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hidePivotFieldList="1" defaultThemeVersion="124226"/>
  <bookViews>
    <workbookView xWindow="1140" yWindow="1065" windowWidth="25440" windowHeight="6540"/>
  </bookViews>
  <sheets>
    <sheet name="Title" sheetId="13" r:id="rId1"/>
    <sheet name="Menu" sheetId="17" r:id="rId2"/>
    <sheet name="Checks" sheetId="18" r:id="rId3"/>
    <sheet name="Formats" sheetId="16" r:id="rId4"/>
    <sheet name="Reg Output" sheetId="19" r:id="rId5"/>
    <sheet name="Output Summary" sheetId="10" r:id="rId6"/>
    <sheet name="Summary Costs" sheetId="8" r:id="rId7"/>
    <sheet name="991" sheetId="1" r:id="rId8"/>
    <sheet name="Inputs" sheetId="7" r:id="rId9"/>
    <sheet name="Maintenance Cost Data" sheetId="12" r:id="rId10"/>
  </sheets>
  <externalReferences>
    <externalReference r:id="rId11"/>
    <externalReference r:id="rId12"/>
    <externalReference r:id="rId13"/>
    <externalReference r:id="rId14"/>
    <externalReference r:id="rId15"/>
    <externalReference r:id="rId16"/>
    <externalReference r:id="rId17"/>
  </externalReferences>
  <definedNames>
    <definedName name="____IT2" hidden="1">{#N/A,#N/A,FALSE,"PLDETAIL.XLS";#N/A,#N/A,FALSE,"P-LOSS.XLS";#N/A,#N/A,FALSE,"BALSHEET.XLS";#N/A,#N/A,FALSE,"CASHFLOW.XLS";#N/A,#N/A,FALSE,"NOTE02.XLS";#N/A,#N/A,FALSE,"NOTE03.XLS";#N/A,#N/A,FALSE,"NOTE04.XLS";#N/A,#N/A,FALSE,"NOTE05.XLS";#N/A,#N/A,FALSE,"NOTE06.XLS";#N/A,#N/A,FALSE,"NOTE07.XLS";#N/A,#N/A,FALSE,"NOTE08.XLS";#N/A,#N/A,FALSE,"NOTE09.XLS";#N/A,#N/A,FALSE,"NOTE10.XLS";#N/A,#N/A,FALSE,"NOTE11.XLS";#N/A,#N/A,FALSE,"NOTE12.XLS";#N/A,#N/A,FALSE,"NOTE13.XLS";#N/A,#N/A,FALSE,"NOTE14.XLS";#N/A,#N/A,FALSE,"NOTE15.XLS";#N/A,#N/A,FALSE,"NOTE16.XLS";#N/A,#N/A,FALSE,"NOTE17.XLS";#N/A,#N/A,FALSE,"NOTE18.XLS";#N/A,#N/A,FALSE,"NOTE19.XLS";#N/A,#N/A,FALSE,"NOTE20.XLS";#N/A,#N/A,FALSE,"NOTE21.XLS";#N/A,#N/A,FALSE,"NOTE22.XLS";#N/A,#N/A,FALSE,"NOTE22a.XLS";#N/A,#N/A,FALSE,"NOTE23.XLS";#N/A,#N/A,FALSE,"NOTE24.XLS";#N/A,#N/A,FALSE,"DIR_STAT"}</definedName>
    <definedName name="___IT2" hidden="1">{#N/A,#N/A,FALSE,"PLDETAIL.XLS";#N/A,#N/A,FALSE,"P-LOSS.XLS";#N/A,#N/A,FALSE,"BALSHEET.XLS";#N/A,#N/A,FALSE,"CASHFLOW.XLS";#N/A,#N/A,FALSE,"NOTE02.XLS";#N/A,#N/A,FALSE,"NOTE03.XLS";#N/A,#N/A,FALSE,"NOTE04.XLS";#N/A,#N/A,FALSE,"NOTE05.XLS";#N/A,#N/A,FALSE,"NOTE06.XLS";#N/A,#N/A,FALSE,"NOTE07.XLS";#N/A,#N/A,FALSE,"NOTE08.XLS";#N/A,#N/A,FALSE,"NOTE09.XLS";#N/A,#N/A,FALSE,"NOTE10.XLS";#N/A,#N/A,FALSE,"NOTE11.XLS";#N/A,#N/A,FALSE,"NOTE12.XLS";#N/A,#N/A,FALSE,"NOTE13.XLS";#N/A,#N/A,FALSE,"NOTE14.XLS";#N/A,#N/A,FALSE,"NOTE15.XLS";#N/A,#N/A,FALSE,"NOTE16.XLS";#N/A,#N/A,FALSE,"NOTE17.XLS";#N/A,#N/A,FALSE,"NOTE18.XLS";#N/A,#N/A,FALSE,"NOTE19.XLS";#N/A,#N/A,FALSE,"NOTE20.XLS";#N/A,#N/A,FALSE,"NOTE21.XLS";#N/A,#N/A,FALSE,"NOTE22.XLS";#N/A,#N/A,FALSE,"NOTE22a.XLS";#N/A,#N/A,FALSE,"NOTE23.XLS";#N/A,#N/A,FALSE,"NOTE24.XLS";#N/A,#N/A,FALSE,"DIR_STAT"}</definedName>
    <definedName name="__IT2" hidden="1">{#N/A,#N/A,FALSE,"PLDETAIL.XLS";#N/A,#N/A,FALSE,"P-LOSS.XLS";#N/A,#N/A,FALSE,"BALSHEET.XLS";#N/A,#N/A,FALSE,"CASHFLOW.XLS";#N/A,#N/A,FALSE,"NOTE02.XLS";#N/A,#N/A,FALSE,"NOTE03.XLS";#N/A,#N/A,FALSE,"NOTE04.XLS";#N/A,#N/A,FALSE,"NOTE05.XLS";#N/A,#N/A,FALSE,"NOTE06.XLS";#N/A,#N/A,FALSE,"NOTE07.XLS";#N/A,#N/A,FALSE,"NOTE08.XLS";#N/A,#N/A,FALSE,"NOTE09.XLS";#N/A,#N/A,FALSE,"NOTE10.XLS";#N/A,#N/A,FALSE,"NOTE11.XLS";#N/A,#N/A,FALSE,"NOTE12.XLS";#N/A,#N/A,FALSE,"NOTE13.XLS";#N/A,#N/A,FALSE,"NOTE14.XLS";#N/A,#N/A,FALSE,"NOTE15.XLS";#N/A,#N/A,FALSE,"NOTE16.XLS";#N/A,#N/A,FALSE,"NOTE17.XLS";#N/A,#N/A,FALSE,"NOTE18.XLS";#N/A,#N/A,FALSE,"NOTE19.XLS";#N/A,#N/A,FALSE,"NOTE20.XLS";#N/A,#N/A,FALSE,"NOTE21.XLS";#N/A,#N/A,FALSE,"NOTE22.XLS";#N/A,#N/A,FALSE,"NOTE22a.XLS";#N/A,#N/A,FALSE,"NOTE23.XLS";#N/A,#N/A,FALSE,"NOTE24.XLS";#N/A,#N/A,FALSE,"DIR_STAT"}</definedName>
    <definedName name="_1__123Graph_ACHART_1" hidden="1">[1]VIC!$AA$9:$AA$26</definedName>
    <definedName name="_10__123Graph_ACHART_16" hidden="1">[1]VIC!$AZ$5:$AZ$26</definedName>
    <definedName name="_11__123Graph_ACHART_2" hidden="1">[1]VIC!$AU$9:$AU$26</definedName>
    <definedName name="_12__123Graph_ACHART_3" hidden="1">[1]VIC!$AB$9:$AB$26</definedName>
    <definedName name="_13__123Graph_ACHART_30" hidden="1">[1]SA!$BJ$9:$BJ$26</definedName>
    <definedName name="_14__123Graph_ACHART_31" hidden="1">[1]WA!$BJ$9:$BJ$26</definedName>
    <definedName name="_15__123Graph_ACHART_35" hidden="1">[1]WA!$BJ$9:$BJ$26</definedName>
    <definedName name="_16__123Graph_ACHART_4" hidden="1">[1]VIC!$AV$9:$AV$26</definedName>
    <definedName name="_17__123Graph_ACHART_5" hidden="1">[1]VIC!$R$5:$R$26</definedName>
    <definedName name="_18__123Graph_ACHART_6" hidden="1">[1]VIC!$S$5:$S$26</definedName>
    <definedName name="_19__123Graph_ACHART_62" hidden="1">[1]ACT!$BA$7:$BA$26</definedName>
    <definedName name="_2__123Graph_ACHART_10" hidden="1">[1]VIC!$BD$5:$BD$26</definedName>
    <definedName name="_20__123Graph_ACHART_66" localSheetId="2" hidden="1">#REF!</definedName>
    <definedName name="_20__123Graph_ACHART_66" localSheetId="3" hidden="1">#REF!</definedName>
    <definedName name="_20__123Graph_ACHART_66" hidden="1">#REF!</definedName>
    <definedName name="_21__123Graph_ACHART_68" hidden="1">[1]TAS!$AG$5:$AG$26</definedName>
    <definedName name="_22__123Graph_ACHART_69" localSheetId="2" hidden="1">#REF!</definedName>
    <definedName name="_22__123Graph_ACHART_69" localSheetId="3" hidden="1">#REF!</definedName>
    <definedName name="_22__123Graph_ACHART_69" hidden="1">#REF!</definedName>
    <definedName name="_23__123Graph_ACHART_7" hidden="1">[1]VIC!$F$5:$F$26</definedName>
    <definedName name="_24__123Graph_ACHART_70" hidden="1">[1]ACT!$J$5:$J$26</definedName>
    <definedName name="_25__123Graph_ACHART_71" hidden="1">[1]ACT!$N$12:$N$27</definedName>
    <definedName name="_26__123Graph_ACHART_8" hidden="1">[1]VIC!$G$5:$G$26</definedName>
    <definedName name="_27__123Graph_ACHART_9" hidden="1">[1]VIC!$BC$5:$BC$26</definedName>
    <definedName name="_28__123Graph_BCHART_10" hidden="1">[1]VIC!$BA$5:$BA$26</definedName>
    <definedName name="_29__123Graph_BCHART_11" hidden="1">[1]VIC!$BE$5:$BE$26</definedName>
    <definedName name="_3__123Graph_ACHART_11" hidden="1">[1]VIC!$AZ$5:$AZ$26</definedName>
    <definedName name="_30__123Graph_BCHART_12" hidden="1">[1]VIC!$N$6:$N$26</definedName>
    <definedName name="_32__123Graph_BCHART_13" localSheetId="2" hidden="1">[1]VIC!#REF!</definedName>
    <definedName name="_32__123Graph_BCHART_13" localSheetId="3" hidden="1">[1]VIC!#REF!</definedName>
    <definedName name="_32__123Graph_BCHART_13" hidden="1">[1]VIC!#REF!</definedName>
    <definedName name="_33__123Graph_BCHART_15" hidden="1">[1]VIC!$AG$6:$AG$26</definedName>
    <definedName name="_34__123Graph_BCHART_16" hidden="1">[1]VIC!$BE$5:$BE$26</definedName>
    <definedName name="_35__123Graph_BCHART_2" hidden="1">[1]VIC!$AX$9:$AX$26</definedName>
    <definedName name="_36__123Graph_BCHART_3" hidden="1">[1]VIC!$AF$9:$AF$26</definedName>
    <definedName name="_37__123Graph_BCHART_30" hidden="1">[1]SA!$BI$9:$BI$26</definedName>
    <definedName name="_38__123Graph_BCHART_31" hidden="1">[1]WA!$BI$9:$BI$26</definedName>
    <definedName name="_39__123Graph_BCHART_35" hidden="1">[1]WA!$BI$9:$BI$26</definedName>
    <definedName name="_40__123Graph_BCHART_4" hidden="1">[1]VIC!$AY$9:$AY$26</definedName>
    <definedName name="_41__123Graph_BCHART_5" hidden="1">[1]VIC!$U$5:$U$26</definedName>
    <definedName name="_42__123Graph_BCHART_6" hidden="1">[1]VIC!$V$5:$V$26</definedName>
    <definedName name="_43__123Graph_BCHART_62" hidden="1">[1]ACT!$BB$7:$BB$26</definedName>
    <definedName name="_44__123Graph_BCHART_66" localSheetId="2" hidden="1">#REF!</definedName>
    <definedName name="_44__123Graph_BCHART_66" localSheetId="3" hidden="1">#REF!</definedName>
    <definedName name="_44__123Graph_BCHART_66" hidden="1">#REF!</definedName>
    <definedName name="_45__123Graph_BCHART_68" hidden="1">[1]TAS!$AN$5:$AN$26</definedName>
    <definedName name="_46__123Graph_BCHART_69" localSheetId="2" hidden="1">#REF!</definedName>
    <definedName name="_46__123Graph_BCHART_69" localSheetId="3" hidden="1">#REF!</definedName>
    <definedName name="_46__123Graph_BCHART_69" hidden="1">#REF!</definedName>
    <definedName name="_48__123Graph_BCHART_7" localSheetId="2" hidden="1">[1]VIC!#REF!</definedName>
    <definedName name="_48__123Graph_BCHART_7" localSheetId="3" hidden="1">[1]VIC!#REF!</definedName>
    <definedName name="_48__123Graph_BCHART_7" hidden="1">[1]VIC!#REF!</definedName>
    <definedName name="_49__123Graph_BCHART_70" hidden="1">[1]ACT!$L$5:$L$26</definedName>
    <definedName name="_5__123Graph_ACHART_12" localSheetId="2" hidden="1">[1]VIC!#REF!</definedName>
    <definedName name="_5__123Graph_ACHART_12" localSheetId="3" hidden="1">[1]VIC!#REF!</definedName>
    <definedName name="_5__123Graph_ACHART_12" hidden="1">[1]VIC!#REF!</definedName>
    <definedName name="_50__123Graph_BCHART_71" hidden="1">[1]ACT!$L$12:$L$27</definedName>
    <definedName name="_52__123Graph_BCHART_8" localSheetId="2" hidden="1">[1]VIC!#REF!</definedName>
    <definedName name="_52__123Graph_BCHART_8" localSheetId="3" hidden="1">[1]VIC!#REF!</definedName>
    <definedName name="_52__123Graph_BCHART_8" hidden="1">[1]VIC!#REF!</definedName>
    <definedName name="_53__123Graph_BCHART_9" hidden="1">[1]VIC!$AZ$5:$AZ$26</definedName>
    <definedName name="_55__123Graph_CCHART_1" localSheetId="2" hidden="1">[2]Main!#REF!</definedName>
    <definedName name="_55__123Graph_CCHART_1" localSheetId="3" hidden="1">[2]Main!#REF!</definedName>
    <definedName name="_55__123Graph_CCHART_1" hidden="1">[2]Main!#REF!</definedName>
    <definedName name="_56__123Graph_CCHART_11" hidden="1">[1]VIC!$BG$5:$BG$26</definedName>
    <definedName name="_57__123Graph_CCHART_12" hidden="1">[1]VIC!$P$6:$P$26</definedName>
    <definedName name="_58__123Graph_CCHART_13" hidden="1">[1]VIC!$D$9:$D$26</definedName>
    <definedName name="_59__123Graph_CCHART_14" hidden="1">[1]VIC!$C$6:$C$26</definedName>
    <definedName name="_60__123Graph_CCHART_15" hidden="1">[1]VIC!$BE$6:$BE$26</definedName>
    <definedName name="_61__123Graph_CCHART_16" hidden="1">[1]VIC!$BG$5:$BG$26</definedName>
    <definedName name="_62__123Graph_CCHART_2" hidden="1">[1]VIC!$AW$9:$AW$26</definedName>
    <definedName name="_63__123Graph_CCHART_62" hidden="1">[1]ACT!$BD$7:$BD$26</definedName>
    <definedName name="_64__123Graph_CCHART_66" localSheetId="2" hidden="1">#REF!</definedName>
    <definedName name="_64__123Graph_CCHART_66" localSheetId="3" hidden="1">#REF!</definedName>
    <definedName name="_64__123Graph_CCHART_66" hidden="1">#REF!</definedName>
    <definedName name="_65__123Graph_CCHART_68" hidden="1">[1]TAS!$AU$5:$AU$26</definedName>
    <definedName name="_66__123Graph_CCHART_69" localSheetId="2" hidden="1">#REF!</definedName>
    <definedName name="_66__123Graph_CCHART_69" localSheetId="3" hidden="1">#REF!</definedName>
    <definedName name="_66__123Graph_CCHART_69" hidden="1">#REF!</definedName>
    <definedName name="_67__123Graph_CCHART_70" hidden="1">[1]ACT!$P$5:$P$26</definedName>
    <definedName name="_68__123Graph_DCHART_1" hidden="1">[1]VIC!$W$9:$W$26</definedName>
    <definedName name="_69__123Graph_DCHART_11" hidden="1">[1]VIC!$BI$5:$BI$26</definedName>
    <definedName name="_7__123Graph_ACHART_13" localSheetId="2" hidden="1">[1]VIC!#REF!</definedName>
    <definedName name="_7__123Graph_ACHART_13" localSheetId="3" hidden="1">[1]VIC!#REF!</definedName>
    <definedName name="_7__123Graph_ACHART_13" hidden="1">[1]VIC!#REF!</definedName>
    <definedName name="_70__123Graph_DCHART_13" hidden="1">[1]VIC!$B$9:$B$26</definedName>
    <definedName name="_71__123Graph_DCHART_16" hidden="1">[1]VIC!$BI$5:$BI$26</definedName>
    <definedName name="_72__123Graph_DCHART_2" hidden="1">[1]VIC!$AG$9:$AG$26</definedName>
    <definedName name="_73__123Graph_DCHART_66" localSheetId="2" hidden="1">#REF!</definedName>
    <definedName name="_73__123Graph_DCHART_66" localSheetId="3" hidden="1">#REF!</definedName>
    <definedName name="_73__123Graph_DCHART_66" hidden="1">#REF!</definedName>
    <definedName name="_74__123Graph_DCHART_68" hidden="1">[1]TAS!$AW$5:$AW$26</definedName>
    <definedName name="_75__123Graph_DCHART_70" hidden="1">[1]ACT!$R$5:$R$26</definedName>
    <definedName name="_76__123Graph_ECHART_11" hidden="1">[1]VIC!$BO$5:$BO$26</definedName>
    <definedName name="_77__123Graph_ECHART_2" hidden="1">[1]VIC!$AN$9:$AN$26</definedName>
    <definedName name="_78__123Graph_ECHART_66" localSheetId="2" hidden="1">#REF!</definedName>
    <definedName name="_78__123Graph_ECHART_66" localSheetId="3" hidden="1">#REF!</definedName>
    <definedName name="_78__123Graph_ECHART_66" hidden="1">#REF!</definedName>
    <definedName name="_79__123Graph_ECHART_68" hidden="1">[1]TAS!$AX$5:$AX$26</definedName>
    <definedName name="_8__123Graph_ACHART_14" hidden="1">[1]VIC!$X$6:$X$26</definedName>
    <definedName name="_80__123Graph_XCHART_10" hidden="1">[1]VIC!$A$5:$A$26</definedName>
    <definedName name="_81__123Graph_XCHART_11" hidden="1">[1]VIC!$A$5:$A$26</definedName>
    <definedName name="_82__123Graph_XCHART_12" hidden="1">[1]VIC!$A$6:$A$26</definedName>
    <definedName name="_83__123Graph_XCHART_13" hidden="1">[1]VIC!$A$9:$A$26</definedName>
    <definedName name="_84__123Graph_XCHART_14" hidden="1">[1]VIC!$A$9:$A$26</definedName>
    <definedName name="_85__123Graph_XCHART_15" hidden="1">[1]VIC!$A$6:$A$26</definedName>
    <definedName name="_86__123Graph_XCHART_16" hidden="1">[1]VIC!$A$5:$A$26</definedName>
    <definedName name="_87__123Graph_XCHART_2" hidden="1">[1]VIC!$A$9:$A$26</definedName>
    <definedName name="_88__123Graph_XCHART_3" hidden="1">[1]VIC!$A$9:$A$26</definedName>
    <definedName name="_89__123Graph_XCHART_35" hidden="1">[1]WA!$A$9:$A$26</definedName>
    <definedName name="_9__123Graph_ACHART_15" hidden="1">[1]VIC!$N$6:$N$26</definedName>
    <definedName name="_90__123Graph_XCHART_4" hidden="1">[1]VIC!$A$9:$A$26</definedName>
    <definedName name="_91__123Graph_XCHART_5" hidden="1">[1]VIC!$A$5:$A$26</definedName>
    <definedName name="_92__123Graph_XCHART_6" hidden="1">[1]VIC!$A$5:$A$26</definedName>
    <definedName name="_93__123Graph_XCHART_7" hidden="1">[1]VIC!$A$5:$A$26</definedName>
    <definedName name="_94__123Graph_XCHART_71" hidden="1">[1]ACT!$A$12:$A$27</definedName>
    <definedName name="_95__123Graph_XCHART_8" hidden="1">[1]VIC!$A$5:$A$26</definedName>
    <definedName name="_96__123Graph_XCHART_9" hidden="1">[1]VIC!$A$5:$A$26</definedName>
    <definedName name="_AtRisk_SimSetting_AutomaticallyGenerateReports" hidden="1">FALSE</definedName>
    <definedName name="_AtRisk_SimSetting_AutomaticResultsDisplayMode" hidden="1">0</definedName>
    <definedName name="_AtRisk_SimSetting_ConvergenceConfidenceLevel" hidden="1">0.95</definedName>
    <definedName name="_AtRisk_SimSetting_ConvergencePercentileToTest" hidden="1">0.9</definedName>
    <definedName name="_AtRisk_SimSetting_ConvergencePerformMeanTest" hidden="1">TRUE</definedName>
    <definedName name="_AtRisk_SimSetting_ConvergencePerformPercentileTest" hidden="1">FALSE</definedName>
    <definedName name="_AtRisk_SimSetting_ConvergencePerformStdDeviationTest" hidden="1">FALSE</definedName>
    <definedName name="_AtRisk_SimSetting_ConvergenceTestAllOutputs" hidden="1">TRUE</definedName>
    <definedName name="_AtRisk_SimSetting_ConvergenceTestingPeriod" hidden="1">100</definedName>
    <definedName name="_AtRisk_SimSetting_ConvergenceTolerance" hidden="1">0.03</definedName>
    <definedName name="_AtRisk_SimSetting_LiveUpdate" hidden="1">TRUE</definedName>
    <definedName name="_AtRisk_SimSetting_LiveUpdatePeriod" hidden="1">-1</definedName>
    <definedName name="_AtRisk_SimSetting_RandomNumberGenerator" hidden="1">0</definedName>
    <definedName name="_AtRisk_SimSetting_ReportsList" hidden="1">0</definedName>
    <definedName name="_AtRisk_SimSetting_SimNameCount" hidden="1">0</definedName>
    <definedName name="_AtRisk_SimSetting_SmartSensitivityAnalysisEnabled" hidden="1">TRUE</definedName>
    <definedName name="_AtRisk_SimSetting_StdRecalcBehavior" hidden="1">0</definedName>
    <definedName name="_AtRisk_SimSetting_StdRecalcWithoutRiskStatic" hidden="1">0</definedName>
    <definedName name="_AtRisk_SimSetting_StdRecalcWithoutRiskStaticPercentile" hidden="1">0.5</definedName>
    <definedName name="_BQ4.1" localSheetId="2" hidden="1">[3]PCOR00!#REF!</definedName>
    <definedName name="_BQ4.1" localSheetId="3" hidden="1">[3]PCOR00!#REF!</definedName>
    <definedName name="_BQ4.1" hidden="1">[3]PCOR00!#REF!</definedName>
    <definedName name="_BQ4.5" localSheetId="2" hidden="1">#REF!</definedName>
    <definedName name="_BQ4.5" localSheetId="3" hidden="1">#REF!</definedName>
    <definedName name="_BQ4.5" hidden="1">#REF!</definedName>
    <definedName name="_BQ4.6" localSheetId="2" hidden="1">#REF!</definedName>
    <definedName name="_BQ4.6" localSheetId="3" hidden="1">#REF!</definedName>
    <definedName name="_BQ4.6" hidden="1">#REF!</definedName>
    <definedName name="_Fill" localSheetId="2" hidden="1">#REF!</definedName>
    <definedName name="_Fill" localSheetId="3" hidden="1">#REF!</definedName>
    <definedName name="_Fill" hidden="1">#REF!</definedName>
    <definedName name="_xlnm._FilterDatabase" localSheetId="8" hidden="1">Inputs!$F$11:$F$304</definedName>
    <definedName name="_IT2" hidden="1">{#N/A,#N/A,FALSE,"PLDETAIL.XLS";#N/A,#N/A,FALSE,"P-LOSS.XLS";#N/A,#N/A,FALSE,"BALSHEET.XLS";#N/A,#N/A,FALSE,"CASHFLOW.XLS";#N/A,#N/A,FALSE,"NOTE02.XLS";#N/A,#N/A,FALSE,"NOTE03.XLS";#N/A,#N/A,FALSE,"NOTE04.XLS";#N/A,#N/A,FALSE,"NOTE05.XLS";#N/A,#N/A,FALSE,"NOTE06.XLS";#N/A,#N/A,FALSE,"NOTE07.XLS";#N/A,#N/A,FALSE,"NOTE08.XLS";#N/A,#N/A,FALSE,"NOTE09.XLS";#N/A,#N/A,FALSE,"NOTE10.XLS";#N/A,#N/A,FALSE,"NOTE11.XLS";#N/A,#N/A,FALSE,"NOTE12.XLS";#N/A,#N/A,FALSE,"NOTE13.XLS";#N/A,#N/A,FALSE,"NOTE14.XLS";#N/A,#N/A,FALSE,"NOTE15.XLS";#N/A,#N/A,FALSE,"NOTE16.XLS";#N/A,#N/A,FALSE,"NOTE17.XLS";#N/A,#N/A,FALSE,"NOTE18.XLS";#N/A,#N/A,FALSE,"NOTE19.XLS";#N/A,#N/A,FALSE,"NOTE20.XLS";#N/A,#N/A,FALSE,"NOTE21.XLS";#N/A,#N/A,FALSE,"NOTE22.XLS";#N/A,#N/A,FALSE,"NOTE22a.XLS";#N/A,#N/A,FALSE,"NOTE23.XLS";#N/A,#N/A,FALSE,"NOTE24.XLS";#N/A,#N/A,FALSE,"DIR_STAT"}</definedName>
    <definedName name="_LU_DataVersion">Title!$D$47</definedName>
    <definedName name="_LU_Version">Title!$D$48</definedName>
    <definedName name="a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AA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AAA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animal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anscount" hidden="1">1</definedName>
    <definedName name="as" hidden="1">{#N/A,#N/A,FALSE,"SUM QTR 3";#N/A,#N/A,FALSE,"Detail QTR 3 (w_o ly)"}</definedName>
    <definedName name="b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BEx0017DGUEDPCFJUPUZOOLJCS2B" hidden="1">'[4]Reco Sheet for Fcast'!$I$9:$J$9</definedName>
    <definedName name="BEx001CNWHJ5RULCSFM36ZCGJ1UH" hidden="1">'[4]Reco Sheet for Fcast'!$F$11:$G$11</definedName>
    <definedName name="BEx004791UAJIJSN57OT7YBLNP82" hidden="1">'[4]Reco Sheet for Fcast'!$H$2:$I$2</definedName>
    <definedName name="BEx008P2NVFDLBHL7IZ5WTMVOQ1F" localSheetId="2" hidden="1">'[5]AMI P &amp; L'!#REF!</definedName>
    <definedName name="BEx008P2NVFDLBHL7IZ5WTMVOQ1F" localSheetId="3" hidden="1">'[5]AMI P &amp; L'!#REF!</definedName>
    <definedName name="BEx008P2NVFDLBHL7IZ5WTMVOQ1F" hidden="1">'[5]AMI P &amp; L'!#REF!</definedName>
    <definedName name="BEx009G00IN0JUIAQ4WE9NHTMQE2" hidden="1">'[4]Reco Sheet for Fcast'!$I$8:$J$8</definedName>
    <definedName name="BEx00DXTY2JDVGWQKV8H7FG4SV30" hidden="1">'[4]Reco Sheet for Fcast'!$F$11:$G$11</definedName>
    <definedName name="BEx00GHLTYRH5N2S6P78YW1CD30N" hidden="1">'[4]Reco Sheet for Fcast'!$F$11:$G$11</definedName>
    <definedName name="BEx00JC31DY11L45SEU4B10BIN6W" hidden="1">'[4]Reco Sheet for Fcast'!$K$2</definedName>
    <definedName name="BEx00KZHZBHP3TDV1YMX4B19B95O" localSheetId="2" hidden="1">'[5]AMI P &amp; L'!#REF!</definedName>
    <definedName name="BEx00KZHZBHP3TDV1YMX4B19B95O" localSheetId="3" hidden="1">'[5]AMI P &amp; L'!#REF!</definedName>
    <definedName name="BEx00KZHZBHP3TDV1YMX4B19B95O" hidden="1">'[5]AMI P &amp; L'!#REF!</definedName>
    <definedName name="BEx00WOACHDXJ6I70WQ2OGP79902" localSheetId="2" hidden="1">#REF!</definedName>
    <definedName name="BEx00WOACHDXJ6I70WQ2OGP79902" localSheetId="3" hidden="1">#REF!</definedName>
    <definedName name="BEx00WOACHDXJ6I70WQ2OGP79902" hidden="1">#REF!</definedName>
    <definedName name="BEx01DAZE5WX4UTU2TLKODE60MKZ" hidden="1">'[4]Reco Sheet for Fcast'!$F$6:$G$6</definedName>
    <definedName name="BEx01HY6E3GJ66ABU5ABN26V6Q13" hidden="1">'[4]Reco Sheet for Fcast'!$G$2</definedName>
    <definedName name="BEx01PW5YQKEGAR8JDDI5OARYXDF" hidden="1">'[4]Reco Sheet for Fcast'!$F$9:$G$9</definedName>
    <definedName name="BEx01XJ94SHJ1YQ7ORPW0RQGKI2H" hidden="1">'[4]Reco Sheet for Fcast'!$F$11:$G$11</definedName>
    <definedName name="BEx02Q08R9G839Q4RFGG9026C7PX" localSheetId="2" hidden="1">'[5]AMI P &amp; L'!#REF!</definedName>
    <definedName name="BEx02Q08R9G839Q4RFGG9026C7PX" localSheetId="3" hidden="1">'[5]AMI P &amp; L'!#REF!</definedName>
    <definedName name="BEx02Q08R9G839Q4RFGG9026C7PX" hidden="1">'[5]AMI P &amp; L'!#REF!</definedName>
    <definedName name="BEx02SEL3Z1QWGAHXDPUA9WLTTPS" hidden="1">'[4]Reco Sheet for Fcast'!$F$11:$G$11</definedName>
    <definedName name="BEx02Y3KJZH5BGDM9QEZ1PVVI114" hidden="1">'[4]Reco Sheet for Fcast'!$F$8:$G$8</definedName>
    <definedName name="BEx0313GRLLASDTVPW5DHTXHE74M" hidden="1">'[4]Reco Sheet for Fcast'!$I$6:$J$6</definedName>
    <definedName name="BEx1F0SOZ3H5XUHXD7O01TCR8T6J" hidden="1">'[4]Reco Sheet for Fcast'!$F$10:$G$10</definedName>
    <definedName name="BEx1F9HL824UCNCVZ2U62J4KZCX8" hidden="1">'[4]Reco Sheet for Fcast'!$F$7:$G$7</definedName>
    <definedName name="BEx1FEVSJKTI1Q1Z874QZVFSJSVA" hidden="1">'[4]Reco Sheet for Fcast'!$I$6:$J$6</definedName>
    <definedName name="BEx1FGDRUHHLI1GBHELT4PK0LY4V" hidden="1">'[4]Reco Sheet for Fcast'!$I$9:$J$9</definedName>
    <definedName name="BEx1FJZ7GKO99IYTP6GGGF7EUL3Z" hidden="1">'[4]Reco Sheet for Fcast'!$I$7:$J$7</definedName>
    <definedName name="BEx1FSDBU7WQN41S8RKJEK69AVRU" hidden="1">'[4]Reco Sheet for Fcast'!$F$6:$G$6</definedName>
    <definedName name="BEx1FZV2CM77TBH1R6YYV9P06KA2" hidden="1">'[4]Reco Sheet for Fcast'!$F$9:$G$9</definedName>
    <definedName name="BEx1G59AY8195JTUM6P18VXUFJ3E" hidden="1">'[4]Reco Sheet for Fcast'!$F$9:$G$9</definedName>
    <definedName name="BEx1GVBYVO13O10BPURJQKD3L4DD" hidden="1">'[6]Bud Mth'!$I$8:$J$8</definedName>
    <definedName name="BEx1GVMRHFXUP6XYYY9NR12PV5TF" hidden="1">'[4]Reco Sheet for Fcast'!$F$8:$G$8</definedName>
    <definedName name="BEx1H6KIT7BHUH6MDDWC935V9N47" hidden="1">'[4]Reco Sheet for Fcast'!$I$8:$J$8</definedName>
    <definedName name="BEx1H8YTIDTTO90YLC2ZSSNJ7TNN" localSheetId="2" hidden="1">'[7]Capital orders'!#REF!</definedName>
    <definedName name="BEx1H8YTIDTTO90YLC2ZSSNJ7TNN" localSheetId="3" hidden="1">'[7]Capital orders'!#REF!</definedName>
    <definedName name="BEx1H8YTIDTTO90YLC2ZSSNJ7TNN" hidden="1">'[7]Capital orders'!#REF!</definedName>
    <definedName name="BEx1HDGOOJ3SKHYMWUZJ1P0RQZ9N" hidden="1">'[4]Reco Sheet for Fcast'!$H$2:$I$2</definedName>
    <definedName name="BEx1HDM5ZXSJG6JQEMSFV52PZ10V" hidden="1">'[4]Reco Sheet for Fcast'!$I$9:$J$9</definedName>
    <definedName name="BEx1HETBBZVN5F43LKOFMC4QB0CR" hidden="1">'[4]Reco Sheet for Fcast'!$F$9:$G$9</definedName>
    <definedName name="BEx1HGWNWPLNXICOTP90TKQVVE4E" hidden="1">'[4]Reco Sheet for Fcast'!$H$2:$I$2</definedName>
    <definedName name="BEx1HH266WCSRYYOY23LANSAM8Z1" localSheetId="2" hidden="1">#REF!</definedName>
    <definedName name="BEx1HH266WCSRYYOY23LANSAM8Z1" localSheetId="3" hidden="1">#REF!</definedName>
    <definedName name="BEx1HH266WCSRYYOY23LANSAM8Z1" hidden="1">#REF!</definedName>
    <definedName name="BEx1HIPLJZABY0EMUOTZN0EQMDPU" hidden="1">'[4]Reco Sheet for Fcast'!$F$7:$G$7</definedName>
    <definedName name="BEx1HO94JIRX219MPWMB5E5XZ04X" hidden="1">'[4]Reco Sheet for Fcast'!$F$10:$G$10</definedName>
    <definedName name="BEx1HQNF6KHM21E3XLW0NMSSEI9S" hidden="1">'[4]Reco Sheet for Fcast'!$F$9:$G$9</definedName>
    <definedName name="BEx1HSLNWIW4S97ZBYY7I7M5YVH4" hidden="1">'[4]Reco Sheet for Fcast'!$I$8:$J$8</definedName>
    <definedName name="BEx1I4L21EMOYZ97EOEQ30N9KV83" localSheetId="2" hidden="1">#REF!</definedName>
    <definedName name="BEx1I4L21EMOYZ97EOEQ30N9KV83" localSheetId="3" hidden="1">#REF!</definedName>
    <definedName name="BEx1I4L21EMOYZ97EOEQ30N9KV83" hidden="1">#REF!</definedName>
    <definedName name="BEx1I4QKTILCKZUSOJCVZN7SNHL5" hidden="1">'[4]Reco Sheet for Fcast'!$F$6:$G$6</definedName>
    <definedName name="BEx1IE0ZP7RIFM9FI24S9I6AAJ14" hidden="1">'[4]Reco Sheet for Fcast'!$F$15</definedName>
    <definedName name="BEx1IGQ5B697MNDOE06MVSR0H58E" hidden="1">'[4]Reco Sheet for Fcast'!$F$11:$G$11</definedName>
    <definedName name="BEx1IKRPW8MLB9Y485M1TL2IT9SH" hidden="1">'[4]Reco Sheet for Fcast'!$F$15</definedName>
    <definedName name="BEx1J0CSSHDJGBJUHVOEMCF2P4DL" hidden="1">'[4]Reco Sheet for Fcast'!$I$9:$J$9</definedName>
    <definedName name="BEx1J6NC9DE7CANGLXQGIAHI2C92" hidden="1">'[4]Reco Sheet for Fcast'!$I$8:$J$8</definedName>
    <definedName name="BEx1J7E8VCGLPYU82QXVUG5N3ZAI" localSheetId="2" hidden="1">'[5]AMI P &amp; L'!#REF!</definedName>
    <definedName name="BEx1J7E8VCGLPYU82QXVUG5N3ZAI" localSheetId="3" hidden="1">'[5]AMI P &amp; L'!#REF!</definedName>
    <definedName name="BEx1J7E8VCGLPYU82QXVUG5N3ZAI" hidden="1">'[5]AMI P &amp; L'!#REF!</definedName>
    <definedName name="BEx1JGE2YQWH8S25USOY08XVGO0D" hidden="1">'[4]Reco Sheet for Fcast'!$I$10:$J$10</definedName>
    <definedName name="BEx1JJJC9T1W7HY4V7HP1S1W4JO1" hidden="1">'[4]Reco Sheet for Fcast'!$F$10:$G$10</definedName>
    <definedName name="BEx1JKKZSJ7DI4PTFVI9VVFMB1X2" hidden="1">'[4]Reco Sheet for Fcast'!$F$6:$G$6</definedName>
    <definedName name="BEx1JPJ2JSOQN114PESLM5AHS817" localSheetId="2" hidden="1">#REF!</definedName>
    <definedName name="BEx1JPJ2JSOQN114PESLM5AHS817" localSheetId="3" hidden="1">#REF!</definedName>
    <definedName name="BEx1JPJ2JSOQN114PESLM5AHS817" hidden="1">#REF!</definedName>
    <definedName name="BEx1JUBQFRVMASSFK4B3V0AD7YP9" hidden="1">'[4]Reco Sheet for Fcast'!$I$7:$J$7</definedName>
    <definedName name="BEx1JXBM5W4YRWNQ0P95QQS6JWD6" hidden="1">'[4]Reco Sheet for Fcast'!$I$6:$J$6</definedName>
    <definedName name="BEx1KGY9QEHZ9QSARMQUTQKRK4UX" hidden="1">'[4]Reco Sheet for Fcast'!$I$8:$J$8</definedName>
    <definedName name="BEx1KKP1ELIF2UII2FWVGL7M1X7J" hidden="1">'[4]Reco Sheet for Fcast'!$F$10:$G$10</definedName>
    <definedName name="BEx1KUVWMB0QCWA3RBE4CADFVRIS" hidden="1">'[4]Reco Sheet for Fcast'!$F$15</definedName>
    <definedName name="BEx1KZZC3KMOCVC65KUPQLQG4VI6" localSheetId="2" hidden="1">'[7]Capital orders'!#REF!</definedName>
    <definedName name="BEx1KZZC3KMOCVC65KUPQLQG4VI6" localSheetId="3" hidden="1">'[7]Capital orders'!#REF!</definedName>
    <definedName name="BEx1KZZC3KMOCVC65KUPQLQG4VI6" hidden="1">'[7]Capital orders'!#REF!</definedName>
    <definedName name="BEx1L2OG1SDFK2TPXELJ77YP4NI2" hidden="1">'[4]Reco Sheet for Fcast'!$I$7:$J$7</definedName>
    <definedName name="BEx1L6Q60MWRDJB4L20LK0XPA0Z2" hidden="1">'[4]Reco Sheet for Fcast'!$I$9:$J$9</definedName>
    <definedName name="BEx1LD63FP2Z4BR9TKSHOZW9KKZ5" hidden="1">'[4]Reco Sheet for Fcast'!$G$2</definedName>
    <definedName name="BEx1LDMB9RW982DUILM2WPT5VWQ3" hidden="1">'[4]Reco Sheet for Fcast'!$H$2:$I$2</definedName>
    <definedName name="BEx1LRPGDQCOEMW8YT80J1XCDCIV" hidden="1">'[4]Reco Sheet for Fcast'!$F$6:$G$6</definedName>
    <definedName name="BEx1LRUSJW4JG54X07QWD9R27WV9" localSheetId="2" hidden="1">'[5]AMI P &amp; L'!#REF!</definedName>
    <definedName name="BEx1LRUSJW4JG54X07QWD9R27WV9" localSheetId="3" hidden="1">'[5]AMI P &amp; L'!#REF!</definedName>
    <definedName name="BEx1LRUSJW4JG54X07QWD9R27WV9" hidden="1">'[5]AMI P &amp; L'!#REF!</definedName>
    <definedName name="BEx1M1WBK5T0LP1AK2JYV6W87ID6" hidden="1">'[4]Reco Sheet for Fcast'!$F$10:$G$10</definedName>
    <definedName name="BEx1M2CEKIG7U2M98E8QT7PXKFJI" localSheetId="2" hidden="1">#REF!</definedName>
    <definedName name="BEx1M2CEKIG7U2M98E8QT7PXKFJI" localSheetId="3" hidden="1">#REF!</definedName>
    <definedName name="BEx1M2CEKIG7U2M98E8QT7PXKFJI" hidden="1">#REF!</definedName>
    <definedName name="BEx1M51HHDYGIT8PON7U8ICL2S95" hidden="1">'[4]Reco Sheet for Fcast'!$F$10:$G$10</definedName>
    <definedName name="BEx1M9DVXW1QKW4BT3H733BJ74CE" localSheetId="2" hidden="1">#REF!</definedName>
    <definedName name="BEx1M9DVXW1QKW4BT3H733BJ74CE" localSheetId="3" hidden="1">#REF!</definedName>
    <definedName name="BEx1M9DVXW1QKW4BT3H733BJ74CE" hidden="1">#REF!</definedName>
    <definedName name="BEx1MJVIWNE5X8L7TRVWT9WWEUBJ" localSheetId="2" hidden="1">#REF!</definedName>
    <definedName name="BEx1MJVIWNE5X8L7TRVWT9WWEUBJ" localSheetId="3" hidden="1">#REF!</definedName>
    <definedName name="BEx1MJVIWNE5X8L7TRVWT9WWEUBJ" hidden="1">#REF!</definedName>
    <definedName name="BEx1MMFAHNWB5B2QUWBELI39PCEY" hidden="1">'[6]Bud Mth'!$C$15:$D$29</definedName>
    <definedName name="BEx1MTRKKVCHOZ0YGID6HZ49LJTO" localSheetId="2" hidden="1">'[5]AMI P &amp; L'!#REF!</definedName>
    <definedName name="BEx1MTRKKVCHOZ0YGID6HZ49LJTO" localSheetId="3" hidden="1">'[5]AMI P &amp; L'!#REF!</definedName>
    <definedName name="BEx1MTRKKVCHOZ0YGID6HZ49LJTO" hidden="1">'[5]AMI P &amp; L'!#REF!</definedName>
    <definedName name="BEx1N0CYK8OCCI654CPSXGPO2B4B" localSheetId="2" hidden="1">#REF!</definedName>
    <definedName name="BEx1N0CYK8OCCI654CPSXGPO2B4B" localSheetId="3" hidden="1">#REF!</definedName>
    <definedName name="BEx1N0CYK8OCCI654CPSXGPO2B4B" hidden="1">#REF!</definedName>
    <definedName name="BEx1N3CUJ3UX61X38ZAJVPEN4KMC" hidden="1">'[4]Reco Sheet for Fcast'!$K$2</definedName>
    <definedName name="BEx1NM34KQTO1LDNSAFD1L82UZFG" hidden="1">'[4]Reco Sheet for Fcast'!$F$15</definedName>
    <definedName name="BEx1NO6TXZVOGCUWCCRTXRXWW0XL" hidden="1">'[4]Reco Sheet for Fcast'!$I$10:$J$10</definedName>
    <definedName name="BEx1NS8EU5P9FQV3S0WRTXI5L361" hidden="1">'[4]Reco Sheet for Fcast'!$F$7:$G$7</definedName>
    <definedName name="BEx1NUBX5VUYZFKQH69FN6BTLWCR" hidden="1">'[4]Reco Sheet for Fcast'!$I$7:$J$7</definedName>
    <definedName name="BEx1NZ4K1L8UON80Y2A4RASKWGNP" hidden="1">'[4]Reco Sheet for Fcast'!$F$15:$G$16</definedName>
    <definedName name="BEx1OLAZ915OGYWP0QP1QQWDLCRX" hidden="1">'[4]Reco Sheet for Fcast'!$I$6:$J$6</definedName>
    <definedName name="BEx1OO5ER042IS6IC4TLDI75JNVH" hidden="1">'[4]Reco Sheet for Fcast'!$G$2</definedName>
    <definedName name="BEx1ORG3LGKCPSRMVQ2O9REG2US8" localSheetId="2" hidden="1">#REF!</definedName>
    <definedName name="BEx1ORG3LGKCPSRMVQ2O9REG2US8" localSheetId="3" hidden="1">#REF!</definedName>
    <definedName name="BEx1ORG3LGKCPSRMVQ2O9REG2US8" hidden="1">#REF!</definedName>
    <definedName name="BEx1OTE54CBSUT8FWKRALEDCUWN4" hidden="1">'[4]Reco Sheet for Fcast'!$F$11:$G$11</definedName>
    <definedName name="BEx1OVSMPADTX95QUOX34KZQ8EDY" hidden="1">'[4]Reco Sheet for Fcast'!$I$11:$J$11</definedName>
    <definedName name="BEx1OX544IO9FQJI7YYQGZCEHB3O" hidden="1">'[4]Reco Sheet for Fcast'!$I$8:$J$8</definedName>
    <definedName name="BEx1OY6SVEUT2EQ26P7EKEND342G" hidden="1">'[4]Reco Sheet for Fcast'!$I$9:$J$9</definedName>
    <definedName name="BEx1OYN1LPIPI12O9G6F7QAOS9T4" hidden="1">'[4]Reco Sheet for Fcast'!$I$7:$J$7</definedName>
    <definedName name="BEx1P1HHKJA799O3YZXQAX6KFH58" hidden="1">'[4]Reco Sheet for Fcast'!$F$6:$G$6</definedName>
    <definedName name="BEx1P34W467WGPOXPK292QFJIPHJ" hidden="1">'[4]Reco Sheet for Fcast'!$H$2:$I$2</definedName>
    <definedName name="BEx1P34WRUTVZPX177UUQ9BT3Q9X" localSheetId="2" hidden="1">'[7]Capital orders'!#REF!</definedName>
    <definedName name="BEx1P34WRUTVZPX177UUQ9BT3Q9X" localSheetId="3" hidden="1">'[7]Capital orders'!#REF!</definedName>
    <definedName name="BEx1P34WRUTVZPX177UUQ9BT3Q9X" hidden="1">'[7]Capital orders'!#REF!</definedName>
    <definedName name="BEx1P7S1J4TKGVJ43C2Q2R3M9WRB" hidden="1">'[4]Reco Sheet for Fcast'!$I$6:$J$6</definedName>
    <definedName name="BEx1PA11BLPVZM8RC5BL46WX8YB5" hidden="1">'[4]Reco Sheet for Fcast'!$F$8:$G$8</definedName>
    <definedName name="BEx1PBZ4BEFIPGMQXT9T8S4PZ2IM" hidden="1">'[4]Reco Sheet for Fcast'!$F$10:$G$10</definedName>
    <definedName name="BEx1PLF2CFSXBZPVI6CJ534EIJDN" hidden="1">'[4]Reco Sheet for Fcast'!$I$8:$J$8</definedName>
    <definedName name="BEx1PMWZB2DO6EM9BKLUICZJ65HD" hidden="1">'[4]Reco Sheet for Fcast'!$I$10:$J$10</definedName>
    <definedName name="BEx1QA54J2A4I7IBQR19BTY28ZMR" hidden="1">'[4]Reco Sheet for Fcast'!$I$10:$J$10</definedName>
    <definedName name="BEx1QM4PKKBHXHR5BZ2NON028UYL" localSheetId="2" hidden="1">#REF!</definedName>
    <definedName name="BEx1QM4PKKBHXHR5BZ2NON028UYL" localSheetId="3" hidden="1">#REF!</definedName>
    <definedName name="BEx1QM4PKKBHXHR5BZ2NON028UYL" hidden="1">#REF!</definedName>
    <definedName name="BEx1QMQAHG3KQUK59DVM68SWKZIZ" hidden="1">'[4]Reco Sheet for Fcast'!$I$10:$J$10</definedName>
    <definedName name="BEx1R9YFKJCMSEST8OVCAO5E47FO" hidden="1">'[4]Reco Sheet for Fcast'!$F$9:$G$9</definedName>
    <definedName name="BEx1RBGC06B3T52OIC0EQ1KGVP1I" hidden="1">'[4]Reco Sheet for Fcast'!$F$10:$G$10</definedName>
    <definedName name="BEx1RHLLW599ZLQG0S5YT7QI63BA" localSheetId="2" hidden="1">'[7]Capital orders'!#REF!</definedName>
    <definedName name="BEx1RHLLW599ZLQG0S5YT7QI63BA" localSheetId="3" hidden="1">'[7]Capital orders'!#REF!</definedName>
    <definedName name="BEx1RHLLW599ZLQG0S5YT7QI63BA" hidden="1">'[7]Capital orders'!#REF!</definedName>
    <definedName name="BEx1RRC7X4NI1CU4EO5XYE2GVARJ" hidden="1">'[4]Reco Sheet for Fcast'!$I$11:$J$11</definedName>
    <definedName name="BEx1RZA1NCGT832L7EMR7GMF588W" hidden="1">'[4]Reco Sheet for Fcast'!$I$10:$J$10</definedName>
    <definedName name="BEx1S0XGIPUSZQUCSGWSK10GKW7Y" hidden="1">'[4]Reco Sheet for Fcast'!$F$8:$G$8</definedName>
    <definedName name="BEx1S3BSDAKCI9LVFYLTM3MJY3BE" localSheetId="2" hidden="1">'[7]Capital orders'!#REF!</definedName>
    <definedName name="BEx1S3BSDAKCI9LVFYLTM3MJY3BE" localSheetId="3" hidden="1">'[7]Capital orders'!#REF!</definedName>
    <definedName name="BEx1S3BSDAKCI9LVFYLTM3MJY3BE" hidden="1">'[7]Capital orders'!#REF!</definedName>
    <definedName name="BEx1S5VFNKIXHTTCWSV60UC50EZ8" hidden="1">'[4]Reco Sheet for Fcast'!$I$7:$J$7</definedName>
    <definedName name="BEx1SEKAWOQJB87D3XQKKK1S7Q7X" localSheetId="2" hidden="1">#REF!</definedName>
    <definedName name="BEx1SEKAWOQJB87D3XQKKK1S7Q7X" localSheetId="3" hidden="1">#REF!</definedName>
    <definedName name="BEx1SEKAWOQJB87D3XQKKK1S7Q7X" hidden="1">#REF!</definedName>
    <definedName name="BEx1SK3U02H0RGKEYXW7ZMCEOF3V" hidden="1">'[4]Reco Sheet for Fcast'!$E$2:$F$2</definedName>
    <definedName name="BEx1SSNEZINBJT29QVS62VS1THT4" hidden="1">'[4]Reco Sheet for Fcast'!$F$9:$G$9</definedName>
    <definedName name="BEx1STULPAG4G6PQYHP3DRYTPCHJ" localSheetId="2" hidden="1">'[7]Capital orders'!#REF!</definedName>
    <definedName name="BEx1STULPAG4G6PQYHP3DRYTPCHJ" localSheetId="3" hidden="1">'[7]Capital orders'!#REF!</definedName>
    <definedName name="BEx1STULPAG4G6PQYHP3DRYTPCHJ" hidden="1">'[7]Capital orders'!#REF!</definedName>
    <definedName name="BEx1SVNCHNANBJIDIQVB8AFK4HAN" localSheetId="2" hidden="1">'[5]AMI P &amp; L'!#REF!</definedName>
    <definedName name="BEx1SVNCHNANBJIDIQVB8AFK4HAN" localSheetId="3" hidden="1">'[5]AMI P &amp; L'!#REF!</definedName>
    <definedName name="BEx1SVNCHNANBJIDIQVB8AFK4HAN" hidden="1">'[5]AMI P &amp; L'!#REF!</definedName>
    <definedName name="BEx1TJ0WLS9O7KNSGIPWTYHDYI1D" localSheetId="2" hidden="1">'[5]AMI P &amp; L'!#REF!</definedName>
    <definedName name="BEx1TJ0WLS9O7KNSGIPWTYHDYI1D" localSheetId="3" hidden="1">'[5]AMI P &amp; L'!#REF!</definedName>
    <definedName name="BEx1TJ0WLS9O7KNSGIPWTYHDYI1D" hidden="1">'[5]AMI P &amp; L'!#REF!</definedName>
    <definedName name="BEx1TYR9YIVMD6E36LEX70E5H1UT" localSheetId="2" hidden="1">#REF!</definedName>
    <definedName name="BEx1TYR9YIVMD6E36LEX70E5H1UT" localSheetId="3" hidden="1">#REF!</definedName>
    <definedName name="BEx1TYR9YIVMD6E36LEX70E5H1UT" hidden="1">#REF!</definedName>
    <definedName name="BEx1U7WFO8OZKB1EBF4H386JW91L" hidden="1">'[4]Reco Sheet for Fcast'!$I$9:$J$9</definedName>
    <definedName name="BEx1U87938YR9N6HYI24KVBKLOS3" hidden="1">'[4]Reco Sheet for Fcast'!$G$2</definedName>
    <definedName name="BEx1UESH4KDWHYESQU2IE55RS3LI" hidden="1">'[4]Reco Sheet for Fcast'!$F$11:$G$11</definedName>
    <definedName name="BEx1UI8N9KTCPSOJ7RDW0T8UEBNP" hidden="1">'[4]Reco Sheet for Fcast'!$F$10:$G$10</definedName>
    <definedName name="BEx1UML0HHJFHA5TBOYQ24I3RV1W" hidden="1">'[4]Reco Sheet for Fcast'!$F$6:$G$6</definedName>
    <definedName name="BEx1UOOOMCXM376QJ65W95MJ4RT3" localSheetId="2" hidden="1">'[7]Capital orders'!#REF!</definedName>
    <definedName name="BEx1UOOOMCXM376QJ65W95MJ4RT3" localSheetId="3" hidden="1">'[7]Capital orders'!#REF!</definedName>
    <definedName name="BEx1UOOOMCXM376QJ65W95MJ4RT3" hidden="1">'[7]Capital orders'!#REF!</definedName>
    <definedName name="BEx1UUDIQPZ23XQ79GUL0RAWRSCK" hidden="1">'[4]Reco Sheet for Fcast'!$I$7:$J$7</definedName>
    <definedName name="BEx1V50N55N07Q5LD91VS9QF1WB6" localSheetId="2" hidden="1">#REF!</definedName>
    <definedName name="BEx1V50N55N07Q5LD91VS9QF1WB6" localSheetId="3" hidden="1">#REF!</definedName>
    <definedName name="BEx1V50N55N07Q5LD91VS9QF1WB6" hidden="1">#REF!</definedName>
    <definedName name="BEx1V67SEV778NVW68J8W5SND1J7" hidden="1">'[4]Reco Sheet for Fcast'!$I$9:$J$9</definedName>
    <definedName name="BEx1VIY9SQLRESD11CC4PHYT0XSG" hidden="1">'[4]Reco Sheet for Fcast'!$H$2:$I$2</definedName>
    <definedName name="BEx1WC67EH10SC38QWX3WEA5KH3A" hidden="1">'[4]Reco Sheet for Fcast'!$F$10:$G$10</definedName>
    <definedName name="BEx1WGYTKZZIPM1577W5FEYKFH3V" hidden="1">'[4]Reco Sheet for Fcast'!$F$15:$J$123</definedName>
    <definedName name="BEx1WHPURIV3D3PTJJ359H1OP7ZV" localSheetId="2" hidden="1">'[5]AMI P &amp; L'!#REF!</definedName>
    <definedName name="BEx1WHPURIV3D3PTJJ359H1OP7ZV" localSheetId="3" hidden="1">'[5]AMI P &amp; L'!#REF!</definedName>
    <definedName name="BEx1WHPURIV3D3PTJJ359H1OP7ZV" hidden="1">'[5]AMI P &amp; L'!#REF!</definedName>
    <definedName name="BEx1WLWY2CR1WRD694JJSWSDFAIR" hidden="1">'[4]Reco Sheet for Fcast'!$I$7:$J$7</definedName>
    <definedName name="BEx1WMD1LWPWRIK6GGAJRJAHJM8I" hidden="1">'[4]Reco Sheet for Fcast'!$I$10:$J$10</definedName>
    <definedName name="BEx1WR0D41MR174LBF3P9E3K0J51" hidden="1">'[4]Reco Sheet for Fcast'!$F$7:$G$7</definedName>
    <definedName name="BEx1WUB1FAS5PHU33TJ60SUHR618" hidden="1">'[4]Reco Sheet for Fcast'!$I$8:$J$8</definedName>
    <definedName name="BEx1WX04G0INSPPG9NTNR3DYR6PZ" hidden="1">'[4]Reco Sheet for Fcast'!$I$11:$J$11</definedName>
    <definedName name="BEx1X3LHU9DPG01VWX2IF65TRATF" hidden="1">'[4]Reco Sheet for Fcast'!$F$8:$G$8</definedName>
    <definedName name="BEx1XK8AAMO0AH0Z1OUKW30CA7EQ" hidden="1">'[4]Reco Sheet for Fcast'!$H$2:$I$2</definedName>
    <definedName name="BEx1XL4MZ7C80495GHQRWOBS16PQ" hidden="1">'[4]Reco Sheet for Fcast'!$F$6:$G$6</definedName>
    <definedName name="BEx1XYBEF60AUNIQ381B562NLYEL" localSheetId="2" hidden="1">#REF!</definedName>
    <definedName name="BEx1XYBEF60AUNIQ381B562NLYEL" localSheetId="3" hidden="1">#REF!</definedName>
    <definedName name="BEx1XYBEF60AUNIQ381B562NLYEL" hidden="1">#REF!</definedName>
    <definedName name="BEx1Y2IGS2K95E1M51PEF9KJZ0KB" hidden="1">'[4]Reco Sheet for Fcast'!$F$15</definedName>
    <definedName name="BEx1Y3PKK83X2FN9SAALFHOWKMRQ" hidden="1">'[4]Reco Sheet for Fcast'!$F$9:$G$9</definedName>
    <definedName name="BEx1YL3DJ7Y4AZ01ERCOGW0FJ26T" localSheetId="2" hidden="1">'[5]AMI P &amp; L'!#REF!</definedName>
    <definedName name="BEx1YL3DJ7Y4AZ01ERCOGW0FJ26T" localSheetId="3" hidden="1">'[5]AMI P &amp; L'!#REF!</definedName>
    <definedName name="BEx1YL3DJ7Y4AZ01ERCOGW0FJ26T" hidden="1">'[5]AMI P &amp; L'!#REF!</definedName>
    <definedName name="BEx1Z2RYHSVD1H37817SN93VMURZ" hidden="1">'[4]Reco Sheet for Fcast'!$F$7:$G$7</definedName>
    <definedName name="BEx3AMAKWI6458B67VKZO56MCNJW" hidden="1">'[4]Reco Sheet for Fcast'!$H$2:$I$2</definedName>
    <definedName name="BEx3AOOVM42G82TNF53W0EKXLUSI" localSheetId="2" hidden="1">'[5]AMI P &amp; L'!#REF!</definedName>
    <definedName name="BEx3AOOVM42G82TNF53W0EKXLUSI" localSheetId="3" hidden="1">'[5]AMI P &amp; L'!#REF!</definedName>
    <definedName name="BEx3AOOVM42G82TNF53W0EKXLUSI" hidden="1">'[5]AMI P &amp; L'!#REF!</definedName>
    <definedName name="BEx3APL8D18BCFDD4AZK12WFXA67" hidden="1">'[4]Reco Sheet for Fcast'!$G$2:$H$2</definedName>
    <definedName name="BEx3AZH9W4SUFCAHNDOQ728R9V4L" hidden="1">'[4]Reco Sheet for Fcast'!$F$6:$G$6</definedName>
    <definedName name="BEx3BNR9ES4KY7Q1DK83KC5NDGL8" hidden="1">'[4]Reco Sheet for Fcast'!$E$2:$F$2</definedName>
    <definedName name="BEx3BQR5VZXNQ4H949ORM8ESU3B3" localSheetId="2" hidden="1">'[5]AMI P &amp; L'!#REF!</definedName>
    <definedName name="BEx3BQR5VZXNQ4H949ORM8ESU3B3" localSheetId="3" hidden="1">'[5]AMI P &amp; L'!#REF!</definedName>
    <definedName name="BEx3BQR5VZXNQ4H949ORM8ESU3B3" hidden="1">'[5]AMI P &amp; L'!#REF!</definedName>
    <definedName name="BEx3BTLL3ASJN134DLEQTQM70VZM" hidden="1">'[4]Reco Sheet for Fcast'!$F$6:$G$6</definedName>
    <definedName name="BEx3BW5CTV0DJU5AQS3ZQFK2VLF3" hidden="1">'[4]Reco Sheet for Fcast'!$I$8:$J$8</definedName>
    <definedName name="BEx3BYP0FG369M7G3JEFLMMXAKTS" hidden="1">'[4]Reco Sheet for Fcast'!$F$9:$G$9</definedName>
    <definedName name="BEx3C2QR0WUD19QSVO8EMIPNQJKH" hidden="1">'[4]Reco Sheet for Fcast'!$F$7:$G$7</definedName>
    <definedName name="BEx3CKFCCPZZ6ROLAT5C1DZNIC1U" hidden="1">'[4]Reco Sheet for Fcast'!$H$2:$I$2</definedName>
    <definedName name="BEx3CO0SVO4WLH0DO43DCHYDTH1P" hidden="1">'[4]Reco Sheet for Fcast'!$F$15</definedName>
    <definedName name="BEx3CP7ZOFGLSCYTIG9VMZOBZ5BQ" localSheetId="2" hidden="1">#REF!</definedName>
    <definedName name="BEx3CP7ZOFGLSCYTIG9VMZOBZ5BQ" localSheetId="3" hidden="1">#REF!</definedName>
    <definedName name="BEx3CP7ZOFGLSCYTIG9VMZOBZ5BQ" hidden="1">#REF!</definedName>
    <definedName name="BEx3D9G6QTSPF9UYI4X0XY0VE896" hidden="1">'[4]Reco Sheet for Fcast'!$F$6:$G$6</definedName>
    <definedName name="BEx3DCQU9PBRXIMLO62KS5RLH447" hidden="1">'[4]Reco Sheet for Fcast'!$I$11:$J$11</definedName>
    <definedName name="BEx3DZDFGLYD8RLUYGMKDC4PRP04" hidden="1">'[4]Reco Sheet for Fcast'!$G$2:$H$2</definedName>
    <definedName name="BEx3EF99FD6QNNCNOKDEE67JHTUJ" hidden="1">'[4]Reco Sheet for Fcast'!$I$9:$J$9</definedName>
    <definedName name="BEx3EHCSERZ2O2OAG8Y95UPG2IY9" localSheetId="2" hidden="1">'[5]AMI P &amp; L'!#REF!</definedName>
    <definedName name="BEx3EHCSERZ2O2OAG8Y95UPG2IY9" localSheetId="3" hidden="1">'[5]AMI P &amp; L'!#REF!</definedName>
    <definedName name="BEx3EHCSERZ2O2OAG8Y95UPG2IY9" hidden="1">'[5]AMI P &amp; L'!#REF!</definedName>
    <definedName name="BEx3EJR3TCJDYS7ZXNDS5N9KTGIK" hidden="1">'[4]Reco Sheet for Fcast'!$F$8:$G$8</definedName>
    <definedName name="BEx3ELJTTBS6P05CNISMGOJOA60V" hidden="1">'[4]Reco Sheet for Fcast'!$I$9:$J$9</definedName>
    <definedName name="BEx3EQSLJBDDJRHNX19PBFCKNY2I" hidden="1">'[4]Reco Sheet for Fcast'!$F$11:$G$11</definedName>
    <definedName name="BEx3EUUAX947Q5N6MY6W0KSNY78Y" hidden="1">'[4]Reco Sheet for Fcast'!$I$7:$J$7</definedName>
    <definedName name="BEx3FERRE7HC84YCYRFTW3IGBJS0" localSheetId="2" hidden="1">#REF!</definedName>
    <definedName name="BEx3FERRE7HC84YCYRFTW3IGBJS0" localSheetId="3" hidden="1">#REF!</definedName>
    <definedName name="BEx3FERRE7HC84YCYRFTW3IGBJS0" hidden="1">#REF!</definedName>
    <definedName name="BEx3FHMD1P5XBCH23ZKIFO6ZTCNB" hidden="1">'[4]Reco Sheet for Fcast'!$I$6:$J$6</definedName>
    <definedName name="BEx3FI2G3YYIACQHXNXEA15M8ZK5" hidden="1">'[4]Reco Sheet for Fcast'!$F$11:$G$11</definedName>
    <definedName name="BEx3FJ9MHSLDK8W91GO85FX1GX57" hidden="1">'[4]Reco Sheet for Fcast'!$F$8:$G$8</definedName>
    <definedName name="BEx3FR251HFU7A33PU01SJUENL2B" hidden="1">'[4]Reco Sheet for Fcast'!$K$2</definedName>
    <definedName name="BEx3FX7EJL47JSLSWP3EOC265WAE" localSheetId="2" hidden="1">'[5]AMI P &amp; L'!#REF!</definedName>
    <definedName name="BEx3FX7EJL47JSLSWP3EOC265WAE" localSheetId="3" hidden="1">'[5]AMI P &amp; L'!#REF!</definedName>
    <definedName name="BEx3FX7EJL47JSLSWP3EOC265WAE" hidden="1">'[5]AMI P &amp; L'!#REF!</definedName>
    <definedName name="BEx3FZG91H1CY5ASLHP4YHKREYG9" localSheetId="2" hidden="1">#REF!</definedName>
    <definedName name="BEx3FZG91H1CY5ASLHP4YHKREYG9" localSheetId="3" hidden="1">#REF!</definedName>
    <definedName name="BEx3FZG91H1CY5ASLHP4YHKREYG9" hidden="1">#REF!</definedName>
    <definedName name="BEx3G201R8NLJ6FIHO2QS0SW9QVV" hidden="1">'[4]Reco Sheet for Fcast'!$H$2:$I$2</definedName>
    <definedName name="BEx3G2LL2II66XY5YCDPG4JE13A3" hidden="1">'[4]Reco Sheet for Fcast'!$F$9:$G$9</definedName>
    <definedName name="BEx3G2WA0DTYY9D8AGHHOBTPE2B2" hidden="1">'[4]Reco Sheet for Fcast'!$F$7:$G$7</definedName>
    <definedName name="BEx3GCXR6IAS0B6WJ03GJVH7CO52" hidden="1">'[4]Reco Sheet for Fcast'!$F$15</definedName>
    <definedName name="BEx3GEVV18SEQDI1JGY7EN6D1GT1" localSheetId="2" hidden="1">'[5]AMI P &amp; L'!#REF!</definedName>
    <definedName name="BEx3GEVV18SEQDI1JGY7EN6D1GT1" localSheetId="3" hidden="1">'[5]AMI P &amp; L'!#REF!</definedName>
    <definedName name="BEx3GEVV18SEQDI1JGY7EN6D1GT1" hidden="1">'[5]AMI P &amp; L'!#REF!</definedName>
    <definedName name="BEx3GKFH64MKQX61S7DYTZ15JCPY" hidden="1">'[4]Reco Sheet for Fcast'!$G$2</definedName>
    <definedName name="BEx3GMJ1Y6UU02DLRL0QXCEKDA6C" localSheetId="2" hidden="1">'[5]AMI P &amp; L'!#REF!</definedName>
    <definedName name="BEx3GMJ1Y6UU02DLRL0QXCEKDA6C" localSheetId="3" hidden="1">'[5]AMI P &amp; L'!#REF!</definedName>
    <definedName name="BEx3GMJ1Y6UU02DLRL0QXCEKDA6C" hidden="1">'[5]AMI P &amp; L'!#REF!</definedName>
    <definedName name="BEx3GN4LY0135CBDIN1TU2UEODGF" hidden="1">'[4]Reco Sheet for Fcast'!$I$10:$J$10</definedName>
    <definedName name="BEx3GPDH2AH4QKT4OOSN563XUHBD" hidden="1">'[4]Reco Sheet for Fcast'!$I$9:$J$9</definedName>
    <definedName name="BEx3H0RFPKED2NN6LBYFK5P5HLK6" hidden="1">'[4]Reco Sheet for Fcast'!$I$6:$J$6</definedName>
    <definedName name="BEx3H5UX2GZFZZT657YR76RHW5I6" localSheetId="2" hidden="1">'[5]AMI P &amp; L'!#REF!</definedName>
    <definedName name="BEx3H5UX2GZFZZT657YR76RHW5I6" localSheetId="3" hidden="1">'[5]AMI P &amp; L'!#REF!</definedName>
    <definedName name="BEx3H5UX2GZFZZT657YR76RHW5I6" hidden="1">'[5]AMI P &amp; L'!#REF!</definedName>
    <definedName name="BEx3HA1YAMCT0GK89031ZWXQ3VK3" localSheetId="2" hidden="1">#REF!</definedName>
    <definedName name="BEx3HA1YAMCT0GK89031ZWXQ3VK3" localSheetId="3" hidden="1">#REF!</definedName>
    <definedName name="BEx3HA1YAMCT0GK89031ZWXQ3VK3" hidden="1">#REF!</definedName>
    <definedName name="BEx3HJ1MIYFNI7Y25LLE6AGZ52U2" localSheetId="2" hidden="1">'[7]Capital orders'!#REF!</definedName>
    <definedName name="BEx3HJ1MIYFNI7Y25LLE6AGZ52U2" localSheetId="3" hidden="1">'[7]Capital orders'!#REF!</definedName>
    <definedName name="BEx3HJ1MIYFNI7Y25LLE6AGZ52U2" hidden="1">'[7]Capital orders'!#REF!</definedName>
    <definedName name="BEx3HMN4HBR0MZ546XIBTOE5PHAT" localSheetId="2" hidden="1">'[7]Capital orders'!#REF!</definedName>
    <definedName name="BEx3HMN4HBR0MZ546XIBTOE5PHAT" localSheetId="3" hidden="1">'[7]Capital orders'!#REF!</definedName>
    <definedName name="BEx3HMN4HBR0MZ546XIBTOE5PHAT" hidden="1">'[7]Capital orders'!#REF!</definedName>
    <definedName name="BEx3HMSEFOP6DBM4R97XA6B7NFG6" hidden="1">'[4]Reco Sheet for Fcast'!$F$8:$G$8</definedName>
    <definedName name="BEx3HOQN57QKFWCTSFFBV19FE17U" localSheetId="2" hidden="1">'[7]Capital orders'!#REF!</definedName>
    <definedName name="BEx3HOQN57QKFWCTSFFBV19FE17U" localSheetId="3" hidden="1">'[7]Capital orders'!#REF!</definedName>
    <definedName name="BEx3HOQN57QKFWCTSFFBV19FE17U" hidden="1">'[7]Capital orders'!#REF!</definedName>
    <definedName name="BEx3HWJ5SQSD2CVCQNR183X44FR8" hidden="1">'[4]Reco Sheet for Fcast'!$H$2:$I$2</definedName>
    <definedName name="BEx3I09YVXO0G4X7KGSA4WGORM35" hidden="1">'[4]Reco Sheet for Fcast'!$F$6:$G$6</definedName>
    <definedName name="BEx3ICF1GY8HQEBIU9S43PDJ90BX" hidden="1">'[4]Reco Sheet for Fcast'!$F$6:$G$6</definedName>
    <definedName name="BEx3IYAH2DEBFWO8F94H4MXE3RLY" localSheetId="2" hidden="1">'[5]AMI P &amp; L'!#REF!</definedName>
    <definedName name="BEx3IYAH2DEBFWO8F94H4MXE3RLY" localSheetId="3" hidden="1">'[5]AMI P &amp; L'!#REF!</definedName>
    <definedName name="BEx3IYAH2DEBFWO8F94H4MXE3RLY" hidden="1">'[5]AMI P &amp; L'!#REF!</definedName>
    <definedName name="BEx3IZXXSYEW50379N2EAFWO8DZV" localSheetId="2" hidden="1">'[5]AMI P &amp; L'!#REF!</definedName>
    <definedName name="BEx3IZXXSYEW50379N2EAFWO8DZV" localSheetId="3" hidden="1">'[5]AMI P &amp; L'!#REF!</definedName>
    <definedName name="BEx3IZXXSYEW50379N2EAFWO8DZV" hidden="1">'[5]AMI P &amp; L'!#REF!</definedName>
    <definedName name="BEx3J1VZVGTKT4ATPO9O5JCSFTTR" hidden="1">'[4]Reco Sheet for Fcast'!$I$9:$J$9</definedName>
    <definedName name="BEx3JC2TY7JNAAC3L7QHVPQXLGQ8" hidden="1">'[4]Reco Sheet for Fcast'!$I$11:$J$11</definedName>
    <definedName name="BEx3JIYZIVBGXQG29MDJG53D99D8" hidden="1">'[4]Reco Sheet for Fcast'!$L$6:$M$10</definedName>
    <definedName name="BEx3JX23SYDIGOGM4Y0CQFBW8ZBV" hidden="1">'[4]Reco Sheet for Fcast'!$F$8:$G$8</definedName>
    <definedName name="BEx3JXCXCVBZJGV5VEG9MJEI01AL" hidden="1">'[4]Reco Sheet for Fcast'!$I$7:$J$7</definedName>
    <definedName name="BEx3JYK2N7X59TPJSKYZ77ENY8SS" hidden="1">'[4]Reco Sheet for Fcast'!$I$6:$J$6</definedName>
    <definedName name="BEx3K4EII7GU1CG0BN7UL15M6J8Z" localSheetId="2" hidden="1">'[5]AMI P &amp; L'!#REF!</definedName>
    <definedName name="BEx3K4EII7GU1CG0BN7UL15M6J8Z" localSheetId="3" hidden="1">'[5]AMI P &amp; L'!#REF!</definedName>
    <definedName name="BEx3K4EII7GU1CG0BN7UL15M6J8Z" hidden="1">'[5]AMI P &amp; L'!#REF!</definedName>
    <definedName name="BEx3K4ZXQUQ2KYZF74B84SO48XMW" hidden="1">'[4]Reco Sheet for Fcast'!$I$9:$J$9</definedName>
    <definedName name="BEx3KEFXUCVNVPH7KSEGAZYX13B5" hidden="1">'[4]Reco Sheet for Fcast'!$F$6:$G$6</definedName>
    <definedName name="BEx3KFXUAF6YXAA47B7Q6X9B3VGB" hidden="1">'[4]Reco Sheet for Fcast'!$I$10:$J$10</definedName>
    <definedName name="BEx3KHFTUPUPZJH4ER0RQ5CMQ7ZC" localSheetId="2" hidden="1">#REF!</definedName>
    <definedName name="BEx3KHFTUPUPZJH4ER0RQ5CMQ7ZC" localSheetId="3" hidden="1">#REF!</definedName>
    <definedName name="BEx3KHFTUPUPZJH4ER0RQ5CMQ7ZC" hidden="1">#REF!</definedName>
    <definedName name="BEx3KIXQYOGMPK4WJJAVBRX4NR28" localSheetId="2" hidden="1">'[5]AMI P &amp; L'!#REF!</definedName>
    <definedName name="BEx3KIXQYOGMPK4WJJAVBRX4NR28" localSheetId="3" hidden="1">'[5]AMI P &amp; L'!#REF!</definedName>
    <definedName name="BEx3KIXQYOGMPK4WJJAVBRX4NR28" hidden="1">'[5]AMI P &amp; L'!#REF!</definedName>
    <definedName name="BEx3KJOMVOSFZVJUL3GKCNP6DQDS" hidden="1">'[4]Reco Sheet for Fcast'!$F$6:$G$6</definedName>
    <definedName name="BEx3KP2VRBMORK0QEAZUYCXL3DHJ" hidden="1">'[4]Reco Sheet for Fcast'!$I$6:$J$6</definedName>
    <definedName name="BEx3L4IN3LI4C26SITKTGAH27CDU" hidden="1">'[4]Reco Sheet for Fcast'!$F$15</definedName>
    <definedName name="BEx3L4YQ0J7ZU0M5QM6YIPCEYC9K" localSheetId="2" hidden="1">'[5]AMI P &amp; L'!#REF!</definedName>
    <definedName name="BEx3L4YQ0J7ZU0M5QM6YIPCEYC9K" localSheetId="3" hidden="1">'[5]AMI P &amp; L'!#REF!</definedName>
    <definedName name="BEx3L4YQ0J7ZU0M5QM6YIPCEYC9K" hidden="1">'[5]AMI P &amp; L'!#REF!</definedName>
    <definedName name="BEx3L60DJOR7NQN42G7YSAODP1EX" hidden="1">'[4]Reco Sheet for Fcast'!$I$7:$J$7</definedName>
    <definedName name="BEx3L7D0PI38HWZ7VADU16C9E33D" hidden="1">'[4]Reco Sheet for Fcast'!$I$7:$J$7</definedName>
    <definedName name="BEx3LLANOTINBHAJ3AOID9T7Y05X" localSheetId="2" hidden="1">#REF!</definedName>
    <definedName name="BEx3LLANOTINBHAJ3AOID9T7Y05X" localSheetId="3" hidden="1">#REF!</definedName>
    <definedName name="BEx3LLANOTINBHAJ3AOID9T7Y05X" hidden="1">#REF!</definedName>
    <definedName name="BEx3LM1PR4Y7KINKMTMKR984GX8Q" hidden="1">'[4]Reco Sheet for Fcast'!$I$8:$J$8</definedName>
    <definedName name="BEx3LPCEZ1C0XEKNCM3YT09JWCUO" hidden="1">'[4]Reco Sheet for Fcast'!$I$10:$J$10</definedName>
    <definedName name="BEx3M1BZ3GQC6D7YTGDIT0JUJ9EC" localSheetId="2" hidden="1">#REF!</definedName>
    <definedName name="BEx3M1BZ3GQC6D7YTGDIT0JUJ9EC" localSheetId="3" hidden="1">#REF!</definedName>
    <definedName name="BEx3M1BZ3GQC6D7YTGDIT0JUJ9EC" hidden="1">#REF!</definedName>
    <definedName name="BEx3M1MR1K1NQD03H74BFWOK4MWQ" hidden="1">'[4]Reco Sheet for Fcast'!$F$15</definedName>
    <definedName name="BEx3M4H77MYUKOOD31H9F80NMVK8" hidden="1">'[4]Reco Sheet for Fcast'!$H$2:$I$2</definedName>
    <definedName name="BEx3M9VFX329PZWYC4DMZ6P3W9R2" hidden="1">'[4]Reco Sheet for Fcast'!$F$8:$G$8</definedName>
    <definedName name="BEx3MCQ0VEBV0CZXDS505L38EQ8N" hidden="1">'[4]Reco Sheet for Fcast'!$I$11:$J$11</definedName>
    <definedName name="BEx3MEYV5LQY0BAL7V3CFAFVOM3T" hidden="1">'[4]Reco Sheet for Fcast'!$I$9:$J$9</definedName>
    <definedName name="BEx3MREOFWJQEYMCMBL7ZE06NBN6" hidden="1">'[4]Reco Sheet for Fcast'!$G$2</definedName>
    <definedName name="BEx3MSAX474ABZKYQ7WBYQI19FN1" localSheetId="2" hidden="1">#REF!</definedName>
    <definedName name="BEx3MSAX474ABZKYQ7WBYQI19FN1" localSheetId="3" hidden="1">#REF!</definedName>
    <definedName name="BEx3MSAX474ABZKYQ7WBYQI19FN1" hidden="1">#REF!</definedName>
    <definedName name="BEx3N9JDP50MA4MMRXI6DO38SIEQ" localSheetId="2" hidden="1">#REF!</definedName>
    <definedName name="BEx3N9JDP50MA4MMRXI6DO38SIEQ" localSheetId="3" hidden="1">#REF!</definedName>
    <definedName name="BEx3N9JDP50MA4MMRXI6DO38SIEQ" hidden="1">#REF!</definedName>
    <definedName name="BEx3NBS83TP04EO9LQWM9XWO1JEV" localSheetId="2" hidden="1">'[7]Capital orders'!#REF!</definedName>
    <definedName name="BEx3NBS83TP04EO9LQWM9XWO1JEV" localSheetId="3" hidden="1">'[7]Capital orders'!#REF!</definedName>
    <definedName name="BEx3NBS83TP04EO9LQWM9XWO1JEV" hidden="1">'[7]Capital orders'!#REF!</definedName>
    <definedName name="BEx3NLIZ7PHF2XE59ECZ3MD04ZG1" hidden="1">'[4]Reco Sheet for Fcast'!$F$6:$G$6</definedName>
    <definedName name="BEx3NMQ4BVC94728AUM7CCX7UHTU" hidden="1">'[4]Reco Sheet for Fcast'!$F$15</definedName>
    <definedName name="BEx3NR2I4OUFP3Z2QZEDU2PIFIDI" hidden="1">'[4]Reco Sheet for Fcast'!$F$10:$G$10</definedName>
    <definedName name="BEx3O19B8FTTAPVT5DZXQGQXWFR8" hidden="1">'[4]Reco Sheet for Fcast'!$F$15</definedName>
    <definedName name="BEx3O37KIVMTEXDNBMSQLK0KFCF6" localSheetId="2" hidden="1">#REF!</definedName>
    <definedName name="BEx3O37KIVMTEXDNBMSQLK0KFCF6" localSheetId="3" hidden="1">#REF!</definedName>
    <definedName name="BEx3O37KIVMTEXDNBMSQLK0KFCF6" hidden="1">#REF!</definedName>
    <definedName name="BEx3O85IKWARA6NCJOLRBRJFMEWW" localSheetId="2" hidden="1">'[5]AMI P &amp; L'!#REF!</definedName>
    <definedName name="BEx3O85IKWARA6NCJOLRBRJFMEWW" localSheetId="3" hidden="1">'[5]AMI P &amp; L'!#REF!</definedName>
    <definedName name="BEx3O85IKWARA6NCJOLRBRJFMEWW" hidden="1">'[5]AMI P &amp; L'!#REF!</definedName>
    <definedName name="BEx3OJZSCGFRW7SVGBFI0X9DNVMM" hidden="1">'[4]Reco Sheet for Fcast'!$H$2:$I$2</definedName>
    <definedName name="BEx3ORSBUXAF21MKEY90YJV9AY9A" hidden="1">'[4]Reco Sheet for Fcast'!$G$2:$H$2</definedName>
    <definedName name="BEx3OV8BH6PYNZT7C246LOAU9SVX" hidden="1">'[4]Reco Sheet for Fcast'!$F$9:$G$9</definedName>
    <definedName name="BEx3OVDR9BY1SBRX3I92LJ228GPZ" localSheetId="2" hidden="1">#REF!</definedName>
    <definedName name="BEx3OVDR9BY1SBRX3I92LJ228GPZ" localSheetId="3" hidden="1">#REF!</definedName>
    <definedName name="BEx3OVDR9BY1SBRX3I92LJ228GPZ" hidden="1">#REF!</definedName>
    <definedName name="BEx3OXRYJZUEY6E72UJU0PHLMYAR" hidden="1">'[4]Reco Sheet for Fcast'!$F$7:$G$7</definedName>
    <definedName name="BEx3P59TTRSGQY888P5C1O7M2PQT" hidden="1">'[4]Reco Sheet for Fcast'!$F$7:$G$7</definedName>
    <definedName name="BEx3PDNRRNKD5GOUBUQFXAHIXLD9" hidden="1">'[4]Reco Sheet for Fcast'!$I$6:$J$6</definedName>
    <definedName name="BEx3PDT8GNPWLLN02IH1XPV90XYK" hidden="1">'[4]Reco Sheet for Fcast'!$F$7:$G$7</definedName>
    <definedName name="BEx3PKEMDW8KZEP11IL927C5O7I2" hidden="1">'[4]Reco Sheet for Fcast'!$F$15</definedName>
    <definedName name="BEx3PKJZ1Z7L9S6KV8KXVS6B2FX4" hidden="1">'[4]Reco Sheet for Fcast'!$I$10:$J$10</definedName>
    <definedName name="BEx3PMNG53Z5HY138H99QOMTX8W3" hidden="1">'[4]Reco Sheet for Fcast'!$I$6:$J$6</definedName>
    <definedName name="BEx3PP1RRSFZ8UC0JC9R91W6LNKW" hidden="1">'[4]Reco Sheet for Fcast'!$I$7:$J$7</definedName>
    <definedName name="BEx3PVXYZC8WB9ZJE7OCKUXZ46EA" hidden="1">'[4]Reco Sheet for Fcast'!$H$2:$I$2</definedName>
    <definedName name="BEx3Q0VWPU5EQECK7MQ47TYJ3SWW" hidden="1">'[4]Reco Sheet for Fcast'!$F$15</definedName>
    <definedName name="BEx3Q5U1E8DSCYITLNZG4FG813OR" localSheetId="2" hidden="1">'[7]Capital orders'!#REF!</definedName>
    <definedName name="BEx3Q5U1E8DSCYITLNZG4FG813OR" localSheetId="3" hidden="1">'[7]Capital orders'!#REF!</definedName>
    <definedName name="BEx3Q5U1E8DSCYITLNZG4FG813OR" hidden="1">'[7]Capital orders'!#REF!</definedName>
    <definedName name="BEx3Q7BZ9PUXK2RLIOFSIS9AHU1B" hidden="1">'[4]Reco Sheet for Fcast'!$F$9:$G$9</definedName>
    <definedName name="BEx3Q8J42S9VU6EAN2Y28MR6DF88" hidden="1">'[4]Reco Sheet for Fcast'!$I$9:$J$9</definedName>
    <definedName name="BEx3QEDFOYFY5NBTININ5W4RLD4Q" hidden="1">'[4]Reco Sheet for Fcast'!$F$11:$G$11</definedName>
    <definedName name="BEx3QIKJ3U962US1Q564NZDLU8LD" hidden="1">'[4]Reco Sheet for Fcast'!$F$6:$G$6</definedName>
    <definedName name="BEx3QOEY7IL4PZNO1XW0Q5KZ3BPA" hidden="1">'[4]Reco Sheet for Fcast'!$O$6:$P$10</definedName>
    <definedName name="BEx3QPGNBFAPHNWN14HP5HGBZUHY" localSheetId="2" hidden="1">#REF!</definedName>
    <definedName name="BEx3QPGNBFAPHNWN14HP5HGBZUHY" localSheetId="3" hidden="1">#REF!</definedName>
    <definedName name="BEx3QPGNBFAPHNWN14HP5HGBZUHY" hidden="1">#REF!</definedName>
    <definedName name="BEx3QR9D45DHW50VQ7Y3Q1AXPOB9" hidden="1">'[4]Reco Sheet for Fcast'!$F$10:$G$10</definedName>
    <definedName name="BEx3QSWT2S5KWG6U2V9711IYDQBM" hidden="1">'[4]Reco Sheet for Fcast'!$K$2</definedName>
    <definedName name="BEx3QVGG7Q2X4HZHJAM35A8T3VR7" hidden="1">'[4]Reco Sheet for Fcast'!$I$9:$J$9</definedName>
    <definedName name="BEx3R0JUB9YN8PHPPQTAMIT1IHWK" hidden="1">'[4]Reco Sheet for Fcast'!$F$10:$G$10</definedName>
    <definedName name="BEx3R6JNDZ5SKLXPE4E8AGJCT6XV" hidden="1">'[6]Bud Mth'!$I$10:$J$10</definedName>
    <definedName name="BEx3R81NFRO7M81VHVKOBFT0QBIL" hidden="1">'[4]Reco Sheet for Fcast'!$I$11:$J$11</definedName>
    <definedName name="BEx3RHC2ZD5UFS6QD4OPFCNNMWH1" localSheetId="2" hidden="1">'[5]AMI P &amp; L'!#REF!</definedName>
    <definedName name="BEx3RHC2ZD5UFS6QD4OPFCNNMWH1" localSheetId="3" hidden="1">'[5]AMI P &amp; L'!#REF!</definedName>
    <definedName name="BEx3RHC2ZD5UFS6QD4OPFCNNMWH1" hidden="1">'[5]AMI P &amp; L'!#REF!</definedName>
    <definedName name="BEx3RQ10QIWBAPHALAA91BUUCM2X" hidden="1">'[4]Reco Sheet for Fcast'!$H$2:$I$2</definedName>
    <definedName name="BEx3RV4E1WT43SZBUN09RTB8EK1O" hidden="1">'[4]Reco Sheet for Fcast'!$F$6:$G$6</definedName>
    <definedName name="BEx3RXYU0QLFXSFTM5EB20GD03W5" hidden="1">'[4]Reco Sheet for Fcast'!$I$6:$J$6</definedName>
    <definedName name="BEx3RYKLC3QQO3XTUN7BEW2AQL98" hidden="1">'[4]Reco Sheet for Fcast'!$F$6:$G$6</definedName>
    <definedName name="BEx3S6YJ4FSE6L232EC7JMBHL9LG" localSheetId="2" hidden="1">'[7]Capital orders'!#REF!</definedName>
    <definedName name="BEx3S6YJ4FSE6L232EC7JMBHL9LG" localSheetId="3" hidden="1">'[7]Capital orders'!#REF!</definedName>
    <definedName name="BEx3S6YJ4FSE6L232EC7JMBHL9LG" hidden="1">'[7]Capital orders'!#REF!</definedName>
    <definedName name="BEx3SICJ45BYT6FHBER86PJT25FC" hidden="1">'[4]Reco Sheet for Fcast'!$I$11:$J$11</definedName>
    <definedName name="BEx3SMUCMJVGQ2H4EHQI5ZFHEF0P" hidden="1">'[4]Reco Sheet for Fcast'!$F$7:$G$7</definedName>
    <definedName name="BEx3SN56F03CPDRDA7LZ763V0N4I" hidden="1">'[4]Reco Sheet for Fcast'!$F$10:$G$10</definedName>
    <definedName name="BEx3SPE6N1ORXPRCDL3JPZD73Z9F" hidden="1">'[4]Reco Sheet for Fcast'!$F$10:$G$10</definedName>
    <definedName name="BEx3T29ZTULQE0OMSMWUMZDU9ZZ0" hidden="1">'[4]Reco Sheet for Fcast'!$F$9:$G$9</definedName>
    <definedName name="BEx3T2FG1ZY4WZBQSPCTC91YU2YJ" localSheetId="2" hidden="1">#REF!</definedName>
    <definedName name="BEx3T2FG1ZY4WZBQSPCTC91YU2YJ" localSheetId="3" hidden="1">#REF!</definedName>
    <definedName name="BEx3T2FG1ZY4WZBQSPCTC91YU2YJ" hidden="1">#REF!</definedName>
    <definedName name="BEx3T6H1GANMM2I05ZEVPCP6MRU2" localSheetId="2" hidden="1">'[7]Capital orders'!#REF!</definedName>
    <definedName name="BEx3T6H1GANMM2I05ZEVPCP6MRU2" localSheetId="3" hidden="1">'[7]Capital orders'!#REF!</definedName>
    <definedName name="BEx3T6H1GANMM2I05ZEVPCP6MRU2" hidden="1">'[7]Capital orders'!#REF!</definedName>
    <definedName name="BEx3T6MJ1QDJ929WMUDVZ0O3UW0Y" hidden="1">'[4]Reco Sheet for Fcast'!$K$2</definedName>
    <definedName name="BEx3TL0EBCEEUJ1A7EWNJRIN2795" localSheetId="2" hidden="1">'[7]Capital orders'!#REF!</definedName>
    <definedName name="BEx3TL0EBCEEUJ1A7EWNJRIN2795" localSheetId="3" hidden="1">'[7]Capital orders'!#REF!</definedName>
    <definedName name="BEx3TL0EBCEEUJ1A7EWNJRIN2795" hidden="1">'[7]Capital orders'!#REF!</definedName>
    <definedName name="BEx3TPCSI16OAB2L9M9IULQMQ9J9" hidden="1">'[4]Reco Sheet for Fcast'!$F$7:$G$7</definedName>
    <definedName name="BEx3U64YUOZ419BAJS2W78UMATAW" hidden="1">'[4]Reco Sheet for Fcast'!$I$7:$J$7</definedName>
    <definedName name="BEx3U94WCEA5DKMWBEX1GU0LKYG2" hidden="1">'[4]Reco Sheet for Fcast'!$I$9:$J$9</definedName>
    <definedName name="BEx3U9VZ8SQVYS6ZA038J7AP7ZGW" hidden="1">'[4]Reco Sheet for Fcast'!$F$9:$G$9</definedName>
    <definedName name="BEx3UIQ5WRJBGNTFCCLOR4N7B1OQ" hidden="1">'[4]Reco Sheet for Fcast'!$H$2:$I$2</definedName>
    <definedName name="BEx3UJMIX2NUSSWGMSI25A5DM4CH" hidden="1">'[4]Reco Sheet for Fcast'!$I$7:$J$7</definedName>
    <definedName name="BEx3UKOCOQG7S1YQ436S997K1KWV" hidden="1">'[4]Reco Sheet for Fcast'!$I$6:$J$6</definedName>
    <definedName name="BEx3UM0THK7XHBY53ADQX650TQR3" localSheetId="2" hidden="1">'[7]Capital orders'!#REF!</definedName>
    <definedName name="BEx3UM0THK7XHBY53ADQX650TQR3" localSheetId="3" hidden="1">'[7]Capital orders'!#REF!</definedName>
    <definedName name="BEx3UM0THK7XHBY53ADQX650TQR3" hidden="1">'[7]Capital orders'!#REF!</definedName>
    <definedName name="BEx3UO4CSA2W3UIZSAB83N5MOYUI" localSheetId="2" hidden="1">#REF!</definedName>
    <definedName name="BEx3UO4CSA2W3UIZSAB83N5MOYUI" localSheetId="3" hidden="1">#REF!</definedName>
    <definedName name="BEx3UO4CSA2W3UIZSAB83N5MOYUI" hidden="1">#REF!</definedName>
    <definedName name="BEx3UYM19VIXLA0EU7LB9NHA77PB" hidden="1">'[4]Reco Sheet for Fcast'!$F$6:$G$6</definedName>
    <definedName name="BEx3VML7CG70HPISMVYIUEN3711Q" hidden="1">'[4]Reco Sheet for Fcast'!$H$2:$I$2</definedName>
    <definedName name="BEx56ZID5H04P9AIYLP1OASFGV56" hidden="1">'[4]Reco Sheet for Fcast'!$F$11:$G$11</definedName>
    <definedName name="BEx587EYSS57E3PI8DT973HLJM9E" hidden="1">'[4]Reco Sheet for Fcast'!$I$11:$J$11</definedName>
    <definedName name="BEx587KFQ3VKCOCY1SA5F24PQGUI" hidden="1">'[4]Reco Sheet for Fcast'!$F$11:$G$11</definedName>
    <definedName name="BEx589O00VWB2CRMRCLO3I5IX5HO" localSheetId="2" hidden="1">#REF!</definedName>
    <definedName name="BEx589O00VWB2CRMRCLO3I5IX5HO" localSheetId="3" hidden="1">#REF!</definedName>
    <definedName name="BEx589O00VWB2CRMRCLO3I5IX5HO" hidden="1">#REF!</definedName>
    <definedName name="BEx58O780PQ05NF0Z1SKKRB3N099" hidden="1">'[4]Reco Sheet for Fcast'!$F$7:$G$7</definedName>
    <definedName name="BEx58XHO7ZULLF2EUD7YIS0MGQJ5" localSheetId="2" hidden="1">'[5]AMI P &amp; L'!#REF!</definedName>
    <definedName name="BEx58XHO7ZULLF2EUD7YIS0MGQJ5" localSheetId="3" hidden="1">'[5]AMI P &amp; L'!#REF!</definedName>
    <definedName name="BEx58XHO7ZULLF2EUD7YIS0MGQJ5" hidden="1">'[5]AMI P &amp; L'!#REF!</definedName>
    <definedName name="BEx58ZW0HAIGIPEX9CVA1PQQTR6X" hidden="1">'[4]Reco Sheet for Fcast'!$I$7:$J$7</definedName>
    <definedName name="BEx59AZ7IMWYQU6DW5MVTLDMFU8X" localSheetId="2" hidden="1">#REF!</definedName>
    <definedName name="BEx59AZ7IMWYQU6DW5MVTLDMFU8X" localSheetId="3" hidden="1">#REF!</definedName>
    <definedName name="BEx59AZ7IMWYQU6DW5MVTLDMFU8X" hidden="1">#REF!</definedName>
    <definedName name="BEx59BA1KH3RG6K1LHL7YS2VB79N" hidden="1">'[4]Reco Sheet for Fcast'!$F$11:$G$11</definedName>
    <definedName name="BEx59E9WABJP2TN71QAIKK79HPK9" hidden="1">'[4]Reco Sheet for Fcast'!$I$8:$J$8</definedName>
    <definedName name="BEx59P7MAPNU129ZTC5H3EH892G1" hidden="1">'[4]Reco Sheet for Fcast'!$F$15</definedName>
    <definedName name="BEx5A11WZRQSIE089QE119AOX9ZG" hidden="1">'[4]Reco Sheet for Fcast'!$I$7:$J$7</definedName>
    <definedName name="BEx5A7CIGCOTHJKHGUBDZG91JGPZ" hidden="1">'[4]Reco Sheet for Fcast'!$F$11:$G$11</definedName>
    <definedName name="BEx5A8UFLT2SWVSG5COFA9B8P376" hidden="1">'[4]Reco Sheet for Fcast'!$F$10:$G$10</definedName>
    <definedName name="BEx5AFFTN3IXIBHDKM0FYC4OFL1S" hidden="1">'[4]Reco Sheet for Fcast'!$G$2</definedName>
    <definedName name="BEx5AOFIO8KVRHIZ1RII337AA8ML" hidden="1">'[4]Reco Sheet for Fcast'!$I$7:$J$7</definedName>
    <definedName name="BEx5APRZ66L5BWHFE8E4YYNEDTI4" hidden="1">'[4]Reco Sheet for Fcast'!$G$2</definedName>
    <definedName name="BEx5B4RHHX0J1BF2FZKEA0SPP29O" hidden="1">'[4]Reco Sheet for Fcast'!$I$8:$J$8</definedName>
    <definedName name="BEx5B5YMSWP0OVI5CIQRP5V18D0C" hidden="1">'[4]Reco Sheet for Fcast'!$I$8:$J$8</definedName>
    <definedName name="BEx5B825RW35M5H0UB2IZGGRS4ER" hidden="1">'[4]Reco Sheet for Fcast'!$F$15</definedName>
    <definedName name="BEx5BAWPMY0TL684WDXX6KKJLRCN" hidden="1">'[4]Reco Sheet for Fcast'!$F$10:$G$10</definedName>
    <definedName name="BEx5BBI61U4Y65GD0ARMTALPP7SJ" hidden="1">'[4]Reco Sheet for Fcast'!$F$9:$G$9</definedName>
    <definedName name="BEx5BDR56MEV4IHY6CIH2SVNG1UB" hidden="1">'[4]Reco Sheet for Fcast'!$F$8:$G$8</definedName>
    <definedName name="BEx5BESZC5H329SKHGJOHZFILYJJ" hidden="1">'[4]Reco Sheet for Fcast'!$I$6:$J$6</definedName>
    <definedName name="BEx5BHSQ42B50IU1TEQFUXFX9XQD" localSheetId="2" hidden="1">'[5]AMI P &amp; L'!#REF!</definedName>
    <definedName name="BEx5BHSQ42B50IU1TEQFUXFX9XQD" localSheetId="3" hidden="1">'[5]AMI P &amp; L'!#REF!</definedName>
    <definedName name="BEx5BHSQ42B50IU1TEQFUXFX9XQD" hidden="1">'[5]AMI P &amp; L'!#REF!</definedName>
    <definedName name="BEx5BKSM4UN4C1DM3EYKM79MRC5K" hidden="1">'[4]Reco Sheet for Fcast'!$F$6:$G$6</definedName>
    <definedName name="BEx5BNN8NPH9KVOBARB9CDD9WLB6" hidden="1">'[4]Reco Sheet for Fcast'!$F$9:$G$9</definedName>
    <definedName name="BEx5BYFMZ80TDDN2EZO8CF39AIAC" hidden="1">'[4]Reco Sheet for Fcast'!$F$15</definedName>
    <definedName name="BEx5C2BWFW6SHZBFDEISKGXHZCQW" hidden="1">'[4]Reco Sheet for Fcast'!$I$8:$J$8</definedName>
    <definedName name="BEx5C49ZFH8TO9ZU55729C3F7XG7" hidden="1">'[4]Reco Sheet for Fcast'!$F$9:$G$9</definedName>
    <definedName name="BEx5C8GZQK13G60ZM70P63I5OS0L" hidden="1">'[4]Reco Sheet for Fcast'!$F$10:$G$10</definedName>
    <definedName name="BEx5CAPTVN2NBT3UOMA1UFAL1C2R" hidden="1">'[4]Reco Sheet for Fcast'!$I$6:$J$6</definedName>
    <definedName name="BEx5CEM3SYF9XP0ZZVE0GEPCLV3F" hidden="1">'[4]Reco Sheet for Fcast'!$I$10:$J$10</definedName>
    <definedName name="BEx5CFYQ0F1Z6P8SCVJ0I3UPVFE4" localSheetId="2" hidden="1">'[5]AMI P &amp; L'!#REF!</definedName>
    <definedName name="BEx5CFYQ0F1Z6P8SCVJ0I3UPVFE4" localSheetId="3" hidden="1">'[5]AMI P &amp; L'!#REF!</definedName>
    <definedName name="BEx5CFYQ0F1Z6P8SCVJ0I3UPVFE4" hidden="1">'[5]AMI P &amp; L'!#REF!</definedName>
    <definedName name="BEx5CKWQHHP966IXELUOVK2L3J48" localSheetId="2" hidden="1">'[7]Capital orders'!#REF!</definedName>
    <definedName name="BEx5CKWQHHP966IXELUOVK2L3J48" localSheetId="3" hidden="1">'[7]Capital orders'!#REF!</definedName>
    <definedName name="BEx5CKWQHHP966IXELUOVK2L3J48" hidden="1">'[7]Capital orders'!#REF!</definedName>
    <definedName name="BEx5CPEKNSJORIPFQC2E1LTRYY8L" hidden="1">'[4]Reco Sheet for Fcast'!$I$7:$J$7</definedName>
    <definedName name="BEx5CSUOL05D8PAM2TRDA9VRJT1O" hidden="1">'[4]Reco Sheet for Fcast'!$I$10:$J$10</definedName>
    <definedName name="BEx5CUNFOO4YDFJ22HCMI2QKIGKM" hidden="1">'[4]Reco Sheet for Fcast'!$F$10:$G$10</definedName>
    <definedName name="BEx5CWLOBFBDZZLDMZV6E0Z1VJA6" hidden="1">'[4]Reco Sheet for Fcast'!$F$10:$G$10</definedName>
    <definedName name="BEx5D7U7MZFE0E9SNH9NX01XLKLP" localSheetId="2" hidden="1">#REF!</definedName>
    <definedName name="BEx5D7U7MZFE0E9SNH9NX01XLKLP" localSheetId="3" hidden="1">#REF!</definedName>
    <definedName name="BEx5D7U7MZFE0E9SNH9NX01XLKLP" hidden="1">#REF!</definedName>
    <definedName name="BEx5D8L47OF0WHBPFWXGZINZWUBZ" hidden="1">'[4]Reco Sheet for Fcast'!$I$10:$J$10</definedName>
    <definedName name="BEx5DAJAHQ2SKUPCKSCR3PYML67L" hidden="1">'[4]Reco Sheet for Fcast'!$I$8:$J$8</definedName>
    <definedName name="BEx5DAZEGUTH4C1FCHVO3EWOQDU3" localSheetId="2" hidden="1">#REF!</definedName>
    <definedName name="BEx5DAZEGUTH4C1FCHVO3EWOQDU3" localSheetId="3" hidden="1">#REF!</definedName>
    <definedName name="BEx5DAZEGUTH4C1FCHVO3EWOQDU3" hidden="1">#REF!</definedName>
    <definedName name="BEx5DC18JM1KJCV44PF18E0LNRKA" hidden="1">'[4]Reco Sheet for Fcast'!$F$8:$G$8</definedName>
    <definedName name="BEx5DJIZBTNS011R9IIG2OQ2L6ZX" hidden="1">'[4]Reco Sheet for Fcast'!$H$2:$I$2</definedName>
    <definedName name="BEx5E123OLO9WQUOIRIDJ967KAGK" hidden="1">'[4]Reco Sheet for Fcast'!$F$15</definedName>
    <definedName name="BEx5E2UU5NES6W779W2OZTZOB4O7" hidden="1">'[4]Reco Sheet for Fcast'!$I$10:$J$10</definedName>
    <definedName name="BEx5ELQL9B0VR6UT18KP11DHOTFX" hidden="1">'[4]Reco Sheet for Fcast'!$I$10:$J$10</definedName>
    <definedName name="BEx5ER4TJTFPN7IB1MNEB1ZFR5M6" hidden="1">'[4]Reco Sheet for Fcast'!$H$2:$I$2</definedName>
    <definedName name="BEx5ERQE4JE8890QDCQFB0IMTC4I" localSheetId="2" hidden="1">'[7]Capital orders'!#REF!</definedName>
    <definedName name="BEx5ERQE4JE8890QDCQFB0IMTC4I" localSheetId="3" hidden="1">'[7]Capital orders'!#REF!</definedName>
    <definedName name="BEx5ERQE4JE8890QDCQFB0IMTC4I" hidden="1">'[7]Capital orders'!#REF!</definedName>
    <definedName name="BEx5F6V72QTCK7O39Y59R0EVM6CW" hidden="1">'[4]Reco Sheet for Fcast'!$I$8:$J$8</definedName>
    <definedName name="BEx5FGLQVACD5F5YZG4DGSCHCGO2" hidden="1">'[4]Reco Sheet for Fcast'!$H$2:$I$2</definedName>
    <definedName name="BEx5FLJWHLW3BTZILDPN5NMA449V" hidden="1">'[4]Reco Sheet for Fcast'!$I$6:$J$6</definedName>
    <definedName name="BEx5FNI2O10YN2SI1NO4X5GP3GTF" hidden="1">'[4]Reco Sheet for Fcast'!$F$10:$G$10</definedName>
    <definedName name="BEx5FO8YRFSZCG3L608EHIHIHFY4" localSheetId="2" hidden="1">'[5]AMI P &amp; L'!#REF!</definedName>
    <definedName name="BEx5FO8YRFSZCG3L608EHIHIHFY4" localSheetId="3" hidden="1">'[5]AMI P &amp; L'!#REF!</definedName>
    <definedName name="BEx5FO8YRFSZCG3L608EHIHIHFY4" hidden="1">'[5]AMI P &amp; L'!#REF!</definedName>
    <definedName name="BEx5FQNA6V4CNYSH013K45RI4BCV" hidden="1">'[4]Reco Sheet for Fcast'!$F$8:$G$8</definedName>
    <definedName name="BEx5FVQPPEU32CPNV9RRQ9MNLLVE" hidden="1">'[4]Reco Sheet for Fcast'!$H$2:$I$2</definedName>
    <definedName name="BEx5G08KGMG5X2AQKDGPFYG5GH94" hidden="1">'[4]Reco Sheet for Fcast'!$I$6:$J$6</definedName>
    <definedName name="BEx5G1A8TFN4C4QII35U9DKYNIS8" localSheetId="2" hidden="1">'[5]AMI P &amp; L'!#REF!</definedName>
    <definedName name="BEx5G1A8TFN4C4QII35U9DKYNIS8" localSheetId="3" hidden="1">'[5]AMI P &amp; L'!#REF!</definedName>
    <definedName name="BEx5G1A8TFN4C4QII35U9DKYNIS8" hidden="1">'[5]AMI P &amp; L'!#REF!</definedName>
    <definedName name="BEx5G1L0QO91KEPDMV1D8OT4BT73" hidden="1">'[4]Reco Sheet for Fcast'!$I$6:$J$6</definedName>
    <definedName name="BEx5G86DZL1VYUX6KWODAP3WFAWP" hidden="1">'[4]Reco Sheet for Fcast'!$E$2:$F$2</definedName>
    <definedName name="BEx5G8BV2GIOCM3C7IUFK8L04A6M" hidden="1">'[4]Reco Sheet for Fcast'!$I$11:$J$11</definedName>
    <definedName name="BEx5GAVIL220VIPAKH02UYIUB7EU" localSheetId="2" hidden="1">'[7]Capital orders'!#REF!</definedName>
    <definedName name="BEx5GAVIL220VIPAKH02UYIUB7EU" localSheetId="3" hidden="1">'[7]Capital orders'!#REF!</definedName>
    <definedName name="BEx5GAVIL220VIPAKH02UYIUB7EU" hidden="1">'[7]Capital orders'!#REF!</definedName>
    <definedName name="BEx5GID9MVBUPFFT9M8K8B5MO9NV" hidden="1">'[4]Reco Sheet for Fcast'!$F$15:$G$16</definedName>
    <definedName name="BEx5GLD6CMDEYT8QI3HVPGEES2A5" localSheetId="2" hidden="1">#REF!</definedName>
    <definedName name="BEx5GLD6CMDEYT8QI3HVPGEES2A5" localSheetId="3" hidden="1">#REF!</definedName>
    <definedName name="BEx5GLD6CMDEYT8QI3HVPGEES2A5" hidden="1">#REF!</definedName>
    <definedName name="BEx5GN0EWA9SCQDPQ7NTUQH82QVK" hidden="1">'[4]Reco Sheet for Fcast'!$F$6:$G$6</definedName>
    <definedName name="BEx5GNBCU4WZ74I0UXFL9ZG2XSGJ" hidden="1">'[4]Reco Sheet for Fcast'!$F$6:$G$6</definedName>
    <definedName name="BEx5GUCTYC7QCWGWU5BTO7Y7HDZX" hidden="1">'[4]Reco Sheet for Fcast'!$I$6:$J$6</definedName>
    <definedName name="BEx5GYUPJULJQ624TEESYFG1NFOH" hidden="1">'[4]Reco Sheet for Fcast'!$I$9:$J$9</definedName>
    <definedName name="BEx5H0NEE0AIN5E2UHJ9J9ISU9N1" hidden="1">'[4]Reco Sheet for Fcast'!$F$8:$G$8</definedName>
    <definedName name="BEx5H1UJSEUQM2K8QHQXO5THVHSO" hidden="1">'[4]Reco Sheet for Fcast'!$F$9:$G$9</definedName>
    <definedName name="BEx5HAOT9XWUF7XIFRZZS8B9F5TZ" hidden="1">'[4]Reco Sheet for Fcast'!$K$2</definedName>
    <definedName name="BEx5HE4XRF9BUY04MENWY9CHHN5H" hidden="1">'[4]Reco Sheet for Fcast'!$I$11:$J$11</definedName>
    <definedName name="BEx5HFHMABAT0H9KKS754X4T304E" hidden="1">'[4]Reco Sheet for Fcast'!$I$11:$J$11</definedName>
    <definedName name="BEx5HGDZ7MX1S3KNXLRL9WU565V4" hidden="1">'[4]Reco Sheet for Fcast'!$F$11:$G$11</definedName>
    <definedName name="BEx5HJZ9FAVNZSSBTAYRPZDYM9NU" hidden="1">'[4]Reco Sheet for Fcast'!$F$8:$G$8</definedName>
    <definedName name="BEx5HZ9JMKHNLFWLVUB1WP5B39BL" hidden="1">'[4]Reco Sheet for Fcast'!$F$10:$G$10</definedName>
    <definedName name="BEx5HZV4KY20K2E2E581QT80KGFL" localSheetId="2" hidden="1">'[7]Capital orders'!#REF!</definedName>
    <definedName name="BEx5HZV4KY20K2E2E581QT80KGFL" localSheetId="3" hidden="1">'[7]Capital orders'!#REF!</definedName>
    <definedName name="BEx5HZV4KY20K2E2E581QT80KGFL" hidden="1">'[7]Capital orders'!#REF!</definedName>
    <definedName name="BEx5I244LQHZTF3XI66J8705R9XX" localSheetId="2" hidden="1">'[5]AMI P &amp; L'!#REF!</definedName>
    <definedName name="BEx5I244LQHZTF3XI66J8705R9XX" localSheetId="3" hidden="1">'[5]AMI P &amp; L'!#REF!</definedName>
    <definedName name="BEx5I244LQHZTF3XI66J8705R9XX" hidden="1">'[5]AMI P &amp; L'!#REF!</definedName>
    <definedName name="BEx5I8PBP4LIXDGID5BP0THLO0AQ" localSheetId="2" hidden="1">'[5]AMI P &amp; L'!#REF!</definedName>
    <definedName name="BEx5I8PBP4LIXDGID5BP0THLO0AQ" localSheetId="3" hidden="1">'[5]AMI P &amp; L'!#REF!</definedName>
    <definedName name="BEx5I8PBP4LIXDGID5BP0THLO0AQ" hidden="1">'[5]AMI P &amp; L'!#REF!</definedName>
    <definedName name="BEx5I8USVUB3JP4S9OXGMZVMOQXR" hidden="1">'[4]Reco Sheet for Fcast'!$G$2</definedName>
    <definedName name="BEx5I9GDQSYIAL65UQNDMNFQCS9Y" hidden="1">'[4]Reco Sheet for Fcast'!$I$11:$J$11</definedName>
    <definedName name="BEx5IBUPG9AWNW5PK7JGRGEJ4OLM" hidden="1">'[4]Reco Sheet for Fcast'!$H$2:$I$2</definedName>
    <definedName name="BEx5IC06RVN8BSAEPREVKHKLCJ2L" hidden="1">'[4]Reco Sheet for Fcast'!$I$8:$J$8</definedName>
    <definedName name="BEx5IFLNF3FADLCRC1334L3LVOSY" localSheetId="2" hidden="1">'[7]Capital orders'!#REF!</definedName>
    <definedName name="BEx5IFLNF3FADLCRC1334L3LVOSY" localSheetId="3" hidden="1">'[7]Capital orders'!#REF!</definedName>
    <definedName name="BEx5IFLNF3FADLCRC1334L3LVOSY" hidden="1">'[7]Capital orders'!#REF!</definedName>
    <definedName name="BEx5J0FFP1KS4NGY20AEJI8VREEA" hidden="1">'[4]Reco Sheet for Fcast'!$I$9:$J$9</definedName>
    <definedName name="BEx5JF3ZXLDIS8VNKDCY7ZI7H1CI" hidden="1">'[4]Reco Sheet for Fcast'!$F$11:$G$11</definedName>
    <definedName name="BEx5JHCZJ8G6OOOW6EF3GABXKH6F" localSheetId="2" hidden="1">'[5]AMI P &amp; L'!#REF!</definedName>
    <definedName name="BEx5JHCZJ8G6OOOW6EF3GABXKH6F" localSheetId="3" hidden="1">'[5]AMI P &amp; L'!#REF!</definedName>
    <definedName name="BEx5JHCZJ8G6OOOW6EF3GABXKH6F" hidden="1">'[5]AMI P &amp; L'!#REF!</definedName>
    <definedName name="BEx5JJB6W446THXQCRUKD3I7RKLP" hidden="1">'[4]Reco Sheet for Fcast'!$F$8:$G$8</definedName>
    <definedName name="BEx5JNCT8Z7XSSPD5EMNAJELCU2V" localSheetId="2" hidden="1">'[5]AMI P &amp; L'!#REF!</definedName>
    <definedName name="BEx5JNCT8Z7XSSPD5EMNAJELCU2V" localSheetId="3" hidden="1">'[5]AMI P &amp; L'!#REF!</definedName>
    <definedName name="BEx5JNCT8Z7XSSPD5EMNAJELCU2V" hidden="1">'[5]AMI P &amp; L'!#REF!</definedName>
    <definedName name="BEx5JQCNT9Y4RM306CHC8IPY3HBZ" hidden="1">'[4]Reco Sheet for Fcast'!$F$15</definedName>
    <definedName name="BEx5K08PYKE6JOKBYIB006TX619P" hidden="1">'[4]Reco Sheet for Fcast'!$F$9:$G$9</definedName>
    <definedName name="BEx5K51DSERT1TR7B4A29R41W4NX" hidden="1">'[4]Reco Sheet for Fcast'!$I$7:$J$7</definedName>
    <definedName name="BEx5K7A7V5B87CW37IBINCOQ134P" localSheetId="2" hidden="1">#REF!</definedName>
    <definedName name="BEx5K7A7V5B87CW37IBINCOQ134P" localSheetId="3" hidden="1">#REF!</definedName>
    <definedName name="BEx5K7A7V5B87CW37IBINCOQ134P" hidden="1">#REF!</definedName>
    <definedName name="BEx5KYER580I4T7WTLMUN7NLNP5K" hidden="1">'[4]Reco Sheet for Fcast'!$F$10:$G$10</definedName>
    <definedName name="BEx5L4UOHIBIXCOOD5809ABRZ9A8" hidden="1">'[4]Reco Sheet for Fcast'!$I$11:$J$11</definedName>
    <definedName name="BEx5LHLB3M6K4ZKY2F42QBZT30ZH" hidden="1">'[4]Reco Sheet for Fcast'!$I$9:$J$9</definedName>
    <definedName name="BEx5LRMNU3HXIE1BUMDHRU31F7JJ" hidden="1">'[4]Reco Sheet for Fcast'!$F$6:$G$6</definedName>
    <definedName name="BEx5LSJ1LPUAX3ENSPECWPG4J7D1" localSheetId="2" hidden="1">'[5]AMI P &amp; L'!#REF!</definedName>
    <definedName name="BEx5LSJ1LPUAX3ENSPECWPG4J7D1" localSheetId="3" hidden="1">'[5]AMI P &amp; L'!#REF!</definedName>
    <definedName name="BEx5LSJ1LPUAX3ENSPECWPG4J7D1" hidden="1">'[5]AMI P &amp; L'!#REF!</definedName>
    <definedName name="BEx5LTKQ8RQWJE4BC88OP928893U" localSheetId="2" hidden="1">'[5]AMI P &amp; L'!#REF!</definedName>
    <definedName name="BEx5LTKQ8RQWJE4BC88OP928893U" localSheetId="3" hidden="1">'[5]AMI P &amp; L'!#REF!</definedName>
    <definedName name="BEx5LTKQ8RQWJE4BC88OP928893U" hidden="1">'[5]AMI P &amp; L'!#REF!</definedName>
    <definedName name="BEx5MB9BR71LZDG7XXQ2EO58JC5F" hidden="1">'[4]Reco Sheet for Fcast'!$H$2:$I$2</definedName>
    <definedName name="BEx5MLQZM68YQSKARVWTTPINFQ2C" localSheetId="2" hidden="1">'[5]AMI P &amp; L'!#REF!</definedName>
    <definedName name="BEx5MLQZM68YQSKARVWTTPINFQ2C" localSheetId="3" hidden="1">'[5]AMI P &amp; L'!#REF!</definedName>
    <definedName name="BEx5MLQZM68YQSKARVWTTPINFQ2C" hidden="1">'[5]AMI P &amp; L'!#REF!</definedName>
    <definedName name="BEx5MVHOG4GCI4HKTOTP194VMNRA" localSheetId="2" hidden="1">#REF!</definedName>
    <definedName name="BEx5MVHOG4GCI4HKTOTP194VMNRA" localSheetId="3" hidden="1">#REF!</definedName>
    <definedName name="BEx5MVHOG4GCI4HKTOTP194VMNRA" hidden="1">#REF!</definedName>
    <definedName name="BEx5MVXTKNBXHNWTL43C670E4KXC" hidden="1">'[4]Reco Sheet for Fcast'!$F$15</definedName>
    <definedName name="BEx5N4XI4PWB1W9PMZ4O5R0HWTYD" hidden="1">'[4]Reco Sheet for Fcast'!$I$8:$J$8</definedName>
    <definedName name="BEx5NA68N6FJFX9UJXK4M14U487F" hidden="1">'[4]Reco Sheet for Fcast'!$F$6:$G$6</definedName>
    <definedName name="BEx5NIKBG2GDJOYGE3WCXKU7YY51" hidden="1">'[4]Reco Sheet for Fcast'!$I$6:$J$6</definedName>
    <definedName name="BEx5NV06L5J5IMKGOMGKGJ4PBZCD" localSheetId="2" hidden="1">'[5]AMI P &amp; L'!#REF!</definedName>
    <definedName name="BEx5NV06L5J5IMKGOMGKGJ4PBZCD" localSheetId="3" hidden="1">'[5]AMI P &amp; L'!#REF!</definedName>
    <definedName name="BEx5NV06L5J5IMKGOMGKGJ4PBZCD" hidden="1">'[5]AMI P &amp; L'!#REF!</definedName>
    <definedName name="BEx5NZSSQ6PY99ZX2D7Q9IGOR34W" hidden="1">'[4]Reco Sheet for Fcast'!$F$10:$G$10</definedName>
    <definedName name="BEx5O3ZUQ2OARA1CDOZ3NC4UE5AA" hidden="1">'[4]Reco Sheet for Fcast'!$F$11:$G$11</definedName>
    <definedName name="BEx5O8N0SPY10WRHN2NNGU5BUWPZ" localSheetId="2" hidden="1">#REF!</definedName>
    <definedName name="BEx5O8N0SPY10WRHN2NNGU5BUWPZ" localSheetId="3" hidden="1">#REF!</definedName>
    <definedName name="BEx5O8N0SPY10WRHN2NNGU5BUWPZ" hidden="1">#REF!</definedName>
    <definedName name="BEx5OAFS0NJ2CB86A02E1JYHMLQ1" hidden="1">'[4]Reco Sheet for Fcast'!$I$6:$J$6</definedName>
    <definedName name="BEx5OG4RPU8W1ETWDWM234NYYYEN" hidden="1">'[4]Reco Sheet for Fcast'!$F$8:$G$8</definedName>
    <definedName name="BEx5OP9Y43F99O2IT69MKCCXGL61" hidden="1">'[4]Reco Sheet for Fcast'!$F$9:$G$9</definedName>
    <definedName name="BEx5P9Y9RDXNUAJ6CZ2LHMM8IM7T" hidden="1">'[4]Reco Sheet for Fcast'!$F$8:$G$8</definedName>
    <definedName name="BEx5PHWB2C0D5QLP3BZIP3UO7DIZ" hidden="1">'[4]Reco Sheet for Fcast'!$I$6:$J$6</definedName>
    <definedName name="BEx5PJP02W68K2E46L5C5YBSNU6T" hidden="1">'[4]Reco Sheet for Fcast'!$H$2:$I$2</definedName>
    <definedName name="BEx5PLCA8DOMAU315YCS5275L2HS" hidden="1">'[4]Reco Sheet for Fcast'!$I$11:$J$11</definedName>
    <definedName name="BEx5PRXMZ5M65Z732WNNGV564C2J" hidden="1">'[4]Reco Sheet for Fcast'!$I$9:$J$9</definedName>
    <definedName name="BEx5QPSW4IPLH50WSR87HRER05RF" hidden="1">'[4]Reco Sheet for Fcast'!$F$10:$G$10</definedName>
    <definedName name="BEx73V0EP8EMNRC3EZJJKKVKWQVB" hidden="1">'[4]Reco Sheet for Fcast'!$I$7:$J$7</definedName>
    <definedName name="BEx741WJHIJVXUX131SBXTVW8D71" hidden="1">'[4]Reco Sheet for Fcast'!$G$2</definedName>
    <definedName name="BEx74FOW04FOAHD3W8FOXUQCGEE0" hidden="1">'[6]Bud Mth'!$C$15:$D$29</definedName>
    <definedName name="BEx74Q6H3O7133AWQXWC21MI2UFT" hidden="1">'[4]Reco Sheet for Fcast'!$I$6:$J$6</definedName>
    <definedName name="BEx74SQ5R0VH9X24PI4DADFFLZ9N" localSheetId="2" hidden="1">#REF!</definedName>
    <definedName name="BEx74SQ5R0VH9X24PI4DADFFLZ9N" localSheetId="3" hidden="1">#REF!</definedName>
    <definedName name="BEx74SQ5R0VH9X24PI4DADFFLZ9N" hidden="1">#REF!</definedName>
    <definedName name="BEx74W6BJ8ENO3J25WNM5H5APKA3" localSheetId="2" hidden="1">'[5]AMI P &amp; L'!#REF!</definedName>
    <definedName name="BEx74W6BJ8ENO3J25WNM5H5APKA3" localSheetId="3" hidden="1">'[5]AMI P &amp; L'!#REF!</definedName>
    <definedName name="BEx74W6BJ8ENO3J25WNM5H5APKA3" hidden="1">'[5]AMI P &amp; L'!#REF!</definedName>
    <definedName name="BEx755GRRD9BL27YHLH5QWIYLWB7" hidden="1">'[4]Reco Sheet for Fcast'!$F$7:$G$7</definedName>
    <definedName name="BEx759D1D5SXS5ELLZVBI0SXYUNF" hidden="1">'[4]Reco Sheet for Fcast'!$I$10:$J$10</definedName>
    <definedName name="BEx75GJZSZHUDN6OOAGQYFUDA2LP" hidden="1">'[4]Reco Sheet for Fcast'!$F$11:$G$11</definedName>
    <definedName name="BEx75HGCCV5K4UCJWYV8EV9AG5YT" hidden="1">'[4]Reco Sheet for Fcast'!$F$8:$G$8</definedName>
    <definedName name="BEx75M8YU9VISUVICOSCP5YAMZPI" localSheetId="2" hidden="1">#REF!</definedName>
    <definedName name="BEx75M8YU9VISUVICOSCP5YAMZPI" localSheetId="3" hidden="1">#REF!</definedName>
    <definedName name="BEx75M8YU9VISUVICOSCP5YAMZPI" hidden="1">#REF!</definedName>
    <definedName name="BEx75PZT8TY5P13U978NVBUXKHT4" hidden="1">'[4]Reco Sheet for Fcast'!$F$8:$G$8</definedName>
    <definedName name="BEx75T55F7GML8V1DMWL26WRT006" hidden="1">'[4]Reco Sheet for Fcast'!$F$10:$G$10</definedName>
    <definedName name="BEx75VJGR07JY6UUWURQ4PJ29UKC" hidden="1">'[4]Reco Sheet for Fcast'!$F$6:$G$6</definedName>
    <definedName name="BEx76SNOC6R18OVRQYBQ0JGPW2Z7" localSheetId="2" hidden="1">#REF!</definedName>
    <definedName name="BEx76SNOC6R18OVRQYBQ0JGPW2Z7" localSheetId="3" hidden="1">#REF!</definedName>
    <definedName name="BEx76SNOC6R18OVRQYBQ0JGPW2Z7" hidden="1">#REF!</definedName>
    <definedName name="BEx771SMWJDAFC6Y4FKDDGEFBQ4W" localSheetId="2" hidden="1">'[7]Capital orders'!#REF!</definedName>
    <definedName name="BEx771SMWJDAFC6Y4FKDDGEFBQ4W" localSheetId="3" hidden="1">'[7]Capital orders'!#REF!</definedName>
    <definedName name="BEx771SMWJDAFC6Y4FKDDGEFBQ4W" hidden="1">'[7]Capital orders'!#REF!</definedName>
    <definedName name="BEx7741OUGLA0WJQLQRUJSL4DE00" hidden="1">'[4]Reco Sheet for Fcast'!$F$6:$G$6</definedName>
    <definedName name="BEx774N83DXLJZ54Q42PWIJZ2DN1" hidden="1">'[4]Reco Sheet for Fcast'!$F$15</definedName>
    <definedName name="BEx779QNIY3061ZV9BR462WKEGRW" hidden="1">'[4]Reco Sheet for Fcast'!$H$2:$I$2</definedName>
    <definedName name="BEx77G19QU9A95CNHE6QMVSQR2T3" hidden="1">'[4]Reco Sheet for Fcast'!$F$9:$G$9</definedName>
    <definedName name="BEx77KOE3LX3JOLFV1E0VZZVCULJ" localSheetId="2" hidden="1">#REF!</definedName>
    <definedName name="BEx77KOE3LX3JOLFV1E0VZZVCULJ" localSheetId="3" hidden="1">#REF!</definedName>
    <definedName name="BEx77KOE3LX3JOLFV1E0VZZVCULJ" hidden="1">#REF!</definedName>
    <definedName name="BEx77P0S3GVMS7BJUL9OWUGJ1B02" hidden="1">'[4]Reco Sheet for Fcast'!$I$6:$J$6</definedName>
    <definedName name="BEx77QDESURI6WW5582YXSK3A972" hidden="1">'[4]Reco Sheet for Fcast'!$I$11:$J$11</definedName>
    <definedName name="BEx77VBI9XOPFHKEWU5EHQ9J675Y" hidden="1">'[4]Reco Sheet for Fcast'!$I$11:$J$11</definedName>
    <definedName name="BEx7809GQOCLHSNH95VOYIX7P1TV" hidden="1">'[4]Reco Sheet for Fcast'!$I$11:$J$11</definedName>
    <definedName name="BEx780K8XAXUHGVZGZWQ74DK4CI3" hidden="1">'[4]Reco Sheet for Fcast'!$I$11:$J$11</definedName>
    <definedName name="BEx78226TN58UE0CTY98YEDU0LSL" hidden="1">'[4]Reco Sheet for Fcast'!$F$15</definedName>
    <definedName name="BEx7881ZZBWHRAX6W2GY19J8MGEQ" hidden="1">'[4]Reco Sheet for Fcast'!$I$9:$J$9</definedName>
    <definedName name="BEx78HHRIWDLHQX2LG0HWFRYEL1T" hidden="1">'[4]Reco Sheet for Fcast'!$H$2:$I$2</definedName>
    <definedName name="BEx78QMXZ2P1ZB3HJ9O50DWHCMXR" hidden="1">'[4]Reco Sheet for Fcast'!$F$7:$G$7</definedName>
    <definedName name="BEx78SFO5VR28677DWZEMDN7G86X" hidden="1">'[4]Reco Sheet for Fcast'!$K$2</definedName>
    <definedName name="BEx78SFOYH1Z0ZDTO47W2M60TW6K" hidden="1">'[4]Reco Sheet for Fcast'!$I$10:$J$10</definedName>
    <definedName name="BEx79JK3E6JO8MX4O35A5G8NZCC8" hidden="1">'[4]Reco Sheet for Fcast'!$I$8:$J$8</definedName>
    <definedName name="BEx79LCTDQFKD1KV7R8NW15KLAFT" localSheetId="2" hidden="1">#REF!</definedName>
    <definedName name="BEx79LCTDQFKD1KV7R8NW15KLAFT" localSheetId="3" hidden="1">#REF!</definedName>
    <definedName name="BEx79LCTDQFKD1KV7R8NW15KLAFT" hidden="1">#REF!</definedName>
    <definedName name="BEx79OCP4HQ6XP8EWNGEUDLOZBBS" hidden="1">'[4]Reco Sheet for Fcast'!$F$15</definedName>
    <definedName name="BEx79SEAYKUZB0H4LYBCD6WWJBG2" hidden="1">'[4]Reco Sheet for Fcast'!$I$11:$J$11</definedName>
    <definedName name="BEx79SJRHTLS9PYM69O9BWW1FMJK" hidden="1">'[4]Reco Sheet for Fcast'!$F$7:$G$7</definedName>
    <definedName name="BEx79YJJLBELICW9F9FRYSCQ101L" localSheetId="2" hidden="1">'[5]AMI P &amp; L'!#REF!</definedName>
    <definedName name="BEx79YJJLBELICW9F9FRYSCQ101L" localSheetId="3" hidden="1">'[5]AMI P &amp; L'!#REF!</definedName>
    <definedName name="BEx79YJJLBELICW9F9FRYSCQ101L" hidden="1">'[5]AMI P &amp; L'!#REF!</definedName>
    <definedName name="BEx79YUC7B0V77FSBGIRCY1BR4VK" hidden="1">'[4]Reco Sheet for Fcast'!$F$6:$G$6</definedName>
    <definedName name="BEx7A06T3RC2891FUX05G3QPRAUE" localSheetId="2" hidden="1">'[5]AMI P &amp; L'!#REF!</definedName>
    <definedName name="BEx7A06T3RC2891FUX05G3QPRAUE" localSheetId="3" hidden="1">'[5]AMI P &amp; L'!#REF!</definedName>
    <definedName name="BEx7A06T3RC2891FUX05G3QPRAUE" hidden="1">'[5]AMI P &amp; L'!#REF!</definedName>
    <definedName name="BEx7A4ZGTC3XLZR6M7XK0UX2T49X" localSheetId="2" hidden="1">#REF!</definedName>
    <definedName name="BEx7A4ZGTC3XLZR6M7XK0UX2T49X" localSheetId="3" hidden="1">#REF!</definedName>
    <definedName name="BEx7A4ZGTC3XLZR6M7XK0UX2T49X" hidden="1">#REF!</definedName>
    <definedName name="BEx7A9S3JA1X7FH4CFSQLTZC4691" hidden="1">'[4]Reco Sheet for Fcast'!$H$2:$I$2</definedName>
    <definedName name="BEx7ABA2C9IWH5VSLVLLLCY62161" hidden="1">'[4]Reco Sheet for Fcast'!$F$15</definedName>
    <definedName name="BEx7ABKU462F6424CGX2QB38TAZN" hidden="1">'[6]Bud Mth'!$J$2:$K$2</definedName>
    <definedName name="BEx7AE4LPLX8N85BYB0WCO5S7ZPV" hidden="1">'[4]Reco Sheet for Fcast'!$F$7:$G$7</definedName>
    <definedName name="BEx7ASD1I654MEDCO6GGWA95PXSC" localSheetId="2" hidden="1">'[5]AMI P &amp; L'!#REF!</definedName>
    <definedName name="BEx7ASD1I654MEDCO6GGWA95PXSC" localSheetId="3" hidden="1">'[5]AMI P &amp; L'!#REF!</definedName>
    <definedName name="BEx7ASD1I654MEDCO6GGWA95PXSC" hidden="1">'[5]AMI P &amp; L'!#REF!</definedName>
    <definedName name="BEx7AVCX9S5RJP3NSZ4QM4E6ERDT" localSheetId="2" hidden="1">'[5]AMI P &amp; L'!#REF!</definedName>
    <definedName name="BEx7AVCX9S5RJP3NSZ4QM4E6ERDT" localSheetId="3" hidden="1">'[5]AMI P &amp; L'!#REF!</definedName>
    <definedName name="BEx7AVCX9S5RJP3NSZ4QM4E6ERDT" hidden="1">'[5]AMI P &amp; L'!#REF!</definedName>
    <definedName name="BEx7AVYIGP0930MV5JEBWRYCJN68" hidden="1">'[4]Reco Sheet for Fcast'!$I$7:$J$7</definedName>
    <definedName name="BEx7B6LH6917TXOSAAQ6U7HVF018" hidden="1">'[4]Reco Sheet for Fcast'!$F$15</definedName>
    <definedName name="BEx7BPXFZXJ79FQ0E8AQE21PGVHA" hidden="1">'[4]Reco Sheet for Fcast'!$I$11:$J$11</definedName>
    <definedName name="BEx7C04AM39DQMC1TIX7CFZ2ADHX" hidden="1">'[4]Reco Sheet for Fcast'!$F$9:$G$9</definedName>
    <definedName name="BEx7C40F0PQURHPI6YQ39NFIR86Z" hidden="1">'[4]Reco Sheet for Fcast'!$I$10:$J$10</definedName>
    <definedName name="BEx7C93VR7SYRIJS1JO8YZKSFAW9" hidden="1">'[4]Reco Sheet for Fcast'!$I$9:$J$9</definedName>
    <definedName name="BEx7CCPC6R1KQQZ2JQU6EFI1G0RM" hidden="1">'[4]Reco Sheet for Fcast'!$I$7:$J$7</definedName>
    <definedName name="BEx7CIJST9GLS2QD383UK7VUDTGL" hidden="1">'[4]Reco Sheet for Fcast'!$G$2</definedName>
    <definedName name="BEx7CO8T2XKC7GHDSYNAWTZ9L7YR" localSheetId="2" hidden="1">'[5]AMI P &amp; L'!#REF!</definedName>
    <definedName name="BEx7CO8T2XKC7GHDSYNAWTZ9L7YR" localSheetId="3" hidden="1">'[5]AMI P &amp; L'!#REF!</definedName>
    <definedName name="BEx7CO8T2XKC7GHDSYNAWTZ9L7YR" hidden="1">'[5]AMI P &amp; L'!#REF!</definedName>
    <definedName name="BEx7CW1CF00DO8A36UNC2X7K65C2" hidden="1">'[4]Reco Sheet for Fcast'!$G$2</definedName>
    <definedName name="BEx7CW6NFRL2P4XWP0MWHIYA97KF" hidden="1">'[4]Reco Sheet for Fcast'!$I$11:$J$11</definedName>
    <definedName name="BEx7D5RWKRS4W71J4NZ6ZSFHPKFT" hidden="1">'[4]Reco Sheet for Fcast'!$F$15</definedName>
    <definedName name="BEx7D8H1TPOX1UN17QZYEV7Q58GA" hidden="1">'[4]Reco Sheet for Fcast'!$I$6:$J$6</definedName>
    <definedName name="BEx7DGF13H2074LRWFZQ45PZ6JPX" hidden="1">'[4]Reco Sheet for Fcast'!$I$9:$J$9</definedName>
    <definedName name="BEx7DKWUXEDIISSX4GDD4YYT887F" hidden="1">'[4]Reco Sheet for Fcast'!$I$8:$J$8</definedName>
    <definedName name="BEx7DMUYR2HC26WW7AOB1TULERMB" hidden="1">'[4]Reco Sheet for Fcast'!$I$12:$J$13</definedName>
    <definedName name="BEx7DVJTRV44IMJIBFXELE67SZ7S" hidden="1">'[4]Reco Sheet for Fcast'!$F$15</definedName>
    <definedName name="BEx7DVUMFCI5INHMVFIJ44RTTSTT" hidden="1">'[4]Reco Sheet for Fcast'!$F$7:$G$7</definedName>
    <definedName name="BEx7E2QT2U8THYOKBPXONB1B47WH" localSheetId="2" hidden="1">'[5]AMI P &amp; L'!#REF!</definedName>
    <definedName name="BEx7E2QT2U8THYOKBPXONB1B47WH" localSheetId="3" hidden="1">'[5]AMI P &amp; L'!#REF!</definedName>
    <definedName name="BEx7E2QT2U8THYOKBPXONB1B47WH" hidden="1">'[5]AMI P &amp; L'!#REF!</definedName>
    <definedName name="BEx7E5QP7W6UKO74F5Y0VJ741HS5" hidden="1">'[4]Reco Sheet for Fcast'!$I$11:$J$11</definedName>
    <definedName name="BEx7E66XF797M3VAMVIZK8WXZGRE" localSheetId="2" hidden="1">#REF!</definedName>
    <definedName name="BEx7E66XF797M3VAMVIZK8WXZGRE" localSheetId="3" hidden="1">#REF!</definedName>
    <definedName name="BEx7E66XF797M3VAMVIZK8WXZGRE" hidden="1">#REF!</definedName>
    <definedName name="BEx7E6N29HGH3I47AFB2DCS6MVS6" hidden="1">'[4]Reco Sheet for Fcast'!$G$2</definedName>
    <definedName name="BEx7EBA8IYHQKT7IQAOAML660SYA" hidden="1">'[4]Reco Sheet for Fcast'!$I$9:$J$9</definedName>
    <definedName name="BEx7EI6C8MCRZFEQYUBE5FSUTIHK" hidden="1">'[4]Reco Sheet for Fcast'!$F$8:$G$8</definedName>
    <definedName name="BEx7EI6DL1Z6UWLFBXAKVGZTKHWJ" localSheetId="2" hidden="1">'[5]AMI P &amp; L'!#REF!</definedName>
    <definedName name="BEx7EI6DL1Z6UWLFBXAKVGZTKHWJ" localSheetId="3" hidden="1">'[5]AMI P &amp; L'!#REF!</definedName>
    <definedName name="BEx7EI6DL1Z6UWLFBXAKVGZTKHWJ" hidden="1">'[5]AMI P &amp; L'!#REF!</definedName>
    <definedName name="BEx7EQKHX7GZYOLXRDU534TT4H64" hidden="1">'[4]Reco Sheet for Fcast'!$F$9:$G$9</definedName>
    <definedName name="BEx7ERM6499BJKCAJ9DPN8MU140B" hidden="1">'[6]Bud Mth'!$F$10:$G$10</definedName>
    <definedName name="BEx7ETV6L1TM7JSXJIGK3FC6RVZW" hidden="1">'[4]Reco Sheet for Fcast'!$F$11:$G$11</definedName>
    <definedName name="BEx7EYYLHMBYQTH6I377FCQS7CSX" hidden="1">'[4]Reco Sheet for Fcast'!$I$6:$J$6</definedName>
    <definedName name="BEx7FCLG1RYI2SNOU1Y2GQZNZSWA" hidden="1">'[4]Reco Sheet for Fcast'!$I$8:$J$8</definedName>
    <definedName name="BEx7FD1P2YDISQM4TTRYZB37K00O" hidden="1">'[6]Bud Mth'!$I$7:$J$7</definedName>
    <definedName name="BEx7FN32ZGWOAA4TTH79KINTDWR9" hidden="1">'[4]Reco Sheet for Fcast'!$F$9:$G$9</definedName>
    <definedName name="BEx7FOFQ7MR21UZFTP7X4HI7UWRR" localSheetId="2" hidden="1">#REF!</definedName>
    <definedName name="BEx7FOFQ7MR21UZFTP7X4HI7UWRR" localSheetId="3" hidden="1">#REF!</definedName>
    <definedName name="BEx7FOFQ7MR21UZFTP7X4HI7UWRR" hidden="1">#REF!</definedName>
    <definedName name="BEx7G82CKM3NIY1PHNFK28M09PCH" hidden="1">'[4]Reco Sheet for Fcast'!$I$7:$J$7</definedName>
    <definedName name="BEx7GR3ENYWRXXS5IT0UMEGOLGUH" hidden="1">'[4]Reco Sheet for Fcast'!$F$15</definedName>
    <definedName name="BEx7GSAL6P7TASL8MB63RFST1LJL" hidden="1">'[4]Reco Sheet for Fcast'!$I$10:$J$10</definedName>
    <definedName name="BEx7GTN79OJWGSCA62UELE41F0A6" hidden="1">'[4]Reco Sheet for Fcast'!$E$1</definedName>
    <definedName name="BEx7H0JD6I5I8WQLLWOYWY5YWPQE" hidden="1">'[4]Reco Sheet for Fcast'!$I$11:$J$11</definedName>
    <definedName name="BEx7H14XCXH7WEXEY1HVO53A6AGH" hidden="1">'[4]Reco Sheet for Fcast'!$F$15</definedName>
    <definedName name="BEx7HGVBEF4LEIF6RC14N3PSU461" hidden="1">'[4]Reco Sheet for Fcast'!$I$10:$J$10</definedName>
    <definedName name="BEx7HL7W9TZ7FC8JOMGNE06BJAQG" localSheetId="2" hidden="1">#REF!</definedName>
    <definedName name="BEx7HL7W9TZ7FC8JOMGNE06BJAQG" localSheetId="3" hidden="1">#REF!</definedName>
    <definedName name="BEx7HL7W9TZ7FC8JOMGNE06BJAQG" hidden="1">#REF!</definedName>
    <definedName name="BEx7HQ5T9FZ42QWS09UO4DT42Y0R" hidden="1">'[4]Reco Sheet for Fcast'!$I$11:$J$11</definedName>
    <definedName name="BEx7HRCZE3CVGON1HV07MT5MNDZ3" hidden="1">'[4]Reco Sheet for Fcast'!$F$9:$G$9</definedName>
    <definedName name="BEx7HWGE2CANG5M17X4C8YNC3N8F" hidden="1">'[4]Reco Sheet for Fcast'!$I$6:$J$6</definedName>
    <definedName name="BEx7IBVYN47SFZIA0K4MDKQZNN9V" hidden="1">'[4]Reco Sheet for Fcast'!$I$8:$J$8</definedName>
    <definedName name="BEx7IV2IJ5WT7UC0UG7WP0WF2JZI" hidden="1">'[4]Reco Sheet for Fcast'!$F$10:$G$10</definedName>
    <definedName name="BEx7IXGU74GE5E4S6W4Z13AR092Y" hidden="1">'[4]Reco Sheet for Fcast'!$G$2</definedName>
    <definedName name="BEx7J4YL8Q3BI1MLH16YYQ18IJRD" hidden="1">'[4]Reco Sheet for Fcast'!$H$2:$I$2</definedName>
    <definedName name="BEx7JH3HGBPI07OHZ5LFYK0UFZQR" hidden="1">'[4]Reco Sheet for Fcast'!$I$8:$J$8</definedName>
    <definedName name="BEx7JV194190CNM6WWGQ3UBJ3CHH" hidden="1">'[4]Reco Sheet for Fcast'!$I$9:$J$9</definedName>
    <definedName name="BEx7JW2YB57L6MPYI5CXCAC5VO24" localSheetId="2" hidden="1">#REF!</definedName>
    <definedName name="BEx7JW2YB57L6MPYI5CXCAC5VO24" localSheetId="3" hidden="1">#REF!</definedName>
    <definedName name="BEx7JW2YB57L6MPYI5CXCAC5VO24" hidden="1">#REF!</definedName>
    <definedName name="BEx7K7GZ607XQOGB81A1HINBTGOZ" hidden="1">'[4]Reco Sheet for Fcast'!$I$8:$J$8</definedName>
    <definedName name="BEx7KEYPBDXSNROH8M6CDCBN6B50" hidden="1">'[4]Reco Sheet for Fcast'!$I$2</definedName>
    <definedName name="BEx7KSAS8BZT6H8OQCZ5DNSTMO07" hidden="1">'[4]Reco Sheet for Fcast'!$K$2</definedName>
    <definedName name="BEx7KWHTBD21COXVI4HNEQH0Z3L8" hidden="1">'[4]Reco Sheet for Fcast'!$I$8:$J$8</definedName>
    <definedName name="BEx7KXUGRMRSUXCM97Z7VRZQ9JH2" hidden="1">'[4]Reco Sheet for Fcast'!$F$9:$G$9</definedName>
    <definedName name="BEx7L5C6U8MP6IZ67BD649WQYJEK" hidden="1">'[4]Reco Sheet for Fcast'!$F$6:$G$6</definedName>
    <definedName name="BEx7L8HEYEVTATR0OG5JJO647KNI" hidden="1">'[4]Reco Sheet for Fcast'!$F$10:$G$10</definedName>
    <definedName name="BEx7L8XOV64OMS15ZFURFEUXLMWF" hidden="1">'[4]Reco Sheet for Fcast'!$F$15</definedName>
    <definedName name="BEx7LRNWHYRP8KY04FDJ7BHTLOMC" localSheetId="2" hidden="1">#REF!</definedName>
    <definedName name="BEx7LRNWHYRP8KY04FDJ7BHTLOMC" localSheetId="3" hidden="1">#REF!</definedName>
    <definedName name="BEx7LRNWHYRP8KY04FDJ7BHTLOMC" hidden="1">#REF!</definedName>
    <definedName name="BEx7MAUI1JJFDIJGDW4RWY5384LY" hidden="1">'[4]Reco Sheet for Fcast'!$G$2</definedName>
    <definedName name="BEx7MJZO3UKAMJ53UWOJ5ZD4GGMQ" hidden="1">'[4]Reco Sheet for Fcast'!$I$11:$J$11</definedName>
    <definedName name="BEx7MT4MFNXIVQGAT6D971GZW7CA" hidden="1">'[4]Reco Sheet for Fcast'!$I$8:$J$8</definedName>
    <definedName name="BEx7NFB22WBK00BOG2H7GYRN05R1" hidden="1">'[6]Bud Mth'!$F$9:$G$9</definedName>
    <definedName name="BEx7NI062THZAM6I8AJWTFJL91CS" hidden="1">'[4]Reco Sheet for Fcast'!$F$8:$G$8</definedName>
    <definedName name="BEx8ZRLGUR6D7DSDJNOT3MGNPIHT" localSheetId="2" hidden="1">'[7]Capital orders'!#REF!</definedName>
    <definedName name="BEx8ZRLGUR6D7DSDJNOT3MGNPIHT" localSheetId="3" hidden="1">'[7]Capital orders'!#REF!</definedName>
    <definedName name="BEx8ZRLGUR6D7DSDJNOT3MGNPIHT" hidden="1">'[7]Capital orders'!#REF!</definedName>
    <definedName name="BEx900ACZ0V1VYSC0W43QEUHOVZS" hidden="1">'[4]Reco Sheet for Fcast'!$F$10:$G$10</definedName>
    <definedName name="BEx904S75BPRYMHF0083JF7ES4NG" hidden="1">'[4]Reco Sheet for Fcast'!$I$11:$J$11</definedName>
    <definedName name="BEx90HDD4RWF7JZGA8GCGG7D63MG" hidden="1">'[4]Reco Sheet for Fcast'!$I$7:$J$7</definedName>
    <definedName name="BEx90LPR7EPY9B2HQPUT8UY7S0EO" hidden="1">'[4]Reco Sheet for Fcast'!$F$11:$G$11</definedName>
    <definedName name="BEx90VGH5H09ON2QXYC9WIIEU98T" hidden="1">'[4]Reco Sheet for Fcast'!$H$2:$I$2</definedName>
    <definedName name="BEx9175B70QXYAU5A8DJPGZQ46L9" hidden="1">'[4]Reco Sheet for Fcast'!$F$10:$G$10</definedName>
    <definedName name="BEx91AQQRTV87AO27VWHSFZAD4ZR" hidden="1">'[4]Reco Sheet for Fcast'!$F$10:$G$10</definedName>
    <definedName name="BEx91L8FLL5CWLA2CDHKCOMGVDZN" hidden="1">'[4]Reco Sheet for Fcast'!$H$2:$I$2</definedName>
    <definedName name="BEx91OTVH9ZDBC3QTORU8RZX4EOC" hidden="1">'[4]Reco Sheet for Fcast'!$I$7:$J$7</definedName>
    <definedName name="BEx91QH5JRZKQP1GPN2SQMR3CKAG" localSheetId="2" hidden="1">'[5]AMI P &amp; L'!#REF!</definedName>
    <definedName name="BEx91QH5JRZKQP1GPN2SQMR3CKAG" localSheetId="3" hidden="1">'[5]AMI P &amp; L'!#REF!</definedName>
    <definedName name="BEx91QH5JRZKQP1GPN2SQMR3CKAG" hidden="1">'[5]AMI P &amp; L'!#REF!</definedName>
    <definedName name="BEx91ROALDNHO7FI4X8L61RH4UJE" localSheetId="2" hidden="1">'[5]AMI P &amp; L'!#REF!</definedName>
    <definedName name="BEx91ROALDNHO7FI4X8L61RH4UJE" localSheetId="3" hidden="1">'[5]AMI P &amp; L'!#REF!</definedName>
    <definedName name="BEx91ROALDNHO7FI4X8L61RH4UJE" hidden="1">'[5]AMI P &amp; L'!#REF!</definedName>
    <definedName name="BEx91TMID71GVYH0U16QM1RV3PX0" hidden="1">'[4]Reco Sheet for Fcast'!$I$9:$J$9</definedName>
    <definedName name="BEx91VF2D78PAF337E3L2L81K9W2" hidden="1">'[4]Reco Sheet for Fcast'!$H$2:$I$2</definedName>
    <definedName name="BEx921PNZ46VORG2VRMWREWIC0SE" hidden="1">'[4]Reco Sheet for Fcast'!$I$8:$J$8</definedName>
    <definedName name="BEx926YKM8TTG7PUO1UYIDCBXTWU" localSheetId="2" hidden="1">#REF!</definedName>
    <definedName name="BEx926YKM8TTG7PUO1UYIDCBXTWU" localSheetId="3" hidden="1">#REF!</definedName>
    <definedName name="BEx926YKM8TTG7PUO1UYIDCBXTWU" hidden="1">#REF!</definedName>
    <definedName name="BEx92DPEKL5WM5A3CN8674JI0PR3" hidden="1">'[4]Reco Sheet for Fcast'!$F$8:$G$8</definedName>
    <definedName name="BEx92ER2RMY93TZK0D9L9T3H0GI5" hidden="1">'[4]Reco Sheet for Fcast'!$K$2</definedName>
    <definedName name="BEx92FI04PJT4LI23KKIHRXWJDTT" hidden="1">'[4]Reco Sheet for Fcast'!$F$9:$G$9</definedName>
    <definedName name="BEx92HR14HQ9D5JXCSPA4SS4RT62" hidden="1">'[4]Reco Sheet for Fcast'!$F$11:$G$11</definedName>
    <definedName name="BEx92HWA2D6A5EX9MFG68G0NOMSN" hidden="1">'[4]Reco Sheet for Fcast'!$I$10:$J$10</definedName>
    <definedName name="BEx92JZTWI2NV5R3DXEP4NS1NVLT" hidden="1">'[4]Reco Sheet for Fcast'!$I$11:$J$11</definedName>
    <definedName name="BEx92PUBDIXAU1FW5ZAXECMAU0LN" hidden="1">'[4]Reco Sheet for Fcast'!$K$2</definedName>
    <definedName name="BEx92S8MHFFIVRQ2YSHZNQGOFUHD" hidden="1">'[4]Reco Sheet for Fcast'!$F$15</definedName>
    <definedName name="BEx92VOMR5U4BPW19GODTNNQPLQS" localSheetId="2" hidden="1">#REF!</definedName>
    <definedName name="BEx92VOMR5U4BPW19GODTNNQPLQS" localSheetId="3" hidden="1">#REF!</definedName>
    <definedName name="BEx92VOMR5U4BPW19GODTNNQPLQS" hidden="1">#REF!</definedName>
    <definedName name="BEx92YOIWN6IEUE1U85XCO40QLR1" localSheetId="2" hidden="1">'[7]Capital orders'!#REF!</definedName>
    <definedName name="BEx92YOIWN6IEUE1U85XCO40QLR1" localSheetId="3" hidden="1">'[7]Capital orders'!#REF!</definedName>
    <definedName name="BEx92YOIWN6IEUE1U85XCO40QLR1" hidden="1">'[7]Capital orders'!#REF!</definedName>
    <definedName name="BEx93B9OULL2YGC896XXYAAJSTRK" hidden="1">'[4]Reco Sheet for Fcast'!$H$2:$I$2</definedName>
    <definedName name="BEx93FRKF99NRT3LH99UTIH7AAYF" hidden="1">'[4]Reco Sheet for Fcast'!$F$6:$G$6</definedName>
    <definedName name="BEx93M7FSHP50OG34A4W8W8DF12U" hidden="1">'[4]Reco Sheet for Fcast'!$I$10:$J$10</definedName>
    <definedName name="BEx93OLWY2O3PRA74U41VG5RXT4Q" hidden="1">'[4]Reco Sheet for Fcast'!$I$7:$J$7</definedName>
    <definedName name="BEx93RWFAF6YJGYUTITVM445C02U" hidden="1">'[4]Reco Sheet for Fcast'!$H$2:$I$2</definedName>
    <definedName name="BEx93SY9RWG3HUV4YXQKXJH9FH14" hidden="1">'[4]Reco Sheet for Fcast'!$F$15</definedName>
    <definedName name="BEx93TJUX3U0FJDBG6DDSNQ91R5J" hidden="1">'[4]Reco Sheet for Fcast'!$I$9:$J$9</definedName>
    <definedName name="BEx93YY393Z5DLMHRK8KZL5903S3" localSheetId="2" hidden="1">#REF!</definedName>
    <definedName name="BEx93YY393Z5DLMHRK8KZL5903S3" localSheetId="3" hidden="1">#REF!</definedName>
    <definedName name="BEx93YY393Z5DLMHRK8KZL5903S3" hidden="1">#REF!</definedName>
    <definedName name="BEx942UCRHMI4B0US31HO95GSC2X" hidden="1">'[4]Reco Sheet for Fcast'!$I$7:$J$7</definedName>
    <definedName name="BEx948ZFFQWVIDNG4AZAUGGGEB5U" hidden="1">'[4]Reco Sheet for Fcast'!$F$6:$G$6</definedName>
    <definedName name="BEx94CKXG92OMURH41SNU6IOHK4J" localSheetId="2" hidden="1">'[5]AMI P &amp; L'!#REF!</definedName>
    <definedName name="BEx94CKXG92OMURH41SNU6IOHK4J" localSheetId="3" hidden="1">'[5]AMI P &amp; L'!#REF!</definedName>
    <definedName name="BEx94CKXG92OMURH41SNU6IOHK4J" hidden="1">'[5]AMI P &amp; L'!#REF!</definedName>
    <definedName name="BEx94GXG30CIVB6ZQN3X3IK6BZXQ" localSheetId="2" hidden="1">'[5]AMI P &amp; L'!#REF!</definedName>
    <definedName name="BEx94GXG30CIVB6ZQN3X3IK6BZXQ" localSheetId="3" hidden="1">'[5]AMI P &amp; L'!#REF!</definedName>
    <definedName name="BEx94GXG30CIVB6ZQN3X3IK6BZXQ" hidden="1">'[5]AMI P &amp; L'!#REF!</definedName>
    <definedName name="BEx94HZ5LURYM9ST744ALV6ZCKYP" localSheetId="2" hidden="1">'[5]AMI P &amp; L'!#REF!</definedName>
    <definedName name="BEx94HZ5LURYM9ST744ALV6ZCKYP" localSheetId="3" hidden="1">'[5]AMI P &amp; L'!#REF!</definedName>
    <definedName name="BEx94HZ5LURYM9ST744ALV6ZCKYP" hidden="1">'[5]AMI P &amp; L'!#REF!</definedName>
    <definedName name="BEx94IQ75E90YUMWJ9N591LR7DQQ" localSheetId="2" hidden="1">'[5]AMI P &amp; L'!#REF!</definedName>
    <definedName name="BEx94IQ75E90YUMWJ9N591LR7DQQ" localSheetId="3" hidden="1">'[5]AMI P &amp; L'!#REF!</definedName>
    <definedName name="BEx94IQ75E90YUMWJ9N591LR7DQQ" hidden="1">'[5]AMI P &amp; L'!#REF!</definedName>
    <definedName name="BEx94N7W5T3U7UOE97D6OVIBUCXS" hidden="1">'[4]Reco Sheet for Fcast'!$I$6:$J$6</definedName>
    <definedName name="BEx94XK7HTOCAI9XPVFSIIW2YKUT" localSheetId="2" hidden="1">#REF!</definedName>
    <definedName name="BEx94XK7HTOCAI9XPVFSIIW2YKUT" localSheetId="3" hidden="1">#REF!</definedName>
    <definedName name="BEx94XK7HTOCAI9XPVFSIIW2YKUT" hidden="1">#REF!</definedName>
    <definedName name="BEx955NIAWX5OLAHMTV6QFUZPR30" localSheetId="2" hidden="1">'[5]AMI P &amp; L'!#REF!</definedName>
    <definedName name="BEx955NIAWX5OLAHMTV6QFUZPR30" localSheetId="3" hidden="1">'[5]AMI P &amp; L'!#REF!</definedName>
    <definedName name="BEx955NIAWX5OLAHMTV6QFUZPR30" hidden="1">'[5]AMI P &amp; L'!#REF!</definedName>
    <definedName name="BEx9581TYVI2M5TT4ISDAJV4W7Z6" hidden="1">'[4]Reco Sheet for Fcast'!$I$10:$J$10</definedName>
    <definedName name="BEx95NHF4RVUE0YDOAFZEIVBYJXD" hidden="1">'[4]Reco Sheet for Fcast'!$I$6:$J$6</definedName>
    <definedName name="BEx95QBZMG0E2KQ9BERJ861QLYN3" hidden="1">'[4]Reco Sheet for Fcast'!$F$6:$G$6</definedName>
    <definedName name="BEx95QHBVDN795UNQJLRXG3RDU49" hidden="1">'[4]Reco Sheet for Fcast'!$I$6:$J$6</definedName>
    <definedName name="BEx95TBVUWV7L7OMFMZDQEXGVHU6" hidden="1">'[4]Reco Sheet for Fcast'!$F$9:$G$9</definedName>
    <definedName name="BEx95U89DZZSVO39TGS62CX8G9N4" hidden="1">'[4]Reco Sheet for Fcast'!$F$11:$G$11</definedName>
    <definedName name="BEx9602K2GHNBUEUVT9ONRQU1GMD" hidden="1">'[4]Reco Sheet for Fcast'!$F$9:$G$9</definedName>
    <definedName name="BEx962BL3Y4LA53EBYI64ZYMZE8U" hidden="1">'[4]Reco Sheet for Fcast'!$F$7:$G$7</definedName>
    <definedName name="BEx96DPEANYPFX7M8LZ2UWJN17P5" localSheetId="2" hidden="1">'[7]Capital orders'!#REF!</definedName>
    <definedName name="BEx96DPEANYPFX7M8LZ2UWJN17P5" localSheetId="3" hidden="1">'[7]Capital orders'!#REF!</definedName>
    <definedName name="BEx96DPEANYPFX7M8LZ2UWJN17P5" hidden="1">'[7]Capital orders'!#REF!</definedName>
    <definedName name="BEx96JP7X7K0JLFXG5H49RXRME5R" localSheetId="2" hidden="1">#REF!</definedName>
    <definedName name="BEx96JP7X7K0JLFXG5H49RXRME5R" localSheetId="3" hidden="1">#REF!</definedName>
    <definedName name="BEx96JP7X7K0JLFXG5H49RXRME5R" hidden="1">#REF!</definedName>
    <definedName name="BEx96KR21O7H9R29TN0S45Y3QPUK" hidden="1">'[4]Reco Sheet for Fcast'!$I$9:$J$9</definedName>
    <definedName name="BEx96SUFKHHFE8XQ6UUO6ILDOXHO" hidden="1">'[4]Reco Sheet for Fcast'!$I$11:$J$11</definedName>
    <definedName name="BEx96UN4YWXBDEZ1U1ZUIPP41Z7I" hidden="1">'[4]Reco Sheet for Fcast'!$H$2:$I$2</definedName>
    <definedName name="BEx978KSD61YJH3S9DGO050R2EHA" hidden="1">'[4]Reco Sheet for Fcast'!$F$7:$G$7</definedName>
    <definedName name="BEx97H9O1NAKAPK4MX4PKO34ICL5" hidden="1">'[4]Reco Sheet for Fcast'!$F$11:$G$11</definedName>
    <definedName name="BEx97MNUZQ1Z0AO2FL7XQYVNCPR7" hidden="1">'[4]Reco Sheet for Fcast'!$I$8:$J$8</definedName>
    <definedName name="BEx97NPQBACJVD9K1YXI08RTW9E2" localSheetId="2" hidden="1">'[5]AMI P &amp; L'!#REF!</definedName>
    <definedName name="BEx97NPQBACJVD9K1YXI08RTW9E2" localSheetId="3" hidden="1">'[5]AMI P &amp; L'!#REF!</definedName>
    <definedName name="BEx97NPQBACJVD9K1YXI08RTW9E2" hidden="1">'[5]AMI P &amp; L'!#REF!</definedName>
    <definedName name="BEx97O0DV0K9YPP91QBJAT6MS3RD" localSheetId="2" hidden="1">#REF!</definedName>
    <definedName name="BEx97O0DV0K9YPP91QBJAT6MS3RD" localSheetId="3" hidden="1">#REF!</definedName>
    <definedName name="BEx97O0DV0K9YPP91QBJAT6MS3RD" hidden="1">#REF!</definedName>
    <definedName name="BEx97RWQLXS0OORDCN69IGA58CWU" hidden="1">'[4]Reco Sheet for Fcast'!$F$6:$G$6</definedName>
    <definedName name="BEx97YNGGDFIXHTMGFL2IHAQX9MI" hidden="1">'[4]Reco Sheet for Fcast'!$F$8:$G$8</definedName>
    <definedName name="BEx980G6OO93SXIQ4H0NMENRJJHQ" hidden="1">'[4]Reco Sheet for Fcast'!$I$9:$J$9</definedName>
    <definedName name="BEx981HW73BUZWT14TBTZHC0ZTJ4" hidden="1">'[4]Reco Sheet for Fcast'!$F$7:$G$7</definedName>
    <definedName name="BEx9871KU0N99P0900EAK69VFYT2" hidden="1">'[4]Reco Sheet for Fcast'!$F$15</definedName>
    <definedName name="BEx98IFKNJFGZFLID1YTRFEG1SXY" hidden="1">'[4]Reco Sheet for Fcast'!$F$9:$G$9</definedName>
    <definedName name="BEx98KZ7LNKCVOT9D2LOYY4QBVY3" localSheetId="2" hidden="1">#REF!</definedName>
    <definedName name="BEx98KZ7LNKCVOT9D2LOYY4QBVY3" localSheetId="3" hidden="1">#REF!</definedName>
    <definedName name="BEx98KZ7LNKCVOT9D2LOYY4QBVY3" hidden="1">#REF!</definedName>
    <definedName name="BEx98VGU9QUYP1365CXZRT20O3L4" localSheetId="2" hidden="1">'[7]Capital orders'!#REF!</definedName>
    <definedName name="BEx98VGU9QUYP1365CXZRT20O3L4" localSheetId="3" hidden="1">'[7]Capital orders'!#REF!</definedName>
    <definedName name="BEx98VGU9QUYP1365CXZRT20O3L4" hidden="1">'[7]Capital orders'!#REF!</definedName>
    <definedName name="BEx9915UVD4G7RA3IMLFZ0LG3UA2" hidden="1">'[4]Reco Sheet for Fcast'!$F$7:$G$7</definedName>
    <definedName name="BEx992CZON8AO7U7V88VN1JBO0MG" hidden="1">'[4]Reco Sheet for Fcast'!$I$8:$J$8</definedName>
    <definedName name="BEx9952469XMFGSPXL7CMXHPJF90" hidden="1">'[4]Reco Sheet for Fcast'!$I$9:$J$9</definedName>
    <definedName name="BEx99B77I7TUSHRR4HIZ9FU2EIUT" hidden="1">'[4]Reco Sheet for Fcast'!$F$11:$G$11</definedName>
    <definedName name="BEx99Q6PH5F3OQKCCAAO75PYDEFN" hidden="1">'[4]Reco Sheet for Fcast'!$G$2</definedName>
    <definedName name="BEx99UDROAK28GWTG7FXE0N78XYN" hidden="1">'[4]Reco Sheet for Fcast'!$I$11:$J$11</definedName>
    <definedName name="BEx99WBYT2D6UUC1PT7A40ENYID4" hidden="1">'[4]Reco Sheet for Fcast'!$I$11:$J$11</definedName>
    <definedName name="BEx99ZRZ4I7FHDPGRAT5VW7NVBPU" hidden="1">'[4]Reco Sheet for Fcast'!$I$7:$J$7</definedName>
    <definedName name="BEx9AT5E3ZSHKSOL35O38L8HF9TH" hidden="1">'[4]Reco Sheet for Fcast'!$I$9:$J$9</definedName>
    <definedName name="BEx9AV8W1FAWF5BHATYEN47X12JN" hidden="1">'[4]Reco Sheet for Fcast'!$F$15</definedName>
    <definedName name="BEx9B8A5186FNTQQNLIO5LK02ABI" localSheetId="2" hidden="1">'[5]AMI P &amp; L'!#REF!</definedName>
    <definedName name="BEx9B8A5186FNTQQNLIO5LK02ABI" localSheetId="3" hidden="1">'[5]AMI P &amp; L'!#REF!</definedName>
    <definedName name="BEx9B8A5186FNTQQNLIO5LK02ABI" hidden="1">'[5]AMI P &amp; L'!#REF!</definedName>
    <definedName name="BEx9B8VR20E2CILU4CDQUQQ9ONXK" hidden="1">'[4]Reco Sheet for Fcast'!$G$2</definedName>
    <definedName name="BEx9B917EUP13X6FQ3NPQL76XM5V" hidden="1">'[4]Reco Sheet for Fcast'!$F$11:$G$11</definedName>
    <definedName name="BEx9BAJ5WYEQ623HUT9NNCMP3RUG" hidden="1">'[4]Reco Sheet for Fcast'!$I$11:$J$11</definedName>
    <definedName name="BEx9BAOHDIFZFPSM1WYA3RHQ0G9I" localSheetId="2" hidden="1">'[7]Capital orders'!#REF!</definedName>
    <definedName name="BEx9BAOHDIFZFPSM1WYA3RHQ0G9I" localSheetId="3" hidden="1">'[7]Capital orders'!#REF!</definedName>
    <definedName name="BEx9BAOHDIFZFPSM1WYA3RHQ0G9I" hidden="1">'[7]Capital orders'!#REF!</definedName>
    <definedName name="BEx9BYSYW7QCPXS2NAVLFAU5Y2Z2" hidden="1">'[4]Reco Sheet for Fcast'!$I$6:$J$6</definedName>
    <definedName name="BEx9C590HJ2O31IWJB73C1HR74AI" hidden="1">'[4]Reco Sheet for Fcast'!$I$11:$J$11</definedName>
    <definedName name="BEx9CCQRMYYOGIOYTOM73VKDIPS1" hidden="1">'[4]Reco Sheet for Fcast'!$I$6:$J$6</definedName>
    <definedName name="BEx9D1BC9FT19KY0INAABNDBAMR1" hidden="1">'[4]Reco Sheet for Fcast'!$I$10:$J$10</definedName>
    <definedName name="BEx9DN6ZMF18Q39MPMXSDJTZQNJ3" hidden="1">'[4]Reco Sheet for Fcast'!$F$10:$G$10</definedName>
    <definedName name="BEx9E14TDNSEMI784W0OTIEQMWN6" hidden="1">'[4]Reco Sheet for Fcast'!$K$2</definedName>
    <definedName name="BEx9E2BZ2B1R41FMGJCJ7JLGLUAJ" hidden="1">'[4]Reco Sheet for Fcast'!$F$15:$G$16</definedName>
    <definedName name="BEx9EG9KBJ77M8LEOR9ITOKN5KXY" hidden="1">'[4]Reco Sheet for Fcast'!$I$7:$J$7</definedName>
    <definedName name="BEx9ELT9J5NDVVY4N2UDXPELXQC3" hidden="1">'[6]Bud Mth'!$F$9:$G$9</definedName>
    <definedName name="BEx9EMK6HAJJMVYZTN5AUIV7O1E6" hidden="1">'[4]Reco Sheet for Fcast'!$I$11:$J$11</definedName>
    <definedName name="BEx9EQLVZHYQ1TPX7WH3SOWXCZLE" hidden="1">'[4]Reco Sheet for Fcast'!$I$6:$J$6</definedName>
    <definedName name="BEx9ETLU0EK5LGEM1QCNYN2S8O5F" hidden="1">'[4]Reco Sheet for Fcast'!$F$7:$G$7</definedName>
    <definedName name="BEx9F0Y2ESUNE3U7TQDLMPE9BO67" hidden="1">'[4]Reco Sheet for Fcast'!$I$10:$J$10</definedName>
    <definedName name="BEx9F5W18ZGFOKGRE8PR6T1MO6GT" hidden="1">'[4]Reco Sheet for Fcast'!$I$11:$J$11</definedName>
    <definedName name="BEx9F78N4HY0XFGBQ4UJRD52L1EI" hidden="1">'[4]Reco Sheet for Fcast'!$K$2</definedName>
    <definedName name="BEx9FF16LOQP5QIR4UHW5EIFGQB8" hidden="1">'[4]Reco Sheet for Fcast'!$G$2</definedName>
    <definedName name="BEx9FJTSRCZ3ZXT3QVBJT5NF8T7V" hidden="1">'[4]Reco Sheet for Fcast'!$K$2</definedName>
    <definedName name="BEx9FRBEEYPS5HLS3XT34AKZN94G" hidden="1">'[4]Reco Sheet for Fcast'!$F$7:$G$7</definedName>
    <definedName name="BEx9GDY4D8ZPQJCYFIMYM0V0C51Y" hidden="1">'[4]Reco Sheet for Fcast'!$F$8:$G$8</definedName>
    <definedName name="BEx9GGY04V0ZWI6O9KZH4KSBB389" hidden="1">'[4]Reco Sheet for Fcast'!$I$11:$J$11</definedName>
    <definedName name="BEx9GNOPB6OZ2RH3FCDNJR38RJOS" hidden="1">'[4]Reco Sheet for Fcast'!$F$9:$G$9</definedName>
    <definedName name="BEx9GOA9AZX8DJGLEVWAJIIXRVFO" hidden="1">'[4]Reco Sheet for Fcast'!$F$9:$G$9</definedName>
    <definedName name="BEx9GTJ6YTNR09A1J3DJOTVV6SGI" hidden="1">'[4]Reco Sheet for Fcast'!$G$2:$H$2</definedName>
    <definedName name="BEx9GUQALUWCD30UKUQGSWW8KBQ7" hidden="1">'[4]Reco Sheet for Fcast'!$I$6:$J$6</definedName>
    <definedName name="BEx9GY6BVFQGCLMOWVT6PIC9WP5X" hidden="1">'[4]Reco Sheet for Fcast'!$F$15</definedName>
    <definedName name="BEx9GZ2P3FDHKXEBXX2VS0BG2NP2" hidden="1">'[4]Reco Sheet for Fcast'!$F$6:$G$6</definedName>
    <definedName name="BEx9H04IB14E1437FF2OIRRWBSD7" hidden="1">'[4]Reco Sheet for Fcast'!$F$15</definedName>
    <definedName name="BEx9H5O1KDZJCW91Q29VRPY5YS6P" hidden="1">'[4]Reco Sheet for Fcast'!$I$9:$J$9</definedName>
    <definedName name="BEx9H8YR0E906F1JXZMBX3LNT004" hidden="1">'[4]Reco Sheet for Fcast'!$F$9:$G$9</definedName>
    <definedName name="BEx9HLP8FC22WFQ6C2PNR5A9187F" localSheetId="2" hidden="1">'[7]Capital orders'!#REF!</definedName>
    <definedName name="BEx9HLP8FC22WFQ6C2PNR5A9187F" localSheetId="3" hidden="1">'[7]Capital orders'!#REF!</definedName>
    <definedName name="BEx9HLP8FC22WFQ6C2PNR5A9187F" hidden="1">'[7]Capital orders'!#REF!</definedName>
    <definedName name="BEx9HZ1G1J0CB5PC45ZW4S9Q4EFY" localSheetId="2" hidden="1">#REF!</definedName>
    <definedName name="BEx9HZ1G1J0CB5PC45ZW4S9Q4EFY" localSheetId="3" hidden="1">#REF!</definedName>
    <definedName name="BEx9HZ1G1J0CB5PC45ZW4S9Q4EFY" hidden="1">#REF!</definedName>
    <definedName name="BEx9I8XIG7E5NB48QQHXP23FIN60" hidden="1">'[4]Reco Sheet for Fcast'!$I$10:$J$10</definedName>
    <definedName name="BEx9IQRF01ATLVK0YE60ARKQJ68L" hidden="1">'[4]Reco Sheet for Fcast'!$I$8:$J$8</definedName>
    <definedName name="BEx9IT5QNZWKM6YQ5WER0DC2PMMU" hidden="1">'[4]Reco Sheet for Fcast'!$I$9:$J$9</definedName>
    <definedName name="BEx9IW5MFLXTVCJHVUZTUH93AXOS" localSheetId="2" hidden="1">'[5]AMI P &amp; L'!#REF!</definedName>
    <definedName name="BEx9IW5MFLXTVCJHVUZTUH93AXOS" localSheetId="3" hidden="1">'[5]AMI P &amp; L'!#REF!</definedName>
    <definedName name="BEx9IW5MFLXTVCJHVUZTUH93AXOS" hidden="1">'[5]AMI P &amp; L'!#REF!</definedName>
    <definedName name="BEx9IXCSPSZC80YZUPRCYTG326KV" hidden="1">'[4]Reco Sheet for Fcast'!$I$10:$J$10</definedName>
    <definedName name="BEx9IZR39NHDGOM97H4E6F81RTQW" hidden="1">'[4]Reco Sheet for Fcast'!$F$6:$G$6</definedName>
    <definedName name="BEx9J6CH5E7YZPER7HXEIOIKGPCA" localSheetId="2" hidden="1">'[5]AMI P &amp; L'!#REF!</definedName>
    <definedName name="BEx9J6CH5E7YZPER7HXEIOIKGPCA" localSheetId="3" hidden="1">'[5]AMI P &amp; L'!#REF!</definedName>
    <definedName name="BEx9J6CH5E7YZPER7HXEIOIKGPCA" hidden="1">'[5]AMI P &amp; L'!#REF!</definedName>
    <definedName name="BEx9JJTZKVUJAVPTRE0RAVTEH41G" hidden="1">'[4]Reco Sheet for Fcast'!$I$11:$J$11</definedName>
    <definedName name="BEx9JLBYK239B3F841C7YG1GT7ST" localSheetId="2" hidden="1">'[5]AMI P &amp; L'!#REF!</definedName>
    <definedName name="BEx9JLBYK239B3F841C7YG1GT7ST" localSheetId="3" hidden="1">'[5]AMI P &amp; L'!#REF!</definedName>
    <definedName name="BEx9JLBYK239B3F841C7YG1GT7ST" hidden="1">'[5]AMI P &amp; L'!#REF!</definedName>
    <definedName name="BEx9KLW9GH3AS7L6X2QVYRX4MP47" localSheetId="2" hidden="1">#REF!</definedName>
    <definedName name="BEx9KLW9GH3AS7L6X2QVYRX4MP47" localSheetId="3" hidden="1">#REF!</definedName>
    <definedName name="BEx9KLW9GH3AS7L6X2QVYRX4MP47" hidden="1">#REF!</definedName>
    <definedName name="BExAW4IIW5D0MDY6TJ3G4FOLPYIR" hidden="1">'[4]Reco Sheet for Fcast'!$H$2:$I$2</definedName>
    <definedName name="BExAWEPCKLF5GHCVH6O4GKOE0SW1" hidden="1">'[4]Reco Sheet for Fcast'!$F$10:$G$10</definedName>
    <definedName name="BExAX28937OH2SJJ980WOFXSWR07" hidden="1">'[4]Reco Sheet for Fcast'!$F$7:$G$7</definedName>
    <definedName name="BExAX410NB4F2XOB84OR2197H8M5" localSheetId="2" hidden="1">'[5]AMI P &amp; L'!#REF!</definedName>
    <definedName name="BExAX410NB4F2XOB84OR2197H8M5" localSheetId="3" hidden="1">'[5]AMI P &amp; L'!#REF!</definedName>
    <definedName name="BExAX410NB4F2XOB84OR2197H8M5" hidden="1">'[5]AMI P &amp; L'!#REF!</definedName>
    <definedName name="BExAX8TNG8LQ5Q4904SAYQIPGBSV" hidden="1">'[4]Reco Sheet for Fcast'!$I$7:$J$7</definedName>
    <definedName name="BExAXH2FJ8S1SX2XRI17ZABSFERB" localSheetId="2" hidden="1">#REF!</definedName>
    <definedName name="BExAXH2FJ8S1SX2XRI17ZABSFERB" localSheetId="3" hidden="1">#REF!</definedName>
    <definedName name="BExAXH2FJ8S1SX2XRI17ZABSFERB" hidden="1">#REF!</definedName>
    <definedName name="BExAY0EAT2LXR5MFGM0DLIB45PLO" hidden="1">'[4]Reco Sheet for Fcast'!$F$6:$G$6</definedName>
    <definedName name="BExAYDA8H0HQ51AQDS0QEQS4IUSJ" localSheetId="2" hidden="1">'[7]Capital orders'!#REF!</definedName>
    <definedName name="BExAYDA8H0HQ51AQDS0QEQS4IUSJ" localSheetId="3" hidden="1">'[7]Capital orders'!#REF!</definedName>
    <definedName name="BExAYDA8H0HQ51AQDS0QEQS4IUSJ" hidden="1">'[7]Capital orders'!#REF!</definedName>
    <definedName name="BExAYE6LNIEBR9DSNI5JGNITGKIT" hidden="1">'[4]Reco Sheet for Fcast'!$I$7:$J$7</definedName>
    <definedName name="BExAYHMLXGGO25P8HYB2S75DEB4F" hidden="1">'[4]Reco Sheet for Fcast'!$F$10:$G$10</definedName>
    <definedName name="BExAYHXJ3CVLPZX5R6UR0U1MNDXJ" hidden="1">'[4]Reco Sheet for Fcast'!$C$15:$D$23</definedName>
    <definedName name="BExAYKXAUWGDOPG952TEJ2UKZKWN" hidden="1">'[4]Reco Sheet for Fcast'!$F$8:$G$8</definedName>
    <definedName name="BExAYP9TDTI2MBP6EYE0H39CPMXN" hidden="1">'[4]Reco Sheet for Fcast'!$F$9:$G$9</definedName>
    <definedName name="BExAYPPWJPWDKU59O051WMGB7O0J" hidden="1">'[4]Reco Sheet for Fcast'!$F$11:$G$11</definedName>
    <definedName name="BExAYR2JZCJBUH6F1LZC2A7JIVRJ" hidden="1">'[4]Reco Sheet for Fcast'!$F$7:$G$7</definedName>
    <definedName name="BExAYTGVRD3DLKO75RFPMBKCIWB8" hidden="1">'[4]Reco Sheet for Fcast'!$F$8:$G$8</definedName>
    <definedName name="BExAYY9H9COOT46HJLPVDLTO12UL" hidden="1">'[4]Reco Sheet for Fcast'!$I$11:$J$11</definedName>
    <definedName name="BExAZCNEGB4JYHC8CZ51KTN890US" hidden="1">'[4]Reco Sheet for Fcast'!$F$9:$G$9</definedName>
    <definedName name="BExAZFCI302YFYRDJYQDWQQL0Q0O" hidden="1">'[4]Reco Sheet for Fcast'!$I$7:$J$7</definedName>
    <definedName name="BExAZLHLST9OP89R1HJMC1POQG8H" hidden="1">'[4]Reco Sheet for Fcast'!$F$10:$G$10</definedName>
    <definedName name="BExAZMDYMIAA7RX1BMCKU1VLBRGY" hidden="1">'[4]Reco Sheet for Fcast'!$F$6:$G$6</definedName>
    <definedName name="BExAZNL6BHI8DCQWXOX4I2P839UX" hidden="1">'[4]Reco Sheet for Fcast'!$I$2:$J$2</definedName>
    <definedName name="BExAZRMWSONMCG9KDUM4KAQ7BONM" hidden="1">'[4]Reco Sheet for Fcast'!$H$2:$I$2</definedName>
    <definedName name="BExAZTFG4SJRG4TW6JXRF7N08JFI" hidden="1">'[4]Reco Sheet for Fcast'!$I$10:$J$10</definedName>
    <definedName name="BExAZUS4A8OHDZK0MWAOCCCKTH73" hidden="1">'[4]Reco Sheet for Fcast'!$F$8:$G$8</definedName>
    <definedName name="BExAZX6FECVK3E07KXM2XPYKGM6U" hidden="1">'[4]Reco Sheet for Fcast'!$G$2</definedName>
    <definedName name="BExB012NJ8GASTNNPBRRFTLHIOC9" hidden="1">'[4]Reco Sheet for Fcast'!$F$9:$G$9</definedName>
    <definedName name="BExB072HHXVMUC0VYNGG48GRSH5Q" localSheetId="2" hidden="1">'[5]AMI P &amp; L'!#REF!</definedName>
    <definedName name="BExB072HHXVMUC0VYNGG48GRSH5Q" localSheetId="3" hidden="1">'[5]AMI P &amp; L'!#REF!</definedName>
    <definedName name="BExB072HHXVMUC0VYNGG48GRSH5Q" hidden="1">'[5]AMI P &amp; L'!#REF!</definedName>
    <definedName name="BExB0FRDEYDEUEAB1W8KD6D965XA" hidden="1">'[4]Reco Sheet for Fcast'!$K$2</definedName>
    <definedName name="BExB0KPCN7YJORQAYUCF4YKIKPMC" hidden="1">'[4]Reco Sheet for Fcast'!$I$11:$J$11</definedName>
    <definedName name="BExB0WE4PI3NOBXXVO9CTEN4DIU2" hidden="1">'[4]Reco Sheet for Fcast'!$G$2</definedName>
    <definedName name="BExB10QNIVITUYS55OAEKK3VLJFE" hidden="1">'[4]Reco Sheet for Fcast'!$G$2</definedName>
    <definedName name="BExB15ZDRY4CIJ911DONP0KCY9KU" hidden="1">'[4]Reco Sheet for Fcast'!$F$6:$G$6</definedName>
    <definedName name="BExB16VQY0O0RLZYJFU3OFEONVTE" hidden="1">'[4]Reco Sheet for Fcast'!$I$6:$J$6</definedName>
    <definedName name="BExB1713OG4CGOEQ7O0FXSI2FQWZ" localSheetId="2" hidden="1">#REF!</definedName>
    <definedName name="BExB1713OG4CGOEQ7O0FXSI2FQWZ" localSheetId="3" hidden="1">#REF!</definedName>
    <definedName name="BExB1713OG4CGOEQ7O0FXSI2FQWZ" hidden="1">#REF!</definedName>
    <definedName name="BExB1FKNY2UO4W5FUGFHJOA2WFGG" localSheetId="2" hidden="1">'[5]AMI P &amp; L'!#REF!</definedName>
    <definedName name="BExB1FKNY2UO4W5FUGFHJOA2WFGG" localSheetId="3" hidden="1">'[5]AMI P &amp; L'!#REF!</definedName>
    <definedName name="BExB1FKNY2UO4W5FUGFHJOA2WFGG" hidden="1">'[5]AMI P &amp; L'!#REF!</definedName>
    <definedName name="BExB1GMD0PIDGTFBGQOPRWQSP9I4" localSheetId="2" hidden="1">'[5]AMI P &amp; L'!#REF!</definedName>
    <definedName name="BExB1GMD0PIDGTFBGQOPRWQSP9I4" localSheetId="3" hidden="1">'[5]AMI P &amp; L'!#REF!</definedName>
    <definedName name="BExB1GMD0PIDGTFBGQOPRWQSP9I4" hidden="1">'[5]AMI P &amp; L'!#REF!</definedName>
    <definedName name="BExB1PWZDAO1V9N18MU22F75P6Y5" hidden="1">'[4]Reco Sheet for Fcast'!$I$6:$J$6</definedName>
    <definedName name="BExB1Q29OO6LNFNT1EQLA3KYE7MX" hidden="1">'[4]Reco Sheet for Fcast'!$F$7:$G$7</definedName>
    <definedName name="BExB1TNRV5EBWZEHYLHI76T0FVA7" hidden="1">'[4]Reco Sheet for Fcast'!$I$9:$J$9</definedName>
    <definedName name="BExB1WI6M8I0EEP1ANUQZCFY24EV" localSheetId="2" hidden="1">'[5]AMI P &amp; L'!#REF!</definedName>
    <definedName name="BExB1WI6M8I0EEP1ANUQZCFY24EV" localSheetId="3" hidden="1">'[5]AMI P &amp; L'!#REF!</definedName>
    <definedName name="BExB1WI6M8I0EEP1ANUQZCFY24EV" hidden="1">'[5]AMI P &amp; L'!#REF!</definedName>
    <definedName name="BExB1Z7GTT7CR0FJMG7GTKH7A4KN" hidden="1">'[4]Reco Sheet for Fcast'!$O$6:$P$10</definedName>
    <definedName name="BExB203OWC9QZA3BYOKQ18L4FUJE" hidden="1">'[4]Reco Sheet for Fcast'!$F$9:$G$9</definedName>
    <definedName name="BExB2CJHTU7C591BR4WRL5L2F2K6" hidden="1">'[4]Reco Sheet for Fcast'!$I$9:$J$9</definedName>
    <definedName name="BExB2K1AV4PGNS1O6C7D7AO411AX" hidden="1">'[4]Reco Sheet for Fcast'!$F$11:$G$11</definedName>
    <definedName name="BExB2O2UYHKI324YE324E1N7FVIB" hidden="1">'[4]Reco Sheet for Fcast'!$I$10:$J$10</definedName>
    <definedName name="BExB2Q0VJ0MU2URO3JOVUAVHEI3V" localSheetId="2" hidden="1">'[5]AMI P &amp; L'!#REF!</definedName>
    <definedName name="BExB2Q0VJ0MU2URO3JOVUAVHEI3V" localSheetId="3" hidden="1">'[5]AMI P &amp; L'!#REF!</definedName>
    <definedName name="BExB2Q0VJ0MU2URO3JOVUAVHEI3V" hidden="1">'[5]AMI P &amp; L'!#REF!</definedName>
    <definedName name="BExB2TBPD6APUT2TO3BGE6IU9G7C" hidden="1">'[6]Bud Mth'!$I$11:$J$11</definedName>
    <definedName name="BExB2TRVKQUUYWEZA4GM0V7NE7IX" localSheetId="2" hidden="1">'[7]Capital orders'!#REF!</definedName>
    <definedName name="BExB2TRVKQUUYWEZA4GM0V7NE7IX" localSheetId="3" hidden="1">'[7]Capital orders'!#REF!</definedName>
    <definedName name="BExB2TRVKQUUYWEZA4GM0V7NE7IX" hidden="1">'[7]Capital orders'!#REF!</definedName>
    <definedName name="BExB30IP1DNKNQ6PZ5ERUGR5MK4Z" hidden="1">'[4]Reco Sheet for Fcast'!$I$11:$J$11</definedName>
    <definedName name="BExB42VLHX3FLYCON9QDRE70MBLO" localSheetId="2" hidden="1">#REF!</definedName>
    <definedName name="BExB42VLHX3FLYCON9QDRE70MBLO" localSheetId="3" hidden="1">#REF!</definedName>
    <definedName name="BExB42VLHX3FLYCON9QDRE70MBLO" hidden="1">#REF!</definedName>
    <definedName name="BExB442RX0T3L6HUL6X5T21CENW6" localSheetId="2" hidden="1">'[5]AMI P &amp; L'!#REF!</definedName>
    <definedName name="BExB442RX0T3L6HUL6X5T21CENW6" localSheetId="3" hidden="1">'[5]AMI P &amp; L'!#REF!</definedName>
    <definedName name="BExB442RX0T3L6HUL6X5T21CENW6" hidden="1">'[5]AMI P &amp; L'!#REF!</definedName>
    <definedName name="BExB4ADD0L7417CII901XTFKXD1J" hidden="1">'[4]Reco Sheet for Fcast'!$I$7:$J$7</definedName>
    <definedName name="BExB4DYU06HCGRIPBSWRCXK804UM" hidden="1">'[4]Reco Sheet for Fcast'!$F$11:$G$11</definedName>
    <definedName name="BExB4KEQ72L2ONQ7IFMYZAK0153C" hidden="1">'[4]Reco Sheet for Fcast'!$F$11:$G$11</definedName>
    <definedName name="BExB4M24SMODJ32BDKDH2DWLGTXO" localSheetId="2" hidden="1">#REF!</definedName>
    <definedName name="BExB4M24SMODJ32BDKDH2DWLGTXO" localSheetId="3" hidden="1">#REF!</definedName>
    <definedName name="BExB4M24SMODJ32BDKDH2DWLGTXO" hidden="1">#REF!</definedName>
    <definedName name="BExB4Z3EZBGYYI33U0KQ8NEIH8PY" hidden="1">'[4]Reco Sheet for Fcast'!$I$8:$J$8</definedName>
    <definedName name="BExB55368XW7UX657ZSPC6BFE92S" hidden="1">'[4]Reco Sheet for Fcast'!$I$8:$J$8</definedName>
    <definedName name="BExB57MZEPL2SA2ONPK66YFLZWJU" hidden="1">'[4]Reco Sheet for Fcast'!$I$8:$J$8</definedName>
    <definedName name="BExB5833OAOJ22VK1YK47FHUSVK2" localSheetId="2" hidden="1">'[5]AMI P &amp; L'!#REF!</definedName>
    <definedName name="BExB5833OAOJ22VK1YK47FHUSVK2" localSheetId="3" hidden="1">'[5]AMI P &amp; L'!#REF!</definedName>
    <definedName name="BExB5833OAOJ22VK1YK47FHUSVK2" hidden="1">'[5]AMI P &amp; L'!#REF!</definedName>
    <definedName name="BExB58JDIHS42JZT9DJJMKA8QFCO" hidden="1">'[4]Reco Sheet for Fcast'!$I$11:$J$11</definedName>
    <definedName name="BExB58U5FQC5JWV9CGC83HLLZUZI" hidden="1">'[4]Reco Sheet for Fcast'!$F$7:$G$7</definedName>
    <definedName name="BExB5EDO9XUKHF74X3HAU2WPPHZH" hidden="1">'[4]Reco Sheet for Fcast'!$I$6:$J$6</definedName>
    <definedName name="BExB5G6EH68AYEP1UT0GHUEL3SLN" hidden="1">'[4]Reco Sheet for Fcast'!$F$11:$G$11</definedName>
    <definedName name="BExB5QYVEZWFE5DQVHAM760EV05X" hidden="1">'[4]Reco Sheet for Fcast'!$I$7:$J$7</definedName>
    <definedName name="BExB5U9IRH14EMOE0YGIE3WIVLFS" hidden="1">'[4]Reco Sheet for Fcast'!$I$6:$J$6</definedName>
    <definedName name="BExB5VWYMOV6BAIH7XUBBVPU7MMD" hidden="1">'[4]Reco Sheet for Fcast'!$F$9:$G$9</definedName>
    <definedName name="BExB610DZWIJP1B72U9QM42COH2B" hidden="1">'[4]Reco Sheet for Fcast'!$F$9:$G$9</definedName>
    <definedName name="BExB6C3FUAKK9ML5T767NMWGA9YB" hidden="1">'[4]Reco Sheet for Fcast'!$F$7:$G$7</definedName>
    <definedName name="BExB6C8X6JYRLKZKK17VE3QUNL3D" hidden="1">'[4]Reco Sheet for Fcast'!$G$2</definedName>
    <definedName name="BExB6HN3QRFPXM71MDUK21BKM7PF" hidden="1">'[4]Reco Sheet for Fcast'!$F$11:$G$11</definedName>
    <definedName name="BExB6IZMHCZ3LB7N73KD90YB1HBZ" hidden="1">'[4]Reco Sheet for Fcast'!$F$9:$G$9</definedName>
    <definedName name="BExB719SGNX4Y8NE6JEXC555K596" hidden="1">'[4]Reco Sheet for Fcast'!$F$10:$G$10</definedName>
    <definedName name="BExB7265DCHKS7V2OWRBXCZTEIW9" hidden="1">'[4]Reco Sheet for Fcast'!$F$6:$G$6</definedName>
    <definedName name="BExB74PS5P9G0P09Y6DZSCX0FLTJ" hidden="1">'[4]Reco Sheet for Fcast'!$I$6:$J$6</definedName>
    <definedName name="BExB78RH79J0MIF7H8CAZ0CFE88Q" localSheetId="2" hidden="1">'[5]AMI P &amp; L'!#REF!</definedName>
    <definedName name="BExB78RH79J0MIF7H8CAZ0CFE88Q" localSheetId="3" hidden="1">'[5]AMI P &amp; L'!#REF!</definedName>
    <definedName name="BExB78RH79J0MIF7H8CAZ0CFE88Q" hidden="1">'[5]AMI P &amp; L'!#REF!</definedName>
    <definedName name="BExB7ELT09HGDVO5BJC1ZY9D09GZ" hidden="1">'[4]Reco Sheet for Fcast'!$H$2:$I$2</definedName>
    <definedName name="BExB806PAXX70XUTA3ZI7OORD78R" hidden="1">'[4]Reco Sheet for Fcast'!$F$15</definedName>
    <definedName name="BExB8HF4UBVZKQCSRFRUQL2EE6VL" hidden="1">'[4]Reco Sheet for Fcast'!$F$8:$G$8</definedName>
    <definedName name="BExB8HKHKZ1ORJZUYGG2M4VSCC39" hidden="1">'[4]Reco Sheet for Fcast'!$F$9:$G$9</definedName>
    <definedName name="BExB8K9L3ECVVHYODX1ITUTEHJTR" hidden="1">'[4]Reco Sheet for Fcast'!$L$6:$M$10</definedName>
    <definedName name="BExB8QPH8DC5BESEVPSMBCWVN6PO" hidden="1">'[4]Reco Sheet for Fcast'!$F$6:$G$6</definedName>
    <definedName name="BExB8U5N0D85YR8APKN3PPKG0FWP" localSheetId="2" hidden="1">'[5]AMI P &amp; L'!#REF!</definedName>
    <definedName name="BExB8U5N0D85YR8APKN3PPKG0FWP" localSheetId="3" hidden="1">'[5]AMI P &amp; L'!#REF!</definedName>
    <definedName name="BExB8U5N0D85YR8APKN3PPKG0FWP" hidden="1">'[5]AMI P &amp; L'!#REF!</definedName>
    <definedName name="BExB8WJYEQ55LDAYQH0NXEDCQOVD" localSheetId="2" hidden="1">#REF!</definedName>
    <definedName name="BExB8WJYEQ55LDAYQH0NXEDCQOVD" localSheetId="3" hidden="1">#REF!</definedName>
    <definedName name="BExB8WJYEQ55LDAYQH0NXEDCQOVD" hidden="1">#REF!</definedName>
    <definedName name="BExB9AXUUDDTRDLVSC7REODDIYJ2" localSheetId="2" hidden="1">#REF!</definedName>
    <definedName name="BExB9AXUUDDTRDLVSC7REODDIYJ2" localSheetId="3" hidden="1">#REF!</definedName>
    <definedName name="BExB9AXUUDDTRDLVSC7REODDIYJ2" hidden="1">#REF!</definedName>
    <definedName name="BExB9DHI5I2TJ2LXYPM98EE81L27" hidden="1">'[4]Reco Sheet for Fcast'!$I$9:$J$9</definedName>
    <definedName name="BExB9Q2MZZHBGW8QQKVEYIMJBPIE" localSheetId="2" hidden="1">'[5]AMI P &amp; L'!#REF!</definedName>
    <definedName name="BExB9Q2MZZHBGW8QQKVEYIMJBPIE" localSheetId="3" hidden="1">'[5]AMI P &amp; L'!#REF!</definedName>
    <definedName name="BExB9Q2MZZHBGW8QQKVEYIMJBPIE" hidden="1">'[5]AMI P &amp; L'!#REF!</definedName>
    <definedName name="BExB9R4HYJ83UNLFWKDKDJ31E2DS" localSheetId="2" hidden="1">'[7]Capital orders'!#REF!</definedName>
    <definedName name="BExB9R4HYJ83UNLFWKDKDJ31E2DS" localSheetId="3" hidden="1">'[7]Capital orders'!#REF!</definedName>
    <definedName name="BExB9R4HYJ83UNLFWKDKDJ31E2DS" hidden="1">'[7]Capital orders'!#REF!</definedName>
    <definedName name="BExBA1GON0EZRJ20UYPILAPLNQWM" hidden="1">'[4]Reco Sheet for Fcast'!$I$7:$J$7</definedName>
    <definedName name="BExBA69ASGYRZW1G1DYIS9QRRTBN" hidden="1">'[4]Reco Sheet for Fcast'!$F$9:$G$9</definedName>
    <definedName name="BExBA6K42582A14WFFWQ3Q8QQWB6" hidden="1">'[4]Reco Sheet for Fcast'!$I$7:$J$7</definedName>
    <definedName name="BExBA8I5D4R8R2PYQ1K16TWGTOEP" hidden="1">'[4]Reco Sheet for Fcast'!$I$7:$J$7</definedName>
    <definedName name="BExBA93PE0DGUUTA7LLSIGBIXWE5" hidden="1">'[4]Reco Sheet for Fcast'!$I$7:$J$7</definedName>
    <definedName name="BExBAAGDKQLBSZJAFZFOCDTVS99P" localSheetId="2" hidden="1">'[5]AMI P &amp; L'!#REF!</definedName>
    <definedName name="BExBAAGDKQLBSZJAFZFOCDTVS99P" localSheetId="3" hidden="1">'[5]AMI P &amp; L'!#REF!</definedName>
    <definedName name="BExBAAGDKQLBSZJAFZFOCDTVS99P" hidden="1">'[5]AMI P &amp; L'!#REF!</definedName>
    <definedName name="BExBAI8X0FKDQJ6YZJQDTTG4ZCWY" hidden="1">'[4]Reco Sheet for Fcast'!$I$7:$J$7</definedName>
    <definedName name="BExBAKN7XIBAXCF9PCNVS038PCQO" hidden="1">'[4]Reco Sheet for Fcast'!$F$11:$G$11</definedName>
    <definedName name="BExBAKXZ7PBW3DDKKA5MWC1ZUC7O" hidden="1">'[4]Reco Sheet for Fcast'!$I$8:$J$8</definedName>
    <definedName name="BExBAO8NLXZXHO6KCIECSFCH3RR0" hidden="1">'[4]Reco Sheet for Fcast'!$I$9:$J$9</definedName>
    <definedName name="BExBAOOT1KBSIEISN1ADL4RMY879" hidden="1">'[4]Reco Sheet for Fcast'!$G$2</definedName>
    <definedName name="BExBAVKX8Q09370X1GCZWJ4E91YJ" hidden="1">'[4]Reco Sheet for Fcast'!$I$8:$J$8</definedName>
    <definedName name="BExBAX2X2ENJYO4QTR5VAIQ86L7B" hidden="1">'[4]Reco Sheet for Fcast'!$F$8:$G$8</definedName>
    <definedName name="BExBAZ13D3F1DVJQ6YJ8JGUYEYJE" hidden="1">'[4]Reco Sheet for Fcast'!$I$11:$J$11</definedName>
    <definedName name="BExBBUCJQRR74Q7GPWDEZXYK2KJL" hidden="1">'[4]Reco Sheet for Fcast'!$I$11:$J$11</definedName>
    <definedName name="BExBBV8XVMD9CKZY711T0BN7H3PM" hidden="1">'[4]Reco Sheet for Fcast'!$F$15</definedName>
    <definedName name="BExBC78HXWXHO3XAB6E8NVTBGLJS" hidden="1">'[4]Reco Sheet for Fcast'!$F$10:$G$10</definedName>
    <definedName name="BExBCKKJTIRKC1RZJRTK65HHLX4W" hidden="1">'[4]Reco Sheet for Fcast'!$I$9:$J$9</definedName>
    <definedName name="BExBCLMEPAN3XXX174TU8SS0627Q" localSheetId="2" hidden="1">'[5]AMI P &amp; L'!#REF!</definedName>
    <definedName name="BExBCLMEPAN3XXX174TU8SS0627Q" localSheetId="3" hidden="1">'[5]AMI P &amp; L'!#REF!</definedName>
    <definedName name="BExBCLMEPAN3XXX174TU8SS0627Q" hidden="1">'[5]AMI P &amp; L'!#REF!</definedName>
    <definedName name="BExBCRBEYR2KZ8FAQFZ2NHY13WIY" hidden="1">'[4]Reco Sheet for Fcast'!$F$15</definedName>
    <definedName name="BExBD4I559NXSV6J07Q343TKYMVJ" hidden="1">'[4]Reco Sheet for Fcast'!$G$2</definedName>
    <definedName name="BExBD77362J9OENRUETJ6CVQYGZ1" localSheetId="2" hidden="1">'[7]Capital orders'!#REF!</definedName>
    <definedName name="BExBD77362J9OENRUETJ6CVQYGZ1" localSheetId="3" hidden="1">'[7]Capital orders'!#REF!</definedName>
    <definedName name="BExBD77362J9OENRUETJ6CVQYGZ1" hidden="1">'[7]Capital orders'!#REF!</definedName>
    <definedName name="BExBDBZQLTX3OGFYGULQFK5WEZU5" hidden="1">'[4]Reco Sheet for Fcast'!$F$7:$G$7</definedName>
    <definedName name="BExBDJS9TUEU8Z84IV59E5V4T8K6" localSheetId="2" hidden="1">'[5]AMI P &amp; L'!#REF!</definedName>
    <definedName name="BExBDJS9TUEU8Z84IV59E5V4T8K6" localSheetId="3" hidden="1">'[5]AMI P &amp; L'!#REF!</definedName>
    <definedName name="BExBDJS9TUEU8Z84IV59E5V4T8K6" hidden="1">'[5]AMI P &amp; L'!#REF!</definedName>
    <definedName name="BExBDKOMSVH4XMH52CFJ3F028I9R" hidden="1">'[4]Reco Sheet for Fcast'!$G$2</definedName>
    <definedName name="BExBDSRXVZQ0W5WXQMP5XD00GRRL" hidden="1">'[4]Reco Sheet for Fcast'!$I$8:$J$8</definedName>
    <definedName name="BExBDT2QTPSTYED3RWGES5QGI7VV" localSheetId="2" hidden="1">#REF!</definedName>
    <definedName name="BExBDT2QTPSTYED3RWGES5QGI7VV" localSheetId="3" hidden="1">#REF!</definedName>
    <definedName name="BExBDT2QTPSTYED3RWGES5QGI7VV" hidden="1">#REF!</definedName>
    <definedName name="BExBDUVGK3E1J4JY9ZYTS7V14BLY" hidden="1">'[4]Reco Sheet for Fcast'!$G$2</definedName>
    <definedName name="BExBE162OSBKD30I7T1DKKPT3I9I" hidden="1">'[4]Reco Sheet for Fcast'!$I$10:$J$10</definedName>
    <definedName name="BExBEC9ATLQZF86W1M3APSM4HEOH" hidden="1">'[4]Reco Sheet for Fcast'!$I$6:$J$6</definedName>
    <definedName name="BExBEF3VXW3Y3SZ6RC9PX7QEB12Y" hidden="1">'[4]Reco Sheet for Fcast'!$F$15</definedName>
    <definedName name="BExBEJG7L9BDVH7L2B9YXRV84GFT" localSheetId="2" hidden="1">'[7]Capital orders'!#REF!</definedName>
    <definedName name="BExBEJG7L9BDVH7L2B9YXRV84GFT" localSheetId="3" hidden="1">'[7]Capital orders'!#REF!</definedName>
    <definedName name="BExBEJG7L9BDVH7L2B9YXRV84GFT" hidden="1">'[7]Capital orders'!#REF!</definedName>
    <definedName name="BExBEYFQJE9YK12A6JBMRFKEC7RN" hidden="1">'[4]Reco Sheet for Fcast'!$I$6:$J$6</definedName>
    <definedName name="BExBG1ED81J2O4A2S5F5Y3BPHMCR" hidden="1">'[4]Reco Sheet for Fcast'!$I$8:$J$8</definedName>
    <definedName name="BExCRLIHS7466WFJ3RPIUGGXYESZ" hidden="1">'[4]Reco Sheet for Fcast'!$I$9:$J$9</definedName>
    <definedName name="BExCRQWQFIEUV7HE228YUBUUJA9K" hidden="1">'[4]Reco Sheet for Fcast'!$F$15:$AI$18</definedName>
    <definedName name="BExCS1EDDUEAEWHVYXHIP9I1WCJH" hidden="1">'[4]Reco Sheet for Fcast'!$I$10:$J$10</definedName>
    <definedName name="BExCS4E9E7CKF2RTM6INK6MAILOV" localSheetId="2" hidden="1">#REF!</definedName>
    <definedName name="BExCS4E9E7CKF2RTM6INK6MAILOV" localSheetId="3" hidden="1">#REF!</definedName>
    <definedName name="BExCS4E9E7CKF2RTM6INK6MAILOV" hidden="1">#REF!</definedName>
    <definedName name="BExCS7ZPMHFJ4UJDAL8CQOLSZ13B" localSheetId="2" hidden="1">'[5]AMI P &amp; L'!#REF!</definedName>
    <definedName name="BExCS7ZPMHFJ4UJDAL8CQOLSZ13B" localSheetId="3" hidden="1">'[5]AMI P &amp; L'!#REF!</definedName>
    <definedName name="BExCS7ZPMHFJ4UJDAL8CQOLSZ13B" hidden="1">'[5]AMI P &amp; L'!#REF!</definedName>
    <definedName name="BExCS8W4NJUZH9S1CYB6XSDLEPBW" hidden="1">'[4]Reco Sheet for Fcast'!$I$2:$J$2</definedName>
    <definedName name="BExCSAE1M6G20R41J0Y24YNN0YC1" hidden="1">'[4]Reco Sheet for Fcast'!$I$6:$J$6</definedName>
    <definedName name="BExCSAOUZOYKHN7HV511TO8VDJ02" hidden="1">'[4]Reco Sheet for Fcast'!$I$8:$J$8</definedName>
    <definedName name="BExCSMOFTXSUEC1T46LR1UPYRCX5" hidden="1">'[4]Reco Sheet for Fcast'!$G$2</definedName>
    <definedName name="BExCSSDG3TM6TPKS19E9QYJEELZ6" localSheetId="2" hidden="1">'[5]AMI P &amp; L'!#REF!</definedName>
    <definedName name="BExCSSDG3TM6TPKS19E9QYJEELZ6" localSheetId="3" hidden="1">'[5]AMI P &amp; L'!#REF!</definedName>
    <definedName name="BExCSSDG3TM6TPKS19E9QYJEELZ6" hidden="1">'[5]AMI P &amp; L'!#REF!</definedName>
    <definedName name="BExCSZV7U67UWXL2HKJNM5W1E4OO" hidden="1">'[4]Reco Sheet for Fcast'!$I$7:$J$7</definedName>
    <definedName name="BExCT4NSDT61OCH04Y2QIFIOP75H" localSheetId="2" hidden="1">'[5]AMI P &amp; L'!#REF!</definedName>
    <definedName name="BExCT4NSDT61OCH04Y2QIFIOP75H" localSheetId="3" hidden="1">'[5]AMI P &amp; L'!#REF!</definedName>
    <definedName name="BExCT4NSDT61OCH04Y2QIFIOP75H" hidden="1">'[5]AMI P &amp; L'!#REF!</definedName>
    <definedName name="BExCTW8G3VCZ55S09HTUGXKB1P2M" hidden="1">'[4]Reco Sheet for Fcast'!$F$11:$G$11</definedName>
    <definedName name="BExCTYS2KX0QANOLT8LGZ9WV3S3T" hidden="1">'[4]Reco Sheet for Fcast'!$F$15</definedName>
    <definedName name="BExCTZZ9JNES4EDHW97NP0EGQALX" hidden="1">'[4]Reco Sheet for Fcast'!$G$2</definedName>
    <definedName name="BExCU0A1V6NMZQ9ASYJ8QIVQ5UR2" localSheetId="2" hidden="1">'[5]AMI P &amp; L'!#REF!</definedName>
    <definedName name="BExCU0A1V6NMZQ9ASYJ8QIVQ5UR2" localSheetId="3" hidden="1">'[5]AMI P &amp; L'!#REF!</definedName>
    <definedName name="BExCU0A1V6NMZQ9ASYJ8QIVQ5UR2" hidden="1">'[5]AMI P &amp; L'!#REF!</definedName>
    <definedName name="BExCU2834920JBHSPCRC4UF80OLL" hidden="1">'[4]Reco Sheet for Fcast'!$F$11:$G$11</definedName>
    <definedName name="BExCU8O54I3P3WRYWY1CRP3S78QY" hidden="1">'[4]Reco Sheet for Fcast'!$G$2</definedName>
    <definedName name="BExCUDRJO23YOKT8GPWOVQ4XEHF5" hidden="1">'[4]Reco Sheet for Fcast'!$F$6:$G$6</definedName>
    <definedName name="BExCUPAXFR16YMWL30ME3F3BSRDZ" hidden="1">'[4]Reco Sheet for Fcast'!$F$8:$G$8</definedName>
    <definedName name="BExCUR94DHCE47PUUWEMT5QZOYR2" hidden="1">'[4]Reco Sheet for Fcast'!$H$2:$I$2</definedName>
    <definedName name="BExCV634L7SVHGB0UDDTRRQ2Q72H" hidden="1">'[4]Reco Sheet for Fcast'!$I$7:$J$7</definedName>
    <definedName name="BExCVBXGSXT9FWJRG62PX9S1RK83" hidden="1">'[4]Reco Sheet for Fcast'!$I$8:$J$8</definedName>
    <definedName name="BExCVHBNLOHNFS0JAV3I1XGPNH9W" hidden="1">'[4]Reco Sheet for Fcast'!$F$15</definedName>
    <definedName name="BExCVI86R31A2IOZIEBY1FJLVILD" hidden="1">'[4]Reco Sheet for Fcast'!$I$10:$J$10</definedName>
    <definedName name="BExCVKGZXE0I9EIXKBZVSGSEY2RR" hidden="1">'[4]Reco Sheet for Fcast'!$F$9:$G$9</definedName>
    <definedName name="BExCVV44WY5807WGMTGKPW0GT256" hidden="1">'[4]Reco Sheet for Fcast'!$I$7:$J$7</definedName>
    <definedName name="BExCVVK8GI44DNT5MTM7AOS4U9N8" hidden="1">'[4]Reco Sheet for Fcast'!$I$7:$J$7</definedName>
    <definedName name="BExCVZ5PN4V6MRBZ04PZJW3GEF8S" localSheetId="2" hidden="1">'[5]AMI P &amp; L'!#REF!</definedName>
    <definedName name="BExCVZ5PN4V6MRBZ04PZJW3GEF8S" localSheetId="3" hidden="1">'[5]AMI P &amp; L'!#REF!</definedName>
    <definedName name="BExCVZ5PN4V6MRBZ04PZJW3GEF8S" hidden="1">'[5]AMI P &amp; L'!#REF!</definedName>
    <definedName name="BExCW13R0GWJYGXZBNCPAHQN4NR2" hidden="1">'[4]Reco Sheet for Fcast'!$I$10:$J$10</definedName>
    <definedName name="BExCW9Y5HWU4RJTNX74O6L24VGCK" hidden="1">'[4]Reco Sheet for Fcast'!$H$2:$I$2</definedName>
    <definedName name="BExCWMJAP755C7AV2QKTWYDPDSSV" hidden="1">'[4]Reco Sheet for Fcast'!$F$8:$G$8</definedName>
    <definedName name="BExCWPDPESGZS07QGBLSBWDNVJLZ" hidden="1">'[4]Reco Sheet for Fcast'!$F$7:$G$7</definedName>
    <definedName name="BExCWSDLJ7DJX3139FQJM3LND72J" hidden="1">'[4]Reco Sheet for Fcast'!$O$6:$P$10</definedName>
    <definedName name="BExCWTVKHIVCRHF8GC39KI58YM5K" hidden="1">'[4]Reco Sheet for Fcast'!$G$2</definedName>
    <definedName name="BExCX2KGRZBRVLZNM8SUSIE6A0RL" localSheetId="2" hidden="1">'[5]AMI P &amp; L'!#REF!</definedName>
    <definedName name="BExCX2KGRZBRVLZNM8SUSIE6A0RL" localSheetId="3" hidden="1">'[5]AMI P &amp; L'!#REF!</definedName>
    <definedName name="BExCX2KGRZBRVLZNM8SUSIE6A0RL" hidden="1">'[5]AMI P &amp; L'!#REF!</definedName>
    <definedName name="BExCX3X451T70LZ1VF95L7W4Y4TM" hidden="1">'[4]Reco Sheet for Fcast'!$F$10:$G$10</definedName>
    <definedName name="BExCX4NZ2N1OUGXM7EV0U7VULJMM" hidden="1">'[4]Reco Sheet for Fcast'!$F$7:$G$7</definedName>
    <definedName name="BExCXILMURGYMAH6N5LF5DV6K3GM" hidden="1">'[4]Reco Sheet for Fcast'!$I$9:$J$9</definedName>
    <definedName name="BExCXK3M8NPWOZZALA6L6RUCBB2J" localSheetId="2" hidden="1">#REF!</definedName>
    <definedName name="BExCXK3M8NPWOZZALA6L6RUCBB2J" localSheetId="3" hidden="1">#REF!</definedName>
    <definedName name="BExCXK3M8NPWOZZALA6L6RUCBB2J" hidden="1">#REF!</definedName>
    <definedName name="BExCXKZZ6U10NBCECNUV9U56FB6V" localSheetId="2" hidden="1">#REF!</definedName>
    <definedName name="BExCXKZZ6U10NBCECNUV9U56FB6V" localSheetId="3" hidden="1">#REF!</definedName>
    <definedName name="BExCXKZZ6U10NBCECNUV9U56FB6V" hidden="1">#REF!</definedName>
    <definedName name="BExCXQUFBMXQ1650735H48B1AZT3" hidden="1">'[4]Reco Sheet for Fcast'!$F$15</definedName>
    <definedName name="BExCY2DQO9VLA77Q7EG3T0XNXX4F" hidden="1">'[4]Reco Sheet for Fcast'!$F$11:$G$11</definedName>
    <definedName name="BExCY6VMJ68MX3C981R5Q0BX5791" hidden="1">'[4]Reco Sheet for Fcast'!$I$9:$J$9</definedName>
    <definedName name="BExCYAH2SAZCPW6XCB7V7PMMCAWO" hidden="1">'[4]Reco Sheet for Fcast'!$I$6:$J$6</definedName>
    <definedName name="BExCYFV9Z4OENTUNF9IWT6ELMRCL" hidden="1">'[4]Reco Sheet for Fcast'!$I$7:$J$7</definedName>
    <definedName name="BExCYPRC5HJE6N2XQTHCT6NXGP8N" hidden="1">'[4]Reco Sheet for Fcast'!$I$11:$J$11</definedName>
    <definedName name="BExCYUK0I3UEXZNFDW71G6Z6D8XR" localSheetId="2" hidden="1">'[5]AMI P &amp; L'!#REF!</definedName>
    <definedName name="BExCYUK0I3UEXZNFDW71G6Z6D8XR" localSheetId="3" hidden="1">'[5]AMI P &amp; L'!#REF!</definedName>
    <definedName name="BExCYUK0I3UEXZNFDW71G6Z6D8XR" hidden="1">'[5]AMI P &amp; L'!#REF!</definedName>
    <definedName name="BExCZ4QTDJA3L8AGID0HLSLRVP6A" localSheetId="2" hidden="1">'[7]Capital orders'!#REF!</definedName>
    <definedName name="BExCZ4QTDJA3L8AGID0HLSLRVP6A" localSheetId="3" hidden="1">'[7]Capital orders'!#REF!</definedName>
    <definedName name="BExCZ4QTDJA3L8AGID0HLSLRVP6A" hidden="1">'[7]Capital orders'!#REF!</definedName>
    <definedName name="BExCZFZCXMLY5DWESYJ9NGTJYQ8M" hidden="1">'[4]Reco Sheet for Fcast'!$I$11:$J$11</definedName>
    <definedName name="BExCZJ4P8WS0BDT31WDXI0ROE7D6" hidden="1">'[4]Reco Sheet for Fcast'!$F$6:$G$6</definedName>
    <definedName name="BExCZKH6NI0EE02L995IFVBD1J59" hidden="1">'[4]Reco Sheet for Fcast'!$I$8:$J$8</definedName>
    <definedName name="BExCZU7T2KCK97JI9FE1XITCRE8U" localSheetId="2" hidden="1">#REF!</definedName>
    <definedName name="BExCZU7T2KCK97JI9FE1XITCRE8U" localSheetId="3" hidden="1">#REF!</definedName>
    <definedName name="BExCZU7T2KCK97JI9FE1XITCRE8U" hidden="1">#REF!</definedName>
    <definedName name="BExCZUD9FEOJBKDJ51Z3JON9LKJ8" hidden="1">'[4]Reco Sheet for Fcast'!$G$2</definedName>
    <definedName name="BExD0CCO4AZHRMZ3PSLCEN7T63L2" hidden="1">'[6]Bud Mth'!$I$6:$J$6</definedName>
    <definedName name="BExD0HALIN0JR4JTPGDEVAEE5EX5" hidden="1">'[4]Reco Sheet for Fcast'!$I$8:$J$8</definedName>
    <definedName name="BExD0LCCDPG16YLY5WQSZF1XI5DA" hidden="1">'[4]Reco Sheet for Fcast'!$I$9:$J$9</definedName>
    <definedName name="BExD0RMWSB4TRECEHTH6NN4K9DFZ" hidden="1">'[4]Reco Sheet for Fcast'!$I$11:$J$11</definedName>
    <definedName name="BExD0U6KG10QGVDI1XSHK0J10A2V" hidden="1">'[4]Reco Sheet for Fcast'!$I$7:$J$7</definedName>
    <definedName name="BExD13RUIBGRXDL4QDZ305UKUR12" hidden="1">'[4]Reco Sheet for Fcast'!$I$9:$J$9</definedName>
    <definedName name="BExD14DETV5R4OOTMAXD5NAKWRO3" hidden="1">'[4]Reco Sheet for Fcast'!$H$2:$I$2</definedName>
    <definedName name="BExD1OAU9OXQAZA4D70HP72CU6GB" hidden="1">'[4]Reco Sheet for Fcast'!$I$7:$J$7</definedName>
    <definedName name="BExD1Y1JV61416YA1XRQHKWPZIE7" hidden="1">'[4]Reco Sheet for Fcast'!$F$6:$G$6</definedName>
    <definedName name="BExD21HKYZH6AN0830NG17ZRUS1T" hidden="1">'[4]Reco Sheet for Fcast'!$G$2:$H$2</definedName>
    <definedName name="BExD2CFHIRMBKN5KXE5QP4XXEWFS" localSheetId="2" hidden="1">'[5]AMI P &amp; L'!#REF!</definedName>
    <definedName name="BExD2CFHIRMBKN5KXE5QP4XXEWFS" localSheetId="3" hidden="1">'[5]AMI P &amp; L'!#REF!</definedName>
    <definedName name="BExD2CFHIRMBKN5KXE5QP4XXEWFS" hidden="1">'[5]AMI P &amp; L'!#REF!</definedName>
    <definedName name="BExD2DMHH1HWXQ9W0YYMDP8AAX8Q" hidden="1">'[4]Reco Sheet for Fcast'!$F$6:$G$6</definedName>
    <definedName name="BExD2HTPC7IWBAU6OSQ67MQA8BYZ" hidden="1">'[4]Reco Sheet for Fcast'!$F$10:$G$10</definedName>
    <definedName name="BExD363H2VGFIQUCE6LS4AC5J0ZT" hidden="1">'[4]Reco Sheet for Fcast'!$F$7:$G$7</definedName>
    <definedName name="BExD37QXHXNRAT3KZWRFA3MXHIF8" hidden="1">'[6]Bud Mth'!$F$6:$G$6</definedName>
    <definedName name="BExD3A588E939V61P1XEW0FI5Q0S" hidden="1">'[4]Reco Sheet for Fcast'!$I$10:$J$10</definedName>
    <definedName name="BExD3CJJDKVR9M18XI3WDZH80WL6" hidden="1">'[4]Reco Sheet for Fcast'!$I$11:$J$11</definedName>
    <definedName name="BExD3ESD9WYJIB3TRDPJ1CKXRAVL" hidden="1">'[4]Reco Sheet for Fcast'!$I$11:$J$11</definedName>
    <definedName name="BExD3F368X5S25MWSUNIV57RDB57" localSheetId="2" hidden="1">'[5]AMI P &amp; L'!#REF!</definedName>
    <definedName name="BExD3F368X5S25MWSUNIV57RDB57" localSheetId="3" hidden="1">'[5]AMI P &amp; L'!#REF!</definedName>
    <definedName name="BExD3F368X5S25MWSUNIV57RDB57" hidden="1">'[5]AMI P &amp; L'!#REF!</definedName>
    <definedName name="BExD3H6Q0X859YKIX6M8ZEYXI1G6" hidden="1">'[6]Bud Mth'!$F$15:$S$21</definedName>
    <definedName name="BExD3IJ5IT335SOSNV9L85WKAOSI" hidden="1">'[4]Reco Sheet for Fcast'!$F$11:$G$11</definedName>
    <definedName name="BExD3KBVUY57GMMQTOFEU6S6G1AY" hidden="1">'[4]Reco Sheet for Fcast'!$F$9:$G$9</definedName>
    <definedName name="BExD3NMR7AW2Z6V8SC79VQR37NA6" hidden="1">'[4]Reco Sheet for Fcast'!$F$8:$G$8</definedName>
    <definedName name="BExD3QXA2UQ2W4N7NYLUEOG40BZB" hidden="1">'[4]Reco Sheet for Fcast'!$F$10:$G$10</definedName>
    <definedName name="BExD3U2N041TEJ7GCN005UTPHNXY" hidden="1">'[4]Reco Sheet for Fcast'!$F$6:$G$6</definedName>
    <definedName name="BExD40O0CFTNJFOFMMM1KH0P7BUI" localSheetId="2" hidden="1">'[5]AMI P &amp; L'!#REF!</definedName>
    <definedName name="BExD40O0CFTNJFOFMMM1KH0P7BUI" localSheetId="3" hidden="1">'[5]AMI P &amp; L'!#REF!</definedName>
    <definedName name="BExD40O0CFTNJFOFMMM1KH0P7BUI" hidden="1">'[5]AMI P &amp; L'!#REF!</definedName>
    <definedName name="BExD4BR9HJ3MWWZ5KLVZWX9FJAUS" hidden="1">'[4]Reco Sheet for Fcast'!$F$11:$G$11</definedName>
    <definedName name="BExD4F1WTKT3H0N9MF4H1LX7MBSY" hidden="1">'[4]Reco Sheet for Fcast'!$I$8:$J$8</definedName>
    <definedName name="BExD4H5GQWXBS6LUL3TSP36DVO38" localSheetId="2" hidden="1">'[5]AMI P &amp; L'!#REF!</definedName>
    <definedName name="BExD4H5GQWXBS6LUL3TSP36DVO38" localSheetId="3" hidden="1">'[5]AMI P &amp; L'!#REF!</definedName>
    <definedName name="BExD4H5GQWXBS6LUL3TSP36DVO38" hidden="1">'[5]AMI P &amp; L'!#REF!</definedName>
    <definedName name="BExD4IHX75GVFK6I80F7IR7955K1" hidden="1">'[6]Bud Mth'!$F$15</definedName>
    <definedName name="BExD4JJSS3QDBLABCJCHD45SRNPI" localSheetId="2" hidden="1">'[5]AMI P &amp; L'!#REF!</definedName>
    <definedName name="BExD4JJSS3QDBLABCJCHD45SRNPI" localSheetId="3" hidden="1">'[5]AMI P &amp; L'!#REF!</definedName>
    <definedName name="BExD4JJSS3QDBLABCJCHD45SRNPI" hidden="1">'[5]AMI P &amp; L'!#REF!</definedName>
    <definedName name="BExD4R1I0MKF033I5LPUYIMTZ6E8" localSheetId="2" hidden="1">'[5]AMI P &amp; L'!#REF!</definedName>
    <definedName name="BExD4R1I0MKF033I5LPUYIMTZ6E8" localSheetId="3" hidden="1">'[5]AMI P &amp; L'!#REF!</definedName>
    <definedName name="BExD4R1I0MKF033I5LPUYIMTZ6E8" hidden="1">'[5]AMI P &amp; L'!#REF!</definedName>
    <definedName name="BExD50MT3M6XZLNUP9JL93EG6D9R" hidden="1">'[4]Reco Sheet for Fcast'!$I$11:$J$11</definedName>
    <definedName name="BExD5EV7KDSVF1CJT38M4IBPFLPY" hidden="1">'[4]Reco Sheet for Fcast'!$F$11:$G$11</definedName>
    <definedName name="BExD5FRK547OESJRYAW574DZEZ7J" hidden="1">'[4]Reco Sheet for Fcast'!$I$9:$J$9</definedName>
    <definedName name="BExD5I5X2YA2YNCTCDSMEL4CWF4N" hidden="1">'[4]Reco Sheet for Fcast'!$F$7:$G$7</definedName>
    <definedName name="BExD5QUSRFJWRQ1ZM50WYLCF74DF" hidden="1">'[4]Reco Sheet for Fcast'!$I$9:$J$9</definedName>
    <definedName name="BExD5SSUIF6AJQHBHK8PNMFBPRYB" hidden="1">'[4]Reco Sheet for Fcast'!$F$8:$G$8</definedName>
    <definedName name="BExD623C9LRX18BE0W2V6SZLQUXX" localSheetId="2" hidden="1">'[5]AMI P &amp; L'!#REF!</definedName>
    <definedName name="BExD623C9LRX18BE0W2V6SZLQUXX" localSheetId="3" hidden="1">'[5]AMI P &amp; L'!#REF!</definedName>
    <definedName name="BExD623C9LRX18BE0W2V6SZLQUXX" hidden="1">'[5]AMI P &amp; L'!#REF!</definedName>
    <definedName name="BExD6CQA7UMJBXV7AIFAIHUF2ICX" hidden="1">'[4]Reco Sheet for Fcast'!$F$9:$G$9</definedName>
    <definedName name="BExD6DS52K2CC3509UN77XBR0868" localSheetId="2" hidden="1">'[5]AMI P &amp; L'!#REF!</definedName>
    <definedName name="BExD6DS52K2CC3509UN77XBR0868" localSheetId="3" hidden="1">'[5]AMI P &amp; L'!#REF!</definedName>
    <definedName name="BExD6DS52K2CC3509UN77XBR0868" hidden="1">'[5]AMI P &amp; L'!#REF!</definedName>
    <definedName name="BExD6FKVK8WJWNYPVENR7Q8Q30PK" hidden="1">'[4]Reco Sheet for Fcast'!$F$9:$G$9</definedName>
    <definedName name="BExD6GMP0LK8WKVWMIT1NNH8CHLF" localSheetId="2" hidden="1">'[5]AMI P &amp; L'!#REF!</definedName>
    <definedName name="BExD6GMP0LK8WKVWMIT1NNH8CHLF" localSheetId="3" hidden="1">'[5]AMI P &amp; L'!#REF!</definedName>
    <definedName name="BExD6GMP0LK8WKVWMIT1NNH8CHLF" hidden="1">'[5]AMI P &amp; L'!#REF!</definedName>
    <definedName name="BExD6H2TE0WWAUIWVSSCLPZ6B88N" hidden="1">'[4]Reco Sheet for Fcast'!$I$11:$J$11</definedName>
    <definedName name="BExD6HTUMONFBQHM7Y5UW4DPHU7X" hidden="1">'[6]Bud Mth'!$F$7:$G$7</definedName>
    <definedName name="BExD71LTOE015TV5RSAHM8NT8GVW" hidden="1">'[4]Reco Sheet for Fcast'!$J$2:$K$2</definedName>
    <definedName name="BExD73USXVADC7EHGHVTQNCT06ZA" hidden="1">'[4]Reco Sheet for Fcast'!$I$7:$J$7</definedName>
    <definedName name="BExD7GAIGULTB3YHM1OS9RBQOTEC" localSheetId="2" hidden="1">'[5]AMI P &amp; L'!#REF!</definedName>
    <definedName name="BExD7GAIGULTB3YHM1OS9RBQOTEC" localSheetId="3" hidden="1">'[5]AMI P &amp; L'!#REF!</definedName>
    <definedName name="BExD7GAIGULTB3YHM1OS9RBQOTEC" hidden="1">'[5]AMI P &amp; L'!#REF!</definedName>
    <definedName name="BExD7IE1DHIS52UFDCTSKPJQNRD5" hidden="1">'[4]Reco Sheet for Fcast'!$I$9:$J$9</definedName>
    <definedName name="BExD7IUBGUWHYC9UNZ1IY5XFYKQN" hidden="1">'[4]Reco Sheet for Fcast'!$F$6:$G$6</definedName>
    <definedName name="BExD7JL7NW9EKGU5ITCE4VJZ2N5W" hidden="1">'[6]Bud Mth'!$F$9:$G$9</definedName>
    <definedName name="BExD7JQOJ35HGL8U2OCEI2P2JT7I" localSheetId="2" hidden="1">'[5]AMI P &amp; L'!#REF!</definedName>
    <definedName name="BExD7JQOJ35HGL8U2OCEI2P2JT7I" localSheetId="3" hidden="1">'[5]AMI P &amp; L'!#REF!</definedName>
    <definedName name="BExD7JQOJ35HGL8U2OCEI2P2JT7I" hidden="1">'[5]AMI P &amp; L'!#REF!</definedName>
    <definedName name="BExD7KSDKNDNH95NDT3S7GM3MUU2" hidden="1">'[4]Reco Sheet for Fcast'!$I$11:$J$11</definedName>
    <definedName name="BExD8H5O087KQVWIVPUUID5VMGMS" hidden="1">'[4]Reco Sheet for Fcast'!$G$2</definedName>
    <definedName name="BExD8OCLZMFN5K3VZYI4Q4ITVKUA" localSheetId="2" hidden="1">'[5]AMI P &amp; L'!#REF!</definedName>
    <definedName name="BExD8OCLZMFN5K3VZYI4Q4ITVKUA" localSheetId="3" hidden="1">'[5]AMI P &amp; L'!#REF!</definedName>
    <definedName name="BExD8OCLZMFN5K3VZYI4Q4ITVKUA" hidden="1">'[5]AMI P &amp; L'!#REF!</definedName>
    <definedName name="BExD93C1R6LC0631ECHVFYH0R0PD" hidden="1">'[4]Reco Sheet for Fcast'!$I$11:$J$11</definedName>
    <definedName name="BExD97TXIO0COVNN4OH3DEJ33YLM" hidden="1">'[4]Reco Sheet for Fcast'!$F$9:$G$9</definedName>
    <definedName name="BExD99RZ1RFIMK6O1ZHSPJ68X9Y5" hidden="1">'[4]Reco Sheet for Fcast'!$G$2</definedName>
    <definedName name="BExD9GO5JA4ADLQH22ZFJKY2FEAV" localSheetId="2" hidden="1">#REF!</definedName>
    <definedName name="BExD9GO5JA4ADLQH22ZFJKY2FEAV" localSheetId="3" hidden="1">#REF!</definedName>
    <definedName name="BExD9GO5JA4ADLQH22ZFJKY2FEAV" hidden="1">#REF!</definedName>
    <definedName name="BExD9L0ID3VSOU609GKWYTA5BFMA" hidden="1">'[4]Reco Sheet for Fcast'!$I$10:$J$10</definedName>
    <definedName name="BExD9M7SEMG0JK2FUTTZXWIEBTKB" hidden="1">'[4]Reco Sheet for Fcast'!$I$10:$J$10</definedName>
    <definedName name="BExD9MNYBYB1AICQL5165G472IE2" hidden="1">'[4]Reco Sheet for Fcast'!$K$2</definedName>
    <definedName name="BExD9PNSYT7GASEGUVL48MUQ02WO" hidden="1">'[4]Reco Sheet for Fcast'!$I$10:$J$10</definedName>
    <definedName name="BExD9TK2MIWFH5SKUYU9ZKF4NPHQ" hidden="1">'[4]Reco Sheet for Fcast'!$I$9:$J$9</definedName>
    <definedName name="BExDA6LD9061UULVKUUI4QP8SK13" hidden="1">'[4]Reco Sheet for Fcast'!$I$11:$J$11</definedName>
    <definedName name="BExDAGMVMNLQ6QXASB9R6D8DIT12" hidden="1">'[4]Reco Sheet for Fcast'!$F$6:$G$6</definedName>
    <definedName name="BExDAL4R440JG0CQM6QZM9CCATO7" hidden="1">'[6]Bud Mth'!$G$2:$H$2</definedName>
    <definedName name="BExDAYBHU9ADLXI8VRC7F608RVGM" hidden="1">'[4]Reco Sheet for Fcast'!$F$11:$G$11</definedName>
    <definedName name="BExDBDR1XR0FV0CYUCB2OJ7CJCZU" hidden="1">'[4]Reco Sheet for Fcast'!$F$6:$G$6</definedName>
    <definedName name="BExDBQXTJ9F9DE7FNTJCL0LMOJ21" localSheetId="2" hidden="1">'[5]AMI P &amp; L'!#REF!</definedName>
    <definedName name="BExDBQXTJ9F9DE7FNTJCL0LMOJ21" localSheetId="3" hidden="1">'[5]AMI P &amp; L'!#REF!</definedName>
    <definedName name="BExDBQXTJ9F9DE7FNTJCL0LMOJ21" hidden="1">'[5]AMI P &amp; L'!#REF!</definedName>
    <definedName name="BExDC7F818VN0S18ID7XRCRVYPJ4" hidden="1">'[4]Reco Sheet for Fcast'!$F$7:$G$7</definedName>
    <definedName name="BExDCL7K96PC9VZYB70ZW3QPVIJE" hidden="1">'[4]Reco Sheet for Fcast'!$I$6:$J$6</definedName>
    <definedName name="BExDCP3UZ3C2O4C1F7KMU0Z9U32N" hidden="1">'[4]Reco Sheet for Fcast'!$F$10:$G$10</definedName>
    <definedName name="BExENR8MCJOVBYLHQOJ4XC4TSDLT" localSheetId="2" hidden="1">'[7]Capital orders'!#REF!</definedName>
    <definedName name="BExENR8MCJOVBYLHQOJ4XC4TSDLT" localSheetId="3" hidden="1">'[7]Capital orders'!#REF!</definedName>
    <definedName name="BExENR8MCJOVBYLHQOJ4XC4TSDLT" hidden="1">'[7]Capital orders'!#REF!</definedName>
    <definedName name="BExEOBX3WECDMYCV9RLN49APTXMM" hidden="1">'[4]Reco Sheet for Fcast'!$I$7:$J$7</definedName>
    <definedName name="BExEPN9VIYI0FVL0HLZQXJFO6TT0" hidden="1">'[4]Reco Sheet for Fcast'!$H$2:$I$2</definedName>
    <definedName name="BExEPYT6VDSMR8MU2341Q5GM2Y9V" hidden="1">'[4]Reco Sheet for Fcast'!$K$2</definedName>
    <definedName name="BExEQ1YK2GGF3PCQ5YXT4E5L9FQG" localSheetId="2" hidden="1">#REF!</definedName>
    <definedName name="BExEQ1YK2GGF3PCQ5YXT4E5L9FQG" localSheetId="3" hidden="1">#REF!</definedName>
    <definedName name="BExEQ1YK2GGF3PCQ5YXT4E5L9FQG" hidden="1">#REF!</definedName>
    <definedName name="BExEQ2ENYLMY8K1796XBB31CJHNN" hidden="1">'[4]Reco Sheet for Fcast'!$F$11:$G$11</definedName>
    <definedName name="BExEQ2PFE4N40LEPGDPS90WDL6BN" hidden="1">'[4]Reco Sheet for Fcast'!$I$7:$J$7</definedName>
    <definedName name="BExEQ2PFURT24NQYGYVE8NKX1EGA" hidden="1">'[4]Reco Sheet for Fcast'!$H$2:$I$2</definedName>
    <definedName name="BExEQB8ZWXO6IIGOEPWTLOJGE2NR" localSheetId="2" hidden="1">'[5]AMI P &amp; L'!#REF!</definedName>
    <definedName name="BExEQB8ZWXO6IIGOEPWTLOJGE2NR" localSheetId="3" hidden="1">'[5]AMI P &amp; L'!#REF!</definedName>
    <definedName name="BExEQB8ZWXO6IIGOEPWTLOJGE2NR" hidden="1">'[5]AMI P &amp; L'!#REF!</definedName>
    <definedName name="BExEQBZX0EL6LIKPY01197ACK65H" hidden="1">'[4]Reco Sheet for Fcast'!$F$6:$G$6</definedName>
    <definedName name="BExEQDXZALJLD4OBF74IKZBR13SR" hidden="1">'[4]Reco Sheet for Fcast'!$F$10:$G$10</definedName>
    <definedName name="BExEQFLE2RPWGMWQAI4JMKUEFRPT" hidden="1">'[4]Reco Sheet for Fcast'!$I$9:$J$9</definedName>
    <definedName name="BExEQTZAP8R69U31W4LKGTKKGKQE" hidden="1">'[4]Reco Sheet for Fcast'!$F$10:$G$10</definedName>
    <definedName name="BExER2O72H1F9WV6S1J04C15PXX7" hidden="1">'[4]Reco Sheet for Fcast'!$F$11:$G$11</definedName>
    <definedName name="BExERRUIKIOATPZ9U4HQ0V52RJAU" hidden="1">'[4]Reco Sheet for Fcast'!$F$10:$G$10</definedName>
    <definedName name="BExERSANFNM1O7T65PC5MJ301YET" localSheetId="2" hidden="1">'[5]AMI P &amp; L'!#REF!</definedName>
    <definedName name="BExERSANFNM1O7T65PC5MJ301YET" localSheetId="3" hidden="1">'[5]AMI P &amp; L'!#REF!</definedName>
    <definedName name="BExERSANFNM1O7T65PC5MJ301YET" hidden="1">'[5]AMI P &amp; L'!#REF!</definedName>
    <definedName name="BExERWCEBKQRYWRQLYJ4UCMMKTHG" localSheetId="2" hidden="1">'[5]AMI P &amp; L'!#REF!</definedName>
    <definedName name="BExERWCEBKQRYWRQLYJ4UCMMKTHG" localSheetId="3" hidden="1">'[5]AMI P &amp; L'!#REF!</definedName>
    <definedName name="BExERWCEBKQRYWRQLYJ4UCMMKTHG" hidden="1">'[5]AMI P &amp; L'!#REF!</definedName>
    <definedName name="BExERX39X2B577E8G980B6146MR4" hidden="1">'[6]Bud Mth'!$F$10:$G$10</definedName>
    <definedName name="BExES44RHHDL3V7FLV6M20834WF1" hidden="1">'[4]Reco Sheet for Fcast'!$I$8:$J$8</definedName>
    <definedName name="BExES4A7VE2X3RYYTVRLKZD4I7WU" hidden="1">'[4]Reco Sheet for Fcast'!$G$2</definedName>
    <definedName name="BExESMKD95A649M0WRSG6CXXP326" hidden="1">'[4]Reco Sheet for Fcast'!$F$7:$G$7</definedName>
    <definedName name="BExESNWVY914X62GFBPJRODSAZ7B" localSheetId="2" hidden="1">'[5]AMI P &amp; L'!#REF!</definedName>
    <definedName name="BExESNWVY914X62GFBPJRODSAZ7B" localSheetId="3" hidden="1">'[5]AMI P &amp; L'!#REF!</definedName>
    <definedName name="BExESNWVY914X62GFBPJRODSAZ7B" hidden="1">'[5]AMI P &amp; L'!#REF!</definedName>
    <definedName name="BExESR27ZXJG5VMY4PR9D940VS7T" hidden="1">'[4]Reco Sheet for Fcast'!$I$9:$J$9</definedName>
    <definedName name="BExESU25LOS36OLUCBS6GANOVO9P" hidden="1">'[6]Bud Mth'!$I$8:$J$8</definedName>
    <definedName name="BExESZ03KXL8DQ2591HLR56ZML94" hidden="1">'[4]Reco Sheet for Fcast'!$I$9:$J$9</definedName>
    <definedName name="BExESZAW5N443NRTKIP59OEI1CR6" hidden="1">'[4]Reco Sheet for Fcast'!$I$6:$J$6</definedName>
    <definedName name="BExET3HXQ60A4O2OLKX8QNXRI6LQ" hidden="1">'[4]Reco Sheet for Fcast'!$F$9:$G$9</definedName>
    <definedName name="BExETA3B1FCIOA80H94K90FWXQKE" hidden="1">'[4]Reco Sheet for Fcast'!$I$8:$J$8</definedName>
    <definedName name="BExETAZOYT4CJIT8RRKC9F2HJG1D" hidden="1">'[4]Reco Sheet for Fcast'!$I$11:$J$11</definedName>
    <definedName name="BExETF6QD5A9GEINE1KZRRC2LXWM" hidden="1">'[4]Reco Sheet for Fcast'!$F$10:$G$10</definedName>
    <definedName name="BExETQ9XRXLUACN82805SPSPNKHI" hidden="1">'[4]Reco Sheet for Fcast'!$F$2</definedName>
    <definedName name="BExETR0YRMOR63E6DHLEHV9QVVON" hidden="1">'[4]Reco Sheet for Fcast'!$F$10:$G$10</definedName>
    <definedName name="BExETVTGY38YXYYF7N73OYN6FYY3" hidden="1">'[4]Reco Sheet for Fcast'!$I$7:$J$7</definedName>
    <definedName name="BExETYO0S2RGTHJQ60TB37B647GU" localSheetId="2" hidden="1">#REF!</definedName>
    <definedName name="BExETYO0S2RGTHJQ60TB37B647GU" localSheetId="3" hidden="1">#REF!</definedName>
    <definedName name="BExETYO0S2RGTHJQ60TB37B647GU" hidden="1">#REF!</definedName>
    <definedName name="BExEUNE4T242Y59C6MS28MXEUGCP" hidden="1">'[4]Reco Sheet for Fcast'!$F$6:$G$6</definedName>
    <definedName name="BExEV2TP7NA3ZR6RJGH5ER370OUM" hidden="1">'[4]Reco Sheet for Fcast'!$F$7:$G$7</definedName>
    <definedName name="BExEV69USLNYO2QRJRC0J92XUF00" hidden="1">'[4]Reco Sheet for Fcast'!$I$8:$J$8</definedName>
    <definedName name="BExEV6KNTQOCFD7GV726XQEVQ7R6" hidden="1">'[4]Reco Sheet for Fcast'!$F$7:$G$7</definedName>
    <definedName name="BExEV6VGM4POO9QT9KH3QA3VYCWM" hidden="1">'[4]Reco Sheet for Fcast'!$F$8:$G$8</definedName>
    <definedName name="BExEVET98G3FU6QBF9LHYWSAMV0O" hidden="1">'[4]Reco Sheet for Fcast'!$F$10:$G$10</definedName>
    <definedName name="BExEVNCUT0PDUYNJH7G6BSEWZOT2" hidden="1">'[4]Reco Sheet for Fcast'!$F$10:$G$10</definedName>
    <definedName name="BExEVPGF4V5J0WQRZKUM8F9TTKZJ" hidden="1">'[4]Reco Sheet for Fcast'!$F$8:$G$8</definedName>
    <definedName name="BExEVVLIEVWYRF2UUC1H0H5QU1CP" hidden="1">'[4]Reco Sheet for Fcast'!$F$10:$G$10</definedName>
    <definedName name="BExEVWCKO8T84GW9Z3X47915XKSH" hidden="1">'[4]Reco Sheet for Fcast'!$H$2:$I$2</definedName>
    <definedName name="BExEVZSJWMZ5L2ZE7AZC57CXKW6T" hidden="1">'[4]Reco Sheet for Fcast'!$F$8:$G$8</definedName>
    <definedName name="BExEW0JL1GFFCXMDGW54CI7Y8FZN" hidden="1">'[4]Reco Sheet for Fcast'!$I$8:$J$8</definedName>
    <definedName name="BExEW68M9WL8214QH9C7VCK7BN08" hidden="1">'[4]Reco Sheet for Fcast'!$I$6:$J$6</definedName>
    <definedName name="BExEW8HFKH6F47KIHYBDRUEFZ2ZZ" hidden="1">'[4]Reco Sheet for Fcast'!$F$7:$G$7</definedName>
    <definedName name="BExEWNBGQS1U2LW3W84T4LSJ9K00" hidden="1">'[4]Reco Sheet for Fcast'!$F$15</definedName>
    <definedName name="BExEWO7STL7HNZSTY8VQBPTX1WK6" hidden="1">'[4]Reco Sheet for Fcast'!$I$11:$J$11</definedName>
    <definedName name="BExEWQ0M1N3KMKTDJ73H10QSG4W1" hidden="1">'[4]Reco Sheet for Fcast'!$H$2:$I$2</definedName>
    <definedName name="BExEX85F3OSW8NSCYGYPS9372Z1Q" hidden="1">'[4]Reco Sheet for Fcast'!$H$2:$I$2</definedName>
    <definedName name="BExEX9HWY2G6928ZVVVQF77QCM2C" localSheetId="2" hidden="1">'[5]AMI P &amp; L'!#REF!</definedName>
    <definedName name="BExEX9HWY2G6928ZVVVQF77QCM2C" localSheetId="3" hidden="1">'[5]AMI P &amp; L'!#REF!</definedName>
    <definedName name="BExEX9HWY2G6928ZVVVQF77QCM2C" hidden="1">'[5]AMI P &amp; L'!#REF!</definedName>
    <definedName name="BExEXBQWAYKMVBRJRHB8PFCSYFVN" hidden="1">'[4]Reco Sheet for Fcast'!$I$10:$J$10</definedName>
    <definedName name="BExEXRBZ0DI9E2UFLLKYWGN66B61" localSheetId="2" hidden="1">'[5]AMI P &amp; L'!#REF!</definedName>
    <definedName name="BExEXRBZ0DI9E2UFLLKYWGN66B61" localSheetId="3" hidden="1">'[5]AMI P &amp; L'!#REF!</definedName>
    <definedName name="BExEXRBZ0DI9E2UFLLKYWGN66B61" hidden="1">'[5]AMI P &amp; L'!#REF!</definedName>
    <definedName name="BExEYLG9FL9V1JPPNZ3FUDNSEJ4V" hidden="1">'[4]Reco Sheet for Fcast'!$I$10:$J$10</definedName>
    <definedName name="BExEYMSPJ8NAM530KGLCIZKRIZQ2" localSheetId="2" hidden="1">#REF!</definedName>
    <definedName name="BExEYMSPJ8NAM530KGLCIZKRIZQ2" localSheetId="3" hidden="1">#REF!</definedName>
    <definedName name="BExEYMSPJ8NAM530KGLCIZKRIZQ2" hidden="1">#REF!</definedName>
    <definedName name="BExEYOW8C1B3OUUCIGEC7L8OOW1Z" hidden="1">'[4]Reco Sheet for Fcast'!$G$2:$H$2</definedName>
    <definedName name="BExEYUQJXZT6N5HJH8ACJF6SRWEE" hidden="1">'[4]Reco Sheet for Fcast'!$I$6:$J$6</definedName>
    <definedName name="BExEZ1S6VZCG01ZPLBSS9Z1SBOJ2" hidden="1">'[4]Reco Sheet for Fcast'!$I$10:$J$10</definedName>
    <definedName name="BExEZGBFNJR8DLPN0V11AU22L6WY" hidden="1">'[4]Reco Sheet for Fcast'!$I$9:$J$9</definedName>
    <definedName name="BExEZWNIZ06IIMDYQSV4BSTCR7UN" hidden="1">'[4]Reco Sheet for Fcast'!$F$11:$G$11</definedName>
    <definedName name="BExF02Y3V3QEPO2XLDSK47APK9XJ" hidden="1">'[4]Reco Sheet for Fcast'!$G$2</definedName>
    <definedName name="BExF09OS91RT7N7IW8JLMZ121ZP3" hidden="1">'[4]Reco Sheet for Fcast'!$I$7:$J$7</definedName>
    <definedName name="BExF0C8L8MPMMA1XQ6J8H8CEDPJ9" hidden="1">'[4]Reco Sheet for Fcast'!$F$6:$G$6</definedName>
    <definedName name="BExF0LOEHV42P2DV7QL8O7HOQ3N9" hidden="1">'[4]Reco Sheet for Fcast'!$F$11:$G$11</definedName>
    <definedName name="BExF0WRM9VO25RLSO03ZOCE8H7K5" hidden="1">'[4]Reco Sheet for Fcast'!$H$2:$I$2</definedName>
    <definedName name="BExF0ZRI7W4RSLIDLHTSM0AWXO3S" localSheetId="2" hidden="1">'[5]AMI P &amp; L'!#REF!</definedName>
    <definedName name="BExF0ZRI7W4RSLIDLHTSM0AWXO3S" localSheetId="3" hidden="1">'[5]AMI P &amp; L'!#REF!</definedName>
    <definedName name="BExF0ZRI7W4RSLIDLHTSM0AWXO3S" hidden="1">'[5]AMI P &amp; L'!#REF!</definedName>
    <definedName name="BExF19CT3MMZZ2T5EWMDNG3UOJ01" hidden="1">'[4]Reco Sheet for Fcast'!$I$9:$J$9</definedName>
    <definedName name="BExF1M38U6NX17YJA8YU359B5Z4M" hidden="1">'[4]Reco Sheet for Fcast'!$I$10:$J$10</definedName>
    <definedName name="BExF1MU4W3NPEY0OHRDWP5IANCBB" hidden="1">'[4]Reco Sheet for Fcast'!$I$10:$J$10</definedName>
    <definedName name="BExF1MZN8MWMOKOARHJ1QAF9HPGT" hidden="1">'[4]Reco Sheet for Fcast'!$F$8:$G$8</definedName>
    <definedName name="BExF1UHD1URZND0VTZ5BY2FRCCF7" localSheetId="2" hidden="1">#REF!</definedName>
    <definedName name="BExF1UHD1URZND0VTZ5BY2FRCCF7" localSheetId="3" hidden="1">#REF!</definedName>
    <definedName name="BExF1UHD1URZND0VTZ5BY2FRCCF7" hidden="1">#REF!</definedName>
    <definedName name="BExF1US4ZIQYSU5LBFYNRA9N0K2O" hidden="1">'[4]Reco Sheet for Fcast'!$I$9:$J$9</definedName>
    <definedName name="BExF2CWZN6E87RGTBMD4YQI2QT7R" hidden="1">'[4]Reco Sheet for Fcast'!$F$10:$G$10</definedName>
    <definedName name="BExF2DYO1WQ7GMXSTAQRDBW1NSFG" hidden="1">'[4]Reco Sheet for Fcast'!$F$9:$G$9</definedName>
    <definedName name="BExF2LWJ8M4NGGKOIOZBJ3TPKQMD" localSheetId="2" hidden="1">#REF!</definedName>
    <definedName name="BExF2LWJ8M4NGGKOIOZBJ3TPKQMD" localSheetId="3" hidden="1">#REF!</definedName>
    <definedName name="BExF2LWJ8M4NGGKOIOZBJ3TPKQMD" hidden="1">#REF!</definedName>
    <definedName name="BExF2MSWNUY9Z6BZJQZ538PPTION" hidden="1">'[4]Reco Sheet for Fcast'!$I$6:$J$6</definedName>
    <definedName name="BExF2QZYWHTYGUTTXR15CKCV3LS7" hidden="1">'[4]Reco Sheet for Fcast'!$F$11:$G$11</definedName>
    <definedName name="BExF2T8Y6TSJ74RMSZOA9CEH4OZ6" hidden="1">'[4]Reco Sheet for Fcast'!$I$2</definedName>
    <definedName name="BExF31N3YM4F37EOOY8M8VI1KXN8" hidden="1">'[4]Reco Sheet for Fcast'!$F$9:$G$9</definedName>
    <definedName name="BExF37C1YKBT79Z9SOJAG5MXQGTU" hidden="1">'[4]Reco Sheet for Fcast'!$F$15</definedName>
    <definedName name="BExF3A6HPA6DGYALZNHHJPMCUYZR" hidden="1">'[4]Reco Sheet for Fcast'!$F$8:$G$8</definedName>
    <definedName name="BExF3I9T44X7DV9HHV51DVDDPPZG" hidden="1">'[4]Reco Sheet for Fcast'!$K$2</definedName>
    <definedName name="BExF3JMFX5DILOIFUDIO1HZUK875" hidden="1">'[4]Reco Sheet for Fcast'!$H$2:$I$2</definedName>
    <definedName name="BExF3NTC4BGZEM6B87TCFX277QCS" localSheetId="2" hidden="1">'[5]AMI P &amp; L'!#REF!</definedName>
    <definedName name="BExF3NTC4BGZEM6B87TCFX277QCS" localSheetId="3" hidden="1">'[5]AMI P &amp; L'!#REF!</definedName>
    <definedName name="BExF3NTC4BGZEM6B87TCFX277QCS" hidden="1">'[5]AMI P &amp; L'!#REF!</definedName>
    <definedName name="BExF3Q7NI90WT31QHYSJDIG0LLLJ" hidden="1">'[4]Reco Sheet for Fcast'!$I$10:$J$10</definedName>
    <definedName name="BExF3QD55TIY1MSBSRK9TUJKBEWO" hidden="1">'[4]Reco Sheet for Fcast'!$H$2:$I$2</definedName>
    <definedName name="BExF3QD5AXW8T6FZ8O1C78NHR5C3" localSheetId="2" hidden="1">#REF!</definedName>
    <definedName name="BExF3QD5AXW8T6FZ8O1C78NHR5C3" localSheetId="3" hidden="1">#REF!</definedName>
    <definedName name="BExF3QD5AXW8T6FZ8O1C78NHR5C3" hidden="1">#REF!</definedName>
    <definedName name="BExF3QT8J6RIF1L3R700MBSKIOKW" hidden="1">'[4]Reco Sheet for Fcast'!$F$11:$G$11</definedName>
    <definedName name="BExF41WFMNZ2YQ1KBKOBZWROKVHO" localSheetId="2" hidden="1">#REF!</definedName>
    <definedName name="BExF41WFMNZ2YQ1KBKOBZWROKVHO" localSheetId="3" hidden="1">#REF!</definedName>
    <definedName name="BExF41WFMNZ2YQ1KBKOBZWROKVHO" hidden="1">#REF!</definedName>
    <definedName name="BExF42SSBVPMLK2UB3B7FPEIY9TU" localSheetId="2" hidden="1">'[5]AMI P &amp; L'!#REF!</definedName>
    <definedName name="BExF42SSBVPMLK2UB3B7FPEIY9TU" localSheetId="3" hidden="1">'[5]AMI P &amp; L'!#REF!</definedName>
    <definedName name="BExF42SSBVPMLK2UB3B7FPEIY9TU" hidden="1">'[5]AMI P &amp; L'!#REF!</definedName>
    <definedName name="BExF4HXSWB50BKYPWA0HTT8W56H6" hidden="1">'[4]Reco Sheet for Fcast'!$I$10:$J$10</definedName>
    <definedName name="BExF4KHF04IWW4LQ95FHQPFE4Y9K" hidden="1">'[4]Reco Sheet for Fcast'!$I$8:$J$8</definedName>
    <definedName name="BExF4MVQM5Y0QRDLDFSKWWTF709C" hidden="1">'[4]Reco Sheet for Fcast'!$I$8:$J$8</definedName>
    <definedName name="BExF4PVMZYV36E8HOYY06J81AMBI" localSheetId="2" hidden="1">'[5]AMI P &amp; L'!#REF!</definedName>
    <definedName name="BExF4PVMZYV36E8HOYY06J81AMBI" localSheetId="3" hidden="1">'[5]AMI P &amp; L'!#REF!</definedName>
    <definedName name="BExF4PVMZYV36E8HOYY06J81AMBI" hidden="1">'[5]AMI P &amp; L'!#REF!</definedName>
    <definedName name="BExF4SF9NEX1FZE9N8EXT89PM54D" hidden="1">'[4]Reco Sheet for Fcast'!$F$11:$G$11</definedName>
    <definedName name="BExF52GTGP8MHGII4KJ8TJGR8W8U" hidden="1">'[4]Reco Sheet for Fcast'!$H$2:$I$2</definedName>
    <definedName name="BExF57K7L3UC1I2FSAWURR4SN0UN" hidden="1">'[4]Reco Sheet for Fcast'!$I$10:$J$10</definedName>
    <definedName name="BExF5CCUNN10ODYNRYLTJ6DOSQA7" localSheetId="2" hidden="1">#REF!</definedName>
    <definedName name="BExF5CCUNN10ODYNRYLTJ6DOSQA7" localSheetId="3" hidden="1">#REF!</definedName>
    <definedName name="BExF5CCUNN10ODYNRYLTJ6DOSQA7" hidden="1">#REF!</definedName>
    <definedName name="BExF5HR2GFV7O8LKG9SJ4BY78LYA" hidden="1">'[4]Reco Sheet for Fcast'!$I$8:$J$8</definedName>
    <definedName name="BExF5ZFO2A29GHWR5ES64Z9OS16J" localSheetId="2" hidden="1">'[5]AMI P &amp; L'!#REF!</definedName>
    <definedName name="BExF5ZFO2A29GHWR5ES64Z9OS16J" localSheetId="3" hidden="1">'[5]AMI P &amp; L'!#REF!</definedName>
    <definedName name="BExF5ZFO2A29GHWR5ES64Z9OS16J" hidden="1">'[5]AMI P &amp; L'!#REF!</definedName>
    <definedName name="BExF63S045JO7H2ZJCBTBVH3SUIF" hidden="1">'[4]Reco Sheet for Fcast'!$I$11:$J$11</definedName>
    <definedName name="BExF642TEGTXCI9A61ZOONJCB0U1" hidden="1">'[4]Reco Sheet for Fcast'!$I$8:$J$8</definedName>
    <definedName name="BExF67O951CF8UJF3KBDNR0E83C1" localSheetId="2" hidden="1">'[5]AMI P &amp; L'!#REF!</definedName>
    <definedName name="BExF67O951CF8UJF3KBDNR0E83C1" localSheetId="3" hidden="1">'[5]AMI P &amp; L'!#REF!</definedName>
    <definedName name="BExF67O951CF8UJF3KBDNR0E83C1" hidden="1">'[5]AMI P &amp; L'!#REF!</definedName>
    <definedName name="BExF690Y20C503FDB3JYBPHX2VD1" localSheetId="2" hidden="1">#REF!</definedName>
    <definedName name="BExF690Y20C503FDB3JYBPHX2VD1" localSheetId="3" hidden="1">#REF!</definedName>
    <definedName name="BExF690Y20C503FDB3JYBPHX2VD1" hidden="1">#REF!</definedName>
    <definedName name="BExF6EV7I35NVMIJGYTB6E24YVPA" hidden="1">'[4]Reco Sheet for Fcast'!$K$2</definedName>
    <definedName name="BExF6FGUF393KTMBT40S5BYAFG00" hidden="1">'[4]Reco Sheet for Fcast'!$H$2:$I$2</definedName>
    <definedName name="BExF6GNYXWY8A0SY4PW1B6KJMMTM" localSheetId="2" hidden="1">'[5]AMI P &amp; L'!#REF!</definedName>
    <definedName name="BExF6GNYXWY8A0SY4PW1B6KJMMTM" localSheetId="3" hidden="1">'[5]AMI P &amp; L'!#REF!</definedName>
    <definedName name="BExF6GNYXWY8A0SY4PW1B6KJMMTM" hidden="1">'[5]AMI P &amp; L'!#REF!</definedName>
    <definedName name="BExF6IB8K74Z0AFT05GPOKKZW7C9" hidden="1">'[4]Reco Sheet for Fcast'!$I$9:$J$9</definedName>
    <definedName name="BExF6NUXJI11W2IAZNAM1QWC0459" hidden="1">'[4]Reco Sheet for Fcast'!$F$7:$G$7</definedName>
    <definedName name="BExF6RR76KNVIXGJOVFO8GDILKGZ" hidden="1">'[4]Reco Sheet for Fcast'!$F$15</definedName>
    <definedName name="BExF6ZE8D5CMPJPRWT6S4HM56LPF" hidden="1">'[4]Reco Sheet for Fcast'!$F$11:$G$11</definedName>
    <definedName name="BExF76FV8SF7AJK7B35AL7VTZF6D" hidden="1">'[4]Reco Sheet for Fcast'!$F$8:$G$8</definedName>
    <definedName name="BExF7EOIMC1OYL1N7835KGOI0FIZ" hidden="1">'[4]Reco Sheet for Fcast'!$I$10:$J$10</definedName>
    <definedName name="BExF7K88K7ASGV6RAOAGH52G04VR" localSheetId="2" hidden="1">'[5]AMI P &amp; L'!#REF!</definedName>
    <definedName name="BExF7K88K7ASGV6RAOAGH52G04VR" localSheetId="3" hidden="1">'[5]AMI P &amp; L'!#REF!</definedName>
    <definedName name="BExF7K88K7ASGV6RAOAGH52G04VR" hidden="1">'[5]AMI P &amp; L'!#REF!</definedName>
    <definedName name="BExF7N83YDEVXDEZQFACS9ZVES27" localSheetId="2" hidden="1">'[5]AMI P &amp; L'!#REF!</definedName>
    <definedName name="BExF7N83YDEVXDEZQFACS9ZVES27" localSheetId="3" hidden="1">'[5]AMI P &amp; L'!#REF!</definedName>
    <definedName name="BExF7N83YDEVXDEZQFACS9ZVES27" hidden="1">'[5]AMI P &amp; L'!#REF!</definedName>
    <definedName name="BExF7OVDRP3LHNAF2CX4V84CKKIR" hidden="1">'[4]Reco Sheet for Fcast'!$I$7:$J$7</definedName>
    <definedName name="BExF7QO41X2A2SL8UXDNP99GY7U9" hidden="1">'[4]Reco Sheet for Fcast'!$I$8:$J$8</definedName>
    <definedName name="BExF81GI8B8WBHXFTET68A9358BR" hidden="1">'[4]Reco Sheet for Fcast'!$F$10:$G$10</definedName>
    <definedName name="BExGL97US0Y3KXXASUTVR26XLT70" localSheetId="2" hidden="1">'[5]AMI P &amp; L'!#REF!</definedName>
    <definedName name="BExGL97US0Y3KXXASUTVR26XLT70" localSheetId="3" hidden="1">'[5]AMI P &amp; L'!#REF!</definedName>
    <definedName name="BExGL97US0Y3KXXASUTVR26XLT70" hidden="1">'[5]AMI P &amp; L'!#REF!</definedName>
    <definedName name="BExGLC7R4C33RO0PID97ZPPVCW4M" hidden="1">'[4]Reco Sheet for Fcast'!$F$11:$G$11</definedName>
    <definedName name="BExGLFIF7HCFSHNQHKEV6RY0WCO3" hidden="1">'[4]Reco Sheet for Fcast'!$F$8:$G$8</definedName>
    <definedName name="BExGLMPD5LHHQXURM0Y3L44P343X" hidden="1">'[4]Reco Sheet for Fcast'!$I$7:$J$7</definedName>
    <definedName name="BExGLTARRL0J772UD2TXEYAVPY6E" hidden="1">'[4]Reco Sheet for Fcast'!$F$6:$G$6</definedName>
    <definedName name="BExGLYE6RZTAAWHJBG2QFJPTDS2Q" hidden="1">'[4]Reco Sheet for Fcast'!$F$7:$G$7</definedName>
    <definedName name="BExGM4DZ65OAQP7MA4LN6QMYZOFF" hidden="1">'[4]Reco Sheet for Fcast'!$F$10:$G$10</definedName>
    <definedName name="BExGM7DV048A50I5ERW750F4VS9C" localSheetId="2" hidden="1">'[7]Capital orders'!#REF!</definedName>
    <definedName name="BExGM7DV048A50I5ERW750F4VS9C" localSheetId="3" hidden="1">'[7]Capital orders'!#REF!</definedName>
    <definedName name="BExGM7DV048A50I5ERW750F4VS9C" hidden="1">'[7]Capital orders'!#REF!</definedName>
    <definedName name="BExGMCXCWEC9XNUOEMZ61TMI6CUO" hidden="1">'[4]Reco Sheet for Fcast'!$G$2</definedName>
    <definedName name="BExGMJDGIH0MEPC2TUSFUCY2ROTB" localSheetId="2" hidden="1">'[5]AMI P &amp; L'!#REF!</definedName>
    <definedName name="BExGMJDGIH0MEPC2TUSFUCY2ROTB" localSheetId="3" hidden="1">'[5]AMI P &amp; L'!#REF!</definedName>
    <definedName name="BExGMJDGIH0MEPC2TUSFUCY2ROTB" hidden="1">'[5]AMI P &amp; L'!#REF!</definedName>
    <definedName name="BExGMKPW2HPKN0M0XKF3AZ8YP0D6" hidden="1">'[4]Reco Sheet for Fcast'!$I$10:$J$10</definedName>
    <definedName name="BExGMP2F175LGL6QVSJGP6GKYHHA" hidden="1">'[4]Reco Sheet for Fcast'!$I$8:$J$8</definedName>
    <definedName name="BExGMPIIP8GKML2VVA8OEFL43NCS" hidden="1">'[4]Reco Sheet for Fcast'!$F$6:$G$6</definedName>
    <definedName name="BExGMZ3SRIXLXMWBVOXXV3M4U4YL" hidden="1">'[4]Reco Sheet for Fcast'!$F$7:$G$7</definedName>
    <definedName name="BExGMZ3UBN48IXU1ZEFYECEMZ1IM" hidden="1">'[4]Reco Sheet for Fcast'!$F$6:$G$6</definedName>
    <definedName name="BExGN4I0QATXNZCLZJM1KH1OIJQH" hidden="1">'[4]Reco Sheet for Fcast'!$F$9:$G$9</definedName>
    <definedName name="BExGN9FZ2RWCMSY1YOBJKZMNIM9R" hidden="1">'[4]Reco Sheet for Fcast'!$G$2</definedName>
    <definedName name="BExGNDSIMTHOCXXG6QOGR6DA8SGG" localSheetId="2" hidden="1">'[5]AMI P &amp; L'!#REF!</definedName>
    <definedName name="BExGNDSIMTHOCXXG6QOGR6DA8SGG" localSheetId="3" hidden="1">'[5]AMI P &amp; L'!#REF!</definedName>
    <definedName name="BExGNDSIMTHOCXXG6QOGR6DA8SGG" hidden="1">'[5]AMI P &amp; L'!#REF!</definedName>
    <definedName name="BExGNN2YQ9BDAZXT2GLCSAPXKIM7" localSheetId="2" hidden="1">'[5]AMI P &amp; L'!#REF!</definedName>
    <definedName name="BExGNN2YQ9BDAZXT2GLCSAPXKIM7" localSheetId="3" hidden="1">'[5]AMI P &amp; L'!#REF!</definedName>
    <definedName name="BExGNN2YQ9BDAZXT2GLCSAPXKIM7" hidden="1">'[5]AMI P &amp; L'!#REF!</definedName>
    <definedName name="BExGNSS0CKRPKHO25R3TDBEL2NHX" hidden="1">'[4]Reco Sheet for Fcast'!$F$6:$G$6</definedName>
    <definedName name="BExGNYH0MO8NOVS85L15G0RWX4GW" hidden="1">'[4]Reco Sheet for Fcast'!$I$7:$J$7</definedName>
    <definedName name="BExGNZO44DEG8CGIDYSEGDUQ531R" localSheetId="2" hidden="1">'[5]AMI P &amp; L'!#REF!</definedName>
    <definedName name="BExGNZO44DEG8CGIDYSEGDUQ531R" localSheetId="3" hidden="1">'[5]AMI P &amp; L'!#REF!</definedName>
    <definedName name="BExGNZO44DEG8CGIDYSEGDUQ531R" hidden="1">'[5]AMI P &amp; L'!#REF!</definedName>
    <definedName name="BExGO2O0V6UYDY26AX8OSN72F77N" hidden="1">'[4]Reco Sheet for Fcast'!$F$11:$G$11</definedName>
    <definedName name="BExGO2YUBOVLYHY1QSIHRE1KLAFV" localSheetId="2" hidden="1">'[5]AMI P &amp; L'!#REF!</definedName>
    <definedName name="BExGO2YUBOVLYHY1QSIHRE1KLAFV" localSheetId="3" hidden="1">'[5]AMI P &amp; L'!#REF!</definedName>
    <definedName name="BExGO2YUBOVLYHY1QSIHRE1KLAFV" hidden="1">'[5]AMI P &amp; L'!#REF!</definedName>
    <definedName name="BExGO70E2O70LF46V8T26YFPL4V8" hidden="1">'[4]Reco Sheet for Fcast'!$F$9:$G$9</definedName>
    <definedName name="BExGOB25QJMQCQE76MRW9X58OIOO" hidden="1">'[4]Reco Sheet for Fcast'!$I$9:$J$9</definedName>
    <definedName name="BExGODAZKJ9EXMQZNQR5YDBSS525" localSheetId="2" hidden="1">'[5]AMI P &amp; L'!#REF!</definedName>
    <definedName name="BExGODAZKJ9EXMQZNQR5YDBSS525" localSheetId="3" hidden="1">'[5]AMI P &amp; L'!#REF!</definedName>
    <definedName name="BExGODAZKJ9EXMQZNQR5YDBSS525" hidden="1">'[5]AMI P &amp; L'!#REF!</definedName>
    <definedName name="BExGODR8ZSMUC11I56QHSZ686XV5" hidden="1">'[4]Reco Sheet for Fcast'!$F$8:$G$8</definedName>
    <definedName name="BExGOXJDHUDPDT8I8IVGVW9J0R5Q" hidden="1">'[4]Reco Sheet for Fcast'!$I$6:$J$6</definedName>
    <definedName name="BExGPHGT5KDOCMV2EFS4OVKTWBRD" hidden="1">'[4]Reco Sheet for Fcast'!$F$11:$G$11</definedName>
    <definedName name="BExGPID72Y4Y619LWASUQZKZHJNC" hidden="1">'[4]Reco Sheet for Fcast'!$F$15</definedName>
    <definedName name="BExGPPENQIANVGLVQJ77DK5JPRTB" hidden="1">'[4]Reco Sheet for Fcast'!$F$8:$G$8</definedName>
    <definedName name="BExGQ1ZU4967P72AHF4V1D0FOL5C" hidden="1">'[4]Reco Sheet for Fcast'!$I$7:$J$7</definedName>
    <definedName name="BExGQ36ZOMR9GV8T05M605MMOY3Y" localSheetId="2" hidden="1">'[5]AMI P &amp; L'!#REF!</definedName>
    <definedName name="BExGQ36ZOMR9GV8T05M605MMOY3Y" localSheetId="3" hidden="1">'[5]AMI P &amp; L'!#REF!</definedName>
    <definedName name="BExGQ36ZOMR9GV8T05M605MMOY3Y" hidden="1">'[5]AMI P &amp; L'!#REF!</definedName>
    <definedName name="BExGQ61DTJ0SBFMDFBAK3XZ9O0ZO" hidden="1">'[4]Reco Sheet for Fcast'!$I$8:$J$8</definedName>
    <definedName name="BExGQ6SG9XEOD0VMBAR22YPZWSTA" hidden="1">'[4]Reco Sheet for Fcast'!$F$6:$G$6</definedName>
    <definedName name="BExGQGJ1A7LNZUS8QSMOG8UNGLMK" hidden="1">'[4]Reco Sheet for Fcast'!$G$2</definedName>
    <definedName name="BExGQPO7ENFEQC0NC6MC9OZR2LHY" hidden="1">'[4]Reco Sheet for Fcast'!$I$8:$J$8</definedName>
    <definedName name="BExGQX0H4EZMXBJTKJJE4ICJWN5O" localSheetId="2" hidden="1">'[5]AMI P &amp; L'!#REF!</definedName>
    <definedName name="BExGQX0H4EZMXBJTKJJE4ICJWN5O" localSheetId="3" hidden="1">'[5]AMI P &amp; L'!#REF!</definedName>
    <definedName name="BExGQX0H4EZMXBJTKJJE4ICJWN5O" hidden="1">'[5]AMI P &amp; L'!#REF!</definedName>
    <definedName name="BExGR2ENVVMIJQENKY6QPV34HDYB" localSheetId="2" hidden="1">#REF!</definedName>
    <definedName name="BExGR2ENVVMIJQENKY6QPV34HDYB" localSheetId="3" hidden="1">#REF!</definedName>
    <definedName name="BExGR2ENVVMIJQENKY6QPV34HDYB" hidden="1">#REF!</definedName>
    <definedName name="BExGR4CW3WRIID17GGX4MI9ZDHFE" hidden="1">'[4]Reco Sheet for Fcast'!$K$2</definedName>
    <definedName name="BExGR65GJX27MU2OL6NI5PB8XVB4" hidden="1">'[4]Reco Sheet for Fcast'!$H$2:$I$2</definedName>
    <definedName name="BExGR6LQ97HETGS3CT96L4IK0JSH" hidden="1">'[4]Reco Sheet for Fcast'!$I$8:$J$8</definedName>
    <definedName name="BExGR902JCXO7ZLKL3VYXM9XRW3A" localSheetId="2" hidden="1">#REF!</definedName>
    <definedName name="BExGR902JCXO7ZLKL3VYXM9XRW3A" localSheetId="3" hidden="1">#REF!</definedName>
    <definedName name="BExGR902JCXO7ZLKL3VYXM9XRW3A" hidden="1">#REF!</definedName>
    <definedName name="BExGR9ATP2LVT7B9OCPSLJ11H9SX" hidden="1">'[4]Reco Sheet for Fcast'!$F$8:$G$8</definedName>
    <definedName name="BExGRA1VE5SDFH8FM4H8YLA70J65" localSheetId="2" hidden="1">#REF!</definedName>
    <definedName name="BExGRA1VE5SDFH8FM4H8YLA70J65" localSheetId="3" hidden="1">#REF!</definedName>
    <definedName name="BExGRA1VE5SDFH8FM4H8YLA70J65" hidden="1">#REF!</definedName>
    <definedName name="BExGREP2D0XVCEBGWU6RQ7KX23Q3" hidden="1">'[4]Reco Sheet for Fcast'!$F$8:$G$8</definedName>
    <definedName name="BExGRUKVVKDL8483WI70VN2QZDGD" hidden="1">'[4]Reco Sheet for Fcast'!$F$7:$G$7</definedName>
    <definedName name="BExGRVXD519NRV2E1ZYNYCW0PMW6" localSheetId="2" hidden="1">#REF!</definedName>
    <definedName name="BExGRVXD519NRV2E1ZYNYCW0PMW6" localSheetId="3" hidden="1">#REF!</definedName>
    <definedName name="BExGRVXD519NRV2E1ZYNYCW0PMW6" hidden="1">#REF!</definedName>
    <definedName name="BExGS2IWR5DUNJ1U9PAKIV8CMBNI" hidden="1">'[4]Reco Sheet for Fcast'!$H$2:$I$2</definedName>
    <definedName name="BExGS69P9FFTEOPDS0MWFKF45G47" hidden="1">'[4]Reco Sheet for Fcast'!$G$2</definedName>
    <definedName name="BExGS6F1JFHM5MUJ1RFO50WP6D05" hidden="1">'[4]Reco Sheet for Fcast'!$I$6:$J$6</definedName>
    <definedName name="BExGSA5YB5ZGE4NHDVCZ55TQAJTL" hidden="1">'[4]Reco Sheet for Fcast'!$I$10:$J$10</definedName>
    <definedName name="BExGSARJTLL2AE6NAMXZ7IGZI2M1" localSheetId="2" hidden="1">#REF!</definedName>
    <definedName name="BExGSARJTLL2AE6NAMXZ7IGZI2M1" localSheetId="3" hidden="1">#REF!</definedName>
    <definedName name="BExGSARJTLL2AE6NAMXZ7IGZI2M1" hidden="1">#REF!</definedName>
    <definedName name="BExGSCEUCQQVDEEKWJ677QTGUVTE" hidden="1">'[4]Reco Sheet for Fcast'!$I$6:$J$6</definedName>
    <definedName name="BExGSQY65LH1PCKKM5WHDW83F35O" localSheetId="2" hidden="1">'[5]AMI P &amp; L'!#REF!</definedName>
    <definedName name="BExGSQY65LH1PCKKM5WHDW83F35O" localSheetId="3" hidden="1">'[5]AMI P &amp; L'!#REF!</definedName>
    <definedName name="BExGSQY65LH1PCKKM5WHDW83F35O" hidden="1">'[5]AMI P &amp; L'!#REF!</definedName>
    <definedName name="BExGSYW1GKISF0PMUAK3XJK9PEW9" hidden="1">'[4]Reco Sheet for Fcast'!$F$11:$G$11</definedName>
    <definedName name="BExGT0DZJB6LSF6L693UUB9EY1VQ" localSheetId="2" hidden="1">'[5]AMI P &amp; L'!#REF!</definedName>
    <definedName name="BExGT0DZJB6LSF6L693UUB9EY1VQ" localSheetId="3" hidden="1">'[5]AMI P &amp; L'!#REF!</definedName>
    <definedName name="BExGT0DZJB6LSF6L693UUB9EY1VQ" hidden="1">'[5]AMI P &amp; L'!#REF!</definedName>
    <definedName name="BExGT0OSYJ4G1RU3EZR9QY6M3SCB" hidden="1">'[4]Reco Sheet for Fcast'!$J$2:$K$2</definedName>
    <definedName name="BExGTGVFIF8HOQXR54SK065A8M4K" hidden="1">'[4]Reco Sheet for Fcast'!$F$10:$G$10</definedName>
    <definedName name="BExGTIYX3OWPIINOGY1E4QQYSKHP" localSheetId="2" hidden="1">'[5]AMI P &amp; L'!#REF!</definedName>
    <definedName name="BExGTIYX3OWPIINOGY1E4QQYSKHP" localSheetId="3" hidden="1">'[5]AMI P &amp; L'!#REF!</definedName>
    <definedName name="BExGTIYX3OWPIINOGY1E4QQYSKHP" hidden="1">'[5]AMI P &amp; L'!#REF!</definedName>
    <definedName name="BExGTKGUN0KUU3C0RL2LK98D8MEK" hidden="1">'[4]Reco Sheet for Fcast'!$I$8:$J$8</definedName>
    <definedName name="BExGTQB6STG5OP8F4WFG4MJ1QG32" hidden="1">'[6]Bud Mth'!$F$8:$G$8</definedName>
    <definedName name="BExGTZ046J7VMUG4YPKFN2K8TWB7" hidden="1">'[4]Reco Sheet for Fcast'!$I$7:$J$7</definedName>
    <definedName name="BExGU2G9OPRZRIU9YGF6NX9FUW0J" hidden="1">'[4]Reco Sheet for Fcast'!$I$9:$J$9</definedName>
    <definedName name="BExGU6HTKLRZO8UOI3DTAM5RFDBA" hidden="1">'[4]Reco Sheet for Fcast'!$I$7:$J$7</definedName>
    <definedName name="BExGUDDZXFFQHAF4UZF8ZB1HO7H6" localSheetId="2" hidden="1">'[5]AMI P &amp; L'!#REF!</definedName>
    <definedName name="BExGUDDZXFFQHAF4UZF8ZB1HO7H6" localSheetId="3" hidden="1">'[5]AMI P &amp; L'!#REF!</definedName>
    <definedName name="BExGUDDZXFFQHAF4UZF8ZB1HO7H6" hidden="1">'[5]AMI P &amp; L'!#REF!</definedName>
    <definedName name="BExGUIBXBRHGM97ZX6GBA4ZDQ79C" hidden="1">'[4]Reco Sheet for Fcast'!$F$9:$G$9</definedName>
    <definedName name="BExGUM8D91UNPCOO4TKP9FGX85TF" localSheetId="2" hidden="1">'[5]AMI P &amp; L'!#REF!</definedName>
    <definedName name="BExGUM8D91UNPCOO4TKP9FGX85TF" localSheetId="3" hidden="1">'[5]AMI P &amp; L'!#REF!</definedName>
    <definedName name="BExGUM8D91UNPCOO4TKP9FGX85TF" hidden="1">'[5]AMI P &amp; L'!#REF!</definedName>
    <definedName name="BExGUQF9N9FKI7S0H30WUAEB5LPD" hidden="1">'[4]Reco Sheet for Fcast'!$K$2</definedName>
    <definedName name="BExGUR6BA03XPBK60SQUW197GJ5X" hidden="1">'[4]Reco Sheet for Fcast'!$I$7:$J$7</definedName>
    <definedName name="BExGUVIP60TA4B7X2PFGMBFUSKGX" hidden="1">'[4]Reco Sheet for Fcast'!$F$10:$G$10</definedName>
    <definedName name="BExGUVYZ49VJJQ6ZGHDI0J4Q6VUK" localSheetId="2" hidden="1">'[7]Capital orders'!#REF!</definedName>
    <definedName name="BExGUVYZ49VJJQ6ZGHDI0J4Q6VUK" localSheetId="3" hidden="1">'[7]Capital orders'!#REF!</definedName>
    <definedName name="BExGUVYZ49VJJQ6ZGHDI0J4Q6VUK" hidden="1">'[7]Capital orders'!#REF!</definedName>
    <definedName name="BExGUZKF06F209XL1IZWVJEQ82EE" hidden="1">'[4]Reco Sheet for Fcast'!$I$9:$J$9</definedName>
    <definedName name="BExGV2EVT380QHD4AP2RL9MR8L5L" hidden="1">'[4]Reco Sheet for Fcast'!$I$10:$J$10</definedName>
    <definedName name="BExGV4NVN9KBLA14SOD5M7JEE632" hidden="1">'[6]Bud Mth'!$I$9:$J$9</definedName>
    <definedName name="BExGVV6OOLDQ3TXZK51TTF3YX0WN" hidden="1">'[4]Reco Sheet for Fcast'!$F$10:$G$10</definedName>
    <definedName name="BExGW0KVS7U0C87XFZ78QW991IEV" hidden="1">'[4]Reco Sheet for Fcast'!$I$7:$J$7</definedName>
    <definedName name="BExGW2Z7AMPG6H9EXA9ML6EZVGGA" hidden="1">'[4]Reco Sheet for Fcast'!$F$15</definedName>
    <definedName name="BExGWABG5VT5XO1A196RK61AXA8C" hidden="1">'[4]Reco Sheet for Fcast'!$F$7:$G$7</definedName>
    <definedName name="BExGWEO0JDG84NYLEAV5NSOAGMJZ" localSheetId="2" hidden="1">'[5]AMI P &amp; L'!#REF!</definedName>
    <definedName name="BExGWEO0JDG84NYLEAV5NSOAGMJZ" localSheetId="3" hidden="1">'[5]AMI P &amp; L'!#REF!</definedName>
    <definedName name="BExGWEO0JDG84NYLEAV5NSOAGMJZ" hidden="1">'[5]AMI P &amp; L'!#REF!</definedName>
    <definedName name="BExGWLEOC70Z8QAJTPT2PDHTNM4L" hidden="1">'[4]Reco Sheet for Fcast'!$F$7:$G$7</definedName>
    <definedName name="BExGWNCXLCRTLBVMTXYJ5PHQI6SS" localSheetId="2" hidden="1">'[5]AMI P &amp; L'!#REF!</definedName>
    <definedName name="BExGWNCXLCRTLBVMTXYJ5PHQI6SS" localSheetId="3" hidden="1">'[5]AMI P &amp; L'!#REF!</definedName>
    <definedName name="BExGWNCXLCRTLBVMTXYJ5PHQI6SS" hidden="1">'[5]AMI P &amp; L'!#REF!</definedName>
    <definedName name="BExGX6U988MCFIGDA1282F92U9AA" hidden="1">'[4]Reco Sheet for Fcast'!$F$11:$G$11</definedName>
    <definedName name="BExGX7FTB1CKAT5HUW6H531FIY6I" localSheetId="2" hidden="1">'[5]AMI P &amp; L'!#REF!</definedName>
    <definedName name="BExGX7FTB1CKAT5HUW6H531FIY6I" localSheetId="3" hidden="1">'[5]AMI P &amp; L'!#REF!</definedName>
    <definedName name="BExGX7FTB1CKAT5HUW6H531FIY6I" hidden="1">'[5]AMI P &amp; L'!#REF!</definedName>
    <definedName name="BExGX9DVACJQIZ4GH6YAD2A7F70O" hidden="1">'[4]Reco Sheet for Fcast'!$I$9:$J$9</definedName>
    <definedName name="BExGXDVP2S2Y8Z8Q43I78RCIK3DD" hidden="1">'[4]Reco Sheet for Fcast'!$F$10:$G$10</definedName>
    <definedName name="BExGXJ9W5JU7TT9S0BKL5Y6VVB39" hidden="1">'[4]Reco Sheet for Fcast'!$I$6:$J$6</definedName>
    <definedName name="BExGXP9PLH9HGLX6X9E31SFWH8E0" hidden="1">'[4]Reco Sheet for Fcast'!$J$2:$K$2</definedName>
    <definedName name="BExGXWB73RJ4BASBQTQ8EY0EC1EB" hidden="1">'[4]Reco Sheet for Fcast'!$K$2</definedName>
    <definedName name="BExGXZ0ABB43C7SMRKZHWOSU9EQX" hidden="1">'[4]Reco Sheet for Fcast'!$F$8:$G$8</definedName>
    <definedName name="BExGY6SU3SYVCJ3AG2ITY59SAZ5A" hidden="1">'[4]Reco Sheet for Fcast'!$F$15:$G$16</definedName>
    <definedName name="BExGY6YA4P5KMY2VHT0DYK3YTFAX" hidden="1">'[4]Reco Sheet for Fcast'!$F$9:$G$9</definedName>
    <definedName name="BExGY8G88PVVRYHPHRPJZFSX6HSC" hidden="1">'[4]Reco Sheet for Fcast'!$F$8:$G$8</definedName>
    <definedName name="BExGYC718HTZ80PNKYPVIYGRJVF6" hidden="1">'[4]Reco Sheet for Fcast'!$I$7:$J$7</definedName>
    <definedName name="BExGYCNATXZY2FID93B17YWIPPRD" hidden="1">'[4]Reco Sheet for Fcast'!$G$2</definedName>
    <definedName name="BExGYGJJJ3BBCQAOA51WHP01HN73" hidden="1">'[4]Reco Sheet for Fcast'!$F$11:$G$11</definedName>
    <definedName name="BExGYJE09NMFU592QN78WBPFJH50" localSheetId="2" hidden="1">#REF!</definedName>
    <definedName name="BExGYJE09NMFU592QN78WBPFJH50" localSheetId="3" hidden="1">#REF!</definedName>
    <definedName name="BExGYJE09NMFU592QN78WBPFJH50" hidden="1">#REF!</definedName>
    <definedName name="BExGYOS6TV2C72PLRFU8RP1I58GY" hidden="1">'[4]Reco Sheet for Fcast'!$F$8:$G$8</definedName>
    <definedName name="BExGZJ78ZWZCVHZ3BKEKFJZ6MAEO" hidden="1">'[4]Reco Sheet for Fcast'!$I$11:$J$11</definedName>
    <definedName name="BExGZOLH2QV73J3M9IWDDPA62TP4" hidden="1">'[4]Reco Sheet for Fcast'!$I$9:$J$9</definedName>
    <definedName name="BExGZP1PWGFKVVVN4YDIS22DZPCR" hidden="1">'[4]Reco Sheet for Fcast'!$I$6:$J$6</definedName>
    <definedName name="BExH00L21GZX5YJJGVMOAWBERLP5" hidden="1">'[4]Reco Sheet for Fcast'!$I$9:$J$9</definedName>
    <definedName name="BExH02ZD6VAY1KQLAQYBBI6WWIZB" localSheetId="2" hidden="1">'[5]AMI P &amp; L'!#REF!</definedName>
    <definedName name="BExH02ZD6VAY1KQLAQYBBI6WWIZB" localSheetId="3" hidden="1">'[5]AMI P &amp; L'!#REF!</definedName>
    <definedName name="BExH02ZD6VAY1KQLAQYBBI6WWIZB" hidden="1">'[5]AMI P &amp; L'!#REF!</definedName>
    <definedName name="BExH08Z6LQCGGSGSAILMHX4X7JMD" hidden="1">'[4]Reco Sheet for Fcast'!$I$6:$J$6</definedName>
    <definedName name="BExH09VINWGY7QSDNGT9BDVKS3JQ" localSheetId="2" hidden="1">#REF!</definedName>
    <definedName name="BExH09VINWGY7QSDNGT9BDVKS3JQ" localSheetId="3" hidden="1">#REF!</definedName>
    <definedName name="BExH09VINWGY7QSDNGT9BDVKS3JQ" hidden="1">#REF!</definedName>
    <definedName name="BExH0KT9Z8HEVRRQRGQ8YHXRLIJA" hidden="1">'[4]Reco Sheet for Fcast'!$I$9:$J$9</definedName>
    <definedName name="BExH0M0FDN12YBOCKL3XL2Z7T7Y8" hidden="1">'[4]Reco Sheet for Fcast'!$F$10:$G$10</definedName>
    <definedName name="BExH0O9G06YPZ5TN9RYT326I1CP2" hidden="1">'[4]Reco Sheet for Fcast'!$F$7:$G$7</definedName>
    <definedName name="BExH0WNJAKTJRCKMTX8O4KNMIIJM" localSheetId="2" hidden="1">'[5]AMI P &amp; L'!#REF!</definedName>
    <definedName name="BExH0WNJAKTJRCKMTX8O4KNMIIJM" localSheetId="3" hidden="1">'[5]AMI P &amp; L'!#REF!</definedName>
    <definedName name="BExH0WNJAKTJRCKMTX8O4KNMIIJM" hidden="1">'[5]AMI P &amp; L'!#REF!</definedName>
    <definedName name="BExH12Y4WX542WI3ZEM15AK4UM9J" hidden="1">'[4]Reco Sheet for Fcast'!$F$7:$G$7</definedName>
    <definedName name="BExH1FDTQXR9QQ31WDB7OPXU7MPT" localSheetId="2" hidden="1">'[5]AMI P &amp; L'!#REF!</definedName>
    <definedName name="BExH1FDTQXR9QQ31WDB7OPXU7MPT" localSheetId="3" hidden="1">'[5]AMI P &amp; L'!#REF!</definedName>
    <definedName name="BExH1FDTQXR9QQ31WDB7OPXU7MPT" hidden="1">'[5]AMI P &amp; L'!#REF!</definedName>
    <definedName name="BExH1FOMEUIJNIDJAUY0ZQFBJSY9" hidden="1">'[4]Reco Sheet for Fcast'!$I$6:$J$6</definedName>
    <definedName name="BExH1IDQM8I99T9BKP4XNASNIKR8" localSheetId="2" hidden="1">#REF!</definedName>
    <definedName name="BExH1IDQM8I99T9BKP4XNASNIKR8" localSheetId="3" hidden="1">#REF!</definedName>
    <definedName name="BExH1IDQM8I99T9BKP4XNASNIKR8" hidden="1">#REF!</definedName>
    <definedName name="BExH1JFFHEBFX9BWJMNIA3N66R3Z" hidden="1">'[4]Reco Sheet for Fcast'!$F$10:$G$10</definedName>
    <definedName name="BExH1Z0GIUSVTF2H1G1I3PDGBNK2" hidden="1">'[4]Reco Sheet for Fcast'!$K$2</definedName>
    <definedName name="BExH225UTM6S9FW4MUDZS7F1PQSH" hidden="1">'[4]Reco Sheet for Fcast'!$I$7:$J$7</definedName>
    <definedName name="BExH23271RF7AYZ542KHQTH68GQ7" hidden="1">'[4]Reco Sheet for Fcast'!$F$10:$G$10</definedName>
    <definedName name="BExH2GJQR4JALNB314RY0LDI49VH" hidden="1">'[4]Reco Sheet for Fcast'!$I$7:$J$7</definedName>
    <definedName name="BExH2JZR49T7644JFVE7B3N7RZM9" hidden="1">'[4]Reco Sheet for Fcast'!$I$6:$J$6</definedName>
    <definedName name="BExH2WKXV8X5S2GSBBTWGI0NLNAH" hidden="1">'[4]Reco Sheet for Fcast'!$H$2:$I$2</definedName>
    <definedName name="BExH2XS1UFYFGU0S0EBXX90W2WE8" hidden="1">'[4]Reco Sheet for Fcast'!$I$9:$J$9</definedName>
    <definedName name="BExH2XS2TND9SB0GC295R4FP6K5Y" hidden="1">'[4]Reco Sheet for Fcast'!$I$2:$J$2</definedName>
    <definedName name="BExH2ZA0SZ4SSITL50NA8LZ3OEX6" localSheetId="2" hidden="1">'[5]AMI P &amp; L'!#REF!</definedName>
    <definedName name="BExH2ZA0SZ4SSITL50NA8LZ3OEX6" localSheetId="3" hidden="1">'[5]AMI P &amp; L'!#REF!</definedName>
    <definedName name="BExH2ZA0SZ4SSITL50NA8LZ3OEX6" hidden="1">'[5]AMI P &amp; L'!#REF!</definedName>
    <definedName name="BExH31Z3JNVJPESWKXHILGXZHP2M" hidden="1">'[4]Reco Sheet for Fcast'!$F$6:$G$6</definedName>
    <definedName name="BExH37TLURRTF1YO0TUV9JOJ0C78" localSheetId="2" hidden="1">#REF!</definedName>
    <definedName name="BExH37TLURRTF1YO0TUV9JOJ0C78" localSheetId="3" hidden="1">#REF!</definedName>
    <definedName name="BExH37TLURRTF1YO0TUV9JOJ0C78" hidden="1">#REF!</definedName>
    <definedName name="BExH3E9HZ3QJCDZW7WI7YACFQCHE" hidden="1">'[4]Reco Sheet for Fcast'!$F$9:$G$9</definedName>
    <definedName name="BExH3IRB6764RQ5HBYRLH6XCT29X" hidden="1">'[4]Reco Sheet for Fcast'!$I$10:$J$10</definedName>
    <definedName name="BExIG2U8V6RSB47SXLCQG3Q68YRO" hidden="1">'[4]Reco Sheet for Fcast'!$G$2</definedName>
    <definedName name="BExIG5JDFDNKGLHGNDY7U8KIF9NT" localSheetId="2" hidden="1">'[5]AMI P &amp; L'!#REF!</definedName>
    <definedName name="BExIG5JDFDNKGLHGNDY7U8KIF9NT" localSheetId="3" hidden="1">'[5]AMI P &amp; L'!#REF!</definedName>
    <definedName name="BExIG5JDFDNKGLHGNDY7U8KIF9NT" hidden="1">'[5]AMI P &amp; L'!#REF!</definedName>
    <definedName name="BExIGJBO8R13LV7CZ7C1YCP974NN" hidden="1">'[4]Reco Sheet for Fcast'!$F$10:$G$10</definedName>
    <definedName name="BExIGWT86FPOEYTI8GXCGU5Y3KGK" localSheetId="2" hidden="1">'[5]AMI P &amp; L'!#REF!</definedName>
    <definedName name="BExIGWT86FPOEYTI8GXCGU5Y3KGK" localSheetId="3" hidden="1">'[5]AMI P &amp; L'!#REF!</definedName>
    <definedName name="BExIGWT86FPOEYTI8GXCGU5Y3KGK" hidden="1">'[5]AMI P &amp; L'!#REF!</definedName>
    <definedName name="BExIHBHXA7E7VUTBVHXXXCH3A5CL" hidden="1">'[4]Reco Sheet for Fcast'!$I$9:$J$9</definedName>
    <definedName name="BExIHPQCQTGEW8QOJVIQ4VX0P6DX" hidden="1">'[4]Reco Sheet for Fcast'!$I$9:$J$9</definedName>
    <definedName name="BExII1KN91Q7DLW0UB7W2TJ5ACT9" hidden="1">'[4]Reco Sheet for Fcast'!$I$9:$J$9</definedName>
    <definedName name="BExII50LI8I0CDOOZEMIVHVA2V95" hidden="1">'[4]Reco Sheet for Fcast'!$I$11:$J$11</definedName>
    <definedName name="BExIIXMY38TQD12CVV4S57L3I809" hidden="1">'[4]Reco Sheet for Fcast'!$I$9:$J$9</definedName>
    <definedName name="BExIIY37NEVU2LGS1JE4VR9AN6W4" hidden="1">'[4]Reco Sheet for Fcast'!$I$11:$J$11</definedName>
    <definedName name="BExIIYJAGXR8TPZ1KCYM7EGJ79UW" hidden="1">'[4]Reco Sheet for Fcast'!$I$9:$J$9</definedName>
    <definedName name="BExIJ3160YCWGAVEU0208ZGXXG3P" hidden="1">'[4]Reco Sheet for Fcast'!$I$7:$J$7</definedName>
    <definedName name="BExIJFGZJ5ED9D6KAY4PGQYLELAX" localSheetId="2" hidden="1">'[5]AMI P &amp; L'!#REF!</definedName>
    <definedName name="BExIJFGZJ5ED9D6KAY4PGQYLELAX" localSheetId="3" hidden="1">'[5]AMI P &amp; L'!#REF!</definedName>
    <definedName name="BExIJFGZJ5ED9D6KAY4PGQYLELAX" hidden="1">'[5]AMI P &amp; L'!#REF!</definedName>
    <definedName name="BExIJM2EOJY1E8YQ1ZS3GHTIQQRM" localSheetId="2" hidden="1">'[7]Capital orders'!#REF!</definedName>
    <definedName name="BExIJM2EOJY1E8YQ1ZS3GHTIQQRM" localSheetId="3" hidden="1">'[7]Capital orders'!#REF!</definedName>
    <definedName name="BExIJM2EOJY1E8YQ1ZS3GHTIQQRM" hidden="1">'[7]Capital orders'!#REF!</definedName>
    <definedName name="BExIJQ3XPPSZ585U2ER0RSSC71PK" localSheetId="2" hidden="1">#REF!</definedName>
    <definedName name="BExIJQ3XPPSZ585U2ER0RSSC71PK" localSheetId="3" hidden="1">#REF!</definedName>
    <definedName name="BExIJQ3XPPSZ585U2ER0RSSC71PK" hidden="1">#REF!</definedName>
    <definedName name="BExIJQK80ZEKSTV62E59AYJYUNLI" hidden="1">'[4]Reco Sheet for Fcast'!$F$6:$G$6</definedName>
    <definedName name="BExIJRLX3M0YQLU1D5Y9V7HM5QNM" hidden="1">'[4]Reco Sheet for Fcast'!$I$8:$J$8</definedName>
    <definedName name="BExIJV22J0QA7286KNPMHO1ZUCB3" hidden="1">'[4]Reco Sheet for Fcast'!$I$9:$J$9</definedName>
    <definedName name="BExIJVI6OC7B6ZE9V4PAOYZXKNER" hidden="1">'[4]Reco Sheet for Fcast'!$F$9:$G$9</definedName>
    <definedName name="BExIJWK0NGTGQ4X7D5VIVXD14JHI" hidden="1">'[4]Reco Sheet for Fcast'!$I$11:$J$11</definedName>
    <definedName name="BExIJWPCIYINEJUTXU74VK7WG031" hidden="1">'[4]Reco Sheet for Fcast'!$F$11:$G$11</definedName>
    <definedName name="BExIK7CGQS2B8BVWBEP2KKWMVHK9" hidden="1">'[6]Bud Mth'!$J$2:$K$2</definedName>
    <definedName name="BExIKHTXPZR5A8OHB6HDP6QWDHAD" hidden="1">'[4]Reco Sheet for Fcast'!$I$6:$J$6</definedName>
    <definedName name="BExIKMMJOETSAXJYY1SIKM58LMA2" hidden="1">'[4]Reco Sheet for Fcast'!$G$2</definedName>
    <definedName name="BExIKN2SLYNFHS9SQHJSB0NE57OF" hidden="1">'[4]Reco Sheet for Fcast'!$I$6:$J$6</definedName>
    <definedName name="BExIKRF6AQ6VOO9KCIWSM6FY8M7D" hidden="1">'[4]Reco Sheet for Fcast'!$F$11:$G$11</definedName>
    <definedName name="BExIKTYZESFT3LC0ASFMFKSE0D1X" hidden="1">'[4]Reco Sheet for Fcast'!$G$2</definedName>
    <definedName name="BExIKXVA6M8K0PTRYAGXS666L335" hidden="1">'[4]Reco Sheet for Fcast'!$G$2</definedName>
    <definedName name="BExIL0PMZ2SXK9R6MLP43KBU1J2P" hidden="1">'[4]Reco Sheet for Fcast'!$I$11:$J$11</definedName>
    <definedName name="BExILAAXRTRAD18K74M6MGUEEPUM" hidden="1">'[4]Reco Sheet for Fcast'!$F$6:$G$6</definedName>
    <definedName name="BExILG5F338C0FFLMVOKMKF8X5ZP" localSheetId="2" hidden="1">'[5]AMI P &amp; L'!#REF!</definedName>
    <definedName name="BExILG5F338C0FFLMVOKMKF8X5ZP" localSheetId="3" hidden="1">'[5]AMI P &amp; L'!#REF!</definedName>
    <definedName name="BExILG5F338C0FFLMVOKMKF8X5ZP" hidden="1">'[5]AMI P &amp; L'!#REF!</definedName>
    <definedName name="BExILGQTQM0HOD0BJI90YO7GOIN3" hidden="1">'[4]Reco Sheet for Fcast'!$I$10:$J$10</definedName>
    <definedName name="BExILTHIEYYOIUWRZ5LLF1T70AJ7" hidden="1">'[4]Reco Sheet for Fcast'!$I$10:$J$10</definedName>
    <definedName name="BExIM9DBUB7ZGF4B20FVUO9QGOX2" hidden="1">'[4]Reco Sheet for Fcast'!$F$7:$G$7</definedName>
    <definedName name="BExIMGK9Z94TFPWWZFMD10HV0IF6" hidden="1">'[4]Reco Sheet for Fcast'!$I$11:$J$11</definedName>
    <definedName name="BExIMPEGKG18TELVC33T4OQTNBWC" hidden="1">'[4]Reco Sheet for Fcast'!$F$10:$G$10</definedName>
    <definedName name="BExIN4OR435DL1US13JQPOQK8GD5" hidden="1">'[4]Reco Sheet for Fcast'!$K$2</definedName>
    <definedName name="BExIN5ACO87Q5P34GNK1QC1WWACK" hidden="1">'[6]Bud Mth'!$F$6:$G$6</definedName>
    <definedName name="BExINI6A7H3KSFRFA6UBBDPKW37F" hidden="1">'[4]Reco Sheet for Fcast'!$F$10:$G$10</definedName>
    <definedName name="BExINIMK8XC3JOBT2EXYFHHH52H0" hidden="1">'[4]Reco Sheet for Fcast'!$I$11:$J$11</definedName>
    <definedName name="BExINLX401ZKEGWU168DS4JUM2J6" localSheetId="2" hidden="1">'[5]AMI P &amp; L'!#REF!</definedName>
    <definedName name="BExINLX401ZKEGWU168DS4JUM2J6" localSheetId="3" hidden="1">'[5]AMI P &amp; L'!#REF!</definedName>
    <definedName name="BExINLX401ZKEGWU168DS4JUM2J6" hidden="1">'[5]AMI P &amp; L'!#REF!</definedName>
    <definedName name="BExINMYYJO1FTV1CZF6O5XCFAMQX" localSheetId="2" hidden="1">'[5]AMI P &amp; L'!#REF!</definedName>
    <definedName name="BExINMYYJO1FTV1CZF6O5XCFAMQX" localSheetId="3" hidden="1">'[5]AMI P &amp; L'!#REF!</definedName>
    <definedName name="BExINMYYJO1FTV1CZF6O5XCFAMQX" hidden="1">'[5]AMI P &amp; L'!#REF!</definedName>
    <definedName name="BExINP2H4KI05FRFV5PKZFE00HKO" hidden="1">'[4]Reco Sheet for Fcast'!$I$6:$J$6</definedName>
    <definedName name="BExINZELVWYGU876QUUZCIMXPBQC" hidden="1">'[4]Reco Sheet for Fcast'!$I$8:$J$8</definedName>
    <definedName name="BExIOCQUQHKUU1KONGSDOLQTQEIC" hidden="1">'[4]Reco Sheet for Fcast'!$G$2</definedName>
    <definedName name="BExIOFL8Y5O61VLKTB4H20IJNWS1" hidden="1">'[4]Reco Sheet for Fcast'!$F$6:$G$6</definedName>
    <definedName name="BExIOKTZXH2A908F83ANDHGHNJ07" localSheetId="2" hidden="1">#REF!</definedName>
    <definedName name="BExIOKTZXH2A908F83ANDHGHNJ07" localSheetId="3" hidden="1">#REF!</definedName>
    <definedName name="BExIOKTZXH2A908F83ANDHGHNJ07" hidden="1">#REF!</definedName>
    <definedName name="BExIOMBXRW5NS4ZPYX9G5QREZ5J6" hidden="1">'[4]Reco Sheet for Fcast'!$F$11:$G$11</definedName>
    <definedName name="BExIORA3GK78T7C7SNBJJUONJ0LS" hidden="1">'[4]Reco Sheet for Fcast'!$F$15</definedName>
    <definedName name="BExIORFDXP4AVIEBLSTZ8ETSXMNM" hidden="1">'[4]Reco Sheet for Fcast'!$I$7:$J$7</definedName>
    <definedName name="BExIOTZ5EFZ2NASVQ05RH15HRSW6" hidden="1">'[4]Reco Sheet for Fcast'!$F$15</definedName>
    <definedName name="BExIP5TB0T9V3OKFX0GV0526AQ3D" localSheetId="2" hidden="1">#REF!</definedName>
    <definedName name="BExIP5TB0T9V3OKFX0GV0526AQ3D" localSheetId="3" hidden="1">#REF!</definedName>
    <definedName name="BExIP5TB0T9V3OKFX0GV0526AQ3D" hidden="1">#REF!</definedName>
    <definedName name="BExIP8YNN6UUE1GZ223SWH7DLGKO" hidden="1">'[4]Reco Sheet for Fcast'!$I$7:$J$7</definedName>
    <definedName name="BExIPAB4AOL592OJCC1CFAXTLF1A" hidden="1">'[4]Reco Sheet for Fcast'!$I$6:$J$6</definedName>
    <definedName name="BExIPB25DKX4S2ZCKQN7KWSC3JBF" hidden="1">'[4]Reco Sheet for Fcast'!$F$11:$G$11</definedName>
    <definedName name="BExIPDLT8JYAMGE5HTN4D1YHZF3V" localSheetId="2" hidden="1">'[5]AMI P &amp; L'!#REF!</definedName>
    <definedName name="BExIPDLT8JYAMGE5HTN4D1YHZF3V" localSheetId="3" hidden="1">'[5]AMI P &amp; L'!#REF!</definedName>
    <definedName name="BExIPDLT8JYAMGE5HTN4D1YHZF3V" hidden="1">'[5]AMI P &amp; L'!#REF!</definedName>
    <definedName name="BExIPG040Q08EWIWL6CAVR3GRI43" hidden="1">'[4]Reco Sheet for Fcast'!$I$7:$J$7</definedName>
    <definedName name="BExIPKNFUDPDKOSH5GHDVNA8D66S" hidden="1">'[4]Reco Sheet for Fcast'!$I$11:$J$11</definedName>
    <definedName name="BExIQ1VS9A2FHVD9TUHKG9K8EVVP" hidden="1">'[4]Reco Sheet for Fcast'!$F$11:$G$11</definedName>
    <definedName name="BExIQ3J19L30PSQ2CXNT6IHW0I7V" hidden="1">'[4]Reco Sheet for Fcast'!$I$9:$J$9</definedName>
    <definedName name="BExIQ3OJ7M04XCY276IO0LJA5XUK" hidden="1">'[4]Reco Sheet for Fcast'!$F$11:$G$11</definedName>
    <definedName name="BExIQ5S19ITB0NDRUN4XV7B905ED" hidden="1">'[4]Reco Sheet for Fcast'!$F$15</definedName>
    <definedName name="BExIQ9TMQT2EIXSVQW7GVSOAW2VJ" hidden="1">'[4]Reco Sheet for Fcast'!$I$8:$J$8</definedName>
    <definedName name="BExIQBMDE1L6J4H27K1FMSHQKDSE" hidden="1">'[4]Reco Sheet for Fcast'!$I$8:$J$8</definedName>
    <definedName name="BExIQE65LVXUOF3UZFO7SDHFJH22" hidden="1">'[4]Reco Sheet for Fcast'!$G$2</definedName>
    <definedName name="BExIQG9OO2KKBOWTMD1OXY36TEGA" hidden="1">'[4]Reco Sheet for Fcast'!$F$10:$G$10</definedName>
    <definedName name="BExIQMV2D77A07E403GAA7CYB8C2" hidden="1">'[4]Reco Sheet for Fcast'!$C$15:$D$23</definedName>
    <definedName name="BExIQX1XBB31HZTYEEVOBSE3C5A6" hidden="1">'[4]Reco Sheet for Fcast'!$I$10:$J$10</definedName>
    <definedName name="BExIR2ALYRP9FW99DK2084J7IIDC" hidden="1">'[4]Reco Sheet for Fcast'!$I$10:$J$10</definedName>
    <definedName name="BExIR8FQETPTQYW37DBVDWG3J4JW" hidden="1">'[4]Reco Sheet for Fcast'!$F$7:$G$7</definedName>
    <definedName name="BExIRBVWGULCWXZ0NA6HCLFX8VW6" hidden="1">'[6]Bud Mth'!$I$9:$J$9</definedName>
    <definedName name="BExIRRBGTY01OQOI3U5SW59RFDFI" hidden="1">'[4]Reco Sheet for Fcast'!$I$8:$J$8</definedName>
    <definedName name="BExIS4T0DRF57HYO7OGG72KBOFOI" hidden="1">'[4]Reco Sheet for Fcast'!$F$15:$G$34</definedName>
    <definedName name="BExIS77BJDDK18PGI9DSEYZPIL7P" hidden="1">'[4]Reco Sheet for Fcast'!$F$10:$G$10</definedName>
    <definedName name="BExIS8USL1T3Z97CZ30HJ98E2GXQ" hidden="1">'[4]Reco Sheet for Fcast'!$F$9:$G$9</definedName>
    <definedName name="BExISC5B700MZUBFTQ9K4IKTF7HR" hidden="1">'[4]Reco Sheet for Fcast'!$K$2</definedName>
    <definedName name="BExISDHXS49S1H56ENBPRF1NLD5C" hidden="1">'[4]Reco Sheet for Fcast'!$I$6:$J$6</definedName>
    <definedName name="BExISM1JLV54A21A164IURMPGUMU" hidden="1">'[4]Reco Sheet for Fcast'!$F$7:$G$7</definedName>
    <definedName name="BExISOL5FNHZHVLEZZZZ47YXZ5QS" localSheetId="2" hidden="1">#REF!</definedName>
    <definedName name="BExISOL5FNHZHVLEZZZZ47YXZ5QS" localSheetId="3" hidden="1">#REF!</definedName>
    <definedName name="BExISOL5FNHZHVLEZZZZ47YXZ5QS" hidden="1">#REF!</definedName>
    <definedName name="BExISRFKJYUZ4AKW44IJF7RF9Y90" hidden="1">'[4]Reco Sheet for Fcast'!$F$10:$G$10</definedName>
    <definedName name="BExIT1MK8TBAK3SNP36A8FKDQSOK" hidden="1">'[4]Reco Sheet for Fcast'!$F$11:$G$11</definedName>
    <definedName name="BExIT7RP2B89RX2C5P1P5H2DY1CI" localSheetId="2" hidden="1">#REF!</definedName>
    <definedName name="BExIT7RP2B89RX2C5P1P5H2DY1CI" localSheetId="3" hidden="1">#REF!</definedName>
    <definedName name="BExIT7RP2B89RX2C5P1P5H2DY1CI" hidden="1">#REF!</definedName>
    <definedName name="BExITBNYANV2S8KD56GOGCKW393R" hidden="1">'[4]Reco Sheet for Fcast'!$F$9:$G$9</definedName>
    <definedName name="BExIU6ZCS275CPHR7BIJ2SCIXCP7" localSheetId="2" hidden="1">#REF!</definedName>
    <definedName name="BExIU6ZCS275CPHR7BIJ2SCIXCP7" localSheetId="3" hidden="1">#REF!</definedName>
    <definedName name="BExIU6ZCS275CPHR7BIJ2SCIXCP7" hidden="1">#REF!</definedName>
    <definedName name="BExIUD4OJGH65NFNQ4VMCE3R4J1X" hidden="1">'[4]Reco Sheet for Fcast'!$F$7:$G$7</definedName>
    <definedName name="BExIUTB5OAAXYW0OFMP0PS40SPOB" hidden="1">'[4]Reco Sheet for Fcast'!$I$10:$J$10</definedName>
    <definedName name="BExIUUT2MHIOV6R3WHA0DPM1KBKY" localSheetId="2" hidden="1">'[5]AMI P &amp; L'!#REF!</definedName>
    <definedName name="BExIUUT2MHIOV6R3WHA0DPM1KBKY" localSheetId="3" hidden="1">'[5]AMI P &amp; L'!#REF!</definedName>
    <definedName name="BExIUUT2MHIOV6R3WHA0DPM1KBKY" hidden="1">'[5]AMI P &amp; L'!#REF!</definedName>
    <definedName name="BExIUYPDT1AM6MWGWQS646PIZIWC" hidden="1">'[4]Reco Sheet for Fcast'!$I$10:$J$10</definedName>
    <definedName name="BExIV0I2O9F8D1UK1SI8AEYR6U0A" hidden="1">'[4]Reco Sheet for Fcast'!$G$2</definedName>
    <definedName name="BExIV2LM38XPLRTWT0R44TMQ59E5" hidden="1">'[4]Reco Sheet for Fcast'!$F$15</definedName>
    <definedName name="BExIV3CMY91WXOF56UOYD0AUHJ3N" localSheetId="2" hidden="1">#REF!</definedName>
    <definedName name="BExIV3CMY91WXOF56UOYD0AUHJ3N" localSheetId="3" hidden="1">#REF!</definedName>
    <definedName name="BExIV3CMY91WXOF56UOYD0AUHJ3N" hidden="1">#REF!</definedName>
    <definedName name="BExIV3HY4S0YRV1F7XEMF2YHAR2I" hidden="1">'[4]Reco Sheet for Fcast'!$I$10:$J$10</definedName>
    <definedName name="BExIV6HUZFRIFLXW2SICKGTAH1PV" hidden="1">'[4]Reco Sheet for Fcast'!$I$11:$J$11</definedName>
    <definedName name="BExIVCXWL6H5LD9DHDIA4F5U9TQL" hidden="1">'[4]Reco Sheet for Fcast'!$F$15</definedName>
    <definedName name="BExIVMOIPSEWSIHIDDLOXESQ28A0" hidden="1">'[4]Reco Sheet for Fcast'!$F$11:$G$11</definedName>
    <definedName name="BExIVNVNJX9BYDLC88NG09YF5XQ6" hidden="1">'[4]Reco Sheet for Fcast'!$I$9:$J$9</definedName>
    <definedName name="BExIVOH8Z5N2NCDXBL9INQNLC76M" localSheetId="2" hidden="1">'[7]Capital orders'!#REF!</definedName>
    <definedName name="BExIVOH8Z5N2NCDXBL9INQNLC76M" localSheetId="3" hidden="1">'[7]Capital orders'!#REF!</definedName>
    <definedName name="BExIVOH8Z5N2NCDXBL9INQNLC76M" hidden="1">'[7]Capital orders'!#REF!</definedName>
    <definedName name="BExIVQVKLMGSRYT1LFZH0KUIA4OR" hidden="1">'[4]Reco Sheet for Fcast'!$I$11:$J$11</definedName>
    <definedName name="BExIVYTFI35KNR2XSA6N8OJYUTUR" localSheetId="2" hidden="1">'[5]AMI P &amp; L'!#REF!</definedName>
    <definedName name="BExIVYTFI35KNR2XSA6N8OJYUTUR" localSheetId="3" hidden="1">'[5]AMI P &amp; L'!#REF!</definedName>
    <definedName name="BExIVYTFI35KNR2XSA6N8OJYUTUR" hidden="1">'[5]AMI P &amp; L'!#REF!</definedName>
    <definedName name="BExIWB3SY3WRIVIOF988DNNODBOA" hidden="1">'[4]Reco Sheet for Fcast'!$G$2</definedName>
    <definedName name="BExIWB99CG0H52LRD6QWPN4L6DV2" hidden="1">'[4]Reco Sheet for Fcast'!$F$8:$G$8</definedName>
    <definedName name="BExIWG1W7XP9DFYYSZAIOSHM0QLQ" localSheetId="2" hidden="1">'[5]AMI P &amp; L'!#REF!</definedName>
    <definedName name="BExIWG1W7XP9DFYYSZAIOSHM0QLQ" localSheetId="3" hidden="1">'[5]AMI P &amp; L'!#REF!</definedName>
    <definedName name="BExIWG1W7XP9DFYYSZAIOSHM0QLQ" hidden="1">'[5]AMI P &amp; L'!#REF!</definedName>
    <definedName name="BExIWH3KUK94B7833DD4TB0Y6KP9" hidden="1">'[4]Reco Sheet for Fcast'!$F$6:$G$6</definedName>
    <definedName name="BExIWKE9MGIDWORBI43AWTUNYFAN" hidden="1">'[4]Reco Sheet for Fcast'!$K$2</definedName>
    <definedName name="BExIX34PM5DBTRHRQWP6PL6WIX88" hidden="1">'[4]Reco Sheet for Fcast'!$F$8:$G$8</definedName>
    <definedName name="BExIX5OAP9KSUE5SIZCW9P39Q4WE" hidden="1">'[4]Reco Sheet for Fcast'!$I$10:$J$10</definedName>
    <definedName name="BExIX69Y0CM4OW8NEPQXX4ORSAT2" hidden="1">'[4]Reco Sheet for Fcast'!$C$15:$D$23</definedName>
    <definedName name="BExIXGRJPVJMUDGSG7IHPXPNO69B" hidden="1">'[4]Reco Sheet for Fcast'!$G$2</definedName>
    <definedName name="BExIXM5R87ZL3FHALWZXYCPHGX3E" hidden="1">'[4]Reco Sheet for Fcast'!$F$7:$G$7</definedName>
    <definedName name="BExIXS036ZCKT2Z8XZKLZ8PFWQGL" hidden="1">'[4]Reco Sheet for Fcast'!$I$7:$J$7</definedName>
    <definedName name="BExIXY5CF9PFM0P40AZ4U51TMWV0" hidden="1">'[4]Reco Sheet for Fcast'!$F$9:$G$9</definedName>
    <definedName name="BExIYEXJBK8JDWIRSVV4RJSKZVV1" hidden="1">'[4]Reco Sheet for Fcast'!$I$8:$J$8</definedName>
    <definedName name="BExIYI2RH0K4225XO970K2IQ1E79" localSheetId="2" hidden="1">'[5]AMI P &amp; L'!#REF!</definedName>
    <definedName name="BExIYI2RH0K4225XO970K2IQ1E79" localSheetId="3" hidden="1">'[5]AMI P &amp; L'!#REF!</definedName>
    <definedName name="BExIYI2RH0K4225XO970K2IQ1E79" hidden="1">'[5]AMI P &amp; L'!#REF!</definedName>
    <definedName name="BExIYMPZ0KS2KOJFQAUQJ77L7701" hidden="1">'[4]Reco Sheet for Fcast'!$G$2</definedName>
    <definedName name="BExIYP9Q6FV9T0R9G3UDKLS4TTYX" hidden="1">'[4]Reco Sheet for Fcast'!$F$6:$G$6</definedName>
    <definedName name="BExIYZGLDQ1TN7BIIN4RLDP31GIM" hidden="1">'[4]Reco Sheet for Fcast'!$F$8:$G$8</definedName>
    <definedName name="BExIZ4K0EZJK6PW3L8SVKTJFSWW9" hidden="1">'[4]Reco Sheet for Fcast'!$F$15:$F$15</definedName>
    <definedName name="BExIZAECINL6JE573R3GB2W6M9LF" localSheetId="2" hidden="1">#REF!</definedName>
    <definedName name="BExIZAECINL6JE573R3GB2W6M9LF" localSheetId="3" hidden="1">#REF!</definedName>
    <definedName name="BExIZAECINL6JE573R3GB2W6M9LF" hidden="1">#REF!</definedName>
    <definedName name="BExIZAECOEZGBAO29QMV14E6XDIV" hidden="1">'[4]Reco Sheet for Fcast'!$G$2:$H$2</definedName>
    <definedName name="BExIZKVXYD5O2JBU81F2UFJZLLSI" hidden="1">'[4]Reco Sheet for Fcast'!$F$8:$G$8</definedName>
    <definedName name="BExIZPZDHC8HGER83WHCZAHOX7LK" hidden="1">'[4]Reco Sheet for Fcast'!$F$11:$G$11</definedName>
    <definedName name="BExIZS2X10QUS4CITNIUIELXAFAJ" localSheetId="2" hidden="1">#REF!</definedName>
    <definedName name="BExIZS2X10QUS4CITNIUIELXAFAJ" localSheetId="3" hidden="1">#REF!</definedName>
    <definedName name="BExIZS2X10QUS4CITNIUIELXAFAJ" hidden="1">#REF!</definedName>
    <definedName name="BExIZY2PUZ0OF9YKK1B13IW0VS6G" hidden="1">'[4]Reco Sheet for Fcast'!$F$15</definedName>
    <definedName name="BExJ08KBRR2XMWW3VZMPSQKXHZUH" localSheetId="2" hidden="1">'[5]AMI P &amp; L'!#REF!</definedName>
    <definedName name="BExJ08KBRR2XMWW3VZMPSQKXHZUH" localSheetId="3" hidden="1">'[5]AMI P &amp; L'!#REF!</definedName>
    <definedName name="BExJ08KBRR2XMWW3VZMPSQKXHZUH" hidden="1">'[5]AMI P &amp; L'!#REF!</definedName>
    <definedName name="BExJ0DYJWXGE7DA39PYL3WM05U9O" hidden="1">'[4]Reco Sheet for Fcast'!$F$15</definedName>
    <definedName name="BExJ0MY8SY5J5V50H3UKE78ODTVB" hidden="1">'[4]Reco Sheet for Fcast'!$I$8:$J$8</definedName>
    <definedName name="BExJ0SCG7GD0KHI9T46FKP68270U" localSheetId="2" hidden="1">'[7]Capital orders'!#REF!</definedName>
    <definedName name="BExJ0SCG7GD0KHI9T46FKP68270U" localSheetId="3" hidden="1">'[7]Capital orders'!#REF!</definedName>
    <definedName name="BExJ0SCG7GD0KHI9T46FKP68270U" hidden="1">'[7]Capital orders'!#REF!</definedName>
    <definedName name="BExJ0YC98G37ML4N8FLP8D95EFRF" hidden="1">'[4]Reco Sheet for Fcast'!$G$2</definedName>
    <definedName name="BExKCDYKAEV45AFXHVHZZ62E5BM3" hidden="1">'[4]Reco Sheet for Fcast'!$G$2</definedName>
    <definedName name="BExKDKO0W4AGQO1V7K6Q4VM750FT" hidden="1">'[4]Reco Sheet for Fcast'!$F$11:$G$11</definedName>
    <definedName name="BExKDLF10G7W77J87QWH3ZGLUCLW" hidden="1">'[4]Reco Sheet for Fcast'!$I$10:$J$10</definedName>
    <definedName name="BExKDYWMP2XKZPZZ3JN74IZA31I4" localSheetId="2" hidden="1">#REF!</definedName>
    <definedName name="BExKDYWMP2XKZPZZ3JN74IZA31I4" localSheetId="3" hidden="1">#REF!</definedName>
    <definedName name="BExKDYWMP2XKZPZZ3JN74IZA31I4" hidden="1">#REF!</definedName>
    <definedName name="BExKEFE0I3MT6ZLC4T1L9465HKTN" hidden="1">'[4]Reco Sheet for Fcast'!$F$8:$G$8</definedName>
    <definedName name="BExKEK6O5BVJP4VY02FY7JNAZ6BT" hidden="1">'[4]Reco Sheet for Fcast'!$I$6:$J$6</definedName>
    <definedName name="BExKEKXK6E6QX339ELPXDIRZSJE0" hidden="1">'[4]Reco Sheet for Fcast'!$I$7:$J$7</definedName>
    <definedName name="BExKEOOIBMP7N8033EY2CJYCBX6H" hidden="1">'[4]Reco Sheet for Fcast'!$F$10:$G$10</definedName>
    <definedName name="BExKEW0RR5LA3VC46A2BEOOMQE56" hidden="1">'[4]Reco Sheet for Fcast'!$F$8:$G$8</definedName>
    <definedName name="BExKFA3VI1CZK21SM0N3LZWT9LA1" hidden="1">'[4]Reco Sheet for Fcast'!$F$11:$G$11</definedName>
    <definedName name="BExKFINBFV5J2NFRCL4YUO3YF0ZE" hidden="1">'[4]Reco Sheet for Fcast'!$F$11:$G$11</definedName>
    <definedName name="BExKFISRBFACTAMJSALEYMY66F6X" hidden="1">'[4]Reco Sheet for Fcast'!$F$8:$G$8</definedName>
    <definedName name="BExKFOSK5DJ151C4E8544UWMYTOC" hidden="1">'[4]Reco Sheet for Fcast'!$I$7:$J$7</definedName>
    <definedName name="BExKFYJC4EVEV54F82K6VKP7Q3OU" hidden="1">'[4]Reco Sheet for Fcast'!$I$6:$J$6</definedName>
    <definedName name="BExKG4IYHBKQQ8J8FN10GB2IKO33" hidden="1">'[4]Reco Sheet for Fcast'!$I$8:$J$8</definedName>
    <definedName name="BExKGF0L44S78D33WMQ1A75TRKB9" hidden="1">'[4]Reco Sheet for Fcast'!$I$10:$J$10</definedName>
    <definedName name="BExKGFRN31B3G20LMQ4LRF879J68" hidden="1">'[4]Reco Sheet for Fcast'!$I$8:$J$8</definedName>
    <definedName name="BExKGJD3U3ADZILP20U3EURP0UQP" hidden="1">'[4]Reco Sheet for Fcast'!$I$9:$J$9</definedName>
    <definedName name="BExKGNK5YGKP0YHHTAAOV17Z9EIM" hidden="1">'[4]Reco Sheet for Fcast'!$F$10:$G$10</definedName>
    <definedName name="BExKGTJTGZ5J6MUJ1UXP14KX6XN1" localSheetId="2" hidden="1">#REF!</definedName>
    <definedName name="BExKGTJTGZ5J6MUJ1UXP14KX6XN1" localSheetId="3" hidden="1">#REF!</definedName>
    <definedName name="BExKGTJTGZ5J6MUJ1UXP14KX6XN1" hidden="1">#REF!</definedName>
    <definedName name="BExKGV77YH9YXIQTRKK2331QGYKF" hidden="1">'[4]Reco Sheet for Fcast'!$F$8:$G$8</definedName>
    <definedName name="BExKGXLJQX4WJ1YCKHSMCPSSKX21" localSheetId="2" hidden="1">#REF!</definedName>
    <definedName name="BExKGXLJQX4WJ1YCKHSMCPSSKX21" localSheetId="3" hidden="1">#REF!</definedName>
    <definedName name="BExKGXLJQX4WJ1YCKHSMCPSSKX21" hidden="1">#REF!</definedName>
    <definedName name="BExKH3FTZ5VGTB86W9M4AB39R0G8" hidden="1">'[4]Reco Sheet for Fcast'!$F$6:$G$6</definedName>
    <definedName name="BExKH3FV5U5O6XZM7STS3NZKQFGJ" hidden="1">'[4]Reco Sheet for Fcast'!$H$2:$I$2</definedName>
    <definedName name="BExKH8JEZRE8MEZ9VRCNMJT15RST" hidden="1">'[6]Bud Mth'!$E$1</definedName>
    <definedName name="BExKHAMUH8NR3HRV0V6FHJE3ROLN" hidden="1">'[4]Reco Sheet for Fcast'!$I$8:$J$8</definedName>
    <definedName name="BExKHCFKOWFHO2WW0N7Y5XDXEWAO" hidden="1">'[4]Reco Sheet for Fcast'!$I$11:$J$11</definedName>
    <definedName name="BExKHDMPODAJPZY7M2BN39326C43" localSheetId="2" hidden="1">#REF!</definedName>
    <definedName name="BExKHDMPODAJPZY7M2BN39326C43" localSheetId="3" hidden="1">#REF!</definedName>
    <definedName name="BExKHDMPODAJPZY7M2BN39326C43" hidden="1">#REF!</definedName>
    <definedName name="BExKHIVLONZ46HLMR50DEXKEUNEP" hidden="1">'[4]Reco Sheet for Fcast'!$F$7:$G$7</definedName>
    <definedName name="BExKHPM9XA0ADDK7TUR0N38EXWEP" hidden="1">'[4]Reco Sheet for Fcast'!$F$10:$G$10</definedName>
    <definedName name="BExKHWNRIZ5D7KKG5MQK7WNAIKUJ" localSheetId="2" hidden="1">#REF!</definedName>
    <definedName name="BExKHWNRIZ5D7KKG5MQK7WNAIKUJ" localSheetId="3" hidden="1">#REF!</definedName>
    <definedName name="BExKHWNRIZ5D7KKG5MQK7WNAIKUJ" hidden="1">#REF!</definedName>
    <definedName name="BExKI4076KXCDE5KXL79KT36OKLO" localSheetId="2" hidden="1">'[5]AMI P &amp; L'!#REF!</definedName>
    <definedName name="BExKI4076KXCDE5KXL79KT36OKLO" localSheetId="3" hidden="1">'[5]AMI P &amp; L'!#REF!</definedName>
    <definedName name="BExKI4076KXCDE5KXL79KT36OKLO" hidden="1">'[5]AMI P &amp; L'!#REF!</definedName>
    <definedName name="BExKI7LO70WYISR7Q0Y1ZDWO9M3B" hidden="1">'[4]Reco Sheet for Fcast'!$I$8:$J$8</definedName>
    <definedName name="BExKI8STNKBGV3XDC4DWP9DUI95F" hidden="1">'[6]Bud Mth'!$I$11:$J$11</definedName>
    <definedName name="BExKIGQV6TXIZG039HBOJU62WP2U" hidden="1">'[4]Reco Sheet for Fcast'!$I$11:$J$11</definedName>
    <definedName name="BExKILE008SF3KTAN8WML3XKI1NZ" hidden="1">'[4]Reco Sheet for Fcast'!$K$2</definedName>
    <definedName name="BExKILE0KASW8HUYMPSCDCLPF7G9" localSheetId="2" hidden="1">'[7]Capital orders'!#REF!</definedName>
    <definedName name="BExKILE0KASW8HUYMPSCDCLPF7G9" localSheetId="3" hidden="1">'[7]Capital orders'!#REF!</definedName>
    <definedName name="BExKILE0KASW8HUYMPSCDCLPF7G9" hidden="1">'[7]Capital orders'!#REF!</definedName>
    <definedName name="BExKINSBB6RS7I489QHMCOMU4Z2X" hidden="1">'[4]Reco Sheet for Fcast'!$F$15</definedName>
    <definedName name="BExKIU87ZKSOC2DYZWFK6SAK9I8E" hidden="1">'[4]Reco Sheet for Fcast'!$F$6:$G$6</definedName>
    <definedName name="BExKJ449HLYX2DJ9UF0H9GTPSQ73" hidden="1">'[4]Reco Sheet for Fcast'!$I$8:$J$8</definedName>
    <definedName name="BExKJ80JCKTCTLIXPIWZCK93PF9N" localSheetId="2" hidden="1">'[7]Capital orders'!#REF!</definedName>
    <definedName name="BExKJ80JCKTCTLIXPIWZCK93PF9N" localSheetId="3" hidden="1">'[7]Capital orders'!#REF!</definedName>
    <definedName name="BExKJ80JCKTCTLIXPIWZCK93PF9N" hidden="1">'[7]Capital orders'!#REF!</definedName>
    <definedName name="BExKJC7MJKEAMFD3Y9Q6TXP4MP3L" hidden="1">'[4]Reco Sheet for Fcast'!$I$9:$J$9</definedName>
    <definedName name="BExKJELX2RUC8UEC56IZPYYZXHA7" hidden="1">'[4]Reco Sheet for Fcast'!$F$8:$G$8</definedName>
    <definedName name="BExKJINMXS61G2TZEXCJAWVV4F57" hidden="1">'[4]Reco Sheet for Fcast'!$F$6:$G$6</definedName>
    <definedName name="BExKJK5ME8KB7HA0180L7OUZDDGV" hidden="1">'[4]Reco Sheet for Fcast'!$F$11:$G$11</definedName>
    <definedName name="BExKJN5IF0VMDILJ5K8ZENF2QYV1" hidden="1">'[4]Reco Sheet for Fcast'!$H$2:$I$2</definedName>
    <definedName name="BExKJUSJPFUIK20FTVAFJWR2OUYX" hidden="1">'[4]Reco Sheet for Fcast'!$I$11:$J$11</definedName>
    <definedName name="BExKK6136BZL98KXU16PG6QG8APU" localSheetId="2" hidden="1">'[7]Capital orders'!#REF!</definedName>
    <definedName name="BExKK6136BZL98KXU16PG6QG8APU" localSheetId="3" hidden="1">'[7]Capital orders'!#REF!</definedName>
    <definedName name="BExKK6136BZL98KXU16PG6QG8APU" hidden="1">'[7]Capital orders'!#REF!</definedName>
    <definedName name="BExKK8VP5RS3D0UXZVKA37C4SYBP" hidden="1">'[4]Reco Sheet for Fcast'!$F$11:$G$11</definedName>
    <definedName name="BExKKIM9NPF6B3SPMPIQB27HQME4" hidden="1">'[4]Reco Sheet for Fcast'!$F$11:$G$11</definedName>
    <definedName name="BExKKIX1BCBQ4R3K41QD8NTV0OV0" hidden="1">'[4]Reco Sheet for Fcast'!$I$8:$J$8</definedName>
    <definedName name="BExKKQ3ZWADYV03YHMXDOAMU90EB" localSheetId="2" hidden="1">'[5]AMI P &amp; L'!#REF!</definedName>
    <definedName name="BExKKQ3ZWADYV03YHMXDOAMU90EB" localSheetId="3" hidden="1">'[5]AMI P &amp; L'!#REF!</definedName>
    <definedName name="BExKKQ3ZWADYV03YHMXDOAMU90EB" hidden="1">'[5]AMI P &amp; L'!#REF!</definedName>
    <definedName name="BExKKUGD2HMJWQEYZ8H3X1BMXFS9" hidden="1">'[4]Reco Sheet for Fcast'!$F$9:$G$9</definedName>
    <definedName name="BExKKX05KCZZZPKOR1NE5A8RGVT4" hidden="1">'[4]Reco Sheet for Fcast'!$I$11:$J$11</definedName>
    <definedName name="BExKL3AQ1IV1NVX782PTFKU7U16A" localSheetId="2" hidden="1">#REF!</definedName>
    <definedName name="BExKL3AQ1IV1NVX782PTFKU7U16A" localSheetId="3" hidden="1">#REF!</definedName>
    <definedName name="BExKL3AQ1IV1NVX782PTFKU7U16A" hidden="1">#REF!</definedName>
    <definedName name="BExKLD6S9L66QYREYHBE5J44OK7X" hidden="1">'[4]Reco Sheet for Fcast'!$I$6:$J$6</definedName>
    <definedName name="BExKLEZK32L28GYJWVO63BZ5E1JD" hidden="1">'[4]Reco Sheet for Fcast'!$F$9:$G$9</definedName>
    <definedName name="BExKLLKVVHT06LA55JB2FC871DC5" hidden="1">'[4]Reco Sheet for Fcast'!$I$8:$J$8</definedName>
    <definedName name="BExKMHSPAJPHUEZXSHTFJNWYFCQR" hidden="1">'[4]Reco Sheet for Fcast'!$L$6:$M$10</definedName>
    <definedName name="BExKMWBX4EH3EYJ07UFEM08NB40Z" hidden="1">'[4]Reco Sheet for Fcast'!$F$10:$G$10</definedName>
    <definedName name="BExKMX8A5ZOYAIX1JNJ198214P08" hidden="1">'[4]Reco Sheet for Fcast'!$I$6:$J$6</definedName>
    <definedName name="BExKNBGV2IR3S7M0BX4810KZB4V3" hidden="1">'[4]Reco Sheet for Fcast'!$H$2:$I$2</definedName>
    <definedName name="BExKNCTBZTSY3MO42VU5PLV6YUHZ" hidden="1">'[4]Reco Sheet for Fcast'!$F$10:$G$10</definedName>
    <definedName name="BExKNGV2YY749C42AQ2T9QNIE5C3" hidden="1">'[4]Reco Sheet for Fcast'!$F$7:$G$7</definedName>
    <definedName name="BExKNTG8WOYHOW9I6K6WBGXTRX0X" localSheetId="2" hidden="1">#REF!</definedName>
    <definedName name="BExKNTG8WOYHOW9I6K6WBGXTRX0X" localSheetId="3" hidden="1">#REF!</definedName>
    <definedName name="BExKNTG8WOYHOW9I6K6WBGXTRX0X" hidden="1">#REF!</definedName>
    <definedName name="BExKNV8UOHVWEHDJWI2WMJ9X6QHZ" hidden="1">'[4]Reco Sheet for Fcast'!$I$9:$J$9</definedName>
    <definedName name="BExKNZLD7UATC1MYRNJD8H2NH4KU" hidden="1">'[4]Reco Sheet for Fcast'!$F$15</definedName>
    <definedName name="BExKNZQUKQQG2Y97R74G4O4BJP1L" hidden="1">'[4]Reco Sheet for Fcast'!$F$10:$G$10</definedName>
    <definedName name="BExKO06X0EAD3ABEG1E8PWLDWHBA" hidden="1">'[4]Reco Sheet for Fcast'!$I$9:$J$9</definedName>
    <definedName name="BExKO2AHHSGNI1AZOIOW21KPXKPE" hidden="1">'[4]Reco Sheet for Fcast'!$F$11:$G$11</definedName>
    <definedName name="BExKO2FXWJWC5IZLDN8JHYILQJ2N" hidden="1">'[4]Reco Sheet for Fcast'!$I$11:$J$11</definedName>
    <definedName name="BExKO438WZ8FKOU00NURGFMOYXWN" hidden="1">'[4]Reco Sheet for Fcast'!$I$6:$J$6</definedName>
    <definedName name="BExKODIZGWW2EQD0FEYW6WK6XLCM" hidden="1">'[4]Reco Sheet for Fcast'!$I$6:$J$6</definedName>
    <definedName name="BExKOPO2HPWVQGAKW8LOZMPIDEFG" hidden="1">'[4]Reco Sheet for Fcast'!$F$9:$G$9</definedName>
    <definedName name="BExKPBJJN98NVSALRMK9B8P0823D" localSheetId="2" hidden="1">#REF!</definedName>
    <definedName name="BExKPBJJN98NVSALRMK9B8P0823D" localSheetId="3" hidden="1">#REF!</definedName>
    <definedName name="BExKPBJJN98NVSALRMK9B8P0823D" hidden="1">#REF!</definedName>
    <definedName name="BExKPEZP0QTKOTLIMMIFSVTHQEEK" hidden="1">'[4]Reco Sheet for Fcast'!$F$8:$G$8</definedName>
    <definedName name="BExKPLQJX0HJ8OTXBXH9IC9J2V0W" localSheetId="2" hidden="1">'[5]AMI P &amp; L'!#REF!</definedName>
    <definedName name="BExKPLQJX0HJ8OTXBXH9IC9J2V0W" localSheetId="3" hidden="1">'[5]AMI P &amp; L'!#REF!</definedName>
    <definedName name="BExKPLQJX0HJ8OTXBXH9IC9J2V0W" hidden="1">'[5]AMI P &amp; L'!#REF!</definedName>
    <definedName name="BExKPN8C7GN36ZJZHLOB74LU6KT0" hidden="1">'[4]Reco Sheet for Fcast'!$F$7:$G$7</definedName>
    <definedName name="BExKPOA7KQEO5H53FUG2NPXVNY9Z" hidden="1">'[6]Bud Mth'!$L$6:$M$11</definedName>
    <definedName name="BExKPX9VZ1J5021Q98K60HMPJU58" hidden="1">'[4]Reco Sheet for Fcast'!$G$2</definedName>
    <definedName name="BExKQJGAAWNM3NT19E9I0CQDBTU0" localSheetId="2" hidden="1">'[5]AMI P &amp; L'!#REF!</definedName>
    <definedName name="BExKQJGAAWNM3NT19E9I0CQDBTU0" localSheetId="3" hidden="1">'[5]AMI P &amp; L'!#REF!</definedName>
    <definedName name="BExKQJGAAWNM3NT19E9I0CQDBTU0" hidden="1">'[5]AMI P &amp; L'!#REF!</definedName>
    <definedName name="BExKQM5GJ1ZN5REKFE7YVBQ0KXWF" hidden="1">'[4]Reco Sheet for Fcast'!$F$8:$G$8</definedName>
    <definedName name="BExKQPLDXXZOE89AAUX3S6BSJMIK" localSheetId="2" hidden="1">#REF!</definedName>
    <definedName name="BExKQPLDXXZOE89AAUX3S6BSJMIK" localSheetId="3" hidden="1">#REF!</definedName>
    <definedName name="BExKQPLDXXZOE89AAUX3S6BSJMIK" hidden="1">#REF!</definedName>
    <definedName name="BExKQQ71278061G7ZFYGPWOMOMY2" hidden="1">'[4]Reco Sheet for Fcast'!$F$7:$G$7</definedName>
    <definedName name="BExKQTXRG3ECU8NT47UR7643LO5G" hidden="1">'[4]Reco Sheet for Fcast'!$F$7:$G$7</definedName>
    <definedName name="BExKQVL7HPOIZ4FHANDFMVOJLEPR" hidden="1">'[4]Reco Sheet for Fcast'!$F$10:$G$10</definedName>
    <definedName name="BExKR8RZSEHW184G0Z56B4EGNU72" hidden="1">'[4]Reco Sheet for Fcast'!$F$15:$G$26</definedName>
    <definedName name="BExKRCO7LYZM5H2ESGUGVF5TQICB" localSheetId="2" hidden="1">#REF!</definedName>
    <definedName name="BExKRCO7LYZM5H2ESGUGVF5TQICB" localSheetId="3" hidden="1">#REF!</definedName>
    <definedName name="BExKRCO7LYZM5H2ESGUGVF5TQICB" hidden="1">#REF!</definedName>
    <definedName name="BExKRKRIT575GO53KC15JKG2VLFG" hidden="1">'[6]Bud Mth'!$I$11:$J$11</definedName>
    <definedName name="BExKRVUSQ6PA7ZYQSTEQL3X7PB9P" hidden="1">'[4]Reco Sheet for Fcast'!$I$6:$J$6</definedName>
    <definedName name="BExKRY3KZ7F7RB2KH8HXSQ85IEQO" hidden="1">'[4]Reco Sheet for Fcast'!$I$9:$J$9</definedName>
    <definedName name="BExKSA37DZTCK6H13HPIKR0ZFVL8" hidden="1">'[4]Reco Sheet for Fcast'!$F$10:$G$10</definedName>
    <definedName name="BExKSFMOMSZYDE0WNC94F40S6636" hidden="1">'[4]Reco Sheet for Fcast'!$F$10:$G$10</definedName>
    <definedName name="BExKSHQ9K79S8KYUWIV5M5LAHHF1" hidden="1">'[4]Reco Sheet for Fcast'!$I$9:$J$9</definedName>
    <definedName name="BExKSJTWG9L3FCX8FLK4EMUJMF27" hidden="1">'[4]Reco Sheet for Fcast'!$F$7:$G$7</definedName>
    <definedName name="BExKSU0MKNAVZYYPKCYTZDWQX4R8" hidden="1">'[4]Reco Sheet for Fcast'!$F$15:$G$34</definedName>
    <definedName name="BExKSX60G1MUS689FXIGYP2F7C62" hidden="1">'[4]Reco Sheet for Fcast'!$I$10:$J$10</definedName>
    <definedName name="BExKT2UZ7Y2VWF5NQE18SJRLD2RN" hidden="1">'[4]Reco Sheet for Fcast'!$I$9:$J$9</definedName>
    <definedName name="BExKT3GJFNGAM09H5F615E36A38C" hidden="1">'[4]Reco Sheet for Fcast'!$I$11:$J$11</definedName>
    <definedName name="BExKTANIAETULCMHDF2ZODPC0VO9" localSheetId="2" hidden="1">'[7]Capital orders'!#REF!</definedName>
    <definedName name="BExKTANIAETULCMHDF2ZODPC0VO9" localSheetId="3" hidden="1">'[7]Capital orders'!#REF!</definedName>
    <definedName name="BExKTANIAETULCMHDF2ZODPC0VO9" hidden="1">'[7]Capital orders'!#REF!</definedName>
    <definedName name="BExKTQZGN8GI3XGSEXMPCCA3S19H" hidden="1">'[4]Reco Sheet for Fcast'!$F$9:$G$9</definedName>
    <definedName name="BExKTUKYYU0F6TUW1RXV24LRAZFE" hidden="1">'[4]Reco Sheet for Fcast'!$I$11:$J$11</definedName>
    <definedName name="BExKTZIWB189ZS2J613U4KZO1QG6" localSheetId="2" hidden="1">'[7]Capital orders'!#REF!</definedName>
    <definedName name="BExKTZIWB189ZS2J613U4KZO1QG6" localSheetId="3" hidden="1">'[7]Capital orders'!#REF!</definedName>
    <definedName name="BExKTZIWB189ZS2J613U4KZO1QG6" hidden="1">'[7]Capital orders'!#REF!</definedName>
    <definedName name="BExKU3FBLHQBIUTN6XEZW5GC9OG1" hidden="1">'[4]Reco Sheet for Fcast'!$F$7:$G$7</definedName>
    <definedName name="BExKU6PVEJJWP8VRA5YJY2K0HNEG" localSheetId="2" hidden="1">#REF!</definedName>
    <definedName name="BExKU6PVEJJWP8VRA5YJY2K0HNEG" localSheetId="3" hidden="1">#REF!</definedName>
    <definedName name="BExKU6PVEJJWP8VRA5YJY2K0HNEG" hidden="1">#REF!</definedName>
    <definedName name="BExKU82I99FEUIZLODXJDOJC96CQ" hidden="1">'[4]Reco Sheet for Fcast'!$F$10:$G$10</definedName>
    <definedName name="BExKUD0FMBF362EUFCQISBRY7WZ0" localSheetId="2" hidden="1">'[7]Capital orders'!#REF!</definedName>
    <definedName name="BExKUD0FMBF362EUFCQISBRY7WZ0" localSheetId="3" hidden="1">'[7]Capital orders'!#REF!</definedName>
    <definedName name="BExKUD0FMBF362EUFCQISBRY7WZ0" hidden="1">'[7]Capital orders'!#REF!</definedName>
    <definedName name="BExKUDM0DFSCM3D91SH0XLXJSL18" hidden="1">'[4]Reco Sheet for Fcast'!$G$2</definedName>
    <definedName name="BExKULEKJLA77AUQPDUHSM94Y76Z" hidden="1">'[4]Reco Sheet for Fcast'!$I$9:$J$9</definedName>
    <definedName name="BExKV08R85MKI3MAX9E2HERNQUNL" hidden="1">'[4]Reco Sheet for Fcast'!$H$2:$I$2</definedName>
    <definedName name="BExKV4AAUNNJL5JWD7PX6BFKVS6O" hidden="1">'[4]Reco Sheet for Fcast'!$F$8:$G$8</definedName>
    <definedName name="BExKVDVK6HN74GQPTXICP9BFC8CF" hidden="1">'[4]Reco Sheet for Fcast'!$I$10:$J$10</definedName>
    <definedName name="BExKVFDI6VT9LE5D9GFPZX51AC4I" hidden="1">'[4]Reco Sheet for Fcast'!$I$8:$J$8</definedName>
    <definedName name="BExKVFZ3ZZGIC1QI8XN6BYFWN0ZY" localSheetId="2" hidden="1">'[5]AMI P &amp; L'!#REF!</definedName>
    <definedName name="BExKVFZ3ZZGIC1QI8XN6BYFWN0ZY" localSheetId="3" hidden="1">'[5]AMI P &amp; L'!#REF!</definedName>
    <definedName name="BExKVFZ3ZZGIC1QI8XN6BYFWN0ZY" hidden="1">'[5]AMI P &amp; L'!#REF!</definedName>
    <definedName name="BExKVG4KGO28KPGTAFL1R8TTZ10N" hidden="1">'[4]Reco Sheet for Fcast'!$H$2:$I$2</definedName>
    <definedName name="BExKVZR7CUPJCB2M8WO0J2ESDEUX" hidden="1">'[6]Bud Mth'!$F$7:$G$7</definedName>
    <definedName name="BExKW0CSH7DA02YSNV64PSEIXB2P" hidden="1">'[4]Reco Sheet for Fcast'!$I$11:$J$11</definedName>
    <definedName name="BExKWG8MR20O13C3YSUIHBD2BWQ2" localSheetId="2" hidden="1">#REF!</definedName>
    <definedName name="BExKWG8MR20O13C3YSUIHBD2BWQ2" localSheetId="3" hidden="1">#REF!</definedName>
    <definedName name="BExKWG8MR20O13C3YSUIHBD2BWQ2" hidden="1">#REF!</definedName>
    <definedName name="BExM9NUG3Q31X01AI9ZJCZIX25CS" hidden="1">'[4]Reco Sheet for Fcast'!$F$10:$G$10</definedName>
    <definedName name="BExM9OG182RP30MY23PG49LVPZ1C" localSheetId="2" hidden="1">'[5]AMI P &amp; L'!#REF!</definedName>
    <definedName name="BExM9OG182RP30MY23PG49LVPZ1C" localSheetId="3" hidden="1">'[5]AMI P &amp; L'!#REF!</definedName>
    <definedName name="BExM9OG182RP30MY23PG49LVPZ1C" hidden="1">'[5]AMI P &amp; L'!#REF!</definedName>
    <definedName name="BExMA64MW1S18NH8DCKPCCEI5KCB" hidden="1">'[4]Reco Sheet for Fcast'!$F$9:$G$9</definedName>
    <definedName name="BExMALEWFUEM8Y686IT03ECURUBR" localSheetId="2" hidden="1">'[5]AMI P &amp; L'!#REF!</definedName>
    <definedName name="BExMALEWFUEM8Y686IT03ECURUBR" localSheetId="3" hidden="1">'[5]AMI P &amp; L'!#REF!</definedName>
    <definedName name="BExMALEWFUEM8Y686IT03ECURUBR" hidden="1">'[5]AMI P &amp; L'!#REF!</definedName>
    <definedName name="BExMAXJS82ZJ8RS22VLE0V0LDUII" hidden="1">'[4]Reco Sheet for Fcast'!$I$10:$J$10</definedName>
    <definedName name="BExMB4QRS0R3MTB4CMUHFZ84LNZQ" hidden="1">'[4]Reco Sheet for Fcast'!$F$15</definedName>
    <definedName name="BExMBC35WKQY5CWQJLV4D05O6971" hidden="1">'[4]Reco Sheet for Fcast'!$I$2</definedName>
    <definedName name="BExMBFTZV4Q1A5KG25C1N9PHQNSW" hidden="1">'[4]Reco Sheet for Fcast'!$F$15</definedName>
    <definedName name="BExMBK6ISK3U7KHZKUJXIDKGF6VW" hidden="1">'[4]Reco Sheet for Fcast'!$G$2</definedName>
    <definedName name="BExMBTBHSHFUHXZPKH8T1T26W5AQ" hidden="1">'[4]Reco Sheet for Fcast'!$C$15:$D$23</definedName>
    <definedName name="BExMBYPQDG9AYDQ5E8IECVFREPO6" localSheetId="2" hidden="1">'[5]AMI P &amp; L'!#REF!</definedName>
    <definedName name="BExMBYPQDG9AYDQ5E8IECVFREPO6" localSheetId="3" hidden="1">'[5]AMI P &amp; L'!#REF!</definedName>
    <definedName name="BExMBYPQDG9AYDQ5E8IECVFREPO6" hidden="1">'[5]AMI P &amp; L'!#REF!</definedName>
    <definedName name="BExMC7K41G5WMXC4OKZPL523IN5C" hidden="1">'[4]Reco Sheet for Fcast'!$I$10:$J$10</definedName>
    <definedName name="BExMC8AZUTX8LG89K2JJR7ZG62XX" hidden="1">'[4]Reco Sheet for Fcast'!$F$7:$G$7</definedName>
    <definedName name="BExMCA96YR10V72G2R0SCIKPZLIZ" localSheetId="2" hidden="1">'[5]AMI P &amp; L'!#REF!</definedName>
    <definedName name="BExMCA96YR10V72G2R0SCIKPZLIZ" localSheetId="3" hidden="1">'[5]AMI P &amp; L'!#REF!</definedName>
    <definedName name="BExMCA96YR10V72G2R0SCIKPZLIZ" hidden="1">'[5]AMI P &amp; L'!#REF!</definedName>
    <definedName name="BExMCB5JU5I2VQDUBS4O42BTEVKI" hidden="1">'[4]Reco Sheet for Fcast'!$H$2:$I$2</definedName>
    <definedName name="BExMCFSQFSEMPY5IXDIRKZDASDBR" localSheetId="2" hidden="1">'[5]AMI P &amp; L'!#REF!</definedName>
    <definedName name="BExMCFSQFSEMPY5IXDIRKZDASDBR" localSheetId="3" hidden="1">'[5]AMI P &amp; L'!#REF!</definedName>
    <definedName name="BExMCFSQFSEMPY5IXDIRKZDASDBR" hidden="1">'[5]AMI P &amp; L'!#REF!</definedName>
    <definedName name="BExMCI726Y7CQ98CFILJNB189OL7" localSheetId="2" hidden="1">#REF!</definedName>
    <definedName name="BExMCI726Y7CQ98CFILJNB189OL7" localSheetId="3" hidden="1">#REF!</definedName>
    <definedName name="BExMCI726Y7CQ98CFILJNB189OL7" hidden="1">#REF!</definedName>
    <definedName name="BExMCMZOEYWVOOJ98TBHTTCS7XB8" hidden="1">'[4]Reco Sheet for Fcast'!$F$7:$G$7</definedName>
    <definedName name="BExMCS8EF2W3FS9QADNKREYSI8P0" hidden="1">'[4]Reco Sheet for Fcast'!$I$8:$J$8</definedName>
    <definedName name="BExMCUS7GSOM96J0HJ7EH0FFM2AC" hidden="1">'[4]Reco Sheet for Fcast'!$F$6:$G$6</definedName>
    <definedName name="BExMCYTT6TVDWMJXO1NZANRTVNAN" hidden="1">'[4]Reco Sheet for Fcast'!$I$10:$J$10</definedName>
    <definedName name="BExMD3GYN2LDARCNPWPZAMRBJJI7" localSheetId="2" hidden="1">'[7]Capital orders'!#REF!</definedName>
    <definedName name="BExMD3GYN2LDARCNPWPZAMRBJJI7" localSheetId="3" hidden="1">'[7]Capital orders'!#REF!</definedName>
    <definedName name="BExMD3GYN2LDARCNPWPZAMRBJJI7" hidden="1">'[7]Capital orders'!#REF!</definedName>
    <definedName name="BExMD5F6IAV108XYJLXUO9HD0IT6" hidden="1">'[4]Reco Sheet for Fcast'!$F$10:$G$10</definedName>
    <definedName name="BExMDANV66W9T3XAXID40XFJ0J93" hidden="1">'[4]Reco Sheet for Fcast'!$F$6:$G$6</definedName>
    <definedName name="BExMDB9N9PYO86JHHFQP7ONO2P9B" localSheetId="2" hidden="1">#REF!</definedName>
    <definedName name="BExMDB9N9PYO86JHHFQP7ONO2P9B" localSheetId="3" hidden="1">#REF!</definedName>
    <definedName name="BExMDB9N9PYO86JHHFQP7ONO2P9B" hidden="1">#REF!</definedName>
    <definedName name="BExMDFWS9BJGE5SKB9YDJZR8AV48" hidden="1">'[4]Reco Sheet for Fcast'!$E$1</definedName>
    <definedName name="BExMDGD1KQP7NNR78X2ZX4FCBQ1S" localSheetId="2" hidden="1">'[5]AMI P &amp; L'!#REF!</definedName>
    <definedName name="BExMDGD1KQP7NNR78X2ZX4FCBQ1S" localSheetId="3" hidden="1">'[5]AMI P &amp; L'!#REF!</definedName>
    <definedName name="BExMDGD1KQP7NNR78X2ZX4FCBQ1S" hidden="1">'[5]AMI P &amp; L'!#REF!</definedName>
    <definedName name="BExMDIRDK0DI8P86HB7WPH8QWLSQ" hidden="1">'[4]Reco Sheet for Fcast'!$I$11:$J$11</definedName>
    <definedName name="BExMDJT3GXQN5F3BE6X3BGLJRVP6" localSheetId="2" hidden="1">#REF!</definedName>
    <definedName name="BExMDJT3GXQN5F3BE6X3BGLJRVP6" localSheetId="3" hidden="1">#REF!</definedName>
    <definedName name="BExMDJT3GXQN5F3BE6X3BGLJRVP6" hidden="1">#REF!</definedName>
    <definedName name="BExMDPI2FVMORSWDDCVAJ85WYAYO" hidden="1">'[4]Reco Sheet for Fcast'!$I$11:$J$11</definedName>
    <definedName name="BExMDUWB7VWHFFR266QXO46BNV2S" hidden="1">'[4]Reco Sheet for Fcast'!$F$11:$G$11</definedName>
    <definedName name="BExME2U47N8LZG0BPJ49ANY5QVV2" hidden="1">'[4]Reco Sheet for Fcast'!$F$15</definedName>
    <definedName name="BExME7165EDUSONBWV5AZ51HSY4H" localSheetId="2" hidden="1">#REF!</definedName>
    <definedName name="BExME7165EDUSONBWV5AZ51HSY4H" localSheetId="3" hidden="1">#REF!</definedName>
    <definedName name="BExME7165EDUSONBWV5AZ51HSY4H" hidden="1">#REF!</definedName>
    <definedName name="BExME88DH5DUKMUFI9FNVECXFD2E" hidden="1">'[4]Reco Sheet for Fcast'!$F$15:$G$16</definedName>
    <definedName name="BExME9A7MOGAK7YTTQYXP5DL6VYA" hidden="1">'[4]Reco Sheet for Fcast'!$F$9:$G$9</definedName>
    <definedName name="BExMEOV9YFRY5C3GDLU60GIX10BY" hidden="1">'[4]Reco Sheet for Fcast'!$I$7:$J$7</definedName>
    <definedName name="BExMEY09ESM4H2YGKEQQRYUD114R" hidden="1">'[4]Reco Sheet for Fcast'!$F$8:$G$8</definedName>
    <definedName name="BExMF4G4IUPQY1Y5GEY5N3E04CL6" hidden="1">'[4]Reco Sheet for Fcast'!$G$2</definedName>
    <definedName name="BExMF9UIGYMOAQK0ELUWP0S0HZZY" hidden="1">'[4]Reco Sheet for Fcast'!$F$9:$G$9</definedName>
    <definedName name="BExMFDLBSWFMRDYJ2DZETI3EXKN2" hidden="1">'[4]Reco Sheet for Fcast'!$F$11:$G$11</definedName>
    <definedName name="BExMFJFS7Y0MW1N26ORGBGS696R0" localSheetId="2" hidden="1">#REF!</definedName>
    <definedName name="BExMFJFS7Y0MW1N26ORGBGS696R0" localSheetId="3" hidden="1">#REF!</definedName>
    <definedName name="BExMFJFS7Y0MW1N26ORGBGS696R0" hidden="1">#REF!</definedName>
    <definedName name="BExMFLDTMRTCHKA37LQW67BG8D5C" hidden="1">'[4]Reco Sheet for Fcast'!$F$7:$G$7</definedName>
    <definedName name="BExMH0XGUY9O1W5KGWNFPGQRE7FI" hidden="1">'[4]Reco Sheet for Fcast'!$E$1</definedName>
    <definedName name="BExMH3H9TW5TJCNU5Z1EWXP3BAEP" hidden="1">'[4]Reco Sheet for Fcast'!$I$8:$J$8</definedName>
    <definedName name="BExMHFBDKU7SL1XYKYR6CGEO8CEL" localSheetId="2" hidden="1">#REF!</definedName>
    <definedName name="BExMHFBDKU7SL1XYKYR6CGEO8CEL" localSheetId="3" hidden="1">#REF!</definedName>
    <definedName name="BExMHFBDKU7SL1XYKYR6CGEO8CEL" hidden="1">#REF!</definedName>
    <definedName name="BExMHOWPB34KPZ76M2KIX2C9R2VB" localSheetId="2" hidden="1">'[5]AMI P &amp; L'!#REF!</definedName>
    <definedName name="BExMHOWPB34KPZ76M2KIX2C9R2VB" localSheetId="3" hidden="1">'[5]AMI P &amp; L'!#REF!</definedName>
    <definedName name="BExMHOWPB34KPZ76M2KIX2C9R2VB" hidden="1">'[5]AMI P &amp; L'!#REF!</definedName>
    <definedName name="BExMHSSYC6KVHA3QDTSYPN92TWMI" hidden="1">'[4]Reco Sheet for Fcast'!$F$6:$G$6</definedName>
    <definedName name="BExMI3AJ9477KDL4T9DHET4LJJTW" localSheetId="2" hidden="1">'[5]AMI P &amp; L'!#REF!</definedName>
    <definedName name="BExMI3AJ9477KDL4T9DHET4LJJTW" localSheetId="3" hidden="1">'[5]AMI P &amp; L'!#REF!</definedName>
    <definedName name="BExMI3AJ9477KDL4T9DHET4LJJTW" hidden="1">'[5]AMI P &amp; L'!#REF!</definedName>
    <definedName name="BExMI6QQ20XHD0NWJUN741B37182" hidden="1">'[4]Reco Sheet for Fcast'!$F$9:$G$9</definedName>
    <definedName name="BExMI8JB94SBD9EMNJEK7Y2T6GYU" hidden="1">'[4]Reco Sheet for Fcast'!$I$10:$J$10</definedName>
    <definedName name="BExMI8OS85YTW3KYVE4YD0R7Z6UV" hidden="1">'[4]Reco Sheet for Fcast'!$G$2</definedName>
    <definedName name="BExMIBOOZU40JS3F89OMPSRCE9MM" localSheetId="2" hidden="1">'[5]AMI P &amp; L'!#REF!</definedName>
    <definedName name="BExMIBOOZU40JS3F89OMPSRCE9MM" localSheetId="3" hidden="1">'[5]AMI P &amp; L'!#REF!</definedName>
    <definedName name="BExMIBOOZU40JS3F89OMPSRCE9MM" hidden="1">'[5]AMI P &amp; L'!#REF!</definedName>
    <definedName name="BExMIETWI175OVTQ66FIIUOEG2VO" localSheetId="2" hidden="1">#REF!</definedName>
    <definedName name="BExMIETWI175OVTQ66FIIUOEG2VO" localSheetId="3" hidden="1">#REF!</definedName>
    <definedName name="BExMIETWI175OVTQ66FIIUOEG2VO" hidden="1">#REF!</definedName>
    <definedName name="BExMIIQ5MBWSIHTFWAQADXMZC22Q" hidden="1">'[4]Reco Sheet for Fcast'!$I$10:$J$10</definedName>
    <definedName name="BExMIL4I2GE866I25CR5JBLJWJ6A" hidden="1">'[4]Reco Sheet for Fcast'!$G$2</definedName>
    <definedName name="BExMIRKIPF27SNO82SPFSB3T5U17" hidden="1">'[4]Reco Sheet for Fcast'!$G$2</definedName>
    <definedName name="BExMIV0KC8555D5E42ZGWG15Y0MO" localSheetId="2" hidden="1">'[5]AMI P &amp; L'!#REF!</definedName>
    <definedName name="BExMIV0KC8555D5E42ZGWG15Y0MO" localSheetId="3" hidden="1">'[5]AMI P &amp; L'!#REF!</definedName>
    <definedName name="BExMIV0KC8555D5E42ZGWG15Y0MO" hidden="1">'[5]AMI P &amp; L'!#REF!</definedName>
    <definedName name="BExMIZT6AN7E6YMW2S87CTCN2UXH" hidden="1">'[4]Reco Sheet for Fcast'!$F$10:$G$10</definedName>
    <definedName name="BExMJNC8ZFB9DRFOJ961ZAJ8U3A8" hidden="1">'[4]Reco Sheet for Fcast'!$G$2</definedName>
    <definedName name="BExMJTBV8A3D31W2IQHP9RDFPPHQ" hidden="1">'[4]Reco Sheet for Fcast'!$F$8:$G$8</definedName>
    <definedName name="BExMK2RTXN4QJWEUNX002XK8VQP8" hidden="1">'[4]Reco Sheet for Fcast'!$F$8:$G$8</definedName>
    <definedName name="BExMKBGQDUZ8AWXYHA3QVMSDVZ3D" hidden="1">'[4]Reco Sheet for Fcast'!$I$10:$J$10</definedName>
    <definedName name="BExMKBM1467553LDFZRRKVSHN374" hidden="1">'[4]Reco Sheet for Fcast'!$F$11:$G$11</definedName>
    <definedName name="BExMKGK5FJUC0AU8MABRGDC5ZM70" hidden="1">'[4]Reco Sheet for Fcast'!$F$11:$G$11</definedName>
    <definedName name="BExMKTW7R5SOV4PHAFGHU3W73DYE" hidden="1">'[4]Reco Sheet for Fcast'!$J$2:$K$2</definedName>
    <definedName name="BExMKU7051J2W1RQXGZGE62NBRUZ" hidden="1">'[4]Reco Sheet for Fcast'!$F$11:$G$11</definedName>
    <definedName name="BExMKUN3WPECJR2XRID2R7GZRGNX" localSheetId="2" hidden="1">'[5]AMI P &amp; L'!#REF!</definedName>
    <definedName name="BExMKUN3WPECJR2XRID2R7GZRGNX" localSheetId="3" hidden="1">'[5]AMI P &amp; L'!#REF!</definedName>
    <definedName name="BExMKUN3WPECJR2XRID2R7GZRGNX" hidden="1">'[5]AMI P &amp; L'!#REF!</definedName>
    <definedName name="BExMKZ535P011X4TNV16GCOH4H21" localSheetId="2" hidden="1">'[5]AMI P &amp; L'!#REF!</definedName>
    <definedName name="BExMKZ535P011X4TNV16GCOH4H21" localSheetId="3" hidden="1">'[5]AMI P &amp; L'!#REF!</definedName>
    <definedName name="BExMKZ535P011X4TNV16GCOH4H21" hidden="1">'[5]AMI P &amp; L'!#REF!</definedName>
    <definedName name="BExML3XQNDIMX55ZCHHXKUV3D6E6" hidden="1">'[4]Reco Sheet for Fcast'!$I$11:$J$11</definedName>
    <definedName name="BExML5QGSWHLI18BGY4CGOTD3UWH" hidden="1">'[4]Reco Sheet for Fcast'!$I$11:$J$11</definedName>
    <definedName name="BExMLKF1HGC9W2MK37E42OJJP44E" localSheetId="2" hidden="1">'[7]Capital orders'!#REF!</definedName>
    <definedName name="BExMLKF1HGC9W2MK37E42OJJP44E" localSheetId="3" hidden="1">'[7]Capital orders'!#REF!</definedName>
    <definedName name="BExMLKF1HGC9W2MK37E42OJJP44E" hidden="1">'[7]Capital orders'!#REF!</definedName>
    <definedName name="BExMLO5Z61RE85X8HHX2G4IU3AZW" hidden="1">'[4]Reco Sheet for Fcast'!$I$7:$J$7</definedName>
    <definedName name="BExMLVI7UORSHM9FMO8S2EI0TMTS" localSheetId="2" hidden="1">'[5]AMI P &amp; L'!#REF!</definedName>
    <definedName name="BExMLVI7UORSHM9FMO8S2EI0TMTS" localSheetId="3" hidden="1">'[5]AMI P &amp; L'!#REF!</definedName>
    <definedName name="BExMLVI7UORSHM9FMO8S2EI0TMTS" hidden="1">'[5]AMI P &amp; L'!#REF!</definedName>
    <definedName name="BExMM5UCOT2HSSN0ZIPZW55GSOVO" localSheetId="2" hidden="1">'[5]AMI P &amp; L'!#REF!</definedName>
    <definedName name="BExMM5UCOT2HSSN0ZIPZW55GSOVO" localSheetId="3" hidden="1">'[5]AMI P &amp; L'!#REF!</definedName>
    <definedName name="BExMM5UCOT2HSSN0ZIPZW55GSOVO" hidden="1">'[5]AMI P &amp; L'!#REF!</definedName>
    <definedName name="BExMM8ZRS5RQ8H1H55RVPVTDL5NL" hidden="1">'[4]Reco Sheet for Fcast'!$F$7:$G$7</definedName>
    <definedName name="BExMMH8EAZB09XXQ5X4LR0P4NHG9" hidden="1">'[4]Reco Sheet for Fcast'!$I$11:$J$11</definedName>
    <definedName name="BExMMIQH5BABNZVCIQ7TBCQ10AY5" hidden="1">'[4]Reco Sheet for Fcast'!$F$6:$G$6</definedName>
    <definedName name="BExMMNIZ2T7M22WECMUQXEF4NJ71" localSheetId="2" hidden="1">'[5]AMI P &amp; L'!#REF!</definedName>
    <definedName name="BExMMNIZ2T7M22WECMUQXEF4NJ71" localSheetId="3" hidden="1">'[5]AMI P &amp; L'!#REF!</definedName>
    <definedName name="BExMMNIZ2T7M22WECMUQXEF4NJ71" hidden="1">'[5]AMI P &amp; L'!#REF!</definedName>
    <definedName name="BExMMPMIOU7BURTV0L1K6ACW9X73" hidden="1">'[4]Reco Sheet for Fcast'!$G$2</definedName>
    <definedName name="BExMMQ835AJDHS4B419SS645P67Q" hidden="1">'[4]Reco Sheet for Fcast'!$F$7:$G$7</definedName>
    <definedName name="BExMMQIUVPCOBISTEJJYNCCLUCPY" hidden="1">'[4]Reco Sheet for Fcast'!$G$2:$H$2</definedName>
    <definedName name="BExMMTIXETA5VAKBSOFDD5SRU887" hidden="1">'[4]Reco Sheet for Fcast'!$F$11:$G$11</definedName>
    <definedName name="BExMMV0P6P5YS3C35G0JYYHI7992" hidden="1">'[4]Reco Sheet for Fcast'!$K$2</definedName>
    <definedName name="BExMNJLFWZBRN9PZF1IO9CYWV1B2" hidden="1">'[4]Reco Sheet for Fcast'!$F$9:$G$9</definedName>
    <definedName name="BExMNKCJ0FA57YEUUAJE43U1QN5P" hidden="1">'[4]Reco Sheet for Fcast'!$F$6:$G$6</definedName>
    <definedName name="BExMNKN5D1WEF2OOJVP6LZ6DLU3Y" hidden="1">'[4]Reco Sheet for Fcast'!$I$6:$J$6</definedName>
    <definedName name="BExMNQMYHO8P4UBDPYK2S8W4EQCA" localSheetId="2" hidden="1">#REF!</definedName>
    <definedName name="BExMNQMYHO8P4UBDPYK2S8W4EQCA" localSheetId="3" hidden="1">#REF!</definedName>
    <definedName name="BExMNQMYHO8P4UBDPYK2S8W4EQCA" hidden="1">#REF!</definedName>
    <definedName name="BExMNQXWSJGR1IZ33DHEA6H4C8X4" hidden="1">'[4]Reco Sheet for Fcast'!$I$10:$J$10</definedName>
    <definedName name="BExMNR38HMPLWAJRQ9MMS3ZAZ9IU" hidden="1">'[4]Reco Sheet for Fcast'!$F$9:$G$9</definedName>
    <definedName name="BExMNRDZULKJMVY2VKIIRM2M5A1M" hidden="1">'[4]Reco Sheet for Fcast'!$I$7:$J$7</definedName>
    <definedName name="BExMO9IOWKTWHO8LQJJQI5P3INWY" hidden="1">'[4]Reco Sheet for Fcast'!$F$6:$G$6</definedName>
    <definedName name="BExMOI29DOEK5R1A5QZPUDKF7N6T" hidden="1">'[4]Reco Sheet for Fcast'!$F$11:$G$11</definedName>
    <definedName name="BExMOUHYJ7S5Q4B9QB0G3KR526U3" localSheetId="2" hidden="1">#REF!</definedName>
    <definedName name="BExMOUHYJ7S5Q4B9QB0G3KR526U3" localSheetId="3" hidden="1">#REF!</definedName>
    <definedName name="BExMOUHYJ7S5Q4B9QB0G3KR526U3" hidden="1">#REF!</definedName>
    <definedName name="BExMPAJ5AJAXGKGK3F6H3ODS6RF4" hidden="1">'[4]Reco Sheet for Fcast'!$F$7:$G$7</definedName>
    <definedName name="BExMPD2X55FFBVJ6CBUKNPROIOEU" hidden="1">'[4]Reco Sheet for Fcast'!$F$7:$G$7</definedName>
    <definedName name="BExMPGZ848E38FUH1JBQN97DGWAT" hidden="1">'[4]Reco Sheet for Fcast'!$I$10:$J$10</definedName>
    <definedName name="BExMPMTICOSMQENOFKQ18K0ZT4S8" hidden="1">'[4]Reco Sheet for Fcast'!$I$10:$J$10</definedName>
    <definedName name="BExMPMZ07II0R4KGWQQ7PGS3RZS4" hidden="1">'[4]Reco Sheet for Fcast'!$F$9:$G$9</definedName>
    <definedName name="BExMPOBH04JMDO6Z8DMSEJZM4ANN" hidden="1">'[4]Reco Sheet for Fcast'!$F$15</definedName>
    <definedName name="BExMPSD77XQ3HA6A4FZOJK8G2JP3" localSheetId="2" hidden="1">'[5]AMI P &amp; L'!#REF!</definedName>
    <definedName name="BExMPSD77XQ3HA6A4FZOJK8G2JP3" localSheetId="3" hidden="1">'[5]AMI P &amp; L'!#REF!</definedName>
    <definedName name="BExMPSD77XQ3HA6A4FZOJK8G2JP3" hidden="1">'[5]AMI P &amp; L'!#REF!</definedName>
    <definedName name="BExMQ4I3Q7F0BMPHSFMFW9TZ87UD" hidden="1">'[4]Reco Sheet for Fcast'!$F$9:$G$9</definedName>
    <definedName name="BExMQ4SWDWI4N16AZ0T5CJ6HH8WC" hidden="1">'[4]Reco Sheet for Fcast'!$H$2:$I$2</definedName>
    <definedName name="BExMQ71WHW50GVX45JU951AGPLFQ" localSheetId="2" hidden="1">'[5]AMI P &amp; L'!#REF!</definedName>
    <definedName name="BExMQ71WHW50GVX45JU951AGPLFQ" localSheetId="3" hidden="1">'[5]AMI P &amp; L'!#REF!</definedName>
    <definedName name="BExMQ71WHW50GVX45JU951AGPLFQ" hidden="1">'[5]AMI P &amp; L'!#REF!</definedName>
    <definedName name="BExMQFLC51WC0ZQ3ISX3C0WWY8ON" localSheetId="2" hidden="1">#REF!</definedName>
    <definedName name="BExMQFLC51WC0ZQ3ISX3C0WWY8ON" localSheetId="3" hidden="1">#REF!</definedName>
    <definedName name="BExMQFLC51WC0ZQ3ISX3C0WWY8ON" hidden="1">#REF!</definedName>
    <definedName name="BExMQGXSLPT4A6N47LE6FBVHWBOF" hidden="1">'[4]Reco Sheet for Fcast'!$F$6:$G$6</definedName>
    <definedName name="BExMQSBR7PL4KLB1Q4961QO45Y4G" hidden="1">'[4]Reco Sheet for Fcast'!$F$10:$G$10</definedName>
    <definedName name="BExMR1MA4I1X77714ZEPUVC8W398" hidden="1">'[4]Reco Sheet for Fcast'!$F$9:$G$9</definedName>
    <definedName name="BExMR8YQHA7N77HGHY4Y6R30I3XT" hidden="1">'[4]Reco Sheet for Fcast'!$F$10:$G$10</definedName>
    <definedName name="BExMRENOIARWRYOIVPDIEBVNRDO7" hidden="1">'[4]Reco Sheet for Fcast'!$G$2</definedName>
    <definedName name="BExMRJGBMBQR02EUGWJB4OYWVQPC" hidden="1">'[4]Reco Sheet for Fcast'!$F$15:$AI$18</definedName>
    <definedName name="BExMRRJNUMGRSDD5GGKKGEIZ6FTS" hidden="1">'[4]Reco Sheet for Fcast'!$I$10:$J$10</definedName>
    <definedName name="BExMRU3ACIU0RD2BNWO55LH5U2BR" hidden="1">'[4]Reco Sheet for Fcast'!$F$15</definedName>
    <definedName name="BExMRYVXZYRCNM005S74K8KVJXSW" hidden="1">'[6]Bud Mth'!$F$8:$G$8</definedName>
    <definedName name="BExMSQRCC40AP8BDUPL2I2DNC210" hidden="1">'[4]Reco Sheet for Fcast'!$I$6:$J$6</definedName>
    <definedName name="BExMTLXHZ9H4QYDQ0VMHUXWSVD3Q" hidden="1">'[4]Reco Sheet for Fcast'!$F$10:$G$10</definedName>
    <definedName name="BExO4J9LR712G00TVA82VNTG8O7H" hidden="1">'[4]Reco Sheet for Fcast'!$F$10:$G$10</definedName>
    <definedName name="BExO55G2KVZ7MIJ30N827CLH0I2A" hidden="1">'[4]Reco Sheet for Fcast'!$F$8:$G$8</definedName>
    <definedName name="BExO5A8PZD9EUHC5CMPU6N3SQ15L" hidden="1">'[4]Reco Sheet for Fcast'!$I$7:$J$7</definedName>
    <definedName name="BExO5XMAHL7CY3X0B1OPKZ28DCJ5" hidden="1">'[4]Reco Sheet for Fcast'!$G$2</definedName>
    <definedName name="BExO66LZJKY4PTQVREELI6POS4AY" hidden="1">'[4]Reco Sheet for Fcast'!$H$2:$I$2</definedName>
    <definedName name="BExO6A7G3T6F15S63S1OQ24SFQJH" localSheetId="2" hidden="1">'[7]Capital orders'!#REF!</definedName>
    <definedName name="BExO6A7G3T6F15S63S1OQ24SFQJH" localSheetId="3" hidden="1">'[7]Capital orders'!#REF!</definedName>
    <definedName name="BExO6A7G3T6F15S63S1OQ24SFQJH" hidden="1">'[7]Capital orders'!#REF!</definedName>
    <definedName name="BExO6LLHCYTF7CIVHKAO0NMET14Q" hidden="1">'[4]Reco Sheet for Fcast'!$I$6:$J$6</definedName>
    <definedName name="BExO764GVLC6R6LREFVX7QYWT3RE" localSheetId="2" hidden="1">'[7]Capital orders'!#REF!</definedName>
    <definedName name="BExO764GVLC6R6LREFVX7QYWT3RE" localSheetId="3" hidden="1">'[7]Capital orders'!#REF!</definedName>
    <definedName name="BExO764GVLC6R6LREFVX7QYWT3RE" hidden="1">'[7]Capital orders'!#REF!</definedName>
    <definedName name="BExO7OUQS3XTUQ2LDKGQ8AAQ3OJJ" hidden="1">'[4]Reco Sheet for Fcast'!$F$6:$G$6</definedName>
    <definedName name="BExO85HMYXZJ7SONWBKKIAXMCI3C" hidden="1">'[4]Reco Sheet for Fcast'!$F$10:$G$10</definedName>
    <definedName name="BExO863922O4PBGQMUNEQKGN3K96" hidden="1">'[4]Reco Sheet for Fcast'!$F$7:$G$7</definedName>
    <definedName name="BExO89ZCBQDFNQMXBL81B6NYT5U3" localSheetId="2" hidden="1">#REF!</definedName>
    <definedName name="BExO89ZCBQDFNQMXBL81B6NYT5U3" localSheetId="3" hidden="1">#REF!</definedName>
    <definedName name="BExO89ZCBQDFNQMXBL81B6NYT5U3" hidden="1">#REF!</definedName>
    <definedName name="BExO89ZIOXN0HOKHY24F7HDZ87UT" hidden="1">'[4]Reco Sheet for Fcast'!$F$11:$G$11</definedName>
    <definedName name="BExO8A4S3VKZ6N6VX4CXOWCPKHWC" localSheetId="2" hidden="1">#REF!</definedName>
    <definedName name="BExO8A4S3VKZ6N6VX4CXOWCPKHWC" localSheetId="3" hidden="1">#REF!</definedName>
    <definedName name="BExO8A4S3VKZ6N6VX4CXOWCPKHWC" hidden="1">#REF!</definedName>
    <definedName name="BExO8CDTBCABLEUD6PE2UM2EZ6C4" hidden="1">'[4]Reco Sheet for Fcast'!$I$6:$J$6</definedName>
    <definedName name="BExO8UTAGQWDBQZEEF4HUNMLQCVU" hidden="1">'[4]Reco Sheet for Fcast'!$H$2:$I$2</definedName>
    <definedName name="BExO937E20IHMGQOZMECL3VZC7OX" hidden="1">'[4]Reco Sheet for Fcast'!$F$15</definedName>
    <definedName name="BExO94UTJKQQ7TJTTJRTSR70YVJC" hidden="1">'[4]Reco Sheet for Fcast'!$F$9:$G$9</definedName>
    <definedName name="BExO9I1E64ENA8Z42JI2J81DKZ8T" localSheetId="2" hidden="1">#REF!</definedName>
    <definedName name="BExO9I1E64ENA8Z42JI2J81DKZ8T" localSheetId="3" hidden="1">#REF!</definedName>
    <definedName name="BExO9I1E64ENA8Z42JI2J81DKZ8T" hidden="1">#REF!</definedName>
    <definedName name="BExO9J3A438976RXIUX5U9SU5T55" hidden="1">'[4]Reco Sheet for Fcast'!$K$2</definedName>
    <definedName name="BExO9RS5RXFJ1911HL3CCK6M74EP" hidden="1">'[4]Reco Sheet for Fcast'!$I$8:$J$8</definedName>
    <definedName name="BExO9SDRI1M6KMHXSG3AE5L0F2U3" hidden="1">'[4]Reco Sheet for Fcast'!$F$15</definedName>
    <definedName name="BExO9V2U2YXAY904GYYGU6TD8Y7M" hidden="1">'[4]Reco Sheet for Fcast'!$F$7:$G$7</definedName>
    <definedName name="BExOA3M8QPKLDQSMPYFUCAQJNK70" hidden="1">'[4]Reco Sheet for Fcast'!$F$7:$G$7</definedName>
    <definedName name="BExOAFR4YY8GPWAZ4GI5AYC2OHJ4" localSheetId="2" hidden="1">#REF!</definedName>
    <definedName name="BExOAFR4YY8GPWAZ4GI5AYC2OHJ4" localSheetId="3" hidden="1">#REF!</definedName>
    <definedName name="BExOAFR4YY8GPWAZ4GI5AYC2OHJ4" hidden="1">#REF!</definedName>
    <definedName name="BExOAQ3GKCT7YZW1EMVU3EILSZL2" hidden="1">'[4]Reco Sheet for Fcast'!$F$9:$G$9</definedName>
    <definedName name="BExOB9KT2THGV4SPLDVFTFXS4B14" hidden="1">'[4]Reco Sheet for Fcast'!$F$8:$G$8</definedName>
    <definedName name="BExOBARY8ORR3FTR16NG5BCOPOIX" localSheetId="2" hidden="1">#REF!</definedName>
    <definedName name="BExOBARY8ORR3FTR16NG5BCOPOIX" localSheetId="3" hidden="1">#REF!</definedName>
    <definedName name="BExOBARY8ORR3FTR16NG5BCOPOIX" hidden="1">#REF!</definedName>
    <definedName name="BExOBEZ0IE2WBEYY3D3CMRI72N1K" hidden="1">'[4]Reco Sheet for Fcast'!$F$15</definedName>
    <definedName name="BExOBIPU8760ITY0C8N27XZ3KWEF" hidden="1">'[4]Reco Sheet for Fcast'!$G$2</definedName>
    <definedName name="BExOBM0I5L0MZ1G4H9MGMD87SBMZ" hidden="1">'[4]Reco Sheet for Fcast'!$F$7:$G$7</definedName>
    <definedName name="BExOBOUXMP88KJY2BX2JLUJH5N0K" hidden="1">'[4]Reco Sheet for Fcast'!$F$6:$G$6</definedName>
    <definedName name="BExOBP0FKQ4SVR59FB48UNLKCOR6" localSheetId="2" hidden="1">'[5]AMI P &amp; L'!#REF!</definedName>
    <definedName name="BExOBP0FKQ4SVR59FB48UNLKCOR6" localSheetId="3" hidden="1">'[5]AMI P &amp; L'!#REF!</definedName>
    <definedName name="BExOBP0FKQ4SVR59FB48UNLKCOR6" hidden="1">'[5]AMI P &amp; L'!#REF!</definedName>
    <definedName name="BExOBYAVUCQ0IGM0Y6A75QHP0Q1A" hidden="1">'[4]Reco Sheet for Fcast'!$F$9:$G$9</definedName>
    <definedName name="BExOC1G3P4Z633NKFJLRITBBHVCY" localSheetId="2" hidden="1">#REF!</definedName>
    <definedName name="BExOC1G3P4Z633NKFJLRITBBHVCY" localSheetId="3" hidden="1">#REF!</definedName>
    <definedName name="BExOC1G3P4Z633NKFJLRITBBHVCY" hidden="1">#REF!</definedName>
    <definedName name="BExOC3UEHB1CZNINSQHZANWJYKR8" hidden="1">'[4]Reco Sheet for Fcast'!$I$9:$J$9</definedName>
    <definedName name="BExOCBSF3XGO9YJ23LX2H78VOUR7" hidden="1">'[4]Reco Sheet for Fcast'!$G$2</definedName>
    <definedName name="BExOCKXFMOW6WPFEVX1I7R7FNDSS" hidden="1">'[4]Reco Sheet for Fcast'!$I$9:$J$9</definedName>
    <definedName name="BExOCYEXOB95DH5NOB0M5NOYX398" hidden="1">'[4]Reco Sheet for Fcast'!$F$6:$G$6</definedName>
    <definedName name="BExOD4ERMDMFD8X1016N4EXOUR0S" hidden="1">'[4]Reco Sheet for Fcast'!$F$8:$G$8</definedName>
    <definedName name="BExOD55RS7BQUHRQ6H3USVGKR0P7" hidden="1">'[4]Reco Sheet for Fcast'!$H$2:$I$2</definedName>
    <definedName name="BExODEWDDEABM4ZY3XREJIBZ8IVP" hidden="1">'[4]Reco Sheet for Fcast'!$G$2</definedName>
    <definedName name="BExODZFEIWV26E8RFU7XQYX1J458" hidden="1">'[4]Reco Sheet for Fcast'!$F$11:$G$11</definedName>
    <definedName name="BExOEBKG55EROA2VL360A06LKASE" hidden="1">'[4]Reco Sheet for Fcast'!$F$11:$G$11</definedName>
    <definedName name="BExOERG5LWXYYEN1DY1H2FWRJS9T" hidden="1">'[4]Reco Sheet for Fcast'!$I$6:$J$6</definedName>
    <definedName name="BExOERR3JZBGPM0JUHNGZKIHF51J" localSheetId="2" hidden="1">#REF!</definedName>
    <definedName name="BExOERR3JZBGPM0JUHNGZKIHF51J" localSheetId="3" hidden="1">#REF!</definedName>
    <definedName name="BExOERR3JZBGPM0JUHNGZKIHF51J" hidden="1">#REF!</definedName>
    <definedName name="BExOEV1S6JJVO5PP4BZ20SNGZR7D" hidden="1">'[4]Reco Sheet for Fcast'!$I$7:$J$7</definedName>
    <definedName name="BExOF8J5ENHOI8E3NE2IDX8Q1PAA" localSheetId="2" hidden="1">'[7]Capital orders'!#REF!</definedName>
    <definedName name="BExOF8J5ENHOI8E3NE2IDX8Q1PAA" localSheetId="3" hidden="1">'[7]Capital orders'!#REF!</definedName>
    <definedName name="BExOF8J5ENHOI8E3NE2IDX8Q1PAA" hidden="1">'[7]Capital orders'!#REF!</definedName>
    <definedName name="BExOFEDNCYI2TPTMQ8SJN3AW4YMF" hidden="1">'[4]Reco Sheet for Fcast'!$F$9:$G$9</definedName>
    <definedName name="BExOFVLXVD6RVHSQO8KZOOACSV24" localSheetId="2" hidden="1">'[5]AMI P &amp; L'!#REF!</definedName>
    <definedName name="BExOFVLXVD6RVHSQO8KZOOACSV24" localSheetId="3" hidden="1">'[5]AMI P &amp; L'!#REF!</definedName>
    <definedName name="BExOFVLXVD6RVHSQO8KZOOACSV24" hidden="1">'[5]AMI P &amp; L'!#REF!</definedName>
    <definedName name="BExOFVWR29JOZ66F7LOP8BWQPXPI" localSheetId="2" hidden="1">#REF!</definedName>
    <definedName name="BExOFVWR29JOZ66F7LOP8BWQPXPI" localSheetId="3" hidden="1">#REF!</definedName>
    <definedName name="BExOFVWR29JOZ66F7LOP8BWQPXPI" hidden="1">#REF!</definedName>
    <definedName name="BExOG2SW3XOGP9VAPQ3THV3VWV12" hidden="1">'[4]Reco Sheet for Fcast'!$F$8:$G$8</definedName>
    <definedName name="BExOG45J81K4OPA40KW5VQU54KY3" hidden="1">'[4]Reco Sheet for Fcast'!$F$7:$G$7</definedName>
    <definedName name="BExOGFE2SCL8HHT4DFAXKLUTJZOG" hidden="1">'[4]Reco Sheet for Fcast'!$F$11:$G$11</definedName>
    <definedName name="BExOGR2VS4QGVJ34NR8UE7CLMPQ0" localSheetId="2" hidden="1">#REF!</definedName>
    <definedName name="BExOGR2VS4QGVJ34NR8UE7CLMPQ0" localSheetId="3" hidden="1">#REF!</definedName>
    <definedName name="BExOGR2VS4QGVJ34NR8UE7CLMPQ0" hidden="1">#REF!</definedName>
    <definedName name="BExOGT6D0LJ3C22RDW8COECKB1J5" hidden="1">'[4]Reco Sheet for Fcast'!$F$9:$G$9</definedName>
    <definedName name="BExOGTMI1HT31M1RGWVRAVHAK7DE" hidden="1">'[4]Reco Sheet for Fcast'!$F$7:$G$7</definedName>
    <definedName name="BExOGXO9JE5XSE9GC3I6O21UEKAO" hidden="1">'[4]Reco Sheet for Fcast'!$H$2:$I$2</definedName>
    <definedName name="BExOH9ICZ13C1LAW8OTYTR9S7ZP3" hidden="1">'[4]Reco Sheet for Fcast'!$F$9:$G$9</definedName>
    <definedName name="BExOHL75H3OT4WAKKPUXIVXWFVDS" hidden="1">'[4]Reco Sheet for Fcast'!$F$15</definedName>
    <definedName name="BExOHLHXXJL6363CC082M9M5VVXQ" hidden="1">'[4]Reco Sheet for Fcast'!$F$15:$J$123</definedName>
    <definedName name="BExOHNAO5UDXSO73BK2ARHWKS90Y" hidden="1">'[4]Reco Sheet for Fcast'!$F$6:$G$6</definedName>
    <definedName name="BExOHR1G1I9A9CI1HG94EWBLWNM2" hidden="1">'[4]Reco Sheet for Fcast'!$I$6:$J$6</definedName>
    <definedName name="BExOHTQPP8LQ98L6PYUI6QW08YID" hidden="1">'[4]Reco Sheet for Fcast'!$F$11:$G$11</definedName>
    <definedName name="BExOHX6Q6NJI793PGX59O5EKTP4G" hidden="1">'[4]Reco Sheet for Fcast'!$I$7:$J$7</definedName>
    <definedName name="BExOHY8LCO3ZHOEH1ZTL0MQTYQOL" localSheetId="2" hidden="1">'[7]Capital orders'!#REF!</definedName>
    <definedName name="BExOHY8LCO3ZHOEH1ZTL0MQTYQOL" localSheetId="3" hidden="1">'[7]Capital orders'!#REF!</definedName>
    <definedName name="BExOHY8LCO3ZHOEH1ZTL0MQTYQOL" hidden="1">'[7]Capital orders'!#REF!</definedName>
    <definedName name="BExOI5VMTHH7Y8MQQ1N635CHYI0P" hidden="1">'[4]Reco Sheet for Fcast'!$F$9:$G$9</definedName>
    <definedName name="BExOIEVCP4Y6VDS23AK84MCYYHRT" hidden="1">'[4]Reco Sheet for Fcast'!$F$7:$G$7</definedName>
    <definedName name="BExOIHPQIXR0NDR5WD01BZKPKEO3" hidden="1">'[4]Reco Sheet for Fcast'!$F$7:$G$7</definedName>
    <definedName name="BExOIM7L0Z3LSII9P7ZTV4KJ8RMA" hidden="1">'[4]Reco Sheet for Fcast'!$G$2</definedName>
    <definedName name="BExOIWJVMJ6MG6JC4SPD1L00OHU1" hidden="1">'[4]Reco Sheet for Fcast'!$F$10:$G$10</definedName>
    <definedName name="BExOIYCN8Z4JK3OOG86KYUCV0ME8" hidden="1">'[4]Reco Sheet for Fcast'!$I$9:$J$9</definedName>
    <definedName name="BExOJ3AKZ9BCBZT3KD8WMSLK6MN2" hidden="1">'[4]Reco Sheet for Fcast'!$F$8:$G$8</definedName>
    <definedName name="BExOJ7XQK71I4YZDD29AKOOWZ47E" hidden="1">'[4]Reco Sheet for Fcast'!$H$2:$I$2</definedName>
    <definedName name="BExOJM0W6XGSW5MXPTTX0GNF6SFT" hidden="1">'[4]Reco Sheet for Fcast'!$I$6:$J$6</definedName>
    <definedName name="BExOJXEUJJ9SYRJXKYYV2NCCDT2R" localSheetId="2" hidden="1">'[5]AMI P &amp; L'!#REF!</definedName>
    <definedName name="BExOJXEUJJ9SYRJXKYYV2NCCDT2R" localSheetId="3" hidden="1">'[5]AMI P &amp; L'!#REF!</definedName>
    <definedName name="BExOJXEUJJ9SYRJXKYYV2NCCDT2R" hidden="1">'[5]AMI P &amp; L'!#REF!</definedName>
    <definedName name="BExOK0EQYM9JUMAGWOUN7QDH7VMZ" localSheetId="2" hidden="1">'[5]AMI P &amp; L'!#REF!</definedName>
    <definedName name="BExOK0EQYM9JUMAGWOUN7QDH7VMZ" localSheetId="3" hidden="1">'[5]AMI P &amp; L'!#REF!</definedName>
    <definedName name="BExOK0EQYM9JUMAGWOUN7QDH7VMZ" hidden="1">'[5]AMI P &amp; L'!#REF!</definedName>
    <definedName name="BExOK10DPUX7E7X0CT199QVBODEW" localSheetId="2" hidden="1">#REF!</definedName>
    <definedName name="BExOK10DPUX7E7X0CT199QVBODEW" localSheetId="3" hidden="1">#REF!</definedName>
    <definedName name="BExOK10DPUX7E7X0CT199QVBODEW" hidden="1">#REF!</definedName>
    <definedName name="BExOK4WM9O7QNG6O57FOASI5QSN1" hidden="1">'[4]Reco Sheet for Fcast'!$F$8:$G$8</definedName>
    <definedName name="BExOK8SVNS9DXWU2QWBNB1YVNR7L" localSheetId="2" hidden="1">#REF!</definedName>
    <definedName name="BExOK8SVNS9DXWU2QWBNB1YVNR7L" localSheetId="3" hidden="1">#REF!</definedName>
    <definedName name="BExOK8SVNS9DXWU2QWBNB1YVNR7L" hidden="1">#REF!</definedName>
    <definedName name="BExOKTXMJP351VXKH8VT6SXUNIMF" hidden="1">'[4]Reco Sheet for Fcast'!$F$7:$G$7</definedName>
    <definedName name="BExOKU8GMLOCNVORDE329819XN67" hidden="1">'[4]Reco Sheet for Fcast'!$I$10:$J$10</definedName>
    <definedName name="BExOL0Z3Z7IAMHPB91EO2MF49U57" hidden="1">'[4]Reco Sheet for Fcast'!$F$8:$G$8</definedName>
    <definedName name="BExOL7KH12VAR0LG741SIOJTLWFD" hidden="1">'[4]Reco Sheet for Fcast'!$F$9:$G$9</definedName>
    <definedName name="BExOLICXFHJLILCJVFMJE5MGGWKR" localSheetId="2" hidden="1">'[5]AMI P &amp; L'!#REF!</definedName>
    <definedName name="BExOLICXFHJLILCJVFMJE5MGGWKR" localSheetId="3" hidden="1">'[5]AMI P &amp; L'!#REF!</definedName>
    <definedName name="BExOLICXFHJLILCJVFMJE5MGGWKR" hidden="1">'[5]AMI P &amp; L'!#REF!</definedName>
    <definedName name="BExOLMUQP54SNJ4377CSQ2W2VRVE" localSheetId="2" hidden="1">#REF!</definedName>
    <definedName name="BExOLMUQP54SNJ4377CSQ2W2VRVE" localSheetId="3" hidden="1">#REF!</definedName>
    <definedName name="BExOLMUQP54SNJ4377CSQ2W2VRVE" hidden="1">#REF!</definedName>
    <definedName name="BExOLOI0WJS3QC12I3ISL0D9AWOF" hidden="1">'[4]Reco Sheet for Fcast'!$I$10:$J$10</definedName>
    <definedName name="BExOLYZNG5RBD0BTS1OEZJNU92Q5" hidden="1">'[4]Reco Sheet for Fcast'!$F$9:$G$9</definedName>
    <definedName name="BExOM3HIJ3UZPOKJI68KPBJAHPDC" hidden="1">'[4]Reco Sheet for Fcast'!$F$7:$G$7</definedName>
    <definedName name="BExOMKPURE33YQ3K1JG9NVQD4W49" hidden="1">'[4]Reco Sheet for Fcast'!$I$8:$J$8</definedName>
    <definedName name="BExOMP7NGCLUNFK50QD2LPKRG078" hidden="1">'[4]Reco Sheet for Fcast'!$I$8:$J$8</definedName>
    <definedName name="BExOMU0A6XMY48SZRYL4WQZD13BI" localSheetId="2" hidden="1">'[5]AMI P &amp; L'!#REF!</definedName>
    <definedName name="BExOMU0A6XMY48SZRYL4WQZD13BI" localSheetId="3" hidden="1">'[5]AMI P &amp; L'!#REF!</definedName>
    <definedName name="BExOMU0A6XMY48SZRYL4WQZD13BI" hidden="1">'[5]AMI P &amp; L'!#REF!</definedName>
    <definedName name="BExOMVT0HSNC59DJP4CLISASGHKL" hidden="1">'[4]Reco Sheet for Fcast'!$I$7:$J$7</definedName>
    <definedName name="BExON0AX35F2SI0UCVMGWGVIUNI3" hidden="1">'[4]Reco Sheet for Fcast'!$I$11:$J$11</definedName>
    <definedName name="BExON41U4296DV3DPG6I5EF3OEYF" hidden="1">'[4]Reco Sheet for Fcast'!$F$9:$G$9</definedName>
    <definedName name="BExONB3A7CO4YD8RB41PHC93BQ9M" hidden="1">'[4]Reco Sheet for Fcast'!$F$15:$J$123</definedName>
    <definedName name="BExONFQH6UUXF8V0GI4BRIST9RFO" hidden="1">'[4]Reco Sheet for Fcast'!$F$6:$G$6</definedName>
    <definedName name="BExONH34JHZ9VP2WPUBTIVZOCPM6" hidden="1">'[6]Bud Mth'!$I$6:$J$6</definedName>
    <definedName name="BExONHU65LML12UB9EWV7FQBQBNE" localSheetId="2" hidden="1">'[7]Capital orders'!#REF!</definedName>
    <definedName name="BExONHU65LML12UB9EWV7FQBQBNE" localSheetId="3" hidden="1">'[7]Capital orders'!#REF!</definedName>
    <definedName name="BExONHU65LML12UB9EWV7FQBQBNE" hidden="1">'[7]Capital orders'!#REF!</definedName>
    <definedName name="BExONIL31DZWU7IFVN3VV0XTXJA1" hidden="1">'[4]Reco Sheet for Fcast'!$F$11:$G$11</definedName>
    <definedName name="BExONJ1BU17R0F5A2UP1UGJBOGKS" hidden="1">'[4]Reco Sheet for Fcast'!$F$9:$G$9</definedName>
    <definedName name="BExONNZ9VMHVX3J6NLNJY7KZA61O" hidden="1">'[4]Reco Sheet for Fcast'!$I$6:$J$6</definedName>
    <definedName name="BExONRQ1BAA4F3TXP2MYQ4YCZ09S" hidden="1">'[4]Reco Sheet for Fcast'!$I$7:$J$7</definedName>
    <definedName name="BExOO1WWIZSGB0YTGKESB45TSVMZ" hidden="1">'[4]Reco Sheet for Fcast'!$F$11:$G$11</definedName>
    <definedName name="BExOO4B8FPAFYPHCTYTX37P1TQM5" hidden="1">'[4]Reco Sheet for Fcast'!$I$11:$J$11</definedName>
    <definedName name="BExOOIULUDOJRMYABWV5CCL906X6" hidden="1">'[4]Reco Sheet for Fcast'!$I$9:$J$9</definedName>
    <definedName name="BExOOTN0KTXJCL7E476XBN1CJ553" hidden="1">'[4]Reco Sheet for Fcast'!$G$2</definedName>
    <definedName name="BExOOUOOR1038J07BOYJJU106NFS" hidden="1">'[4]Reco Sheet for Fcast'!$L$6:$M$10</definedName>
    <definedName name="BExOOUZHJUFHENA2ET6S02TMZRNP" localSheetId="2" hidden="1">#REF!</definedName>
    <definedName name="BExOOUZHJUFHENA2ET6S02TMZRNP" localSheetId="3" hidden="1">#REF!</definedName>
    <definedName name="BExOOUZHJUFHENA2ET6S02TMZRNP" hidden="1">#REF!</definedName>
    <definedName name="BExOP9DEBV5W5P4Q25J3XCJBP5S9" hidden="1">'[4]Reco Sheet for Fcast'!$I$11:$J$11</definedName>
    <definedName name="BExOPFNYRBL0BFM23LZBJTADNOE4" hidden="1">'[4]Reco Sheet for Fcast'!$F$15</definedName>
    <definedName name="BExOPINVFSIZMCVT9YGT2AODVCX3" hidden="1">'[4]Reco Sheet for Fcast'!$F$6:$G$6</definedName>
    <definedName name="BExOQ1JN4SAC44RTMZIGHSW023WA" hidden="1">'[4]Reco Sheet for Fcast'!$I$6:$J$6</definedName>
    <definedName name="BExOQ256YMF115DJL3KBPNKABJ90" hidden="1">'[4]Reco Sheet for Fcast'!$F$6:$G$6</definedName>
    <definedName name="BExOQ31LFF5V955K4N7NSFG61GNX" hidden="1">'[6]Bud Mth'!$I$7:$J$7</definedName>
    <definedName name="BExQ19DEUOLC11IW32E2AMVZLFF1" hidden="1">'[4]Reco Sheet for Fcast'!$H$2:$I$2</definedName>
    <definedName name="BExQ1SJXKHE45NHA4Y912ZWK0BVS" localSheetId="2" hidden="1">#REF!</definedName>
    <definedName name="BExQ1SJXKHE45NHA4Y912ZWK0BVS" localSheetId="3" hidden="1">#REF!</definedName>
    <definedName name="BExQ1SJXKHE45NHA4Y912ZWK0BVS" hidden="1">#REF!</definedName>
    <definedName name="BExQ1V922YTT0W39UMN4F4HNC5AS" localSheetId="2" hidden="1">'[7]Capital orders'!#REF!</definedName>
    <definedName name="BExQ1V922YTT0W39UMN4F4HNC5AS" localSheetId="3" hidden="1">'[7]Capital orders'!#REF!</definedName>
    <definedName name="BExQ1V922YTT0W39UMN4F4HNC5AS" hidden="1">'[7]Capital orders'!#REF!</definedName>
    <definedName name="BExQ1WG83K960T15H8A2VLMPXVU0" hidden="1">'[6]Bud Mth'!$G$2:$H$2</definedName>
    <definedName name="BExQ29C73XR33S3668YYSYZAIHTG" hidden="1">'[4]Reco Sheet for Fcast'!$I$11:$J$11</definedName>
    <definedName name="BExQ2FS228IUDUP2023RA1D4AO4C" hidden="1">'[4]Reco Sheet for Fcast'!$F$11:$G$11</definedName>
    <definedName name="BExQ2L0XYWLY9VPZWXYYFRIRQRJ1" hidden="1">'[4]Reco Sheet for Fcast'!$F$7:$G$7</definedName>
    <definedName name="BExQ2M841F5Z1BQYR8DG5FKK0LIU" localSheetId="2" hidden="1">'[5]AMI P &amp; L'!#REF!</definedName>
    <definedName name="BExQ2M841F5Z1BQYR8DG5FKK0LIU" localSheetId="3" hidden="1">'[5]AMI P &amp; L'!#REF!</definedName>
    <definedName name="BExQ2M841F5Z1BQYR8DG5FKK0LIU" hidden="1">'[5]AMI P &amp; L'!#REF!</definedName>
    <definedName name="BExQ300G8I8TK45A0MVHV15422EU" localSheetId="2" hidden="1">'[5]AMI P &amp; L'!#REF!</definedName>
    <definedName name="BExQ300G8I8TK45A0MVHV15422EU" localSheetId="3" hidden="1">'[5]AMI P &amp; L'!#REF!</definedName>
    <definedName name="BExQ300G8I8TK45A0MVHV15422EU" hidden="1">'[5]AMI P &amp; L'!#REF!</definedName>
    <definedName name="BExQ38JVNZHQEVM20T8PEG1GP01R" localSheetId="2" hidden="1">#REF!</definedName>
    <definedName name="BExQ38JVNZHQEVM20T8PEG1GP01R" localSheetId="3" hidden="1">#REF!</definedName>
    <definedName name="BExQ38JVNZHQEVM20T8PEG1GP01R" hidden="1">#REF!</definedName>
    <definedName name="BExQ39R28MXSG2SEV956F0KZ20AN" localSheetId="2" hidden="1">'[5]AMI P &amp; L'!#REF!</definedName>
    <definedName name="BExQ39R28MXSG2SEV956F0KZ20AN" localSheetId="3" hidden="1">'[5]AMI P &amp; L'!#REF!</definedName>
    <definedName name="BExQ39R28MXSG2SEV956F0KZ20AN" hidden="1">'[5]AMI P &amp; L'!#REF!</definedName>
    <definedName name="BExQ3D1P3M5Z3HLMEZ17E0BLEE4U" localSheetId="2" hidden="1">'[5]AMI P &amp; L'!#REF!</definedName>
    <definedName name="BExQ3D1P3M5Z3HLMEZ17E0BLEE4U" localSheetId="3" hidden="1">'[5]AMI P &amp; L'!#REF!</definedName>
    <definedName name="BExQ3D1P3M5Z3HLMEZ17E0BLEE4U" hidden="1">'[5]AMI P &amp; L'!#REF!</definedName>
    <definedName name="BExQ3O4W7QF8BOXTUT4IOGF6YKUD" hidden="1">'[4]Reco Sheet for Fcast'!$G$2</definedName>
    <definedName name="BExQ3PXOWSN8561ZR8IEY8ZASI3B" hidden="1">'[4]Reco Sheet for Fcast'!$I$8:$J$8</definedName>
    <definedName name="BExQ3TZF04IPY0B0UG9CQQ5736UA" hidden="1">'[4]Reco Sheet for Fcast'!$F$8:$G$8</definedName>
    <definedName name="BExQ42IU9MNDYLODP41DL6YTZMAR" localSheetId="2" hidden="1">'[5]AMI P &amp; L'!#REF!</definedName>
    <definedName name="BExQ42IU9MNDYLODP41DL6YTZMAR" localSheetId="3" hidden="1">'[5]AMI P &amp; L'!#REF!</definedName>
    <definedName name="BExQ42IU9MNDYLODP41DL6YTZMAR" hidden="1">'[5]AMI P &amp; L'!#REF!</definedName>
    <definedName name="BExQ452HF7N1HYPXJXQ8WD6SOWUV" hidden="1">'[4]Reco Sheet for Fcast'!$I$6:$J$6</definedName>
    <definedName name="BExQ4BTBSHPHVEDRCXC2ROW8PLFC" hidden="1">'[4]Reco Sheet for Fcast'!$F$6:$G$6</definedName>
    <definedName name="BExQ4DGKF54SRKQUTUT4B1CZSS62" hidden="1">'[4]Reco Sheet for Fcast'!$I$7:$J$7</definedName>
    <definedName name="BExQ4M04XQFHM953TPL217CAK4ZP" hidden="1">'[4]Reco Sheet for Fcast'!$F$7:$G$7</definedName>
    <definedName name="BExQ4T74LQ5PYTV1MUQUW75A4BDY" hidden="1">'[4]Reco Sheet for Fcast'!$I$11:$J$11</definedName>
    <definedName name="BExQ4XJHD7EJCNH7S1MJDZJ2MNWG" hidden="1">'[4]Reco Sheet for Fcast'!$I$10:$J$10</definedName>
    <definedName name="BExQ5039ZCEWBUJHU682G4S89J03" hidden="1">'[4]Reco Sheet for Fcast'!$F$6:$G$6</definedName>
    <definedName name="BExQ56Z9W6YHZHRXOFFI8EFA7CDI" hidden="1">'[4]Reco Sheet for Fcast'!$H$2:$I$2</definedName>
    <definedName name="BExQ5ITIC66SDM614FOSP325TOY5" localSheetId="2" hidden="1">#REF!</definedName>
    <definedName name="BExQ5ITIC66SDM614FOSP325TOY5" localSheetId="3" hidden="1">#REF!</definedName>
    <definedName name="BExQ5ITIC66SDM614FOSP325TOY5" hidden="1">#REF!</definedName>
    <definedName name="BExQ5KX3Z668H1KUCKZ9J24HUQ1F" hidden="1">'[4]Reco Sheet for Fcast'!$F$7:$G$7</definedName>
    <definedName name="BExQ5SPLEYLGXSVLD9HO5BKQXKIP" localSheetId="2" hidden="1">#REF!</definedName>
    <definedName name="BExQ5SPLEYLGXSVLD9HO5BKQXKIP" localSheetId="3" hidden="1">#REF!</definedName>
    <definedName name="BExQ5SPLEYLGXSVLD9HO5BKQXKIP" hidden="1">#REF!</definedName>
    <definedName name="BExQ5SPMSOCJYLAY20NB5A6O32RE" hidden="1">'[4]Reco Sheet for Fcast'!$F$15</definedName>
    <definedName name="BExQ5UICMGTMK790KTLK49MAGXRC" hidden="1">'[4]Reco Sheet for Fcast'!$F$6:$G$6</definedName>
    <definedName name="BExQ5YUUK9FD0QGTY4WD0W90O7OL" hidden="1">'[4]Reco Sheet for Fcast'!$F$8:$G$8</definedName>
    <definedName name="BExQ63793YQ9BH7JLCNRIATIGTRG" localSheetId="2" hidden="1">'[5]AMI P &amp; L'!#REF!</definedName>
    <definedName name="BExQ63793YQ9BH7JLCNRIATIGTRG" localSheetId="3" hidden="1">'[5]AMI P &amp; L'!#REF!</definedName>
    <definedName name="BExQ63793YQ9BH7JLCNRIATIGTRG" hidden="1">'[5]AMI P &amp; L'!#REF!</definedName>
    <definedName name="BExQ6CN1EF2UPZ57ZYMGK8TUJQSS" hidden="1">'[4]Reco Sheet for Fcast'!$I$9:$J$9</definedName>
    <definedName name="BExQ6M2YXJ8AMRJF3QGHC40ADAHZ" hidden="1">'[4]Reco Sheet for Fcast'!$I$6:$J$6</definedName>
    <definedName name="BExQ6M8B0X44N9TV56ATUVHGDI00" hidden="1">'[4]Reco Sheet for Fcast'!$F$15:$J$123</definedName>
    <definedName name="BExQ6POH065GV0I74XXVD0VUPBJW" hidden="1">'[4]Reco Sheet for Fcast'!$F$10:$G$10</definedName>
    <definedName name="BExQ6WV9KPSMXPPLGZ3KK4WNYTHU" hidden="1">'[4]Reco Sheet for Fcast'!$G$2</definedName>
    <definedName name="BExQ6XRSPHARKJTKTB0NOV3SBZIW" hidden="1">'[4]Reco Sheet for Fcast'!$I$9:$J$9</definedName>
    <definedName name="BExQ783XTMM2A9I3UKCFWJH1PP2N" hidden="1">'[4]Reco Sheet for Fcast'!$F$11:$G$11</definedName>
    <definedName name="BExQ79LX01ZPQB8EGD1ZHR2VK2H3" hidden="1">'[4]Reco Sheet for Fcast'!$I$10:$J$10</definedName>
    <definedName name="BExQ7ANJWDL69ZUG3AW5S2HJL4GL" localSheetId="2" hidden="1">#REF!</definedName>
    <definedName name="BExQ7ANJWDL69ZUG3AW5S2HJL4GL" localSheetId="3" hidden="1">#REF!</definedName>
    <definedName name="BExQ7ANJWDL69ZUG3AW5S2HJL4GL" hidden="1">#REF!</definedName>
    <definedName name="BExQ7B3V9MGDK2OIJ61XXFBFLJFZ" hidden="1">'[4]Reco Sheet for Fcast'!$F$7:$G$7</definedName>
    <definedName name="BExQ7CB046NVPF9ZXDGA7OXOLSLX" hidden="1">'[4]Reco Sheet for Fcast'!$F$6:$G$6</definedName>
    <definedName name="BExQ7IWDCGGOO1HTJ97YGO1CK3R9" hidden="1">'[4]Reco Sheet for Fcast'!$I$7:$J$7</definedName>
    <definedName name="BExQ7JNFIEGS2HKNBALH3Q2N5G7Z" hidden="1">'[4]Reco Sheet for Fcast'!$I$8:$J$8</definedName>
    <definedName name="BExQ7MY3U2Z1IZ71U5LJUD00VVB4" localSheetId="2" hidden="1">'[5]AMI P &amp; L'!#REF!</definedName>
    <definedName name="BExQ7MY3U2Z1IZ71U5LJUD00VVB4" localSheetId="3" hidden="1">'[5]AMI P &amp; L'!#REF!</definedName>
    <definedName name="BExQ7MY3U2Z1IZ71U5LJUD00VVB4" hidden="1">'[5]AMI P &amp; L'!#REF!</definedName>
    <definedName name="BExQ7XL2Q1GVUFL1F9KK0K0EXMWG" localSheetId="2" hidden="1">'[5]AMI P &amp; L'!#REF!</definedName>
    <definedName name="BExQ7XL2Q1GVUFL1F9KK0K0EXMWG" localSheetId="3" hidden="1">'[5]AMI P &amp; L'!#REF!</definedName>
    <definedName name="BExQ7XL2Q1GVUFL1F9KK0K0EXMWG" hidden="1">'[5]AMI P &amp; L'!#REF!</definedName>
    <definedName name="BExQ8469L3ZRZ3KYZPYMSJIDL7Y5" hidden="1">'[4]Reco Sheet for Fcast'!$I$6:$J$6</definedName>
    <definedName name="BExQ84MJB94HL3BWRN50M4NCB6Z0" hidden="1">'[4]Reco Sheet for Fcast'!$F$15</definedName>
    <definedName name="BExQ8583ZE00NW7T9OF11OT9IA14" hidden="1">'[4]Reco Sheet for Fcast'!$F$15</definedName>
    <definedName name="BExQ89PYX7QKH887T258CNA7DPDG" localSheetId="2" hidden="1">'[7]Capital orders'!#REF!</definedName>
    <definedName name="BExQ89PYX7QKH887T258CNA7DPDG" localSheetId="3" hidden="1">'[7]Capital orders'!#REF!</definedName>
    <definedName name="BExQ89PYX7QKH887T258CNA7DPDG" hidden="1">'[7]Capital orders'!#REF!</definedName>
    <definedName name="BExQ8A0RPE3IMIFIZLUE7KD2N21W" localSheetId="2" hidden="1">'[5]AMI P &amp; L'!#REF!</definedName>
    <definedName name="BExQ8A0RPE3IMIFIZLUE7KD2N21W" localSheetId="3" hidden="1">'[5]AMI P &amp; L'!#REF!</definedName>
    <definedName name="BExQ8A0RPE3IMIFIZLUE7KD2N21W" hidden="1">'[5]AMI P &amp; L'!#REF!</definedName>
    <definedName name="BExQ8ABK6H1ADV2R2OYT8NFFYG2N" hidden="1">'[4]Reco Sheet for Fcast'!$H$2:$I$2</definedName>
    <definedName name="BExQ8B2GTATY2SYZWYQKTTDGONE4" localSheetId="2" hidden="1">#REF!</definedName>
    <definedName name="BExQ8B2GTATY2SYZWYQKTTDGONE4" localSheetId="3" hidden="1">#REF!</definedName>
    <definedName name="BExQ8B2GTATY2SYZWYQKTTDGONE4" hidden="1">#REF!</definedName>
    <definedName name="BExQ8DM90XJ6GCJIK9LC5O82I2TJ" hidden="1">'[4]Reco Sheet for Fcast'!$F$15</definedName>
    <definedName name="BExQ8G0K46ZORA0QVQTDI7Z8LXGF" hidden="1">'[4]Reco Sheet for Fcast'!$I$7:$J$7</definedName>
    <definedName name="BExQ8O3WEU8HNTTGKTW5T0QSKCLP" localSheetId="2" hidden="1">'[5]AMI P &amp; L'!#REF!</definedName>
    <definedName name="BExQ8O3WEU8HNTTGKTW5T0QSKCLP" localSheetId="3" hidden="1">'[5]AMI P &amp; L'!#REF!</definedName>
    <definedName name="BExQ8O3WEU8HNTTGKTW5T0QSKCLP" hidden="1">'[5]AMI P &amp; L'!#REF!</definedName>
    <definedName name="BExQ8ZCEDBOBJA3D9LDP5TU2WYGR" hidden="1">'[4]Reco Sheet for Fcast'!$H$2:$I$2</definedName>
    <definedName name="BExQ94LAW6MAQBWY25WTBFV5PPZJ" hidden="1">'[4]Reco Sheet for Fcast'!$H$2:$I$2</definedName>
    <definedName name="BExQ97QIPOSSRK978N8P234Y1XA4" hidden="1">'[4]Reco Sheet for Fcast'!$G$2</definedName>
    <definedName name="BExQ9E6FBAXTHGF3RXANFIA77GXP" hidden="1">'[4]Reco Sheet for Fcast'!$G$2</definedName>
    <definedName name="BExQ9KX9734KIAK7IMRLHCPYDHO2" hidden="1">'[4]Reco Sheet for Fcast'!$F$10:$G$10</definedName>
    <definedName name="BExQ9L81FF4I7816VTPFBDWVU4CW" hidden="1">'[4]Reco Sheet for Fcast'!$I$9:$J$9</definedName>
    <definedName name="BExQ9M4E2ACZOWWWP1JJIQO8AHUM" localSheetId="2" hidden="1">'[5]AMI P &amp; L'!#REF!</definedName>
    <definedName name="BExQ9M4E2ACZOWWWP1JJIQO8AHUM" localSheetId="3" hidden="1">'[5]AMI P &amp; L'!#REF!</definedName>
    <definedName name="BExQ9M4E2ACZOWWWP1JJIQO8AHUM" hidden="1">'[5]AMI P &amp; L'!#REF!</definedName>
    <definedName name="BExQ9UTANMJCK7LJ4OQMD6F2Q01L" hidden="1">'[4]Reco Sheet for Fcast'!$H$2:$I$2</definedName>
    <definedName name="BExQ9ZLYHWABXAA9NJDW8ZS0UQ9P" localSheetId="2" hidden="1">'[5]AMI P &amp; L'!#REF!</definedName>
    <definedName name="BExQ9ZLYHWABXAA9NJDW8ZS0UQ9P" localSheetId="3" hidden="1">'[5]AMI P &amp; L'!#REF!</definedName>
    <definedName name="BExQ9ZLYHWABXAA9NJDW8ZS0UQ9P" hidden="1">'[5]AMI P &amp; L'!#REF!</definedName>
    <definedName name="BExQA324HSCK40ENJUT9CS9EC71B" localSheetId="2" hidden="1">'[5]AMI P &amp; L'!#REF!</definedName>
    <definedName name="BExQA324HSCK40ENJUT9CS9EC71B" localSheetId="3" hidden="1">'[5]AMI P &amp; L'!#REF!</definedName>
    <definedName name="BExQA324HSCK40ENJUT9CS9EC71B" hidden="1">'[5]AMI P &amp; L'!#REF!</definedName>
    <definedName name="BExQA55GY0STSNBWQCWN8E31ZXCS" hidden="1">'[4]Reco Sheet for Fcast'!$I$6:$J$6</definedName>
    <definedName name="BExQA9HZIN9XEMHEEVHT99UU9Z82" hidden="1">'[4]Reco Sheet for Fcast'!$I$10:$J$10</definedName>
    <definedName name="BExQAELFYH92K8CJL155181UDORO" hidden="1">'[4]Reco Sheet for Fcast'!$H$2:$I$2</definedName>
    <definedName name="BExQAG8PP8R5NJKNQD1U4QOSD6X5" hidden="1">'[4]Reco Sheet for Fcast'!$F$15</definedName>
    <definedName name="BExQBC0EAV6PKQT8I8C3GLEZDMZL" localSheetId="2" hidden="1">#REF!</definedName>
    <definedName name="BExQBC0EAV6PKQT8I8C3GLEZDMZL" localSheetId="3" hidden="1">#REF!</definedName>
    <definedName name="BExQBC0EAV6PKQT8I8C3GLEZDMZL" hidden="1">#REF!</definedName>
    <definedName name="BExQBDICMZTSA1X73TMHNO4JSFLN" hidden="1">'[4]Reco Sheet for Fcast'!$K$2</definedName>
    <definedName name="BExQBEER6CRCRPSSL61S0OMH57ZA" hidden="1">'[4]Reco Sheet for Fcast'!$F$11:$G$11</definedName>
    <definedName name="BExQBIGGY5TXI2FJVVZSLZ0LTZYH" hidden="1">'[4]Reco Sheet for Fcast'!$I$10:$J$10</definedName>
    <definedName name="BExQBM1RUSIQ85LLMM2159BYDPIP" hidden="1">'[4]Reco Sheet for Fcast'!$I$7:$J$7</definedName>
    <definedName name="BExQBPSOZ47V81YAEURP0NQJNTJH" hidden="1">'[4]Reco Sheet for Fcast'!$F$9:$G$9</definedName>
    <definedName name="BExQC5TWT21CGBKD0IHAXTIN2QB8" hidden="1">'[4]Reco Sheet for Fcast'!$I$8:$J$8</definedName>
    <definedName name="BExQC94JL9F5GW4S8DQCAF4WB2DA" hidden="1">'[4]Reco Sheet for Fcast'!$F$10:$G$10</definedName>
    <definedName name="BExQCKTD8AT0824LGWREXM1B5D1X" hidden="1">'[4]Reco Sheet for Fcast'!$I$7:$J$7</definedName>
    <definedName name="BExQCP0EE3PKTDKVOL04IOBUGZ6F" hidden="1">'[4]Reco Sheet for Fcast'!$I$11:$J$11</definedName>
    <definedName name="BExQD3ZVGTFSCD9MSWY8NN45FLM3" localSheetId="2" hidden="1">#REF!</definedName>
    <definedName name="BExQD3ZVGTFSCD9MSWY8NN45FLM3" localSheetId="3" hidden="1">#REF!</definedName>
    <definedName name="BExQD3ZVGTFSCD9MSWY8NN45FLM3" hidden="1">#REF!</definedName>
    <definedName name="BExQD571YWOXKR2SX85K5MKQ0AO2" hidden="1">'[4]Reco Sheet for Fcast'!$F$7:$G$7</definedName>
    <definedName name="BExQD7AKUWKH58PNJCJZNN1COR9E" localSheetId="2" hidden="1">#REF!</definedName>
    <definedName name="BExQD7AKUWKH58PNJCJZNN1COR9E" localSheetId="3" hidden="1">#REF!</definedName>
    <definedName name="BExQD7AKUWKH58PNJCJZNN1COR9E" hidden="1">#REF!</definedName>
    <definedName name="BExQDB6VCHN8PNX8EA6JNIEQ2JC2" hidden="1">'[4]Reco Sheet for Fcast'!$G$2</definedName>
    <definedName name="BExQDE1B6U2Q9B73KBENABP71YM1" localSheetId="2" hidden="1">'[5]AMI P &amp; L'!#REF!</definedName>
    <definedName name="BExQDE1B6U2Q9B73KBENABP71YM1" localSheetId="3" hidden="1">'[5]AMI P &amp; L'!#REF!</definedName>
    <definedName name="BExQDE1B6U2Q9B73KBENABP71YM1" hidden="1">'[5]AMI P &amp; L'!#REF!</definedName>
    <definedName name="BExQDGQCN7ZW41QDUHOBJUGQAX40" hidden="1">'[4]Reco Sheet for Fcast'!$I$8:$J$8</definedName>
    <definedName name="BExQE32AI2WOKFCB98XJZ6D7SAOF" localSheetId="2" hidden="1">'[7]Capital orders'!#REF!</definedName>
    <definedName name="BExQE32AI2WOKFCB98XJZ6D7SAOF" localSheetId="3" hidden="1">'[7]Capital orders'!#REF!</definedName>
    <definedName name="BExQE32AI2WOKFCB98XJZ6D7SAOF" hidden="1">'[7]Capital orders'!#REF!</definedName>
    <definedName name="BExQEK54SZATP11ZZ75GH6P9GFQ3" localSheetId="2" hidden="1">'[7]Capital orders'!#REF!</definedName>
    <definedName name="BExQEK54SZATP11ZZ75GH6P9GFQ3" localSheetId="3" hidden="1">'[7]Capital orders'!#REF!</definedName>
    <definedName name="BExQEK54SZATP11ZZ75GH6P9GFQ3" hidden="1">'[7]Capital orders'!#REF!</definedName>
    <definedName name="BExQEMUA4HEFM4OVO8M8MA8PIAW1" localSheetId="2" hidden="1">'[5]AMI P &amp; L'!#REF!</definedName>
    <definedName name="BExQEMUA4HEFM4OVO8M8MA8PIAW1" localSheetId="3" hidden="1">'[5]AMI P &amp; L'!#REF!</definedName>
    <definedName name="BExQEMUA4HEFM4OVO8M8MA8PIAW1" hidden="1">'[5]AMI P &amp; L'!#REF!</definedName>
    <definedName name="BExQEQ4XZQFIKUXNU9H7WE7AMZ1U" hidden="1">'[4]Reco Sheet for Fcast'!$I$6:$J$6</definedName>
    <definedName name="BExQF1OEB07CRAP6ALNNMJNJ3P2D" hidden="1">'[4]Reco Sheet for Fcast'!$F$8:$G$8</definedName>
    <definedName name="BExQF54F62R5B3N9BG47XYK8T6XS" localSheetId="2" hidden="1">#REF!</definedName>
    <definedName name="BExQF54F62R5B3N9BG47XYK8T6XS" localSheetId="3" hidden="1">#REF!</definedName>
    <definedName name="BExQF54F62R5B3N9BG47XYK8T6XS" hidden="1">#REF!</definedName>
    <definedName name="BExQF9X2AQPFJZTCHTU5PTTR0JAH" hidden="1">'[4]Reco Sheet for Fcast'!$F$10:$G$10</definedName>
    <definedName name="BExQFC0M9KKFMQKPLPEO2RQDB7MM" hidden="1">'[4]Reco Sheet for Fcast'!$I$10:$J$10</definedName>
    <definedName name="BExQFEEV7627R8TYZCM28C6V6WHE" hidden="1">'[4]Reco Sheet for Fcast'!$F$15</definedName>
    <definedName name="BExQFEK8NUD04X2OBRA275ADPSDL" localSheetId="2" hidden="1">'[5]AMI P &amp; L'!#REF!</definedName>
    <definedName name="BExQFEK8NUD04X2OBRA275ADPSDL" localSheetId="3" hidden="1">'[5]AMI P &amp; L'!#REF!</definedName>
    <definedName name="BExQFEK8NUD04X2OBRA275ADPSDL" hidden="1">'[5]AMI P &amp; L'!#REF!</definedName>
    <definedName name="BExQFGYIWDR4W0YF7XR6E4EWWJ02" hidden="1">'[4]Reco Sheet for Fcast'!$I$6:$J$6</definedName>
    <definedName name="BExQFOGG5ULYNV6XAFVJ1T69RAUZ" hidden="1">'[6]Bud Mth'!$I$10:$J$10</definedName>
    <definedName name="BExQFPNFKA36IAPS22LAUMBDI4KE" hidden="1">'[4]Reco Sheet for Fcast'!$I$10:$J$10</definedName>
    <definedName name="BExQFPSWEMA8WBUZ4WK20LR13VSU" hidden="1">'[4]Reco Sheet for Fcast'!$K$2</definedName>
    <definedName name="BExQFSYARQ5AIUI2V7O1EDCDM882" localSheetId="2" hidden="1">'[5]AMI P &amp; L'!#REF!</definedName>
    <definedName name="BExQFSYARQ5AIUI2V7O1EDCDM882" localSheetId="3" hidden="1">'[5]AMI P &amp; L'!#REF!</definedName>
    <definedName name="BExQFSYARQ5AIUI2V7O1EDCDM882" hidden="1">'[5]AMI P &amp; L'!#REF!</definedName>
    <definedName name="BExQFVSPOSCCPF1TLJPIWYWYB8A9" hidden="1">'[4]Reco Sheet for Fcast'!$F$10:$G$10</definedName>
    <definedName name="BExQFWJQXNQAW6LUMOEDS6KMJMYL" hidden="1">'[4]Reco Sheet for Fcast'!$F$7:$G$7</definedName>
    <definedName name="BExQG8TYRD2G42UA5ZPCRLNKUDMX" hidden="1">'[4]Reco Sheet for Fcast'!$F$7:$G$7</definedName>
    <definedName name="BExQGO48J9MPCDQ96RBB9UN9AIGT" hidden="1">'[4]Reco Sheet for Fcast'!$F$9:$G$9</definedName>
    <definedName name="BExQGSBB6MJWDW7AYWA0MSFTXKRR" hidden="1">'[4]Reco Sheet for Fcast'!$I$8:$J$8</definedName>
    <definedName name="BExQGZ7H6ND6DRMZMKKTMXLFYHJC" localSheetId="2" hidden="1">#REF!</definedName>
    <definedName name="BExQGZ7H6ND6DRMZMKKTMXLFYHJC" localSheetId="3" hidden="1">#REF!</definedName>
    <definedName name="BExQGZ7H6ND6DRMZMKKTMXLFYHJC" hidden="1">#REF!</definedName>
    <definedName name="BExQH0UURAJ13AVO5UI04HSRGVYW" hidden="1">'[4]Reco Sheet for Fcast'!$F$6:$G$6</definedName>
    <definedName name="BExQH6ZZY0NR8SE48PSI9D0CU1TC" hidden="1">'[4]Reco Sheet for Fcast'!$I$10:$J$10</definedName>
    <definedName name="BExQH9P2MCXAJOVEO4GFQT6MNW22" hidden="1">'[4]Reco Sheet for Fcast'!$F$15</definedName>
    <definedName name="BExQHC3DXXZX5BWEIV17DNSO0EB6" localSheetId="2" hidden="1">'[5]AMI P &amp; L'!#REF!</definedName>
    <definedName name="BExQHC3DXXZX5BWEIV17DNSO0EB6" localSheetId="3" hidden="1">'[5]AMI P &amp; L'!#REF!</definedName>
    <definedName name="BExQHC3DXXZX5BWEIV17DNSO0EB6" hidden="1">'[5]AMI P &amp; L'!#REF!</definedName>
    <definedName name="BExQHCZSBYUY8OKKJXFYWKBBM6AH" hidden="1">'[4]Reco Sheet for Fcast'!$I$11:$J$11</definedName>
    <definedName name="BExQHPKXZ1K33V2F90NZIQRZYIAW" hidden="1">'[4]Reco Sheet for Fcast'!$I$11:$J$11</definedName>
    <definedName name="BExQHVF9KD06AG2RXUQJ9X4PVGX4" hidden="1">'[4]Reco Sheet for Fcast'!$I$7:$J$7</definedName>
    <definedName name="BExQHZBHVN2L4HC7ACTR73T5OCV0" hidden="1">'[4]Reco Sheet for Fcast'!$G$2</definedName>
    <definedName name="BExQI85V9TNLDJT5LTRZS10Y26SG" hidden="1">'[4]Reco Sheet for Fcast'!$G$2</definedName>
    <definedName name="BExQIAPKHVEV8CU1L3TTHJW67FJ5" hidden="1">'[4]Reco Sheet for Fcast'!$F$6:$G$6</definedName>
    <definedName name="BExQIBB4I3Z6AUU0HYV1DHRS13M4" hidden="1">'[4]Reco Sheet for Fcast'!$I$9:$J$9</definedName>
    <definedName name="BExQIBWPAXU7HJZLKGJZY3EB7MIS" hidden="1">'[4]Reco Sheet for Fcast'!$I$11:$J$11</definedName>
    <definedName name="BExQIM3J1Y2DOI3BDUM8WV3BMSIN" hidden="1">'[4]Reco Sheet for Fcast'!$F$9:$G$9</definedName>
    <definedName name="BExQIS8O6R36CI01XRY9ISM99TW9" hidden="1">'[4]Reco Sheet for Fcast'!$F$15</definedName>
    <definedName name="BExQIVJB9MJ25NDUHTCVMSODJY2C" hidden="1">'[4]Reco Sheet for Fcast'!$F$11:$G$11</definedName>
    <definedName name="BExQJBF7LAX128WR7VTMJC88ZLPG" hidden="1">'[4]Reco Sheet for Fcast'!$I$10:$J$10</definedName>
    <definedName name="BExQJEVCKX6KZHNCLYXY7D0MX5KN" hidden="1">'[4]Reco Sheet for Fcast'!$G$2</definedName>
    <definedName name="BExQJIBC34O4SDXEWBX0XXJ9F93B" localSheetId="2" hidden="1">#REF!</definedName>
    <definedName name="BExQJIBC34O4SDXEWBX0XXJ9F93B" localSheetId="3" hidden="1">#REF!</definedName>
    <definedName name="BExQJIBC34O4SDXEWBX0XXJ9F93B" hidden="1">#REF!</definedName>
    <definedName name="BExQJJYSDX8B0J1QGF2HL071KKA3" hidden="1">'[4]Reco Sheet for Fcast'!$F$7:$G$7</definedName>
    <definedName name="BExQJL0FR3OWBYI6TVYE6R6KPU28" localSheetId="2" hidden="1">#REF!</definedName>
    <definedName name="BExQJL0FR3OWBYI6TVYE6R6KPU28" localSheetId="3" hidden="1">#REF!</definedName>
    <definedName name="BExQJL0FR3OWBYI6TVYE6R6KPU28" hidden="1">#REF!</definedName>
    <definedName name="BExQK1HV6SQQ7CP8H8IUKI9TYXTD" hidden="1">'[4]Reco Sheet for Fcast'!$I$7:$J$7</definedName>
    <definedName name="BExQK3LE5CSBW1E4H4KHW548FL2R" hidden="1">'[4]Reco Sheet for Fcast'!$I$7:$J$7</definedName>
    <definedName name="BExQKG6LD6PLNDGNGO9DJXY865BR" hidden="1">'[4]Reco Sheet for Fcast'!$I$10:$J$10</definedName>
    <definedName name="BExQLE1TOW3A287TQB0AVWENT8O1" hidden="1">'[4]Reco Sheet for Fcast'!$I$6:$J$6</definedName>
    <definedName name="BExRYOYB4A3E5F6MTROY69LR0PMG" hidden="1">'[4]Reco Sheet for Fcast'!$F$7:$G$7</definedName>
    <definedName name="BExRYZLA9EW71H4SXQR525S72LLP" hidden="1">'[4]Reco Sheet for Fcast'!$I$9:$J$9</definedName>
    <definedName name="BExRZ66M8G9FQ0VFP077QSZBSOA5" hidden="1">'[4]Reco Sheet for Fcast'!$F$6:$G$6</definedName>
    <definedName name="BExRZ8FMQQL46I8AQWU17LRNZD5T" hidden="1">'[4]Reco Sheet for Fcast'!$I$6:$J$6</definedName>
    <definedName name="BExRZIRRIXRUMZ5GOO95S7460BMP" hidden="1">'[4]Reco Sheet for Fcast'!$K$2</definedName>
    <definedName name="BExRZK9RAHMM0ZLTNSK7A4LDC42D" hidden="1">'[4]Reco Sheet for Fcast'!$I$7:$J$7</definedName>
    <definedName name="BExRZOGSR69INI6GAEPHDWSNK5Q4" hidden="1">'[4]Reco Sheet for Fcast'!$F$6:$G$6</definedName>
    <definedName name="BExRZR0LVVK3899VBSAJ65GT2E3B" localSheetId="2" hidden="1">#REF!</definedName>
    <definedName name="BExRZR0LVVK3899VBSAJ65GT2E3B" localSheetId="3" hidden="1">#REF!</definedName>
    <definedName name="BExRZR0LVVK3899VBSAJ65GT2E3B" hidden="1">#REF!</definedName>
    <definedName name="BExS0ASQBKRTPDWFK0KUDFOS9LE5" hidden="1">'[4]Reco Sheet for Fcast'!$F$8:$G$8</definedName>
    <definedName name="BExS0GHQUF6YT0RU3TKDEO8CSJYB" hidden="1">'[4]Reco Sheet for Fcast'!$K$2</definedName>
    <definedName name="BExS0JSDQ1GV78JIPV6TBXM2DTJL" hidden="1">'[6]Bud Mth'!$F$11:$G$11</definedName>
    <definedName name="BExS0K8IHC45I78DMZBOJ1P13KQA" hidden="1">'[4]Reco Sheet for Fcast'!$F$7:$G$7</definedName>
    <definedName name="BExS15IJV0WW662NXQUVT3FGP4ST" hidden="1">'[4]Reco Sheet for Fcast'!$F$7:$G$7</definedName>
    <definedName name="BExS194110MR25BYJI3CJ2EGZ8XT" hidden="1">'[4]Reco Sheet for Fcast'!$F$9:$G$9</definedName>
    <definedName name="BExS1BNVGNSGD4EP90QL8WXYWZ66" hidden="1">'[4]Reco Sheet for Fcast'!$F$2:$G$2</definedName>
    <definedName name="BExS1UE39N6NCND7MAARSBWXS6HU" hidden="1">'[4]Reco Sheet for Fcast'!$G$2</definedName>
    <definedName name="BExS1VL8PBT2LUQ4ZEAPPFJ4XW2N" hidden="1">'[6]Bud Mth'!$F$7:$G$7</definedName>
    <definedName name="BExS226HTWL5WVC76MP5A1IBI8WD" hidden="1">'[4]Reco Sheet for Fcast'!$F$6:$G$6</definedName>
    <definedName name="BExS26OI2QNNAH2WMDD95Z400048" hidden="1">'[4]Reco Sheet for Fcast'!$F$10:$G$10</definedName>
    <definedName name="BExS2BH5B8XAQLRCALR1KDKIS6AP" hidden="1">'[6]Bud Mth'!$F$10:$G$10</definedName>
    <definedName name="BExS2DF6B4ZUF3VZLI4G6LJ3BF38" hidden="1">'[4]Reco Sheet for Fcast'!$F$8:$G$8</definedName>
    <definedName name="BExS2QB5FS5LYTFYO4BROTWG3OV5" hidden="1">'[4]Reco Sheet for Fcast'!$H$2:$I$2</definedName>
    <definedName name="BExS2TLU1HONYV6S3ZD9T12D7CIG" hidden="1">'[4]Reco Sheet for Fcast'!$F$10:$G$10</definedName>
    <definedName name="BExS318UV9I2FXPQQWUKKX00QLPJ" hidden="1">'[4]Reco Sheet for Fcast'!$J$2:$K$2</definedName>
    <definedName name="BExS3LBS0SMTHALVM4NRI1BAV1NP" hidden="1">'[4]Reco Sheet for Fcast'!$F$8:$G$8</definedName>
    <definedName name="BExS3MTQ75VBXDGEBURP6YT8RROE" hidden="1">'[4]Reco Sheet for Fcast'!$I$10:$J$10</definedName>
    <definedName name="BExS3OMGYO0DFN5186UFKEXZ2RX3" hidden="1">'[4]Reco Sheet for Fcast'!$I$11:$J$11</definedName>
    <definedName name="BExS3SDERJ27OER67TIGOVZU13A2" hidden="1">'[4]Reco Sheet for Fcast'!$F$7:$G$7</definedName>
    <definedName name="BExS46R5WDNU5KL04FKY5LHJUCB8" hidden="1">'[4]Reco Sheet for Fcast'!$I$6:$J$6</definedName>
    <definedName name="BExS4ASWKM93XA275AXHYP8AG6SU" hidden="1">'[4]Reco Sheet for Fcast'!$I$10:$J$10</definedName>
    <definedName name="BExS4DSSYMU66HS480YWZC1VZML6" localSheetId="2" hidden="1">'[7]Capital orders'!#REF!</definedName>
    <definedName name="BExS4DSSYMU66HS480YWZC1VZML6" localSheetId="3" hidden="1">'[7]Capital orders'!#REF!</definedName>
    <definedName name="BExS4DSSYMU66HS480YWZC1VZML6" hidden="1">'[7]Capital orders'!#REF!</definedName>
    <definedName name="BExS4JN3Y6SVBKILQK0R9HS45Y52" hidden="1">'[4]Reco Sheet for Fcast'!$F$8:$G$8</definedName>
    <definedName name="BExS4LQMUTP91FH4M5NM9Y7L6XN6" localSheetId="2" hidden="1">#REF!</definedName>
    <definedName name="BExS4LQMUTP91FH4M5NM9Y7L6XN6" localSheetId="3" hidden="1">#REF!</definedName>
    <definedName name="BExS4LQMUTP91FH4M5NM9Y7L6XN6" hidden="1">#REF!</definedName>
    <definedName name="BExS4P6S41O6Z6BED77U3GD9PNH1" hidden="1">'[4]Reco Sheet for Fcast'!$I$8:$J$8</definedName>
    <definedName name="BExS51H0N51UT0FZOPZRCF1GU063" hidden="1">'[4]Reco Sheet for Fcast'!$I$9:$J$9</definedName>
    <definedName name="BExS54X72TJFC41FJK72MLRR2OO7" hidden="1">'[4]Reco Sheet for Fcast'!$I$11:$J$11</definedName>
    <definedName name="BExS59F0PA1V2ZC7S5TN6IT41SXP" hidden="1">'[4]Reco Sheet for Fcast'!$F$11:$G$11</definedName>
    <definedName name="BExS5L3TGB8JVW9ROYWTKYTUPW27" hidden="1">'[4]Reco Sheet for Fcast'!$F$7:$G$7</definedName>
    <definedName name="BExS5TCGLYOBBY10G49VWHGM40DJ" localSheetId="2" hidden="1">#REF!</definedName>
    <definedName name="BExS5TCGLYOBBY10G49VWHGM40DJ" localSheetId="3" hidden="1">#REF!</definedName>
    <definedName name="BExS5TCGLYOBBY10G49VWHGM40DJ" hidden="1">#REF!</definedName>
    <definedName name="BExS6GKQ96EHVLYWNJDWXZXUZW90" hidden="1">'[4]Reco Sheet for Fcast'!$F$8:$G$8</definedName>
    <definedName name="BExS6ITKSZFRR01YD5B0F676SYN7" localSheetId="2" hidden="1">'[5]AMI P &amp; L'!#REF!</definedName>
    <definedName name="BExS6ITKSZFRR01YD5B0F676SYN7" localSheetId="3" hidden="1">'[5]AMI P &amp; L'!#REF!</definedName>
    <definedName name="BExS6ITKSZFRR01YD5B0F676SYN7" hidden="1">'[5]AMI P &amp; L'!#REF!</definedName>
    <definedName name="BExS6N0LI574IAC89EFW6CLTCQ33" hidden="1">'[4]Reco Sheet for Fcast'!$I$10:$J$10</definedName>
    <definedName name="BExS6WRDBF3ST86ZOBBUL3GTCR11" hidden="1">'[4]Reco Sheet for Fcast'!$I$8:$J$8</definedName>
    <definedName name="BExS6XNRKR0C3MTA0LV5B60UB908" hidden="1">'[4]Reco Sheet for Fcast'!$F$6:$G$6</definedName>
    <definedName name="BExS7CSJZR2R51S2LFXJ1OO82L9R" hidden="1">'[6]Bud Mth'!$L$6:$M$11</definedName>
    <definedName name="BExS7TKQYLRZGM93UY3ZJZJBQNFJ" hidden="1">'[4]Reco Sheet for Fcast'!$I$6:$J$6</definedName>
    <definedName name="BExS7Y2LNGVHSIBKC7C3R6X4LDR6" hidden="1">'[4]Reco Sheet for Fcast'!$I$11:$J$11</definedName>
    <definedName name="BExS81TE0EY44Y3W2M4Z4MGNP5OM" localSheetId="2" hidden="1">'[5]AMI P &amp; L'!#REF!</definedName>
    <definedName name="BExS81TE0EY44Y3W2M4Z4MGNP5OM" localSheetId="3" hidden="1">'[5]AMI P &amp; L'!#REF!</definedName>
    <definedName name="BExS81TE0EY44Y3W2M4Z4MGNP5OM" hidden="1">'[5]AMI P &amp; L'!#REF!</definedName>
    <definedName name="BExS81YPDZDVJJVS15HV2HDXAC3Y" hidden="1">'[4]Reco Sheet for Fcast'!$I$10:$J$10</definedName>
    <definedName name="BExS82PRVNUTEKQZS56YT2DVF6C2" hidden="1">'[4]Reco Sheet for Fcast'!$I$6:$J$6</definedName>
    <definedName name="BExS8BPG5A0GR5AO1U951NDGGR0L" hidden="1">'[4]Reco Sheet for Fcast'!$F$9:$G$9</definedName>
    <definedName name="BExS8FR1778VV7DHWQTG4B927FMB" localSheetId="2" hidden="1">#REF!</definedName>
    <definedName name="BExS8FR1778VV7DHWQTG4B927FMB" localSheetId="3" hidden="1">#REF!</definedName>
    <definedName name="BExS8FR1778VV7DHWQTG4B927FMB" hidden="1">#REF!</definedName>
    <definedName name="BExS8GSUS17UY50TEM2AWF36BR9Z" hidden="1">'[4]Reco Sheet for Fcast'!$F$7:$G$7</definedName>
    <definedName name="BExS8HJRBVG0XI6PWA9KTMJZMQXK" hidden="1">'[4]Reco Sheet for Fcast'!$F$7:$G$7</definedName>
    <definedName name="BExS8R51C8RM2FS6V6IRTYO9GA4A" hidden="1">'[4]Reco Sheet for Fcast'!$F$15</definedName>
    <definedName name="BExS8WDX408F60MH1X9B9UZ2H4R7" hidden="1">'[4]Reco Sheet for Fcast'!$I$9:$J$9</definedName>
    <definedName name="BExS8Z2W2QEC3MH0BZIYLDFQNUIP" hidden="1">'[4]Reco Sheet for Fcast'!$F$11:$G$11</definedName>
    <definedName name="BExS92DKGRFFCIA9C0IXDOLO57EP" hidden="1">'[4]Reco Sheet for Fcast'!$I$9:$J$9</definedName>
    <definedName name="BExS96Q4LPS2XW49NMVPAVI6Y2PQ" localSheetId="2" hidden="1">'[7]Capital orders'!#REF!</definedName>
    <definedName name="BExS96Q4LPS2XW49NMVPAVI6Y2PQ" localSheetId="3" hidden="1">'[7]Capital orders'!#REF!</definedName>
    <definedName name="BExS96Q4LPS2XW49NMVPAVI6Y2PQ" hidden="1">'[7]Capital orders'!#REF!</definedName>
    <definedName name="BExS98OB4321YCHLCQ022PXKTT2W" hidden="1">'[4]Reco Sheet for Fcast'!$I$10:$J$10</definedName>
    <definedName name="BExS9C9N8GFISC6HUERJ0EI06GB2" hidden="1">'[4]Reco Sheet for Fcast'!$I$6:$J$6</definedName>
    <definedName name="BExS9DX13CACP3J8JDREK30JB1SQ" hidden="1">'[4]Reco Sheet for Fcast'!$F$9:$G$9</definedName>
    <definedName name="BExS9FPRS2KRRCS33SE6WFNF5GYL" hidden="1">'[4]Reco Sheet for Fcast'!$F$9:$G$9</definedName>
    <definedName name="BExS9WI0A6PSEB8N9GPXF2Z7MWHM" hidden="1">'[4]Reco Sheet for Fcast'!$I$7:$J$7</definedName>
    <definedName name="BExSA5HP306TN9XJS0TU619DLRR7" hidden="1">'[4]Reco Sheet for Fcast'!$H$2:$I$2</definedName>
    <definedName name="BExSAAVWQOOIA6B3JHQVGP08HFEM" hidden="1">'[4]Reco Sheet for Fcast'!$I$8:$J$8</definedName>
    <definedName name="BExSAFJ3IICU2M7QPVE4ARYMXZKX" hidden="1">'[4]Reco Sheet for Fcast'!$F$7:$G$7</definedName>
    <definedName name="BExSAH6ID8OHX379UXVNGFO8J6KQ" hidden="1">'[4]Reco Sheet for Fcast'!$F$8:$G$8</definedName>
    <definedName name="BExSAQBHIXGQRNIRGCJMBXUPCZQA" hidden="1">'[4]Reco Sheet for Fcast'!$I$8:$J$8</definedName>
    <definedName name="BExSAUTCT4P7JP57NOR9MTX33QJZ" hidden="1">'[4]Reco Sheet for Fcast'!$F$10:$G$10</definedName>
    <definedName name="BExSAY9CA9TFXQ9M9FBJRGJO9T9E" localSheetId="2" hidden="1">'[5]AMI P &amp; L'!#REF!</definedName>
    <definedName name="BExSAY9CA9TFXQ9M9FBJRGJO9T9E" localSheetId="3" hidden="1">'[5]AMI P &amp; L'!#REF!</definedName>
    <definedName name="BExSAY9CA9TFXQ9M9FBJRGJO9T9E" hidden="1">'[5]AMI P &amp; L'!#REF!</definedName>
    <definedName name="BExSB4JYKQ3MINI7RAYK5M8BLJDC" hidden="1">'[4]Reco Sheet for Fcast'!$I$10:$J$10</definedName>
    <definedName name="BExSB85FV73BJGCHMB5WBRYZT69Z" localSheetId="2" hidden="1">'[7]Capital orders'!#REF!</definedName>
    <definedName name="BExSB85FV73BJGCHMB5WBRYZT69Z" localSheetId="3" hidden="1">'[7]Capital orders'!#REF!</definedName>
    <definedName name="BExSB85FV73BJGCHMB5WBRYZT69Z" hidden="1">'[7]Capital orders'!#REF!</definedName>
    <definedName name="BExSBD8TZE1B5CZK6VNCCA977BCZ" localSheetId="2" hidden="1">#REF!</definedName>
    <definedName name="BExSBD8TZE1B5CZK6VNCCA977BCZ" localSheetId="3" hidden="1">#REF!</definedName>
    <definedName name="BExSBD8TZE1B5CZK6VNCCA977BCZ" hidden="1">#REF!</definedName>
    <definedName name="BExSBMOS41ZRLWYLOU29V6Y7YORR" localSheetId="2" hidden="1">'[5]AMI P &amp; L'!#REF!</definedName>
    <definedName name="BExSBMOS41ZRLWYLOU29V6Y7YORR" localSheetId="3" hidden="1">'[5]AMI P &amp; L'!#REF!</definedName>
    <definedName name="BExSBMOS41ZRLWYLOU29V6Y7YORR" hidden="1">'[5]AMI P &amp; L'!#REF!</definedName>
    <definedName name="BExSBRBXXQMBU1TYDW1BXTEVEPRU" hidden="1">'[4]Reco Sheet for Fcast'!$F$8:$G$8</definedName>
    <definedName name="BExSC54998WTZ21DSL0R8UN0Y9JH" hidden="1">'[4]Reco Sheet for Fcast'!$F$8:$G$8</definedName>
    <definedName name="BExSC60N7WR9PJSNC9B7ORCX9NGY" hidden="1">'[4]Reco Sheet for Fcast'!$I$7:$J$7</definedName>
    <definedName name="BExSCE99EZTILTTCE4NJJF96OYYM" hidden="1">'[4]Reco Sheet for Fcast'!$G$2</definedName>
    <definedName name="BExSCHUQZ2HFEWS54X67DIS8OSXZ" hidden="1">'[4]Reco Sheet for Fcast'!$F$6:$G$6</definedName>
    <definedName name="BExSCOG41SKKG4GYU76WRWW1CTE6" hidden="1">'[4]Reco Sheet for Fcast'!$F$11:$G$11</definedName>
    <definedName name="BExSCVC9P86YVFMRKKUVRV29MZXZ" hidden="1">'[4]Reco Sheet for Fcast'!$G$2</definedName>
    <definedName name="BExSD233CH4MU9ZMGNRF97ZV7KWU" hidden="1">'[4]Reco Sheet for Fcast'!$F$8:$G$8</definedName>
    <definedName name="BExSD2U0F3BN6IN9N4R2DTTJG15H" hidden="1">'[4]Reco Sheet for Fcast'!$I$6:$J$6</definedName>
    <definedName name="BExSD6A6NY15YSMFH51ST6XJY429" hidden="1">'[4]Reco Sheet for Fcast'!$K$2</definedName>
    <definedName name="BExSD9VH6PF6RQ135VOEE08YXPAW" hidden="1">'[4]Reco Sheet for Fcast'!$F$11:$G$11</definedName>
    <definedName name="BExSDP5Y04WWMX2WWRITWOX8R5I9" hidden="1">'[4]Reco Sheet for Fcast'!$F$6:$G$6</definedName>
    <definedName name="BExSDSGM203BJTNS9MKCBX453HMD" hidden="1">'[4]Reco Sheet for Fcast'!$F$8:$G$8</definedName>
    <definedName name="BExSDT20XUFXTDM37M148AXAP7HN" hidden="1">'[4]Reco Sheet for Fcast'!$I$11:$J$11</definedName>
    <definedName name="BExSEEHK1VLWD7JBV9SVVVIKQZ3I" hidden="1">'[4]Reco Sheet for Fcast'!$F$8:$G$8</definedName>
    <definedName name="BExSEJKZLX37P3V33TRTFJ30BFRK" hidden="1">'[4]Reco Sheet for Fcast'!$F$9:$G$9</definedName>
    <definedName name="BExSEP9UVOAI6TMXKNK587PQ3328" hidden="1">'[4]Reco Sheet for Fcast'!$I$10:$J$10</definedName>
    <definedName name="BExSF07QFLZCO4P6K6QF05XG7PH1" hidden="1">'[4]Reco Sheet for Fcast'!$F$11:$G$11</definedName>
    <definedName name="BExSFJ8ZAGQ63A4MVMZRQWLVRGQ5" hidden="1">'[4]Reco Sheet for Fcast'!$F$8:$G$8</definedName>
    <definedName name="BExSFKQRST2S9KXWWLCXYLKSF4G1" hidden="1">'[4]Reco Sheet for Fcast'!$F$8:$G$8</definedName>
    <definedName name="BExSFYDRRTAZVPXRWUF5PDQ97WFF" hidden="1">'[4]Reco Sheet for Fcast'!$G$2</definedName>
    <definedName name="BExSFZVPFTXA3F0IJ2NGH1GXX9R7" hidden="1">'[4]Reco Sheet for Fcast'!$I$9:$J$9</definedName>
    <definedName name="BExSG60TZAT2SKO046IKGMD8SGUE" localSheetId="2" hidden="1">#REF!</definedName>
    <definedName name="BExSG60TZAT2SKO046IKGMD8SGUE" localSheetId="3" hidden="1">#REF!</definedName>
    <definedName name="BExSG60TZAT2SKO046IKGMD8SGUE" hidden="1">#REF!</definedName>
    <definedName name="BExSG90Q4ZUU2IPGDYOM169NJV9S" hidden="1">'[4]Reco Sheet for Fcast'!$I$9:$J$9</definedName>
    <definedName name="BExSG9X3DU845PNXYJGGLBQY2UHG" localSheetId="2" hidden="1">'[5]AMI P &amp; L'!#REF!</definedName>
    <definedName name="BExSG9X3DU845PNXYJGGLBQY2UHG" localSheetId="3" hidden="1">'[5]AMI P &amp; L'!#REF!</definedName>
    <definedName name="BExSG9X3DU845PNXYJGGLBQY2UHG" hidden="1">'[5]AMI P &amp; L'!#REF!</definedName>
    <definedName name="BExSGE45J27MDUUNXW7Z8Q33UAON" hidden="1">'[4]Reco Sheet for Fcast'!$F$9:$G$9</definedName>
    <definedName name="BExSGE9LY91Q0URHB4YAMX0UAMYI" hidden="1">'[4]Reco Sheet for Fcast'!$I$6:$J$6</definedName>
    <definedName name="BExSGEPPAC5VNZNBFZ6X4J18CUCB" hidden="1">'[6]Bud Mth'!$F$15</definedName>
    <definedName name="BExSGIB6UEU4H2UHIK30B61ELOCC" hidden="1">'[6]Bud Mth'!$I$7:$J$7</definedName>
    <definedName name="BExSGLB2URTLBCKBB4Y885W925F2" hidden="1">'[4]Reco Sheet for Fcast'!$H$2:$I$2</definedName>
    <definedName name="BExSGM25R69NWJV48BYBJO2J24VT" hidden="1">'[6]Bud Mth'!$I$8:$J$8</definedName>
    <definedName name="BExSGOAYG73SFWOPAQV80P710GID" localSheetId="2" hidden="1">'[5]AMI P &amp; L'!#REF!</definedName>
    <definedName name="BExSGOAYG73SFWOPAQV80P710GID" localSheetId="3" hidden="1">'[5]AMI P &amp; L'!#REF!</definedName>
    <definedName name="BExSGOAYG73SFWOPAQV80P710GID" hidden="1">'[5]AMI P &amp; L'!#REF!</definedName>
    <definedName name="BExSGOWJHRW7FWKLO2EHUOOGHNAF" hidden="1">'[4]Reco Sheet for Fcast'!$G$2</definedName>
    <definedName name="BExSGOWJTAP41ZV5Q23H7MI9C76W" hidden="1">'[4]Reco Sheet for Fcast'!$F$8:$G$8</definedName>
    <definedName name="BExSGR5JQVX2HQ0PKCGZNSSUM1RV" hidden="1">'[4]Reco Sheet for Fcast'!$F$8:$G$8</definedName>
    <definedName name="BExSGVHX69GJZHD99DKE4RZ042B1" hidden="1">'[4]Reco Sheet for Fcast'!$F$8:$G$8</definedName>
    <definedName name="BExSGZJO4J4ZO04E2N2ECVYS9DEZ" hidden="1">'[4]Reco Sheet for Fcast'!$I$11:$J$11</definedName>
    <definedName name="BExSHAHFHS7MMNJR8JPVABRGBVIT" hidden="1">'[4]Reco Sheet for Fcast'!$I$9:$J$9</definedName>
    <definedName name="BExSHGH88QZWW4RNAX4YKAZ5JEBL" hidden="1">'[4]Reco Sheet for Fcast'!$H$2:$I$2</definedName>
    <definedName name="BExSHOKK1OO3CX9Z28C58E5J1D9W" hidden="1">'[4]Reco Sheet for Fcast'!$F$7:$G$7</definedName>
    <definedName name="BExSHQD8KYLTQGDXIRKCHQQ7MKIH" hidden="1">'[4]Reco Sheet for Fcast'!$I$11:$J$11</definedName>
    <definedName name="BExSHVGPIAHXI97UBLI9G4I4M29F" hidden="1">'[4]Reco Sheet for Fcast'!$I$7:$J$7</definedName>
    <definedName name="BExSI0K2YL3HTCQAD8A7TR4QCUR6" hidden="1">'[4]Reco Sheet for Fcast'!$F$15:$J$123</definedName>
    <definedName name="BExSIFUDNRWXWIWNGCCFOOD8WIAZ" hidden="1">'[4]Reco Sheet for Fcast'!$F$10:$G$10</definedName>
    <definedName name="BExTTZNS2PBCR93C9IUW49UZ4I6T" localSheetId="2" hidden="1">'[5]AMI P &amp; L'!#REF!</definedName>
    <definedName name="BExTTZNS2PBCR93C9IUW49UZ4I6T" localSheetId="3" hidden="1">'[5]AMI P &amp; L'!#REF!</definedName>
    <definedName name="BExTTZNS2PBCR93C9IUW49UZ4I6T" hidden="1">'[5]AMI P &amp; L'!#REF!</definedName>
    <definedName name="BExTU2YFQ25JQ6MEMRHHN66VLTPJ" hidden="1">'[4]Reco Sheet for Fcast'!$F$9:$G$9</definedName>
    <definedName name="BExTU75IOII1V5O0C9X2VAYYVJUG" hidden="1">'[4]Reco Sheet for Fcast'!$F$15</definedName>
    <definedName name="BExTUA5F7V4LUIIAM17J3A8XF3JE" hidden="1">'[4]Reco Sheet for Fcast'!$F$8:$G$8</definedName>
    <definedName name="BExTUJ53ANGZ3H1KDK4CR4Q0OD6P" hidden="1">'[4]Reco Sheet for Fcast'!$F$11:$G$11</definedName>
    <definedName name="BExTUKXSZBM7C57G6NGLWGU4WOHY" hidden="1">'[4]Reco Sheet for Fcast'!$I$6:$J$6</definedName>
    <definedName name="BExTUSQCFFYZCDNHWHADBC2E1ZP1" hidden="1">'[4]Reco Sheet for Fcast'!$I$7:$J$7</definedName>
    <definedName name="BExTUVFGOJEYS28JURA5KHQFDU5J" hidden="1">'[4]Reco Sheet for Fcast'!$F$7:$G$7</definedName>
    <definedName name="BExTUW10U40QCYGHM5NJ3YR1O5SP" hidden="1">'[4]Reco Sheet for Fcast'!$F$9:$G$9</definedName>
    <definedName name="BExTUWXFQHINU66YG82BI20ATMB5" hidden="1">'[4]Reco Sheet for Fcast'!$F$15:$G$26</definedName>
    <definedName name="BExTUY9WNSJ91GV8CP0SKJTEIV82" localSheetId="2" hidden="1">'[5]AMI P &amp; L'!#REF!</definedName>
    <definedName name="BExTUY9WNSJ91GV8CP0SKJTEIV82" localSheetId="3" hidden="1">'[5]AMI P &amp; L'!#REF!</definedName>
    <definedName name="BExTUY9WNSJ91GV8CP0SKJTEIV82" hidden="1">'[5]AMI P &amp; L'!#REF!</definedName>
    <definedName name="BExTV67VIM8PV6KO253M4DUBJQLC" hidden="1">'[4]Reco Sheet for Fcast'!$F$15</definedName>
    <definedName name="BExTVELZCF2YA5L6F23BYZZR6WHF" localSheetId="2" hidden="1">'[5]AMI P &amp; L'!#REF!</definedName>
    <definedName name="BExTVELZCF2YA5L6F23BYZZR6WHF" localSheetId="3" hidden="1">'[5]AMI P &amp; L'!#REF!</definedName>
    <definedName name="BExTVELZCF2YA5L6F23BYZZR6WHF" hidden="1">'[5]AMI P &amp; L'!#REF!</definedName>
    <definedName name="BExTVGPIQZ99YFXUC8OONUX5BD42" hidden="1">'[4]Reco Sheet for Fcast'!$F$11:$G$11</definedName>
    <definedName name="BExTVS8U0EZLJRZ2MIUYGE8U301G" localSheetId="2" hidden="1">#REF!</definedName>
    <definedName name="BExTVS8U0EZLJRZ2MIUYGE8U301G" localSheetId="3" hidden="1">#REF!</definedName>
    <definedName name="BExTVS8U0EZLJRZ2MIUYGE8U301G" hidden="1">#REF!</definedName>
    <definedName name="BExTVZQLP9VFLEYQ9280W13X7E8K" hidden="1">'[4]Reco Sheet for Fcast'!$I$7:$J$7</definedName>
    <definedName name="BExTW5QDSCAJ7RXS743LW6RL5SJK" hidden="1">'[6]Bud Mth'!$L$6:$M$11</definedName>
    <definedName name="BExTWB4LA1PODQOH4LDTHQKBN16K" hidden="1">'[4]Reco Sheet for Fcast'!$F$15</definedName>
    <definedName name="BExTWI0Q8AWXUA3ZN7I5V3QK2KM1" hidden="1">'[4]Reco Sheet for Fcast'!$I$11:$J$11</definedName>
    <definedName name="BExTWJTIA3WUW1PUWXAOP9O8NKLZ" hidden="1">'[4]Reco Sheet for Fcast'!$F$6:$G$6</definedName>
    <definedName name="BExTWW95OX07FNA01WF5MSSSFQLX" hidden="1">'[4]Reco Sheet for Fcast'!$F$7:$G$7</definedName>
    <definedName name="BExTX11TGMK4J1I8SCX5QV40L2NX" localSheetId="2" hidden="1">#REF!</definedName>
    <definedName name="BExTX11TGMK4J1I8SCX5QV40L2NX" localSheetId="3" hidden="1">#REF!</definedName>
    <definedName name="BExTX11TGMK4J1I8SCX5QV40L2NX" hidden="1">#REF!</definedName>
    <definedName name="BExTX1NDJMYRERGKCYTBGJXXUSGU" localSheetId="2" hidden="1">#REF!</definedName>
    <definedName name="BExTX1NDJMYRERGKCYTBGJXXUSGU" localSheetId="3" hidden="1">#REF!</definedName>
    <definedName name="BExTX1NDJMYRERGKCYTBGJXXUSGU" hidden="1">#REF!</definedName>
    <definedName name="BExTX476KI0RNB71XI5TYMANSGBG" hidden="1">'[4]Reco Sheet for Fcast'!$F$10:$G$10</definedName>
    <definedName name="BExTX8UBV7014XRKCDCLI03YH4RN" localSheetId="2" hidden="1">'[7]Capital orders'!#REF!</definedName>
    <definedName name="BExTX8UBV7014XRKCDCLI03YH4RN" localSheetId="3" hidden="1">'[7]Capital orders'!#REF!</definedName>
    <definedName name="BExTX8UBV7014XRKCDCLI03YH4RN" hidden="1">'[7]Capital orders'!#REF!</definedName>
    <definedName name="BExTXJ6HBAIXMMWKZTJNFDYVZCAY" localSheetId="2" hidden="1">'[5]AMI P &amp; L'!#REF!</definedName>
    <definedName name="BExTXJ6HBAIXMMWKZTJNFDYVZCAY" localSheetId="3" hidden="1">'[5]AMI P &amp; L'!#REF!</definedName>
    <definedName name="BExTXJ6HBAIXMMWKZTJNFDYVZCAY" hidden="1">'[5]AMI P &amp; L'!#REF!</definedName>
    <definedName name="BExTXT812NQT8GAEGH738U29BI0D" localSheetId="2" hidden="1">'[5]AMI P &amp; L'!#REF!</definedName>
    <definedName name="BExTXT812NQT8GAEGH738U29BI0D" localSheetId="3" hidden="1">'[5]AMI P &amp; L'!#REF!</definedName>
    <definedName name="BExTXT812NQT8GAEGH738U29BI0D" hidden="1">'[5]AMI P &amp; L'!#REF!</definedName>
    <definedName name="BExTXWIP2TFPTQ76NHFOB72NICRZ" hidden="1">'[4]Reco Sheet for Fcast'!$H$2:$I$2</definedName>
    <definedName name="BExTY5T62H651VC86QM4X7E28JVA" localSheetId="2" hidden="1">'[5]AMI P &amp; L'!#REF!</definedName>
    <definedName name="BExTY5T62H651VC86QM4X7E28JVA" localSheetId="3" hidden="1">'[5]AMI P &amp; L'!#REF!</definedName>
    <definedName name="BExTY5T62H651VC86QM4X7E28JVA" hidden="1">'[5]AMI P &amp; L'!#REF!</definedName>
    <definedName name="BExTYKCEFJ83LZM95M1V7CSFQVEA" hidden="1">'[4]Reco Sheet for Fcast'!$G$2</definedName>
    <definedName name="BExTYNHRQ0T9YWN16KKDWXQ3D73B" hidden="1">'[4]Reco Sheet for Fcast'!$F$9:$G$9</definedName>
    <definedName name="BExTYPLA9N640MFRJJQPKXT7P88M" hidden="1">'[4]Reco Sheet for Fcast'!$I$10:$J$10</definedName>
    <definedName name="BExTZ7F71SNTOX4LLZCK5R9VUMIJ" hidden="1">'[4]Reco Sheet for Fcast'!$F$8:$G$8</definedName>
    <definedName name="BExTZ8X5G9S3PA4FPSNK7T69W7QT" hidden="1">'[4]Reco Sheet for Fcast'!$F$15</definedName>
    <definedName name="BExTZ97Y0RMR8V5BI9F2H4MFB77O" hidden="1">'[4]Reco Sheet for Fcast'!$F$8:$G$8</definedName>
    <definedName name="BExTZK5PMCAXJL4DUIGL6H9Y8U4C" hidden="1">'[4]Reco Sheet for Fcast'!$G$2</definedName>
    <definedName name="BExTZKB6L5SXV5UN71YVTCBEIGWY" hidden="1">'[4]Reco Sheet for Fcast'!$F$11:$G$11</definedName>
    <definedName name="BExTZLICVKK4NBJFEGL270GJ2VQO" hidden="1">'[4]Reco Sheet for Fcast'!$F$11:$G$11</definedName>
    <definedName name="BExTZO2596CBZKPI7YNA1QQNPAIJ" localSheetId="2" hidden="1">'[5]AMI P &amp; L'!#REF!</definedName>
    <definedName name="BExTZO2596CBZKPI7YNA1QQNPAIJ" localSheetId="3" hidden="1">'[5]AMI P &amp; L'!#REF!</definedName>
    <definedName name="BExTZO2596CBZKPI7YNA1QQNPAIJ" hidden="1">'[5]AMI P &amp; L'!#REF!</definedName>
    <definedName name="BExTZRI5JZ4A251Y611W94RCOSWH" localSheetId="2" hidden="1">#REF!</definedName>
    <definedName name="BExTZRI5JZ4A251Y611W94RCOSWH" localSheetId="3" hidden="1">#REF!</definedName>
    <definedName name="BExTZRI5JZ4A251Y611W94RCOSWH" hidden="1">#REF!</definedName>
    <definedName name="BExTZY8TDV4U7FQL7O10G6VKWKPJ" hidden="1">'[4]Reco Sheet for Fcast'!$F$10:$G$10</definedName>
    <definedName name="BExU02QNT4LT7H9JPUC4FXTLVGZT" localSheetId="2" hidden="1">'[5]AMI P &amp; L'!#REF!</definedName>
    <definedName name="BExU02QNT4LT7H9JPUC4FXTLVGZT" localSheetId="3" hidden="1">'[5]AMI P &amp; L'!#REF!</definedName>
    <definedName name="BExU02QNT4LT7H9JPUC4FXTLVGZT" hidden="1">'[5]AMI P &amp; L'!#REF!</definedName>
    <definedName name="BExU0BFJJQO1HJZKI14QGOQ6JROO" hidden="1">'[4]Reco Sheet for Fcast'!$I$9:$J$9</definedName>
    <definedName name="BExU0FH5WTGW8MRFUFMDDSMJ6YQ5" hidden="1">'[4]Reco Sheet for Fcast'!$F$10:$G$10</definedName>
    <definedName name="BExU0GDOIL9U33QGU9ZU3YX3V1I4" hidden="1">'[4]Reco Sheet for Fcast'!$F$10:$G$10</definedName>
    <definedName name="BExU0GTRJDB0T7KEE27AHPJ1VG21" localSheetId="2" hidden="1">#REF!</definedName>
    <definedName name="BExU0GTRJDB0T7KEE27AHPJ1VG21" localSheetId="3" hidden="1">#REF!</definedName>
    <definedName name="BExU0GTRJDB0T7KEE27AHPJ1VG21" hidden="1">#REF!</definedName>
    <definedName name="BExU0HKTO8WJDQDWRTUK5TETM3HS" hidden="1">'[4]Reco Sheet for Fcast'!$F$15</definedName>
    <definedName name="BExU0MO3IK2BK6Z03N91DRPAM4ZL" localSheetId="2" hidden="1">'[7]Capital orders'!#REF!</definedName>
    <definedName name="BExU0MO3IK2BK6Z03N91DRPAM4ZL" localSheetId="3" hidden="1">'[7]Capital orders'!#REF!</definedName>
    <definedName name="BExU0MO3IK2BK6Z03N91DRPAM4ZL" hidden="1">'[7]Capital orders'!#REF!</definedName>
    <definedName name="BExU0MTJQPE041ZN7H8UKGV6MZT7" hidden="1">'[4]Reco Sheet for Fcast'!$F$10:$G$10</definedName>
    <definedName name="BExU0XWRUGFUSOVL9IX14W0517FO" localSheetId="2" hidden="1">'[7]Capital orders'!#REF!</definedName>
    <definedName name="BExU0XWRUGFUSOVL9IX14W0517FO" localSheetId="3" hidden="1">'[7]Capital orders'!#REF!</definedName>
    <definedName name="BExU0XWRUGFUSOVL9IX14W0517FO" hidden="1">'[7]Capital orders'!#REF!</definedName>
    <definedName name="BExU0ZUUFYHLUK4M4E8GLGIBBNT0" hidden="1">'[4]Reco Sheet for Fcast'!$F$10:$G$10</definedName>
    <definedName name="BExU147D6RPG6ZVTSXRKFSVRHSBG" hidden="1">'[4]Reco Sheet for Fcast'!$F$11:$G$11</definedName>
    <definedName name="BExU16R10W1SOAPNG4CDJ01T7JRE" hidden="1">'[4]Reco Sheet for Fcast'!$I$6:$J$6</definedName>
    <definedName name="BExU17CKOR3GNIHDNVLH9L1IOJS9" hidden="1">'[4]Reco Sheet for Fcast'!$F$10:$G$10</definedName>
    <definedName name="BExU1CQSGHIYEUTB4X944L0P5KO6" hidden="1">'[4]Reco Sheet for Fcast'!$I$8:$J$8</definedName>
    <definedName name="BExU1GXUTLRPJN4MRINLAPHSZQFG" hidden="1">'[4]Reco Sheet for Fcast'!$F$15</definedName>
    <definedName name="BExU1IL9AOHFO85BZB6S60DK3N8H" localSheetId="2" hidden="1">'[5]AMI P &amp; L'!#REF!</definedName>
    <definedName name="BExU1IL9AOHFO85BZB6S60DK3N8H" localSheetId="3" hidden="1">'[5]AMI P &amp; L'!#REF!</definedName>
    <definedName name="BExU1IL9AOHFO85BZB6S60DK3N8H" hidden="1">'[5]AMI P &amp; L'!#REF!</definedName>
    <definedName name="BExU1NOPS09CLFZL1O31RAF9BQNQ" localSheetId="2" hidden="1">'[5]AMI P &amp; L'!#REF!</definedName>
    <definedName name="BExU1NOPS09CLFZL1O31RAF9BQNQ" localSheetId="3" hidden="1">'[5]AMI P &amp; L'!#REF!</definedName>
    <definedName name="BExU1NOPS09CLFZL1O31RAF9BQNQ" hidden="1">'[5]AMI P &amp; L'!#REF!</definedName>
    <definedName name="BExU1PH9MOEX1JZVZ3D5M9DXB191" hidden="1">'[4]Reco Sheet for Fcast'!$H$2:$I$2</definedName>
    <definedName name="BExU1QZEEKJA35IMEOLOJ3ODX0ZA" hidden="1">'[4]Reco Sheet for Fcast'!$F$9:$G$9</definedName>
    <definedName name="BExU1VRURIWWVJ95O40WA23LMTJD" localSheetId="2" hidden="1">'[5]AMI P &amp; L'!#REF!</definedName>
    <definedName name="BExU1VRURIWWVJ95O40WA23LMTJD" localSheetId="3" hidden="1">'[5]AMI P &amp; L'!#REF!</definedName>
    <definedName name="BExU1VRURIWWVJ95O40WA23LMTJD" hidden="1">'[5]AMI P &amp; L'!#REF!</definedName>
    <definedName name="BExU2M5CK6XK55UIHDVYRXJJJRI4" hidden="1">'[4]Reco Sheet for Fcast'!$F$15</definedName>
    <definedName name="BExU2TXVT25ZTOFQAF6CM53Z1RLF" hidden="1">'[4]Reco Sheet for Fcast'!$K$2</definedName>
    <definedName name="BExU2XZLYIU19G7358W5T9E87AFR" hidden="1">'[4]Reco Sheet for Fcast'!$I$7:$J$7</definedName>
    <definedName name="BExU31FMG5EZ3RLMEW3HTVQ1N7XG" localSheetId="2" hidden="1">#REF!</definedName>
    <definedName name="BExU31FMG5EZ3RLMEW3HTVQ1N7XG" localSheetId="3" hidden="1">#REF!</definedName>
    <definedName name="BExU31FMG5EZ3RLMEW3HTVQ1N7XG" hidden="1">#REF!</definedName>
    <definedName name="BExU3B66MCKJFSKT3HL8B5EJGVX0" hidden="1">'[4]Reco Sheet for Fcast'!$G$2</definedName>
    <definedName name="BExU3RYEDSJFAKYWNZXCULXMIK83" hidden="1">'[6]Bud Mth'!$F$11:$G$11</definedName>
    <definedName name="BExU3UNI9NR1RNZR07NSLSZMDOQQ" hidden="1">'[4]Reco Sheet for Fcast'!$I$6:$J$6</definedName>
    <definedName name="BExU401R18N6XKZKL7CNFOZQCM14" hidden="1">'[4]Reco Sheet for Fcast'!$F$10:$G$10</definedName>
    <definedName name="BExU42QVGY7TK39W1BIN6CDRG2OE" hidden="1">'[4]Reco Sheet for Fcast'!$I$10:$J$10</definedName>
    <definedName name="BExU47OZMS6TCWMEHHF0UCSFLLPI" hidden="1">'[4]Reco Sheet for Fcast'!$F$10:$G$10</definedName>
    <definedName name="BExU4D36E8TXN0M8KSNGEAFYP4DQ" hidden="1">'[4]Reco Sheet for Fcast'!$F$11:$G$11</definedName>
    <definedName name="BExU4G31RRVLJ3AC6E1FNEFMXM3O" hidden="1">'[4]Reco Sheet for Fcast'!$I$7:$J$7</definedName>
    <definedName name="BExU4GDVLPUEWBA4MRYRTQAUNO7B" localSheetId="2" hidden="1">'[5]AMI P &amp; L'!#REF!</definedName>
    <definedName name="BExU4GDVLPUEWBA4MRYRTQAUNO7B" localSheetId="3" hidden="1">'[5]AMI P &amp; L'!#REF!</definedName>
    <definedName name="BExU4GDVLPUEWBA4MRYRTQAUNO7B" hidden="1">'[5]AMI P &amp; L'!#REF!</definedName>
    <definedName name="BExU4I148DA7PRCCISLWQ6ABXFK6" hidden="1">'[4]Reco Sheet for Fcast'!$F$2:$G$2</definedName>
    <definedName name="BExU4L101H2KQHVKCKQ4PBAWZV6K" hidden="1">'[4]Reco Sheet for Fcast'!$G$2</definedName>
    <definedName name="BExU4NA00RRRBGRT6TOB0MXZRCRZ" hidden="1">'[4]Reco Sheet for Fcast'!$I$8:$J$8</definedName>
    <definedName name="BExU529I6YHVOG83TJHWSILIQU1S" hidden="1">'[4]Reco Sheet for Fcast'!$F$6:$G$6</definedName>
    <definedName name="BExU57YCIKPRD8QWL6EU0YR3NG3J" hidden="1">'[4]Reco Sheet for Fcast'!$G$2</definedName>
    <definedName name="BExU59WK17RXBRY6DNZSMRYEZFUD" hidden="1">'[4]Reco Sheet for Fcast'!$F$6:$G$6</definedName>
    <definedName name="BExU5DSTBWXLN6E59B757KRWRI6E" hidden="1">'[4]Reco Sheet for Fcast'!$H$2:$I$2</definedName>
    <definedName name="BExU5TDWM8NNDHYPQ7OQODTQ368A" hidden="1">'[4]Reco Sheet for Fcast'!$I$9:$J$9</definedName>
    <definedName name="BExU5X4OX1V1XHS6WSSORVQPP6Z3" hidden="1">'[4]Reco Sheet for Fcast'!$I$8:$J$8</definedName>
    <definedName name="BExU5XVPARTFMRYHNUTBKDIL4UJN" hidden="1">'[4]Reco Sheet for Fcast'!$F$9:$G$9</definedName>
    <definedName name="BExU66KMFBAP8JCVG9VM1RD1TNFF" hidden="1">'[4]Reco Sheet for Fcast'!$F$8:$G$8</definedName>
    <definedName name="BExU68IOM3CB3TACNAE9565TW7SH" hidden="1">'[4]Reco Sheet for Fcast'!$H$2:$I$2</definedName>
    <definedName name="BExU6AM82KN21E82HMWVP3LWP9IL" hidden="1">'[4]Reco Sheet for Fcast'!$I$8:$J$8</definedName>
    <definedName name="BExU6FEU1MRHU98R9YOJC5OKUJ6L" hidden="1">'[4]Reco Sheet for Fcast'!$I$11:$J$11</definedName>
    <definedName name="BExU6KIAJ663Y8W8QMU4HCF183DF" hidden="1">'[4]Reco Sheet for Fcast'!$F$7:$G$7</definedName>
    <definedName name="BExU6KT19B4PG6SHXFBGBPLM66KT" hidden="1">'[4]Reco Sheet for Fcast'!$G$2</definedName>
    <definedName name="BExU6PAVKIOAIMQ9XQIHHF1SUAGO" hidden="1">'[4]Reco Sheet for Fcast'!$F$6:$G$6</definedName>
    <definedName name="BExU6WXXC7SSQDMHSLUN5C2V4IYX" hidden="1">'[4]Reco Sheet for Fcast'!$I$7:$J$7</definedName>
    <definedName name="BExU73387E74XE8A9UKZLZNJYY65" hidden="1">'[4]Reco Sheet for Fcast'!$I$7:$J$7</definedName>
    <definedName name="BExU76ZHCJM8I7VSICCMSTC33O6U" hidden="1">'[4]Reco Sheet for Fcast'!$I$9:$J$9</definedName>
    <definedName name="BExU7BBTUF8BQ42DSGM94X5TG5GF" hidden="1">'[4]Reco Sheet for Fcast'!$I$10:$J$10</definedName>
    <definedName name="BExU7ES0XCYMF26C2IBWVI4GIYRC" localSheetId="2" hidden="1">#REF!</definedName>
    <definedName name="BExU7ES0XCYMF26C2IBWVI4GIYRC" localSheetId="3" hidden="1">#REF!</definedName>
    <definedName name="BExU7ES0XCYMF26C2IBWVI4GIYRC" hidden="1">#REF!</definedName>
    <definedName name="BExU7HH4EAHFQHT4AXKGWAWZP3I0" hidden="1">'[4]Reco Sheet for Fcast'!$I$8:$J$8</definedName>
    <definedName name="BExU7MF1ZVPDHOSMCAXOSYICHZ4I" hidden="1">'[4]Reco Sheet for Fcast'!$F$11:$G$11</definedName>
    <definedName name="BExU7O2BJ6D5YCKEL6FD2EFCWYRX" hidden="1">'[4]Reco Sheet for Fcast'!$I$7:$J$7</definedName>
    <definedName name="BExU7Q0JS9YIUKUPNSSAIDK2KJAV" hidden="1">'[4]Reco Sheet for Fcast'!$F$10:$G$10</definedName>
    <definedName name="BExU80I6AE5OU7P7F5V7HWIZBJ4P" localSheetId="2" hidden="1">'[5]AMI P &amp; L'!#REF!</definedName>
    <definedName name="BExU80I6AE5OU7P7F5V7HWIZBJ4P" localSheetId="3" hidden="1">'[5]AMI P &amp; L'!#REF!</definedName>
    <definedName name="BExU80I6AE5OU7P7F5V7HWIZBJ4P" hidden="1">'[5]AMI P &amp; L'!#REF!</definedName>
    <definedName name="BExU86NB26MCPYIISZ36HADONGT2" hidden="1">'[4]Reco Sheet for Fcast'!$H$2:$I$2</definedName>
    <definedName name="BExU885EZZNSZV3GP298UJ8LB7OL" hidden="1">'[4]Reco Sheet for Fcast'!$F$9:$G$9</definedName>
    <definedName name="BExU8FSAUP9TUZ1NO9WXK80QPHWV" hidden="1">'[4]Reco Sheet for Fcast'!$H$2:$I$2</definedName>
    <definedName name="BExU8KFLAN778MBN93NYZB0FV30G" hidden="1">'[4]Reco Sheet for Fcast'!$I$6:$J$6</definedName>
    <definedName name="BExU8UX9JX3XLB47YZ8GFXE0V7R2" hidden="1">'[4]Reco Sheet for Fcast'!$I$11:$J$11</definedName>
    <definedName name="BExU96M1J7P9DZQ3S9H0C12KGYTW" hidden="1">'[4]Reco Sheet for Fcast'!$F$11:$G$11</definedName>
    <definedName name="BExU9F05OR1GZ3057R6UL3WPEIYI" hidden="1">'[4]Reco Sheet for Fcast'!$I$10:$J$10</definedName>
    <definedName name="BExU9GCSO5YILIKG6VAHN13DL75K" hidden="1">'[4]Reco Sheet for Fcast'!$F$15</definedName>
    <definedName name="BExU9KJOZLO15N11MJVN782NFGJ0" hidden="1">'[4]Reco Sheet for Fcast'!$G$2</definedName>
    <definedName name="BExU9LG29XU2K1GNKRO4438JYQZE" hidden="1">'[4]Reco Sheet for Fcast'!$F$10:$G$10</definedName>
    <definedName name="BExU9RW36I5Z6JIXUIUB3PJH86LT" hidden="1">'[4]Reco Sheet for Fcast'!$I$11:$J$11</definedName>
    <definedName name="BExUA28AO7OWDG3H23Q0CL4B7BHW" hidden="1">'[4]Reco Sheet for Fcast'!$I$10:$J$10</definedName>
    <definedName name="BExUA5O923FFNEBY8BPO1TU3QGBM" hidden="1">'[4]Reco Sheet for Fcast'!$F$8:$G$8</definedName>
    <definedName name="BExUA6Q4K25VH452AQ3ZIRBCMS61" hidden="1">'[4]Reco Sheet for Fcast'!$I$11:$J$11</definedName>
    <definedName name="BExUAD618VJT7Y268F09VY8TCB6I" hidden="1">'[4]Reco Sheet for Fcast'!$F$11:$G$11</definedName>
    <definedName name="BExUAFV4JMBSM2SKBQL9NHL0NIBS" hidden="1">'[4]Reco Sheet for Fcast'!$I$8:$J$8</definedName>
    <definedName name="BExUAMWQODKBXMRH1QCMJLJBF8M7" hidden="1">'[4]Reco Sheet for Fcast'!$I$8:$J$8</definedName>
    <definedName name="BExUAX8WS5OPVLCDXRGKTU2QMTFO" hidden="1">'[4]Reco Sheet for Fcast'!$F$11:$G$11</definedName>
    <definedName name="BExUB08T2BYPVAJVBMXLIDWLL1OE" localSheetId="2" hidden="1">#REF!</definedName>
    <definedName name="BExUB08T2BYPVAJVBMXLIDWLL1OE" localSheetId="3" hidden="1">#REF!</definedName>
    <definedName name="BExUB08T2BYPVAJVBMXLIDWLL1OE" hidden="1">#REF!</definedName>
    <definedName name="BExUB33EK29TFQ0BN3SU5AAHUXYI" hidden="1">'[6]Bud Mth'!$I$9:$J$9</definedName>
    <definedName name="BExUB8HLEXSBVPZ5AXNQEK96F1N4" hidden="1">'[4]Reco Sheet for Fcast'!$I$8:$J$8</definedName>
    <definedName name="BExUBCDVZIEA7YT0LPSMHL5ZSERQ" hidden="1">'[4]Reco Sheet for Fcast'!$F$11:$G$11</definedName>
    <definedName name="BExUBKXBUCN760QYU7Q8GESBWOQH" hidden="1">'[4]Reco Sheet for Fcast'!$I$9:$J$9</definedName>
    <definedName name="BExUBL83ED0P076RN9RJ8P1MZ299" hidden="1">'[4]Reco Sheet for Fcast'!$H$2:$I$2</definedName>
    <definedName name="BExUBWBBDMQYIMES51STJPTYF2KB" localSheetId="2" hidden="1">'[7]Capital orders'!#REF!</definedName>
    <definedName name="BExUBWBBDMQYIMES51STJPTYF2KB" localSheetId="3" hidden="1">'[7]Capital orders'!#REF!</definedName>
    <definedName name="BExUBWBBDMQYIMES51STJPTYF2KB" hidden="1">'[7]Capital orders'!#REF!</definedName>
    <definedName name="BExUC623BDYEODBN0N4DO6PJQ7NU" localSheetId="2" hidden="1">'[5]AMI P &amp; L'!#REF!</definedName>
    <definedName name="BExUC623BDYEODBN0N4DO6PJQ7NU" localSheetId="3" hidden="1">'[5]AMI P &amp; L'!#REF!</definedName>
    <definedName name="BExUC623BDYEODBN0N4DO6PJQ7NU" hidden="1">'[5]AMI P &amp; L'!#REF!</definedName>
    <definedName name="BExUC8G72O2YXWX0KZM5IEBC5NYF" hidden="1">'[6]Bud Mth'!$C$15:$D$29</definedName>
    <definedName name="BExUC8WH8TCKBB5313JGYYQ1WFLT" hidden="1">'[4]Reco Sheet for Fcast'!$I$11:$J$11</definedName>
    <definedName name="BExUCFCDK6SPH86I6STXX8X3WMC4" hidden="1">'[4]Reco Sheet for Fcast'!$F$11:$G$11</definedName>
    <definedName name="BExUCLC6AQ5KR6LXSAXV4QQ8ASVG" hidden="1">'[4]Reco Sheet for Fcast'!$I$9:$J$9</definedName>
    <definedName name="BExUD4IOJ12X3PJG5WXNNGDRCKAP" hidden="1">'[4]Reco Sheet for Fcast'!$G$2</definedName>
    <definedName name="BExUD9WX9BWK72UWVSLYZJLAY5VY" hidden="1">'[4]Reco Sheet for Fcast'!$I$6:$J$6</definedName>
    <definedName name="BExUDEV0CYVO7Y5IQQBEJ6FUY9S6" localSheetId="2" hidden="1">'[5]AMI P &amp; L'!#REF!</definedName>
    <definedName name="BExUDEV0CYVO7Y5IQQBEJ6FUY9S6" localSheetId="3" hidden="1">'[5]AMI P &amp; L'!#REF!</definedName>
    <definedName name="BExUDEV0CYVO7Y5IQQBEJ6FUY9S6" hidden="1">'[5]AMI P &amp; L'!#REF!</definedName>
    <definedName name="BExUDJ7DYJ87DXRZ8X55DX7WPECP" hidden="1">'[6]Bud Mth'!$F$11:$G$11</definedName>
    <definedName name="BExUDWOXQGIZW0EAIIYLQUPXF8YV" hidden="1">'[4]Reco Sheet for Fcast'!$H$2:$I$2</definedName>
    <definedName name="BExUDXAIC17W1FUU8Z10XUAVB7CS" hidden="1">'[4]Reco Sheet for Fcast'!$I$6:$J$6</definedName>
    <definedName name="BExUE5OMY7OAJQ9WR8C8HG311ORP" hidden="1">'[4]Reco Sheet for Fcast'!$F$6:$G$6</definedName>
    <definedName name="BExUEFKOQWXXGRNLAOJV2BJ66UB8" hidden="1">'[4]Reco Sheet for Fcast'!$K$2</definedName>
    <definedName name="BExUEJGX3OQQP5KFRJSRCZ70EI9V" localSheetId="2" hidden="1">'[5]AMI P &amp; L'!#REF!</definedName>
    <definedName name="BExUEJGX3OQQP5KFRJSRCZ70EI9V" localSheetId="3" hidden="1">'[5]AMI P &amp; L'!#REF!</definedName>
    <definedName name="BExUEJGX3OQQP5KFRJSRCZ70EI9V" hidden="1">'[5]AMI P &amp; L'!#REF!</definedName>
    <definedName name="BExUEYR71COFS2X8PDNU21IPMQEU" hidden="1">'[4]Reco Sheet for Fcast'!$F$8:$G$8</definedName>
    <definedName name="BExVPRLJ9I6RX45EDVFSQGCPJSOK" hidden="1">'[4]Reco Sheet for Fcast'!$I$10:$J$10</definedName>
    <definedName name="BExVRSFF20PCW4U8ETRBU8GKPJ09" localSheetId="2" hidden="1">'[7]Capital orders'!#REF!</definedName>
    <definedName name="BExVRSFF20PCW4U8ETRBU8GKPJ09" localSheetId="3" hidden="1">'[7]Capital orders'!#REF!</definedName>
    <definedName name="BExVRSFF20PCW4U8ETRBU8GKPJ09" hidden="1">'[7]Capital orders'!#REF!</definedName>
    <definedName name="BExVSK5E1T5C3Z7L1TS7KHBIC1EB" hidden="1">'[6]Bud Mth'!$F$8:$G$8</definedName>
    <definedName name="BExVSL787C8E4HFQZ2NVLT35I2XV" hidden="1">'[4]Reco Sheet for Fcast'!$I$10:$J$10</definedName>
    <definedName name="BExVSTFTVV14SFGHQUOJL5SQ5TX9" hidden="1">'[4]Reco Sheet for Fcast'!$G$2</definedName>
    <definedName name="BExVT3MPE8LQ5JFN3HQIFKSQ80U4" hidden="1">'[4]Reco Sheet for Fcast'!$F$8:$G$8</definedName>
    <definedName name="BExVT7TRK3NZHPME2TFBXOF1WBR9" hidden="1">'[4]Reco Sheet for Fcast'!$I$9:$J$9</definedName>
    <definedName name="BExVT9H0R0T7WGQAAC0HABMG54YM" hidden="1">'[4]Reco Sheet for Fcast'!$K$2</definedName>
    <definedName name="BExVTCMDDEDGLUIMUU6BSFHEWTOP" localSheetId="2" hidden="1">'[5]AMI P &amp; L'!#REF!</definedName>
    <definedName name="BExVTCMDDEDGLUIMUU6BSFHEWTOP" localSheetId="3" hidden="1">'[5]AMI P &amp; L'!#REF!</definedName>
    <definedName name="BExVTCMDDEDGLUIMUU6BSFHEWTOP" hidden="1">'[5]AMI P &amp; L'!#REF!</definedName>
    <definedName name="BExVTCMDQMLKRA2NQR72XU6Y54IK" hidden="1">'[4]Reco Sheet for Fcast'!$H$2:$I$2</definedName>
    <definedName name="BExVTCRV8FQ5U9OYWWL44N6KFNHU" hidden="1">'[4]Reco Sheet for Fcast'!$I$11:$J$11</definedName>
    <definedName name="BExVTNESHPVG0A0KZ7BRX26MS0PF" hidden="1">'[4]Reco Sheet for Fcast'!$I$7:$J$7</definedName>
    <definedName name="BExVTTJVTNRSBHBTUZ78WG2JM5MK" hidden="1">'[4]Reco Sheet for Fcast'!$I$6:$J$6</definedName>
    <definedName name="BExVTXLMYR87BC04D1ERALPUFVPG" hidden="1">'[4]Reco Sheet for Fcast'!$F$15</definedName>
    <definedName name="BExVUL9V3H8ZF6Y72LQBBN639YAA" hidden="1">'[4]Reco Sheet for Fcast'!$F$8:$G$8</definedName>
    <definedName name="BExVV4WOJHBCFS30YPAH56TF8XV7" localSheetId="2" hidden="1">#REF!</definedName>
    <definedName name="BExVV4WOJHBCFS30YPAH56TF8XV7" localSheetId="3" hidden="1">#REF!</definedName>
    <definedName name="BExVV4WOJHBCFS30YPAH56TF8XV7" hidden="1">#REF!</definedName>
    <definedName name="BExVV5T14N2HZIK7HQ4P2KG09U0J" hidden="1">'[4]Reco Sheet for Fcast'!$I$10:$J$10</definedName>
    <definedName name="BExVV7R410VYLADLX9LNG63ID6H1" hidden="1">'[4]Reco Sheet for Fcast'!$I$10:$J$10</definedName>
    <definedName name="BExVVCEED4JEKF59OV0G3T4XFMFO" hidden="1">'[4]Reco Sheet for Fcast'!$F$15</definedName>
    <definedName name="BExVVJAKR0OH8T15R52V6Z4K8OAI" localSheetId="2" hidden="1">'[7]Capital orders'!#REF!</definedName>
    <definedName name="BExVVJAKR0OH8T15R52V6Z4K8OAI" localSheetId="3" hidden="1">'[7]Capital orders'!#REF!</definedName>
    <definedName name="BExVVJAKR0OH8T15R52V6Z4K8OAI" hidden="1">'[7]Capital orders'!#REF!</definedName>
    <definedName name="BExVVPFO2J7FMSRPD36909HN4BZJ" localSheetId="2" hidden="1">'[5]AMI P &amp; L'!#REF!</definedName>
    <definedName name="BExVVPFO2J7FMSRPD36909HN4BZJ" localSheetId="3" hidden="1">'[5]AMI P &amp; L'!#REF!</definedName>
    <definedName name="BExVVPFO2J7FMSRPD36909HN4BZJ" hidden="1">'[5]AMI P &amp; L'!#REF!</definedName>
    <definedName name="BExVVQ19AQ3VCARJOC38SF7OYE9Y" hidden="1">'[4]Reco Sheet for Fcast'!$I$11:$J$11</definedName>
    <definedName name="BExVVQ19TAECID45CS4HXT1RD3AQ" localSheetId="2" hidden="1">'[5]AMI P &amp; L'!#REF!</definedName>
    <definedName name="BExVVQ19TAECID45CS4HXT1RD3AQ" localSheetId="3" hidden="1">'[5]AMI P &amp; L'!#REF!</definedName>
    <definedName name="BExVVQ19TAECID45CS4HXT1RD3AQ" hidden="1">'[5]AMI P &amp; L'!#REF!</definedName>
    <definedName name="BExVW3YV5XGIVJ97UUPDJGJ2P15B" hidden="1">'[4]Reco Sheet for Fcast'!$I$8:$J$8</definedName>
    <definedName name="BExVW5X571GEYR5SCU1Z2DHKWM79" hidden="1">'[4]Reco Sheet for Fcast'!$H$2:$I$2</definedName>
    <definedName name="BExVW6YTKA098AF57M4PHNQ54XMH" hidden="1">'[4]Reco Sheet for Fcast'!$F$8:$G$8</definedName>
    <definedName name="BExVWH5O60DAWDALWYLP29FXHNYB" localSheetId="2" hidden="1">#REF!</definedName>
    <definedName name="BExVWH5O60DAWDALWYLP29FXHNYB" localSheetId="3" hidden="1">#REF!</definedName>
    <definedName name="BExVWH5O60DAWDALWYLP29FXHNYB" hidden="1">#REF!</definedName>
    <definedName name="BExVWINKCH0V0NUWH363SMXAZE62" hidden="1">'[4]Reco Sheet for Fcast'!$F$6:$G$6</definedName>
    <definedName name="BExVWSZWDVO3AP2D6EDY5H1QYOXC" hidden="1">'[6]Bud Mth'!$F$6:$G$6</definedName>
    <definedName name="BExVWYU8EK669NP172GEIGCTVPPA" hidden="1">'[4]Reco Sheet for Fcast'!$I$8:$J$8</definedName>
    <definedName name="BExVX2VZNPKLDHY7OGN2A2H5HC14" localSheetId="2" hidden="1">#REF!</definedName>
    <definedName name="BExVX2VZNPKLDHY7OGN2A2H5HC14" localSheetId="3" hidden="1">#REF!</definedName>
    <definedName name="BExVX2VZNPKLDHY7OGN2A2H5HC14" hidden="1">#REF!</definedName>
    <definedName name="BExVX3XN2DRJKL8EDBIG58RYQ36R" hidden="1">'[4]Reco Sheet for Fcast'!$I$6:$J$6</definedName>
    <definedName name="BExVXDZ63PUART77BBR5SI63TPC6" hidden="1">'[4]Reco Sheet for Fcast'!$I$11:$J$11</definedName>
    <definedName name="BExVXHKI6LFYMGWISMPACMO247HL" hidden="1">'[4]Reco Sheet for Fcast'!$F$9:$G$9</definedName>
    <definedName name="BExVXLX2BZ5EF2X6R41BTKRJR1NM" localSheetId="2" hidden="1">'[5]AMI P &amp; L'!#REF!</definedName>
    <definedName name="BExVXLX2BZ5EF2X6R41BTKRJR1NM" localSheetId="3" hidden="1">'[5]AMI P &amp; L'!#REF!</definedName>
    <definedName name="BExVXLX2BZ5EF2X6R41BTKRJR1NM" hidden="1">'[5]AMI P &amp; L'!#REF!</definedName>
    <definedName name="BExVY11V7U1SAY4QKYE0PBSPD7LW" hidden="1">'[4]Reco Sheet for Fcast'!$F$7:$G$7</definedName>
    <definedName name="BExVY1SV37DL5YU59HS4IG3VBCP4" localSheetId="2" hidden="1">'[5]AMI P &amp; L'!#REF!</definedName>
    <definedName name="BExVY1SV37DL5YU59HS4IG3VBCP4" localSheetId="3" hidden="1">'[5]AMI P &amp; L'!#REF!</definedName>
    <definedName name="BExVY1SV37DL5YU59HS4IG3VBCP4" hidden="1">'[5]AMI P &amp; L'!#REF!</definedName>
    <definedName name="BExVY3WFGJKSQA08UF9NCMST928Y" hidden="1">'[4]Reco Sheet for Fcast'!$F$7:$G$7</definedName>
    <definedName name="BExVY954UOEVQEIC5OFO4NEWVKAQ" hidden="1">'[4]Reco Sheet for Fcast'!$F$11:$G$11</definedName>
    <definedName name="BExVYH8GALJI83YRQSC210IEPVCS" hidden="1">'[4]Reco Sheet for Fcast'!$F$8:$G$8</definedName>
    <definedName name="BExVYHDYIV5397LC02V4FEP8VD6W" hidden="1">'[4]Reco Sheet for Fcast'!$I$10:$J$10</definedName>
    <definedName name="BExVYOVIZDA18YIQ0A30Q052PCAK" hidden="1">'[4]Reco Sheet for Fcast'!$H$2:$I$2</definedName>
    <definedName name="BExVYQIXPEM6J4JVP78BRHIC05PV" hidden="1">'[4]Reco Sheet for Fcast'!$F$8:$G$8</definedName>
    <definedName name="BExVYVGWN7SONLVDH9WJ2F1JS264" hidden="1">'[4]Reco Sheet for Fcast'!$I$7:$J$7</definedName>
    <definedName name="BExVZ9EO732IK6MNMG17Y1EFTJQC" hidden="1">'[4]Reco Sheet for Fcast'!$F$8:$G$8</definedName>
    <definedName name="BExVZB1Y5J4UL2LKK0363EU7GIJ1" hidden="1">'[4]Reco Sheet for Fcast'!$F$7:$G$7</definedName>
    <definedName name="BExVZJQVO5LQ0BJH5JEN5NOBIAF6" localSheetId="2" hidden="1">'[5]AMI P &amp; L'!#REF!</definedName>
    <definedName name="BExVZJQVO5LQ0BJH5JEN5NOBIAF6" localSheetId="3" hidden="1">'[5]AMI P &amp; L'!#REF!</definedName>
    <definedName name="BExVZJQVO5LQ0BJH5JEN5NOBIAF6" hidden="1">'[5]AMI P &amp; L'!#REF!</definedName>
    <definedName name="BExVZNXWS91RD7NXV5NE2R3C8WW7" hidden="1">'[4]Reco Sheet for Fcast'!$I$8:$J$8</definedName>
    <definedName name="BExVZYQCU2I82W5UAYV4GQJ2JL8U" hidden="1">'[4]Reco Sheet for Fcast'!$J$2:$K$2</definedName>
    <definedName name="BExW02MMAYD9RIPXIGRXIWU01SWU" localSheetId="2" hidden="1">'[7]Capital orders'!#REF!</definedName>
    <definedName name="BExW02MMAYD9RIPXIGRXIWU01SWU" localSheetId="3" hidden="1">'[7]Capital orders'!#REF!</definedName>
    <definedName name="BExW02MMAYD9RIPXIGRXIWU01SWU" hidden="1">'[7]Capital orders'!#REF!</definedName>
    <definedName name="BExW0386REQRCQCVT9BCX80UPTRY" hidden="1">'[4]Reco Sheet for Fcast'!$K$2</definedName>
    <definedName name="BExW0CIOA9SK0V6OKKWTZOS8F5C5" hidden="1">'[6]Bud Mth'!$I$6:$J$6</definedName>
    <definedName name="BExW0FYP4WXY71CYUG40SUBG9UWU" hidden="1">'[4]Reco Sheet for Fcast'!$H$2:$I$2</definedName>
    <definedName name="BExW0RI61B4VV0ARXTFVBAWRA1C5" hidden="1">'[4]Reco Sheet for Fcast'!$F$9:$G$9</definedName>
    <definedName name="BExW1BVUYQTKMOR56MW7RVRX4L1L" hidden="1">'[4]Reco Sheet for Fcast'!$F$15</definedName>
    <definedName name="BExW1F1220628FOMTW5UAATHRJHK" hidden="1">'[4]Reco Sheet for Fcast'!$F$8:$G$8</definedName>
    <definedName name="BExW1RX03DZ35EAWTOIKB7PS5VV7" localSheetId="2" hidden="1">#REF!</definedName>
    <definedName name="BExW1RX03DZ35EAWTOIKB7PS5VV7" localSheetId="3" hidden="1">#REF!</definedName>
    <definedName name="BExW1RX03DZ35EAWTOIKB7PS5VV7" hidden="1">#REF!</definedName>
    <definedName name="BExW1TKA0Z9OP2DTG50GZR5EG8C7" hidden="1">'[4]Reco Sheet for Fcast'!$K$2</definedName>
    <definedName name="BExW1U0JLKQ094DW5MMOI8UHO09V" hidden="1">'[4]Reco Sheet for Fcast'!$I$8:$J$8</definedName>
    <definedName name="BExW283NP9D366XFPXLGSCI5UB0L" hidden="1">'[4]Reco Sheet for Fcast'!$F$6:$G$6</definedName>
    <definedName name="BExW2H3C8WJSBW5FGTFKVDVJC4CL" hidden="1">'[4]Reco Sheet for Fcast'!$I$7:$J$7</definedName>
    <definedName name="BExW2MSCKPGF5K3I7TL4KF5ISUOL" hidden="1">'[4]Reco Sheet for Fcast'!$F$15</definedName>
    <definedName name="BExW2NJ8EILHC8GHK3EOST8J05U0" hidden="1">'[4]Reco Sheet for Fcast'!$I$8:$J$8</definedName>
    <definedName name="BExW2SMO90FU9W8DVVES6Q4E6BZR" hidden="1">'[4]Reco Sheet for Fcast'!$F$6:$G$6</definedName>
    <definedName name="BExW2ZITSE40OUTU5LH01FV5JEA3" localSheetId="2" hidden="1">'[5]AMI P &amp; L'!#REF!</definedName>
    <definedName name="BExW2ZITSE40OUTU5LH01FV5JEA3" localSheetId="3" hidden="1">'[5]AMI P &amp; L'!#REF!</definedName>
    <definedName name="BExW2ZITSE40OUTU5LH01FV5JEA3" hidden="1">'[5]AMI P &amp; L'!#REF!</definedName>
    <definedName name="BExW36V9N91OHCUMGWJQL3I5P4JK" hidden="1">'[4]Reco Sheet for Fcast'!$F$15</definedName>
    <definedName name="BExW3E7HW3NMLQEPIHSOP33UGJEC" hidden="1">'[6]Bud Mth'!$E$1</definedName>
    <definedName name="BExW3EIBA1J9Q9NA9VCGZGRS8WV7" hidden="1">'[4]Reco Sheet for Fcast'!$F$9:$G$9</definedName>
    <definedName name="BExW3FEO8FI8N6AGQKYEG4SQVJWB" hidden="1">'[4]Reco Sheet for Fcast'!$K$2</definedName>
    <definedName name="BExW3GB28STOMJUSZEIA7YKYNS4Y" hidden="1">'[4]Reco Sheet for Fcast'!$H$2:$I$2</definedName>
    <definedName name="BExW3T1K638HT5E0Y8MMK108P5JT" hidden="1">'[4]Reco Sheet for Fcast'!$F$6:$G$6</definedName>
    <definedName name="BExW4217ZHL9VO39POSTJOD090WU" hidden="1">'[4]Reco Sheet for Fcast'!$F$6:$G$6</definedName>
    <definedName name="BExW4GPW71EBF8XPS2QGVQHBCDX3" hidden="1">'[4]Reco Sheet for Fcast'!$H$2:$I$2</definedName>
    <definedName name="BExW4JKC5837JBPCOJV337ZVYYY3" hidden="1">'[4]Reco Sheet for Fcast'!$G$2</definedName>
    <definedName name="BExW4QR9FV9MP5K610THBSM51RYO" hidden="1">'[4]Reco Sheet for Fcast'!$H$2:$I$2</definedName>
    <definedName name="BExW4Z029R9E19ZENN3WEA3VDAD1" hidden="1">'[4]Reco Sheet for Fcast'!$G$2</definedName>
    <definedName name="BExW4ZLNV6FJGQP2WOU4NKG3GNYO" localSheetId="2" hidden="1">#REF!</definedName>
    <definedName name="BExW4ZLNV6FJGQP2WOU4NKG3GNYO" localSheetId="3" hidden="1">#REF!</definedName>
    <definedName name="BExW4ZLNV6FJGQP2WOU4NKG3GNYO" hidden="1">#REF!</definedName>
    <definedName name="BExW5AZNT6IAZGNF2C879ODHY1B8" hidden="1">'[4]Reco Sheet for Fcast'!$F$11:$G$11</definedName>
    <definedName name="BExW5FMU99PBR9I4QY9LWERMXPCD" hidden="1">'[6]Bud Mth'!$J$2:$K$2</definedName>
    <definedName name="BExW5WPU27WD4NWZOT0ZEJIDLX5J" hidden="1">'[4]Reco Sheet for Fcast'!$I$6:$J$6</definedName>
    <definedName name="BExW660AV1TUV2XNUPD65RZR3QOO" hidden="1">'[4]Reco Sheet for Fcast'!$F$9:$G$9</definedName>
    <definedName name="BExW66LVVZK656PQY1257QMHP2AY" localSheetId="2" hidden="1">'[5]AMI P &amp; L'!#REF!</definedName>
    <definedName name="BExW66LVVZK656PQY1257QMHP2AY" localSheetId="3" hidden="1">'[5]AMI P &amp; L'!#REF!</definedName>
    <definedName name="BExW66LVVZK656PQY1257QMHP2AY" hidden="1">'[5]AMI P &amp; L'!#REF!</definedName>
    <definedName name="BExW6AY8KWN3C31NX1MZHXBFTSK7" localSheetId="2" hidden="1">#REF!</definedName>
    <definedName name="BExW6AY8KWN3C31NX1MZHXBFTSK7" localSheetId="3" hidden="1">#REF!</definedName>
    <definedName name="BExW6AY8KWN3C31NX1MZHXBFTSK7" hidden="1">#REF!</definedName>
    <definedName name="BExW6EJPHAP1TWT380AZLXNHR22P" hidden="1">'[4]Reco Sheet for Fcast'!$I$7:$J$7</definedName>
    <definedName name="BExW6G1PJ38H10DVLL8WPQ736OEB" hidden="1">'[4]Reco Sheet for Fcast'!$I$6:$J$6</definedName>
    <definedName name="BExW75OA5AS517IHUYDHRJXDDOWS" hidden="1">'[4]Reco Sheet for Fcast'!$J$2:$K$2</definedName>
    <definedName name="BExW794A74Z5F2K8LVQLD6VSKXUE" hidden="1">'[4]Reco Sheet for Fcast'!$F$8:$G$8</definedName>
    <definedName name="BExW7H7MHCUHD1MA5VUKYPO21U2I" localSheetId="2" hidden="1">#REF!</definedName>
    <definedName name="BExW7H7MHCUHD1MA5VUKYPO21U2I" localSheetId="3" hidden="1">#REF!</definedName>
    <definedName name="BExW7H7MHCUHD1MA5VUKYPO21U2I" hidden="1">#REF!</definedName>
    <definedName name="BExW7O3S5FIOKIM535S9J7PKA52A" localSheetId="2" hidden="1">#REF!</definedName>
    <definedName name="BExW7O3S5FIOKIM535S9J7PKA52A" localSheetId="3" hidden="1">#REF!</definedName>
    <definedName name="BExW7O3S5FIOKIM535S9J7PKA52A" hidden="1">#REF!</definedName>
    <definedName name="BExW7RUK8CJ81J4KZCOOP63WMXTX" hidden="1">'[4]Reco Sheet for Fcast'!$I$9:$J$9</definedName>
    <definedName name="BExW886OBR91JIW5EKLII4CQO6E4" hidden="1">'[4]Reco Sheet for Fcast'!$F$8:$G$8</definedName>
    <definedName name="BExW8AFIEPGHQDY6PZGJPQ7YFTB1" localSheetId="2" hidden="1">#REF!</definedName>
    <definedName name="BExW8AFIEPGHQDY6PZGJPQ7YFTB1" localSheetId="3" hidden="1">#REF!</definedName>
    <definedName name="BExW8AFIEPGHQDY6PZGJPQ7YFTB1" hidden="1">#REF!</definedName>
    <definedName name="BExW8K0SSIPSKBVP06IJ71600HJZ" hidden="1">'[4]Reco Sheet for Fcast'!$H$2:$I$2</definedName>
    <definedName name="BExW8T0GVY3ZYO4ACSBLHS8SH895" hidden="1">'[4]Reco Sheet for Fcast'!$F$15</definedName>
    <definedName name="BExW8YEP73JMMU9HZ08PM4WHJQZ4" hidden="1">'[4]Reco Sheet for Fcast'!$I$8:$J$8</definedName>
    <definedName name="BExW937AT53OZQRHNWQZ5BVH24IE" hidden="1">'[4]Reco Sheet for Fcast'!$I$11:$J$11</definedName>
    <definedName name="BExW95LN5N0LYFFVP7GJEGDVDLF0" hidden="1">'[4]Reco Sheet for Fcast'!$G$2</definedName>
    <definedName name="BExW967733Q8RAJOHR2GJ3HO8JIW" hidden="1">'[4]Reco Sheet for Fcast'!$I$6:$J$6</definedName>
    <definedName name="BExW9POK1KIOI0ALS5MZIKTDIYMA" hidden="1">'[4]Reco Sheet for Fcast'!$I$10:$J$10</definedName>
    <definedName name="BExXLDE6PN4ESWT3LXJNQCY94NE4" localSheetId="2" hidden="1">'[5]AMI P &amp; L'!#REF!</definedName>
    <definedName name="BExXLDE6PN4ESWT3LXJNQCY94NE4" localSheetId="3" hidden="1">'[5]AMI P &amp; L'!#REF!</definedName>
    <definedName name="BExXLDE6PN4ESWT3LXJNQCY94NE4" hidden="1">'[5]AMI P &amp; L'!#REF!</definedName>
    <definedName name="BExXLQVPK2H3IF0NDDA5CT612EUK" hidden="1">'[4]Reco Sheet for Fcast'!$I$6:$J$6</definedName>
    <definedName name="BExXLR6IO70TYTACKQH9M5PGV24J" hidden="1">'[4]Reco Sheet for Fcast'!$F$11:$G$11</definedName>
    <definedName name="BExXM065WOLYRYHGHOJE0OOFXA4M" localSheetId="2" hidden="1">'[5]AMI P &amp; L'!#REF!</definedName>
    <definedName name="BExXM065WOLYRYHGHOJE0OOFXA4M" localSheetId="3" hidden="1">'[5]AMI P &amp; L'!#REF!</definedName>
    <definedName name="BExXM065WOLYRYHGHOJE0OOFXA4M" hidden="1">'[5]AMI P &amp; L'!#REF!</definedName>
    <definedName name="BExXM3GUNXVDM82KUR17NNUMQCNI" hidden="1">'[4]Reco Sheet for Fcast'!$F$7:$G$7</definedName>
    <definedName name="BExXMA28M8SH7MKIGETSDA72WUIZ" hidden="1">'[4]Reco Sheet for Fcast'!$I$9:$J$9</definedName>
    <definedName name="BExXMJYBFUWD4HN6WTKX2CX41JCA" hidden="1">'[4]Reco Sheet for Fcast'!$I$10:$J$10</definedName>
    <definedName name="BExXMOLHIAHDLFSA31PUB36SC3I9" hidden="1">'[4]Reco Sheet for Fcast'!$G$2</definedName>
    <definedName name="BExXMT8T5Z3M2JBQN65X2LKH0YQI" hidden="1">'[4]Reco Sheet for Fcast'!$I$7:$J$7</definedName>
    <definedName name="BExXN1XNO7H60M9X1E7EVWFJDM5N" hidden="1">'[4]Reco Sheet for Fcast'!$I$7:$J$7</definedName>
    <definedName name="BExXN22ZOTIW49GPLWFYKVM90FNZ" hidden="1">'[4]Reco Sheet for Fcast'!$F$6:$G$6</definedName>
    <definedName name="BExXN6QAP8UJQVN4R4BQKPP4QK35" hidden="1">'[4]Reco Sheet for Fcast'!$F$7:$G$7</definedName>
    <definedName name="BExXNBOA39T2X6Y5Y5GZ5DDNA1AX" hidden="1">'[4]Reco Sheet for Fcast'!$F$8:$G$8</definedName>
    <definedName name="BExXND6872VJ3M2PGT056WQMWBHD" hidden="1">'[4]Reco Sheet for Fcast'!$G$2</definedName>
    <definedName name="BExXNF4F0489IITD5JLD8XFY5JNZ" localSheetId="2" hidden="1">#REF!</definedName>
    <definedName name="BExXNF4F0489IITD5JLD8XFY5JNZ" localSheetId="3" hidden="1">#REF!</definedName>
    <definedName name="BExXNF4F0489IITD5JLD8XFY5JNZ" hidden="1">#REF!</definedName>
    <definedName name="BExXNPM24UN2PGVL9D1TUBFRIKR4" hidden="1">'[4]Reco Sheet for Fcast'!$F$7:$G$7</definedName>
    <definedName name="BExXNWYB165VO9MHARCL5WLCHWS0" localSheetId="2" hidden="1">'[5]AMI P &amp; L'!#REF!</definedName>
    <definedName name="BExXNWYB165VO9MHARCL5WLCHWS0" localSheetId="3" hidden="1">'[5]AMI P &amp; L'!#REF!</definedName>
    <definedName name="BExXNWYB165VO9MHARCL5WLCHWS0" hidden="1">'[5]AMI P &amp; L'!#REF!</definedName>
    <definedName name="BExXO278QHQN8JDK5425EJ615ECC" hidden="1">'[4]Reco Sheet for Fcast'!$F$7:$G$7</definedName>
    <definedName name="BExXO8N5ROLIUVFKV9AVT4EASFRY" localSheetId="2" hidden="1">'[7]Capital orders'!#REF!</definedName>
    <definedName name="BExXO8N5ROLIUVFKV9AVT4EASFRY" localSheetId="3" hidden="1">'[7]Capital orders'!#REF!</definedName>
    <definedName name="BExXO8N5ROLIUVFKV9AVT4EASFRY" hidden="1">'[7]Capital orders'!#REF!</definedName>
    <definedName name="BExXOBHOP0WGFHI2Y9AO4L440UVQ" hidden="1">'[4]Reco Sheet for Fcast'!$F$11:$G$11</definedName>
    <definedName name="BExXOHSAD2NSHOLLMZ2JWA4I3I1R" hidden="1">'[4]Reco Sheet for Fcast'!$I$7:$J$7</definedName>
    <definedName name="BExXOKH8LRQ9BNMQSYR3RTWXFPLJ" localSheetId="2" hidden="1">'[7]Capital orders'!#REF!</definedName>
    <definedName name="BExXOKH8LRQ9BNMQSYR3RTWXFPLJ" localSheetId="3" hidden="1">'[7]Capital orders'!#REF!</definedName>
    <definedName name="BExXOKH8LRQ9BNMQSYR3RTWXFPLJ" hidden="1">'[7]Capital orders'!#REF!</definedName>
    <definedName name="BExXP80B5FGA00JCM7UXKPI3PB7Y" hidden="1">'[4]Reco Sheet for Fcast'!$I$9:$J$9</definedName>
    <definedName name="BExXP85M4WXYVN1UVHUTOEKEG5XS" hidden="1">'[4]Reco Sheet for Fcast'!$F$8:$G$8</definedName>
    <definedName name="BExXPELOTHOAG0OWILLAH94OZV5J" hidden="1">'[4]Reco Sheet for Fcast'!$H$2:$I$2</definedName>
    <definedName name="BExXPLXY0H93MFKJ5WQCZHXQYOUA" localSheetId="2" hidden="1">#REF!</definedName>
    <definedName name="BExXPLXY0H93MFKJ5WQCZHXQYOUA" localSheetId="3" hidden="1">#REF!</definedName>
    <definedName name="BExXPLXY0H93MFKJ5WQCZHXQYOUA" hidden="1">#REF!</definedName>
    <definedName name="BExXPS31W1VD2NMIE4E37LHVDF0L" hidden="1">'[4]Reco Sheet for Fcast'!$F$8:$G$8</definedName>
    <definedName name="BExXPZKYEMVF5JOC14HYOOYQK6JK" hidden="1">'[4]Reco Sheet for Fcast'!$G$2</definedName>
    <definedName name="BExXQ89PA10X79WBWOEP1AJX1OQM" hidden="1">'[4]Reco Sheet for Fcast'!$F$11:$G$11</definedName>
    <definedName name="BExXQCGQGGYSI0LTRVR73MUO50AW" hidden="1">'[4]Reco Sheet for Fcast'!$I$6:$J$6</definedName>
    <definedName name="BExXQEEXFHDQ8DSRAJSB5ET6J004" hidden="1">'[4]Reco Sheet for Fcast'!$F$6:$G$6</definedName>
    <definedName name="BExXQH41O5HZAH8BO6HCFY8YC3TU" localSheetId="2" hidden="1">'[5]AMI P &amp; L'!#REF!</definedName>
    <definedName name="BExXQH41O5HZAH8BO6HCFY8YC3TU" localSheetId="3" hidden="1">'[5]AMI P &amp; L'!#REF!</definedName>
    <definedName name="BExXQH41O5HZAH8BO6HCFY8YC3TU" hidden="1">'[5]AMI P &amp; L'!#REF!</definedName>
    <definedName name="BExXQJIEF5R3QQ6D8HO3NGPU0IQC" hidden="1">'[4]Reco Sheet for Fcast'!$G$2</definedName>
    <definedName name="BExXQR0550UX7PZCHV6RMVWU8PH7" hidden="1">'[6]Bud Mth'!$E$1</definedName>
    <definedName name="BExXQU00K9ER4I1WM7T9J0W1E7ZC" hidden="1">'[4]Reco Sheet for Fcast'!$I$10:$J$10</definedName>
    <definedName name="BExXQU00KOR7XLM8B13DGJ1MIQDY" hidden="1">'[4]Reco Sheet for Fcast'!$F$10:$G$10</definedName>
    <definedName name="BExXQXG18PS8HGBOS03OSTQ0KEYC" hidden="1">'[4]Reco Sheet for Fcast'!$G$2</definedName>
    <definedName name="BExXQXQT4OAFQT5B0YB3USDJOJOB" hidden="1">'[4]Reco Sheet for Fcast'!$I$9:$J$9</definedName>
    <definedName name="BExXR3FSEXAHSXEQNJORWFCPX86N" hidden="1">'[4]Reco Sheet for Fcast'!$I$6:$J$6</definedName>
    <definedName name="BExXR3W3FKYQBLR299HO9RZ70C43" hidden="1">'[4]Reco Sheet for Fcast'!$F$6:$G$6</definedName>
    <definedName name="BExXR46U23CRRBV6IZT982MAEQKI" hidden="1">'[4]Reco Sheet for Fcast'!$I$7:$J$7</definedName>
    <definedName name="BExXR8OKAVX7O70V5IYG2PRKXSTI" hidden="1">'[4]Reco Sheet for Fcast'!$I$7:$J$7</definedName>
    <definedName name="BExXRA6N6XCLQM6XDV724ZIH6G93" hidden="1">'[4]Reco Sheet for Fcast'!$F$10:$G$10</definedName>
    <definedName name="BExXRABZ1CNKCG6K1MR6OUFHF7J9" hidden="1">'[4]Reco Sheet for Fcast'!$F$10:$G$10</definedName>
    <definedName name="BExXRBOFETC0OTJ6WY3VPMFH03VB" hidden="1">'[4]Reco Sheet for Fcast'!$I$8:$J$8</definedName>
    <definedName name="BExXRD13K1S9Y3JGR7CXSONT7RJZ" localSheetId="2" hidden="1">'[5]AMI P &amp; L'!#REF!</definedName>
    <definedName name="BExXRD13K1S9Y3JGR7CXSONT7RJZ" localSheetId="3" hidden="1">'[5]AMI P &amp; L'!#REF!</definedName>
    <definedName name="BExXRD13K1S9Y3JGR7CXSONT7RJZ" hidden="1">'[5]AMI P &amp; L'!#REF!</definedName>
    <definedName name="BExXRIFB4QQ87QIGA9AG0NXP577K" hidden="1">'[4]Reco Sheet for Fcast'!$F$10:$G$10</definedName>
    <definedName name="BExXRIQ2JF2CVTRDQX2D9SPH7FTN" hidden="1">'[4]Reco Sheet for Fcast'!$I$11:$J$11</definedName>
    <definedName name="BExXRLKJ6CS4AJYAEHD0WH96AEBA" localSheetId="2" hidden="1">#REF!</definedName>
    <definedName name="BExXRLKJ6CS4AJYAEHD0WH96AEBA" localSheetId="3" hidden="1">#REF!</definedName>
    <definedName name="BExXRLKJ6CS4AJYAEHD0WH96AEBA" hidden="1">#REF!</definedName>
    <definedName name="BExXRO4A6VUH1F4XV8N1BRJ4896W" localSheetId="2" hidden="1">'[5]AMI P &amp; L'!#REF!</definedName>
    <definedName name="BExXRO4A6VUH1F4XV8N1BRJ4896W" localSheetId="3" hidden="1">'[5]AMI P &amp; L'!#REF!</definedName>
    <definedName name="BExXRO4A6VUH1F4XV8N1BRJ4896W" hidden="1">'[5]AMI P &amp; L'!#REF!</definedName>
    <definedName name="BExXRO9N1SNJZGKD90P4K7FU1J0P" hidden="1">'[4]Reco Sheet for Fcast'!$F$15</definedName>
    <definedName name="BExXRV5QP3Z0KAQ1EQT9JYT2FV0L" hidden="1">'[4]Reco Sheet for Fcast'!$F$10:$G$10</definedName>
    <definedName name="BExXRZ20LZZCW8LVGDK0XETOTSAI" hidden="1">'[4]Reco Sheet for Fcast'!$F$15</definedName>
    <definedName name="BExXS63O4OMWMNXXAODZQFSDG33N" hidden="1">'[4]Reco Sheet for Fcast'!$F$6:$G$6</definedName>
    <definedName name="BExXS702KUBW3EFNSAYMW64C95M3" localSheetId="2" hidden="1">'[7]Capital orders'!#REF!</definedName>
    <definedName name="BExXS702KUBW3EFNSAYMW64C95M3" localSheetId="3" hidden="1">'[7]Capital orders'!#REF!</definedName>
    <definedName name="BExXS702KUBW3EFNSAYMW64C95M3" hidden="1">'[7]Capital orders'!#REF!</definedName>
    <definedName name="BExXSBSP1TOY051HSPEPM0AEIO2M" hidden="1">'[4]Reco Sheet for Fcast'!$F$6:$G$6</definedName>
    <definedName name="BExXSC8RFK5D68FJD2HI4K66SA6I" hidden="1">'[4]Reco Sheet for Fcast'!$F$10:$G$10</definedName>
    <definedName name="BExXSNHC88W4UMXEOIOOATJAIKZO" hidden="1">'[4]Reco Sheet for Fcast'!$I$8:$J$8</definedName>
    <definedName name="BExXSTBS08WIA9TLALV3UQ2Z3MRG" hidden="1">'[4]Reco Sheet for Fcast'!$I$7:$J$7</definedName>
    <definedName name="BExXSVQ2WOJJ73YEO8Q2FK60V4G8" hidden="1">'[4]Reco Sheet for Fcast'!$I$8:$J$8</definedName>
    <definedName name="BExXTA9CMTC19FSCX4UIQBV2C7R9" localSheetId="2" hidden="1">'[7]Capital orders'!#REF!</definedName>
    <definedName name="BExXTA9CMTC19FSCX4UIQBV2C7R9" localSheetId="3" hidden="1">'[7]Capital orders'!#REF!</definedName>
    <definedName name="BExXTA9CMTC19FSCX4UIQBV2C7R9" hidden="1">'[7]Capital orders'!#REF!</definedName>
    <definedName name="BExXTHLRNL82GN7KZY3TOLO508N7" hidden="1">'[4]Reco Sheet for Fcast'!$F$8:$G$8</definedName>
    <definedName name="BExXTIY89DH3YOJMAQ0Q8WTGODVQ" localSheetId="2" hidden="1">#REF!</definedName>
    <definedName name="BExXTIY89DH3YOJMAQ0Q8WTGODVQ" localSheetId="3" hidden="1">#REF!</definedName>
    <definedName name="BExXTIY89DH3YOJMAQ0Q8WTGODVQ" hidden="1">#REF!</definedName>
    <definedName name="BExXTL72MKEQSQH9L2OTFLU8DM2B" hidden="1">'[4]Reco Sheet for Fcast'!$F$8:$G$8</definedName>
    <definedName name="BExXTM3M4RTCRSX7VGAXGQNPP668" hidden="1">'[4]Reco Sheet for Fcast'!$F$7:$G$7</definedName>
    <definedName name="BExXTOCF78J7WY6FOVBRY1N2RBBR" hidden="1">'[4]Reco Sheet for Fcast'!$H$2:$I$2</definedName>
    <definedName name="BExXTP3GYO6Z9RTKKT10XA0UTV3T" hidden="1">'[4]Reco Sheet for Fcast'!$I$8:$J$8</definedName>
    <definedName name="BExXTZKZ4CG92ZQLIRKEXXH9BFIR" hidden="1">'[4]Reco Sheet for Fcast'!$F$7:$G$7</definedName>
    <definedName name="BExXU4J2BM2964GD5UZHM752Q4NS" hidden="1">'[4]Reco Sheet for Fcast'!$F$9:$G$9</definedName>
    <definedName name="BExXU4ZC2TLLQLLN5Z55LSE6D0AG" hidden="1">'[4]Reco Sheet for Fcast'!$O$6:$P$10</definedName>
    <definedName name="BExXU6XDTT7RM93KILIDEYPA9XKF" hidden="1">'[4]Reco Sheet for Fcast'!$I$6:$J$6</definedName>
    <definedName name="BExXU8VLZA7WLPZ3RAQZGNERUD26" localSheetId="2" hidden="1">'[5]AMI P &amp; L'!#REF!</definedName>
    <definedName name="BExXU8VLZA7WLPZ3RAQZGNERUD26" localSheetId="3" hidden="1">'[5]AMI P &amp; L'!#REF!</definedName>
    <definedName name="BExXU8VLZA7WLPZ3RAQZGNERUD26" hidden="1">'[5]AMI P &amp; L'!#REF!</definedName>
    <definedName name="BExXUB9RSLSCNN5ETLXY72DAPZZM" hidden="1">'[4]Reco Sheet for Fcast'!$I$10:$J$10</definedName>
    <definedName name="BExXUEV8QPATH32AX9XYWBHUVOO8" localSheetId="2" hidden="1">#REF!</definedName>
    <definedName name="BExXUEV8QPATH32AX9XYWBHUVOO8" localSheetId="3" hidden="1">#REF!</definedName>
    <definedName name="BExXUEV8QPATH32AX9XYWBHUVOO8" hidden="1">#REF!</definedName>
    <definedName name="BExXUFRM82XQIN2T8KGLDQL1IBQW" hidden="1">'[4]Reco Sheet for Fcast'!$G$2</definedName>
    <definedName name="BExXUFX23FE72H6IM4JSHIQV4VNK" localSheetId="2" hidden="1">#REF!</definedName>
    <definedName name="BExXUFX23FE72H6IM4JSHIQV4VNK" localSheetId="3" hidden="1">#REF!</definedName>
    <definedName name="BExXUFX23FE72H6IM4JSHIQV4VNK" hidden="1">#REF!</definedName>
    <definedName name="BExXUM27VX063JGHF9FYOOLNOP4V" localSheetId="2" hidden="1">#REF!</definedName>
    <definedName name="BExXUM27VX063JGHF9FYOOLNOP4V" localSheetId="3" hidden="1">#REF!</definedName>
    <definedName name="BExXUM27VX063JGHF9FYOOLNOP4V" hidden="1">#REF!</definedName>
    <definedName name="BExXUQEQBF6FI240ZGIF9YXZSRAU" hidden="1">'[4]Reco Sheet for Fcast'!$F$10:$G$10</definedName>
    <definedName name="BExXUYND6EJO7CJ5KRICV4O1JNWK" hidden="1">'[4]Reco Sheet for Fcast'!$F$9:$G$9</definedName>
    <definedName name="BExXV3LG12X440HUOAJXFCK9NX6J" localSheetId="2" hidden="1">#REF!</definedName>
    <definedName name="BExXV3LG12X440HUOAJXFCK9NX6J" localSheetId="3" hidden="1">#REF!</definedName>
    <definedName name="BExXV3LG12X440HUOAJXFCK9NX6J" hidden="1">#REF!</definedName>
    <definedName name="BExXV6FWG4H3S2QEUJZYIXILNGJ7" hidden="1">'[4]Reco Sheet for Fcast'!$F$8:$G$8</definedName>
    <definedName name="BExXVK87BMMO6LHKV0CFDNIQVIBS" hidden="1">'[4]Reco Sheet for Fcast'!$I$11:$J$11</definedName>
    <definedName name="BExXVKZ9WXPGL6IVY6T61IDD771I" hidden="1">'[4]Reco Sheet for Fcast'!$F$8:$G$8</definedName>
    <definedName name="BExXVLVNRJK2QSK3UMZRFRADS2G4" localSheetId="2" hidden="1">'[5]AMI P &amp; L'!#REF!</definedName>
    <definedName name="BExXVLVNRJK2QSK3UMZRFRADS2G4" localSheetId="3" hidden="1">'[5]AMI P &amp; L'!#REF!</definedName>
    <definedName name="BExXVLVNRJK2QSK3UMZRFRADS2G4" hidden="1">'[5]AMI P &amp; L'!#REF!</definedName>
    <definedName name="BExXW27MMXHXUXX78SDTBE1JYTHT" hidden="1">'[4]Reco Sheet for Fcast'!$I$7:$J$7</definedName>
    <definedName name="BExXW2YIM2MYBSHRIX0RP9D4PRMN" hidden="1">'[4]Reco Sheet for Fcast'!$I$6:$J$6</definedName>
    <definedName name="BExXWBNE4KTFSXKVSRF6WX039WPB" hidden="1">'[4]Reco Sheet for Fcast'!$F$9:$G$9</definedName>
    <definedName name="BExXWFP5AYE7EHYTJWBZSQ8PQ0YX" hidden="1">'[4]Reco Sheet for Fcast'!$I$9:$J$9</definedName>
    <definedName name="BExXWLJG5TBEL46BL8CA7MCLGTUZ" localSheetId="2" hidden="1">#REF!</definedName>
    <definedName name="BExXWLJG5TBEL46BL8CA7MCLGTUZ" localSheetId="3" hidden="1">#REF!</definedName>
    <definedName name="BExXWLJG5TBEL46BL8CA7MCLGTUZ" hidden="1">#REF!</definedName>
    <definedName name="BExXWVFIBQT8OY1O41FRFPFGXQHK" hidden="1">'[4]Reco Sheet for Fcast'!$K$2</definedName>
    <definedName name="BExXWWXHBZHA9J3N8K47F84X0M0L" hidden="1">'[4]Reco Sheet for Fcast'!$I$10:$J$10</definedName>
    <definedName name="BExXXBM521DL8R4ZX7NZ3DBCUOR5" localSheetId="2" hidden="1">'[5]AMI P &amp; L'!#REF!</definedName>
    <definedName name="BExXXBM521DL8R4ZX7NZ3DBCUOR5" localSheetId="3" hidden="1">'[5]AMI P &amp; L'!#REF!</definedName>
    <definedName name="BExXXBM521DL8R4ZX7NZ3DBCUOR5" hidden="1">'[5]AMI P &amp; L'!#REF!</definedName>
    <definedName name="BExXXC7OZI33XZ03NRMEP7VRLQK4" hidden="1">'[4]Reco Sheet for Fcast'!$I$7:$J$7</definedName>
    <definedName name="BExXXH5N3NKBQ7BCJPJTBF8CYM2Q" hidden="1">'[4]Reco Sheet for Fcast'!$I$6:$J$6</definedName>
    <definedName name="BExXXKWLM4D541BH6O8GOJMHFHMW" hidden="1">'[4]Reco Sheet for Fcast'!$I$9:$J$9</definedName>
    <definedName name="BExXXPPA1Q87XPI97X0OXCPBPDON" hidden="1">'[4]Reco Sheet for Fcast'!$I$11:$J$11</definedName>
    <definedName name="BExXXVUDA98IZTQ6MANKU4MTTDVR" hidden="1">'[4]Reco Sheet for Fcast'!$I$10:$J$10</definedName>
    <definedName name="BExXXZQNZY6IZI45DJXJK0MQZWA7" localSheetId="2" hidden="1">'[5]AMI P &amp; L'!#REF!</definedName>
    <definedName name="BExXXZQNZY6IZI45DJXJK0MQZWA7" localSheetId="3" hidden="1">'[5]AMI P &amp; L'!#REF!</definedName>
    <definedName name="BExXXZQNZY6IZI45DJXJK0MQZWA7" hidden="1">'[5]AMI P &amp; L'!#REF!</definedName>
    <definedName name="BExXY5QFG6QP94SFT3935OBM8Y4K" hidden="1">'[4]Reco Sheet for Fcast'!$I$7:$J$7</definedName>
    <definedName name="BExXY7TYEBFXRYUYIFHTN65RJ8EW" localSheetId="2" hidden="1">'[5]AMI P &amp; L'!#REF!</definedName>
    <definedName name="BExXY7TYEBFXRYUYIFHTN65RJ8EW" localSheetId="3" hidden="1">'[5]AMI P &amp; L'!#REF!</definedName>
    <definedName name="BExXY7TYEBFXRYUYIFHTN65RJ8EW" hidden="1">'[5]AMI P &amp; L'!#REF!</definedName>
    <definedName name="BExXYCBSIHFUY3BDHNBY5TMPFMGL" localSheetId="2" hidden="1">#REF!</definedName>
    <definedName name="BExXYCBSIHFUY3BDHNBY5TMPFMGL" localSheetId="3" hidden="1">#REF!</definedName>
    <definedName name="BExXYCBSIHFUY3BDHNBY5TMPFMGL" hidden="1">#REF!</definedName>
    <definedName name="BExXYLBHANUXC5FCTDDTGOVD3GQS" hidden="1">'[4]Reco Sheet for Fcast'!$I$8:$J$8</definedName>
    <definedName name="BExXYMNYAYH3WA2ZCFAYKZID9ZCI" hidden="1">'[4]Reco Sheet for Fcast'!$I$9:$J$9</definedName>
    <definedName name="BExXYYT12SVN2VDMLVNV4P3ISD8T" hidden="1">'[4]Reco Sheet for Fcast'!$I$7:$J$7</definedName>
    <definedName name="BExXZ3LNUGA4E1LWS1MPLGG3LXKD" localSheetId="2" hidden="1">#REF!</definedName>
    <definedName name="BExXZ3LNUGA4E1LWS1MPLGG3LXKD" localSheetId="3" hidden="1">#REF!</definedName>
    <definedName name="BExXZ3LNUGA4E1LWS1MPLGG3LXKD" hidden="1">#REF!</definedName>
    <definedName name="BExXZFVV4YB42AZ3H1I40YG3JAPU" hidden="1">'[4]Reco Sheet for Fcast'!$I$11:$J$11</definedName>
    <definedName name="BExXZHJ9T2JELF12CHHGD54J1B0C" hidden="1">'[4]Reco Sheet for Fcast'!$F$7:$G$7</definedName>
    <definedName name="BExXZMBX5F1N53KQHPU92S4B5ZZ4" hidden="1">'[4]Reco Sheet for Fcast'!$E$1</definedName>
    <definedName name="BExXZNJ2X1TK2LRK5ZY3MX49H5T7" hidden="1">'[4]Reco Sheet for Fcast'!$J$2:$K$2</definedName>
    <definedName name="BExXZOVPCEP495TQSON6PSRQ8XCY" localSheetId="2" hidden="1">'[5]AMI P &amp; L'!#REF!</definedName>
    <definedName name="BExXZOVPCEP495TQSON6PSRQ8XCY" localSheetId="3" hidden="1">'[5]AMI P &amp; L'!#REF!</definedName>
    <definedName name="BExXZOVPCEP495TQSON6PSRQ8XCY" hidden="1">'[5]AMI P &amp; L'!#REF!</definedName>
    <definedName name="BExXZS0XCQNYYY1DP75R3PCXFSRH" localSheetId="2" hidden="1">#REF!</definedName>
    <definedName name="BExXZS0XCQNYYY1DP75R3PCXFSRH" localSheetId="3" hidden="1">#REF!</definedName>
    <definedName name="BExXZS0XCQNYYY1DP75R3PCXFSRH" hidden="1">#REF!</definedName>
    <definedName name="BExXZXKH7NBARQQAZM69Z57IH1MM" hidden="1">'[4]Reco Sheet for Fcast'!$F$6:$G$6</definedName>
    <definedName name="BExY06EUGA7EW4VVDQKIUQW4P39O" localSheetId="2" hidden="1">#REF!</definedName>
    <definedName name="BExY06EUGA7EW4VVDQKIUQW4P39O" localSheetId="3" hidden="1">#REF!</definedName>
    <definedName name="BExY06EUGA7EW4VVDQKIUQW4P39O" hidden="1">#REF!</definedName>
    <definedName name="BExY07WSDH5QEVM7BJXJK2ZRAI1O" localSheetId="2" hidden="1">'[5]AMI P &amp; L'!#REF!</definedName>
    <definedName name="BExY07WSDH5QEVM7BJXJK2ZRAI1O" localSheetId="3" hidden="1">'[5]AMI P &amp; L'!#REF!</definedName>
    <definedName name="BExY07WSDH5QEVM7BJXJK2ZRAI1O" hidden="1">'[5]AMI P &amp; L'!#REF!</definedName>
    <definedName name="BExY0BI99V6MXLHXBCSPUL0OPF3M" localSheetId="2" hidden="1">#REF!</definedName>
    <definedName name="BExY0BI99V6MXLHXBCSPUL0OPF3M" localSheetId="3" hidden="1">#REF!</definedName>
    <definedName name="BExY0BI99V6MXLHXBCSPUL0OPF3M" hidden="1">#REF!</definedName>
    <definedName name="BExY0C3UBVC4M59JIRXVQ8OWAJC1" hidden="1">'[4]Reco Sheet for Fcast'!$I$7:$J$7</definedName>
    <definedName name="BExY0OE8GFHMLLTEAFIOQTOPEVPB" hidden="1">'[4]Reco Sheet for Fcast'!$F$8:$G$8</definedName>
    <definedName name="BExY0OJHW85S0VKBA8T4HTYPYBOS" hidden="1">'[4]Reco Sheet for Fcast'!$I$10:$J$10</definedName>
    <definedName name="BExY0T1E034D7XAXNC6F7540LLIE" hidden="1">'[4]Reco Sheet for Fcast'!$F$15</definedName>
    <definedName name="BExY0V4VNPA7ZZUMJNNU0ZHE1KOH" localSheetId="2" hidden="1">#REF!</definedName>
    <definedName name="BExY0V4VNPA7ZZUMJNNU0ZHE1KOH" localSheetId="3" hidden="1">#REF!</definedName>
    <definedName name="BExY0V4VNPA7ZZUMJNNU0ZHE1KOH" hidden="1">#REF!</definedName>
    <definedName name="BExY0XTZLHN49J2JH94BYTKBJLT3" hidden="1">'[4]Reco Sheet for Fcast'!$F$10:$G$10</definedName>
    <definedName name="BExY11FH9TXHERUYGG8FE50U7H7J" hidden="1">'[4]Reco Sheet for Fcast'!$F$10:$G$10</definedName>
    <definedName name="BExY16IWJ7CI1QGWVNBVHPYS9JPN" localSheetId="2" hidden="1">#REF!</definedName>
    <definedName name="BExY16IWJ7CI1QGWVNBVHPYS9JPN" localSheetId="3" hidden="1">#REF!</definedName>
    <definedName name="BExY16IWJ7CI1QGWVNBVHPYS9JPN" hidden="1">#REF!</definedName>
    <definedName name="BExY180UKNW5NIAWD6ZUYTFEH8QS" hidden="1">'[4]Reco Sheet for Fcast'!$F$15</definedName>
    <definedName name="BExY1DPTV4LSY9MEOUGXF8X052NA" hidden="1">'[4]Reco Sheet for Fcast'!$F$7:$G$7</definedName>
    <definedName name="BExY1GK9ELBEKDD7O6HR6DUO8YGO" hidden="1">'[4]Reco Sheet for Fcast'!$I$11:$J$11</definedName>
    <definedName name="BExY1HBBZWCVKT5KEBLCKMKR9LKK" hidden="1">'[4]Reco Sheet for Fcast'!$F$9:$G$9</definedName>
    <definedName name="BExY1NWOXXFV9GGZ3PX444LZ8TVX" hidden="1">'[4]Reco Sheet for Fcast'!$F$10:$G$10</definedName>
    <definedName name="BExY1UCL0RND63LLSM9X5SFRG117" hidden="1">'[4]Reco Sheet for Fcast'!$H$2:$I$2</definedName>
    <definedName name="BExY1WAT3937L08HLHIRQHMP2A3H" hidden="1">'[4]Reco Sheet for Fcast'!$I$10:$J$10</definedName>
    <definedName name="BExY1YEBOSLMID7LURP8QB46AI91" hidden="1">'[4]Reco Sheet for Fcast'!$I$10:$J$10</definedName>
    <definedName name="BExY2FS4LFX9OHOTQT7SJ2PXAC25" hidden="1">'[4]Reco Sheet for Fcast'!$I$10:$J$10</definedName>
    <definedName name="BExY2GDPCZPVU0IQ6IJIB1YQQRQ6" hidden="1">'[4]Reco Sheet for Fcast'!$F$6:$G$6</definedName>
    <definedName name="BExY2GTSZ3VA9TXLY7KW1LIAKJ61" hidden="1">'[4]Reco Sheet for Fcast'!$F$6:$G$6</definedName>
    <definedName name="BExY2IXBR1SGYZH08T7QHKEFS8HA" hidden="1">'[4]Reco Sheet for Fcast'!$F$15</definedName>
    <definedName name="BExY2Q4B5FUDA5VU4VRUHX327QN0" hidden="1">'[4]Reco Sheet for Fcast'!$F$9:$G$9</definedName>
    <definedName name="BExY3HOSK7YI364K15OX70AVR6F1" localSheetId="2" hidden="1">'[5]AMI P &amp; L'!#REF!</definedName>
    <definedName name="BExY3HOSK7YI364K15OX70AVR6F1" localSheetId="3" hidden="1">'[5]AMI P &amp; L'!#REF!</definedName>
    <definedName name="BExY3HOSK7YI364K15OX70AVR6F1" hidden="1">'[5]AMI P &amp; L'!#REF!</definedName>
    <definedName name="BExY3T89AUR83SOAZZ3OMDEJDQ39" hidden="1">'[4]Reco Sheet for Fcast'!$F$10:$G$10</definedName>
    <definedName name="BExY45O3XSWT6MQU6R33GI3YUAUM" localSheetId="2" hidden="1">#REF!</definedName>
    <definedName name="BExY45O3XSWT6MQU6R33GI3YUAUM" localSheetId="3" hidden="1">#REF!</definedName>
    <definedName name="BExY45O3XSWT6MQU6R33GI3YUAUM" hidden="1">#REF!</definedName>
    <definedName name="BExY4ET3RLNWSSJL6DIXQZOTATID" hidden="1">'[6]Bud Mth'!$G$2:$H$2</definedName>
    <definedName name="BExY4MG771JQ84EMIVB6HQGGHZY7" hidden="1">'[4]Reco Sheet for Fcast'!$H$2:$I$2</definedName>
    <definedName name="BExY4PWCSFB8P3J3TBQB2MD67263" hidden="1">'[4]Reco Sheet for Fcast'!$I$8:$J$8</definedName>
    <definedName name="BExY4RZW3KK11JLYBA4DWZ92M6LQ" hidden="1">'[4]Reco Sheet for Fcast'!$I$11:$J$11</definedName>
    <definedName name="BExY4XOVTTNVZ577RLIEC7NZQFIX" hidden="1">'[4]Reco Sheet for Fcast'!$F$7:$G$7</definedName>
    <definedName name="BExY50JAF5CG01GTHAUS7I4ZLUDC" hidden="1">'[4]Reco Sheet for Fcast'!$I$8:$J$8</definedName>
    <definedName name="BExY53J7EXFEOFTRNAHLK7IH3ACB" hidden="1">'[4]Reco Sheet for Fcast'!$F$8:$G$8</definedName>
    <definedName name="BExY5515SJTJS3VM80M3YYR0WF37" hidden="1">'[4]Reco Sheet for Fcast'!$F$15:$G$16</definedName>
    <definedName name="BExY5515WE39FQ3EG5QHG67V9C0O" hidden="1">'[4]Reco Sheet for Fcast'!$F$11:$G$11</definedName>
    <definedName name="BExY5986WNAD8NFCPXC9TVLBU4FG" hidden="1">'[4]Reco Sheet for Fcast'!$K$2</definedName>
    <definedName name="BExY5DF9MS25IFNWGJ1YAS5MDN8R" hidden="1">'[4]Reco Sheet for Fcast'!$K$2</definedName>
    <definedName name="BExY5ERVGL3UM2MGT8LJ0XPKTZEK" hidden="1">'[4]Reco Sheet for Fcast'!$I$7:$J$7</definedName>
    <definedName name="BExY5EX6NJFK8W754ZVZDN5DS04K" hidden="1">'[4]Reco Sheet for Fcast'!$I$6:$J$6</definedName>
    <definedName name="BExY5S3XD1NJT109CV54IFOHVLQ6" hidden="1">'[4]Reco Sheet for Fcast'!$F$9:$G$9</definedName>
    <definedName name="BExY5V3UFTA5NUDN1GI8BVHFL1ZK" localSheetId="2" hidden="1">'[7]Capital orders'!#REF!</definedName>
    <definedName name="BExY5V3UFTA5NUDN1GI8BVHFL1ZK" localSheetId="3" hidden="1">'[7]Capital orders'!#REF!</definedName>
    <definedName name="BExY5V3UFTA5NUDN1GI8BVHFL1ZK" hidden="1">'[7]Capital orders'!#REF!</definedName>
    <definedName name="BExY6KVS1MMZ2R34PGEFR2BMTU9W" hidden="1">'[4]Reco Sheet for Fcast'!$I$11:$J$11</definedName>
    <definedName name="BExY6Q9YY7LW745GP7CYOGGSPHGE" hidden="1">'[4]Reco Sheet for Fcast'!$F$6:$G$6</definedName>
    <definedName name="BExZIA3C8LKJTEH3MKQ57KJH5TA2" hidden="1">'[4]Reco Sheet for Fcast'!$I$11:$J$11</definedName>
    <definedName name="BExZIIHH3QNQE3GFMHEE4UMHY6WQ" hidden="1">'[4]Reco Sheet for Fcast'!$F$6:$G$6</definedName>
    <definedName name="BExZIYO22G5UXOB42GDLYGVRJ6U7" hidden="1">'[4]Reco Sheet for Fcast'!$F$11:$G$11</definedName>
    <definedName name="BExZJ7CYXTDLM412P6E5FAC4YB5M" hidden="1">'[4]Reco Sheet for Fcast'!$F$15:$AI$18</definedName>
    <definedName name="BExZJ7I9T8XU4MZRKJ1VVU76V2LZ" hidden="1">'[4]Reco Sheet for Fcast'!$F$15</definedName>
    <definedName name="BExZJMY170JCUU1RWASNZ1HJPRTA" hidden="1">'[4]Reco Sheet for Fcast'!$F$8:$G$8</definedName>
    <definedName name="BExZJOQR77H0P4SUKVYACDCFBBXO" hidden="1">'[4]Reco Sheet for Fcast'!$I$6:$J$6</definedName>
    <definedName name="BExZJS6RG34ODDY9HMZ0O34MEMSB" hidden="1">'[4]Reco Sheet for Fcast'!$I$8:$J$8</definedName>
    <definedName name="BExZJWDUEYTV7TBR6HSM97T24VTT" localSheetId="2" hidden="1">#REF!</definedName>
    <definedName name="BExZJWDUEYTV7TBR6HSM97T24VTT" localSheetId="3" hidden="1">#REF!</definedName>
    <definedName name="BExZJWDUEYTV7TBR6HSM97T24VTT" hidden="1">#REF!</definedName>
    <definedName name="BExZK34NR4BAD7HJAP7SQ926UQP3" hidden="1">'[4]Reco Sheet for Fcast'!$F$11:$G$11</definedName>
    <definedName name="BExZK3FGPHH5H771U7D5XY7XBS6E" localSheetId="2" hidden="1">'[5]AMI P &amp; L'!#REF!</definedName>
    <definedName name="BExZK3FGPHH5H771U7D5XY7XBS6E" localSheetId="3" hidden="1">'[5]AMI P &amp; L'!#REF!</definedName>
    <definedName name="BExZK3FGPHH5H771U7D5XY7XBS6E" hidden="1">'[5]AMI P &amp; L'!#REF!</definedName>
    <definedName name="BExZKHYORG3O8C772XPFHM1N8T80" localSheetId="2" hidden="1">'[5]AMI P &amp; L'!#REF!</definedName>
    <definedName name="BExZKHYORG3O8C772XPFHM1N8T80" localSheetId="3" hidden="1">'[5]AMI P &amp; L'!#REF!</definedName>
    <definedName name="BExZKHYORG3O8C772XPFHM1N8T80" hidden="1">'[5]AMI P &amp; L'!#REF!</definedName>
    <definedName name="BExZKJRF2IRR57DG9CLC7MSHWNNN" hidden="1">'[4]Reco Sheet for Fcast'!$F$8:$G$8</definedName>
    <definedName name="BExZKV5GYXO0X760SBD9TWTIQHGI" hidden="1">'[4]Reco Sheet for Fcast'!$F$10:$G$10</definedName>
    <definedName name="BExZL6E4YVXRUN7ZGF2BIGIXFR8K" localSheetId="2" hidden="1">'[5]AMI P &amp; L'!#REF!</definedName>
    <definedName name="BExZL6E4YVXRUN7ZGF2BIGIXFR8K" localSheetId="3" hidden="1">'[5]AMI P &amp; L'!#REF!</definedName>
    <definedName name="BExZL6E4YVXRUN7ZGF2BIGIXFR8K" hidden="1">'[5]AMI P &amp; L'!#REF!</definedName>
    <definedName name="BExZLGVLMKTPFXG42QYT0PO81G7F" hidden="1">'[4]Reco Sheet for Fcast'!$F$9:$G$9</definedName>
    <definedName name="BExZLKMK7LRK14S09WLMH7MXSQXM" hidden="1">'[4]Reco Sheet for Fcast'!$F$7:$G$7</definedName>
    <definedName name="BExZM7JVLG0W8EG5RBU915U3SKBY" hidden="1">'[4]Reco Sheet for Fcast'!$F$7:$G$7</definedName>
    <definedName name="BExZM85FOVUFF110XMQ9O2ODSJUK" hidden="1">'[4]Reco Sheet for Fcast'!$I$7:$J$7</definedName>
    <definedName name="BExZMF1MMTZ1TA14PZ8ASSU2CBSP" hidden="1">'[4]Reco Sheet for Fcast'!$I$8:$J$8</definedName>
    <definedName name="BExZMKL5YQZD7F0FUCSVFGLPFK52" hidden="1">'[4]Reco Sheet for Fcast'!$F$9:$G$9</definedName>
    <definedName name="BExZMOC3VNZALJM71X2T6FV91GTB" hidden="1">'[4]Reco Sheet for Fcast'!$I$8:$J$8</definedName>
    <definedName name="BExZMXH39OB0I43XEL3K11U3G9PM" hidden="1">'[4]Reco Sheet for Fcast'!$I$6:$J$6</definedName>
    <definedName name="BExZMZQ3RBKDHT5GLFNLS52OSJA0" hidden="1">'[4]Reco Sheet for Fcast'!$F$11:$G$11</definedName>
    <definedName name="BExZN2F7Y2J2L2LN5WZRG949MS4A" hidden="1">'[4]Reco Sheet for Fcast'!$F$6:$G$6</definedName>
    <definedName name="BExZN847WUWKRYTZWG9TCQZJS3OL" hidden="1">'[4]Reco Sheet for Fcast'!$I$6:$J$6</definedName>
    <definedName name="BExZNH3VISFF4NQI11BZDP5IQ7VG" hidden="1">'[4]Reco Sheet for Fcast'!$F$6:$G$6</definedName>
    <definedName name="BExZNJYCFYVMAOI62GB2BABK1ELE" hidden="1">'[4]Reco Sheet for Fcast'!$I$8:$J$8</definedName>
    <definedName name="BExZNMCNFLS6EUF357U7TXQ4U84V" localSheetId="2" hidden="1">'[7]Capital orders'!#REF!</definedName>
    <definedName name="BExZNMCNFLS6EUF357U7TXQ4U84V" localSheetId="3" hidden="1">'[7]Capital orders'!#REF!</definedName>
    <definedName name="BExZNMCNFLS6EUF357U7TXQ4U84V" hidden="1">'[7]Capital orders'!#REF!</definedName>
    <definedName name="BExZNV707LIU6Z5H6QI6H67LHTI1" hidden="1">'[4]Reco Sheet for Fcast'!$F$9:$G$9</definedName>
    <definedName name="BExZNVCBKB930QQ9QW7KSGOZ0V1M" hidden="1">'[4]Reco Sheet for Fcast'!$I$9:$J$9</definedName>
    <definedName name="BExZNW8QJ18X0RSGFDWAE9ZSDX39" hidden="1">'[4]Reco Sheet for Fcast'!$H$2:$I$2</definedName>
    <definedName name="BExZNZDWRS6Q40L8OCWFEIVI0A1O" hidden="1">'[4]Reco Sheet for Fcast'!$I$6:$J$6</definedName>
    <definedName name="BExZO8TVZX68PZ4ENQ8QOILK16OS" localSheetId="2" hidden="1">#REF!</definedName>
    <definedName name="BExZO8TVZX68PZ4ENQ8QOILK16OS" localSheetId="3" hidden="1">#REF!</definedName>
    <definedName name="BExZO8TVZX68PZ4ENQ8QOILK16OS" hidden="1">#REF!</definedName>
    <definedName name="BExZOAH4GDULQO35ZGF099VIFGNC" localSheetId="2" hidden="1">#REF!</definedName>
    <definedName name="BExZOAH4GDULQO35ZGF099VIFGNC" localSheetId="3" hidden="1">#REF!</definedName>
    <definedName name="BExZOAH4GDULQO35ZGF099VIFGNC" hidden="1">#REF!</definedName>
    <definedName name="BExZOBO9NYLGVJQ31LVQ9XS2ZT4N" hidden="1">'[4]Reco Sheet for Fcast'!$I$10:$J$10</definedName>
    <definedName name="BExZOETNB1CJ3Y2RKLI1ZK0S8Z6H" hidden="1">'[4]Reco Sheet for Fcast'!$I$10:$J$10</definedName>
    <definedName name="BExZOREMVSK4E5VSWM838KHUB8AI" hidden="1">'[4]Reco Sheet for Fcast'!$I$6:$J$6</definedName>
    <definedName name="BExZOVR745T5P1KS9NV2PXZPZVRG" hidden="1">'[4]Reco Sheet for Fcast'!$I$11:$J$11</definedName>
    <definedName name="BExZOZSWGLSY2XYVRIS6VSNJDSGD" hidden="1">'[4]Reco Sheet for Fcast'!$I$8:$J$8</definedName>
    <definedName name="BExZP7AIJKLM6C6CSUIIFAHFBNX2" hidden="1">'[4]Reco Sheet for Fcast'!$G$2</definedName>
    <definedName name="BExZPIU08CG16AZ72BD0PB5ISUQE" localSheetId="2" hidden="1">'[7]Capital orders'!#REF!</definedName>
    <definedName name="BExZPIU08CG16AZ72BD0PB5ISUQE" localSheetId="3" hidden="1">'[7]Capital orders'!#REF!</definedName>
    <definedName name="BExZPIU08CG16AZ72BD0PB5ISUQE" hidden="1">'[7]Capital orders'!#REF!</definedName>
    <definedName name="BExZPQ0XY507N8FJMVPKCTK8HC9H" hidden="1">'[4]Reco Sheet for Fcast'!$K$2</definedName>
    <definedName name="BExZQ37OVBR25U32CO2YYVPZOMR5" hidden="1">'[4]Reco Sheet for Fcast'!$K$2</definedName>
    <definedName name="BExZQ3NT7H06VO0AR48WHZULZB93" hidden="1">'[4]Reco Sheet for Fcast'!$I$8:$J$8</definedName>
    <definedName name="BExZQ7PJU07SEJMDX18U9YVDC2GU" hidden="1">'[4]Reco Sheet for Fcast'!$F$6:$G$6</definedName>
    <definedName name="BExZQBLMR2P2GZNI8IW6QBSS5ZV9" localSheetId="2" hidden="1">'[7]Capital orders'!#REF!</definedName>
    <definedName name="BExZQBLMR2P2GZNI8IW6QBSS5ZV9" localSheetId="3" hidden="1">'[7]Capital orders'!#REF!</definedName>
    <definedName name="BExZQBLMR2P2GZNI8IW6QBSS5ZV9" hidden="1">'[7]Capital orders'!#REF!</definedName>
    <definedName name="BExZQIHTGHK7OOI2Y2PN3JYBY82I" localSheetId="2" hidden="1">'[5]AMI P &amp; L'!#REF!</definedName>
    <definedName name="BExZQIHTGHK7OOI2Y2PN3JYBY82I" localSheetId="3" hidden="1">'[5]AMI P &amp; L'!#REF!</definedName>
    <definedName name="BExZQIHTGHK7OOI2Y2PN3JYBY82I" hidden="1">'[5]AMI P &amp; L'!#REF!</definedName>
    <definedName name="BExZQJJMGU5MHQOILGXGJPAQI5XI" localSheetId="2" hidden="1">'[5]AMI P &amp; L'!#REF!</definedName>
    <definedName name="BExZQJJMGU5MHQOILGXGJPAQI5XI" localSheetId="3" hidden="1">'[5]AMI P &amp; L'!#REF!</definedName>
    <definedName name="BExZQJJMGU5MHQOILGXGJPAQI5XI" hidden="1">'[5]AMI P &amp; L'!#REF!</definedName>
    <definedName name="BExZQP3CUHU0IRXBVRJLP1KYRDVE" localSheetId="2" hidden="1">#REF!</definedName>
    <definedName name="BExZQP3CUHU0IRXBVRJLP1KYRDVE" localSheetId="3" hidden="1">#REF!</definedName>
    <definedName name="BExZQP3CUHU0IRXBVRJLP1KYRDVE" hidden="1">#REF!</definedName>
    <definedName name="BExZQRHGZ7WP7RQ2CX0H6W1CIP9U" localSheetId="2" hidden="1">#REF!</definedName>
    <definedName name="BExZQRHGZ7WP7RQ2CX0H6W1CIP9U" localSheetId="3" hidden="1">#REF!</definedName>
    <definedName name="BExZQRHGZ7WP7RQ2CX0H6W1CIP9U" hidden="1">#REF!</definedName>
    <definedName name="BExZQWFMANQLA8Z37ZECN1VLXVSB" localSheetId="2" hidden="1">#REF!</definedName>
    <definedName name="BExZQWFMANQLA8Z37ZECN1VLXVSB" localSheetId="3" hidden="1">#REF!</definedName>
    <definedName name="BExZQWFMANQLA8Z37ZECN1VLXVSB" hidden="1">#REF!</definedName>
    <definedName name="BExZQXBYEBN28QUH1KOVW6KKA5UM" hidden="1">'[4]Reco Sheet for Fcast'!$F$15</definedName>
    <definedName name="BExZQZKT146WEN8FTVZ7Y5TSB8L5" localSheetId="2" hidden="1">'[5]AMI P &amp; L'!#REF!</definedName>
    <definedName name="BExZQZKT146WEN8FTVZ7Y5TSB8L5" localSheetId="3" hidden="1">'[5]AMI P &amp; L'!#REF!</definedName>
    <definedName name="BExZQZKT146WEN8FTVZ7Y5TSB8L5" hidden="1">'[5]AMI P &amp; L'!#REF!</definedName>
    <definedName name="BExZR485AKBH93YZ08CMUC3WROED" hidden="1">'[4]Reco Sheet for Fcast'!$I$10:$J$10</definedName>
    <definedName name="BExZR7TL98P2PPUVGIZYR5873DWW" hidden="1">'[4]Reco Sheet for Fcast'!$F$9:$G$9</definedName>
    <definedName name="BExZRGD1603X5ACFALUUDKCD7X48" hidden="1">'[4]Reco Sheet for Fcast'!$I$9:$J$9</definedName>
    <definedName name="BExZRP1X6UVLN1UOLHH5VF4STP1O" localSheetId="2" hidden="1">'[5]AMI P &amp; L'!#REF!</definedName>
    <definedName name="BExZRP1X6UVLN1UOLHH5VF4STP1O" localSheetId="3" hidden="1">'[5]AMI P &amp; L'!#REF!</definedName>
    <definedName name="BExZRP1X6UVLN1UOLHH5VF4STP1O" hidden="1">'[5]AMI P &amp; L'!#REF!</definedName>
    <definedName name="BExZRQ930U6OCYNV00CH5I0Q4LPE" hidden="1">'[4]Reco Sheet for Fcast'!$I$8:$J$8</definedName>
    <definedName name="BExZRW8W514W8OZ72YBONYJ64GXF" localSheetId="2" hidden="1">'[5]AMI P &amp; L'!#REF!</definedName>
    <definedName name="BExZRW8W514W8OZ72YBONYJ64GXF" localSheetId="3" hidden="1">'[5]AMI P &amp; L'!#REF!</definedName>
    <definedName name="BExZRW8W514W8OZ72YBONYJ64GXF" hidden="1">'[5]AMI P &amp; L'!#REF!</definedName>
    <definedName name="BExZRWJP2BUVFJPO8U8ATQEP0LZU" hidden="1">'[4]Reco Sheet for Fcast'!$F$15</definedName>
    <definedName name="BExZRZUBL5A1WH7YZJXBZG8HPWC7" localSheetId="2" hidden="1">#REF!</definedName>
    <definedName name="BExZRZUBL5A1WH7YZJXBZG8HPWC7" localSheetId="3" hidden="1">#REF!</definedName>
    <definedName name="BExZRZUBL5A1WH7YZJXBZG8HPWC7" hidden="1">#REF!</definedName>
    <definedName name="BExZSI9USDLZAN8LI8M4YYQL24GZ" hidden="1">'[4]Reco Sheet for Fcast'!$F$7:$G$7</definedName>
    <definedName name="BExZSS0LA2JY4ZLJ1Z5YCMLJJZCH" hidden="1">'[4]Reco Sheet for Fcast'!$F$11:$G$11</definedName>
    <definedName name="BExZT394ULBLT8EUHBM7KV741HQI" localSheetId="2" hidden="1">#REF!</definedName>
    <definedName name="BExZT394ULBLT8EUHBM7KV741HQI" localSheetId="3" hidden="1">#REF!</definedName>
    <definedName name="BExZT394ULBLT8EUHBM7KV741HQI" hidden="1">#REF!</definedName>
    <definedName name="BExZTAQV2QVSZY5Y3VCCWUBSBW9P" localSheetId="2" hidden="1">'[5]AMI P &amp; L'!#REF!</definedName>
    <definedName name="BExZTAQV2QVSZY5Y3VCCWUBSBW9P" localSheetId="3" hidden="1">'[5]AMI P &amp; L'!#REF!</definedName>
    <definedName name="BExZTAQV2QVSZY5Y3VCCWUBSBW9P" hidden="1">'[5]AMI P &amp; L'!#REF!</definedName>
    <definedName name="BExZTHSI2FX56PWRSNX9H5EWTZFO" hidden="1">'[4]Reco Sheet for Fcast'!$F$6:$G$6</definedName>
    <definedName name="BExZTJL3HVBFY139H6CJHEQCT1EL" hidden="1">'[4]Reco Sheet for Fcast'!$F$9:$G$9</definedName>
    <definedName name="BExZTLOL8OPABZI453E0KVNA1GJS" hidden="1">'[4]Reco Sheet for Fcast'!$F$11:$G$11</definedName>
    <definedName name="BExZTT6J3X0TOX0ZY6YPLUVMCW9X" localSheetId="2" hidden="1">'[5]AMI P &amp; L'!#REF!</definedName>
    <definedName name="BExZTT6J3X0TOX0ZY6YPLUVMCW9X" localSheetId="3" hidden="1">'[5]AMI P &amp; L'!#REF!</definedName>
    <definedName name="BExZTT6J3X0TOX0ZY6YPLUVMCW9X" hidden="1">'[5]AMI P &amp; L'!#REF!</definedName>
    <definedName name="BExZTW6ECBRA0BBITWBQ8R93RMCL" hidden="1">'[4]Reco Sheet for Fcast'!$G$2</definedName>
    <definedName name="BExZU2BHYAOKSCBM3C5014ZF6IXS" hidden="1">'[4]Reco Sheet for Fcast'!$H$2:$I$2</definedName>
    <definedName name="BExZU2RMJTXOCS0ROPMYPE6WTD87" hidden="1">'[4]Reco Sheet for Fcast'!$F$7:$G$7</definedName>
    <definedName name="BExZUF7G8FENTJKH9R1XUWXM6CWD" hidden="1">'[4]Reco Sheet for Fcast'!$I$9:$J$9</definedName>
    <definedName name="BExZUHWEEZO4WXP5DG5P4U6A70KN" localSheetId="2" hidden="1">#REF!</definedName>
    <definedName name="BExZUHWEEZO4WXP5DG5P4U6A70KN" localSheetId="3" hidden="1">#REF!</definedName>
    <definedName name="BExZUHWEEZO4WXP5DG5P4U6A70KN" hidden="1">#REF!</definedName>
    <definedName name="BExZUNARUJBIZ08VCAV3GEVBIR3D" hidden="1">'[4]Reco Sheet for Fcast'!$I$8:$J$8</definedName>
    <definedName name="BExZUSZT5496UMBP4LFSLTR1GVEW" hidden="1">'[4]Reco Sheet for Fcast'!$I$9:$J$9</definedName>
    <definedName name="BExZUT54340I38GVCV79EL116WR0" hidden="1">'[4]Reco Sheet for Fcast'!$I$11:$J$11</definedName>
    <definedName name="BExZUYDULCX65H9OZ9JHPBNKF3MI" hidden="1">'[4]Reco Sheet for Fcast'!$F$7:$G$7</definedName>
    <definedName name="BExZV2QD5ZDK3AGDRULLA7JB46C3" hidden="1">'[4]Reco Sheet for Fcast'!$F$8:$G$8</definedName>
    <definedName name="BExZVBQ29OM0V8XAL3HL0JIM0MMU" hidden="1">'[4]Reco Sheet for Fcast'!$I$9:$J$9</definedName>
    <definedName name="BExZVBQ3B8IIQW88DDLAW5BA4PL4" localSheetId="2" hidden="1">#REF!</definedName>
    <definedName name="BExZVBQ3B8IIQW88DDLAW5BA4PL4" localSheetId="3" hidden="1">#REF!</definedName>
    <definedName name="BExZVBQ3B8IIQW88DDLAW5BA4PL4" hidden="1">#REF!</definedName>
    <definedName name="BExZVLM4T9ORS4ZWHME46U4Q103C" hidden="1">'[4]Reco Sheet for Fcast'!$I$10:$J$10</definedName>
    <definedName name="BExZVM7OZWPPRH5YQW50EYMMIW1A" hidden="1">'[4]Reco Sheet for Fcast'!$I$6:$J$6</definedName>
    <definedName name="BExZVP7KJEUGEZ1AZ15Z29XW6KAH" hidden="1">'[4]Reco Sheet for Fcast'!$I$7:$J$7</definedName>
    <definedName name="BExZVPYGX2C5OSHMZ6F0KBKZ6B1S" hidden="1">'[4]Reco Sheet for Fcast'!$H$2:$I$2</definedName>
    <definedName name="BExZW5UARC8W9AQNLJX2I5WQWS5F" hidden="1">'[4]Reco Sheet for Fcast'!$I$9:$J$9</definedName>
    <definedName name="BExZW7HRGN6A9YS41KI2B2UUMJ7X" hidden="1">'[4]Reco Sheet for Fcast'!$I$7:$J$7</definedName>
    <definedName name="BExZW8ZPNV43UXGOT98FDNIBQHZY" hidden="1">'[4]Reco Sheet for Fcast'!$I$11:$J$11</definedName>
    <definedName name="BExZWB8KPDQGF787P51Y0GON31FF" hidden="1">'[6]Bud Mth'!$I$10:$J$10</definedName>
    <definedName name="BExZWKDP0QSA9SPSF40ZMQ81QV13" hidden="1">'[4]Reco Sheet for Fcast'!$F$7:$G$7</definedName>
    <definedName name="BExZWKZ5N3RDXU8MZ8HQVYYD8O0F" hidden="1">'[4]Reco Sheet for Fcast'!$F$6:$G$6</definedName>
    <definedName name="BExZWSMC9T48W74GFGQCIUJ8ZPP3" hidden="1">'[4]Reco Sheet for Fcast'!$G$2:$H$2</definedName>
    <definedName name="BExZWUF2V4HY3HI8JN9ZVPRWK1H3" hidden="1">'[4]Reco Sheet for Fcast'!$I$9:$J$9</definedName>
    <definedName name="BExZWX45URTK9KYDJHEXL1OTZ833" hidden="1">'[4]Reco Sheet for Fcast'!$I$9:$J$9</definedName>
    <definedName name="BExZX0EWQEZO86WDAD9A4EAEZ012" hidden="1">'[4]Reco Sheet for Fcast'!$F$9:$G$9</definedName>
    <definedName name="BExZX2T6ZT2DZLYSDJJBPVIT5OK2" hidden="1">'[4]Reco Sheet for Fcast'!$I$10:$J$10</definedName>
    <definedName name="BExZXHY0PBOVDNV2NSZ1Y4G6WMNK" localSheetId="2" hidden="1">#REF!</definedName>
    <definedName name="BExZXHY0PBOVDNV2NSZ1Y4G6WMNK" localSheetId="3" hidden="1">#REF!</definedName>
    <definedName name="BExZXHY0PBOVDNV2NSZ1Y4G6WMNK" hidden="1">#REF!</definedName>
    <definedName name="BExZXOJDELULNLEH7WG0OYJT0NJ4" hidden="1">'[4]Reco Sheet for Fcast'!$I$6:$J$6</definedName>
    <definedName name="BExZXOOTRNUK8LGEAZ8ZCFW9KXQ1" hidden="1">'[4]Reco Sheet for Fcast'!$J$2:$K$2</definedName>
    <definedName name="BExZXQSD2T3TQZ268XCC2NG9O3JQ" localSheetId="2" hidden="1">#REF!</definedName>
    <definedName name="BExZXQSD2T3TQZ268XCC2NG9O3JQ" localSheetId="3" hidden="1">#REF!</definedName>
    <definedName name="BExZXQSD2T3TQZ268XCC2NG9O3JQ" hidden="1">#REF!</definedName>
    <definedName name="BExZXT6JOXNKEDU23DKL8XZAJZIH" hidden="1">'[4]Reco Sheet for Fcast'!$I$8:$J$8</definedName>
    <definedName name="BExZXUTYW1HWEEZ1LIX4OQWC7HL1" hidden="1">'[4]Reco Sheet for Fcast'!$F$9:$G$9</definedName>
    <definedName name="BExZXY4NKQL9QD76YMQJ15U1C2G8" hidden="1">'[4]Reco Sheet for Fcast'!$I$11:$J$11</definedName>
    <definedName name="BExZXYQ7U5G08FQGUIGYT14QCBOF" hidden="1">'[4]Reco Sheet for Fcast'!$F$9:$G$9</definedName>
    <definedName name="BExZY02V77YJBMODJSWZOYCMPS5X" localSheetId="2" hidden="1">'[5]AMI P &amp; L'!#REF!</definedName>
    <definedName name="BExZY02V77YJBMODJSWZOYCMPS5X" localSheetId="3" hidden="1">'[5]AMI P &amp; L'!#REF!</definedName>
    <definedName name="BExZY02V77YJBMODJSWZOYCMPS5X" hidden="1">'[5]AMI P &amp; L'!#REF!</definedName>
    <definedName name="BExZY49QRZIR6CA41LFA9LM6EULU" hidden="1">'[4]Reco Sheet for Fcast'!$F$7:$G$7</definedName>
    <definedName name="BExZZ2FQA9A8C7CJKMEFQ9VPSLCE" hidden="1">'[4]Reco Sheet for Fcast'!$G$2</definedName>
    <definedName name="BExZZ8VO1HB3783L61XHP87HBCBE" localSheetId="2" hidden="1">#REF!</definedName>
    <definedName name="BExZZ8VO1HB3783L61XHP87HBCBE" localSheetId="3" hidden="1">#REF!</definedName>
    <definedName name="BExZZ8VO1HB3783L61XHP87HBCBE" hidden="1">#REF!</definedName>
    <definedName name="BExZZCHAVHW8C2H649KRGVQ0WVRT" hidden="1">'[4]Reco Sheet for Fcast'!$I$9:$J$9</definedName>
    <definedName name="BExZZTK54OTLF2YB68BHGOS27GEN" localSheetId="2" hidden="1">'[5]AMI P &amp; L'!#REF!</definedName>
    <definedName name="BExZZTK54OTLF2YB68BHGOS27GEN" localSheetId="3" hidden="1">'[5]AMI P &amp; L'!#REF!</definedName>
    <definedName name="BExZZTK54OTLF2YB68BHGOS27GEN" hidden="1">'[5]AMI P &amp; L'!#REF!</definedName>
    <definedName name="BExZZXB3JQQG4SIZS4MRU6NNW7HI" hidden="1">'[4]Reco Sheet for Fcast'!$F$7:$G$7</definedName>
    <definedName name="BExZZZEMIIFKMLLV4DJKX5TB9R5V" localSheetId="2" hidden="1">'[5]AMI P &amp; L'!#REF!</definedName>
    <definedName name="BExZZZEMIIFKMLLV4DJKX5TB9R5V" localSheetId="3" hidden="1">'[5]AMI P &amp; L'!#REF!</definedName>
    <definedName name="BExZZZEMIIFKMLLV4DJKX5TB9R5V" hidden="1">'[5]AMI P &amp; L'!#REF!</definedName>
    <definedName name="cats" hidden="1">{#N/A,#N/A,FALSE,"Header";#N/A,#N/A,FALSE,"P&amp;L_Acct_UE";#N/A,#N/A,FALSE,"P&amp;L_Acct_E";#N/A,#N/A,FALSE,"P&amp;L_Program";#N/A,#N/A,FALSE,"P&amp;L_Strategy";#N/A,#N/A,FALSE,"P&amp;L_Functn_UE";#N/A,#N/A,FALSE,"Sales";#N/A,#N/A,FALSE,"Deprec'n";#N/A,#N/A,FALSE,"Transfers";#N/A,#N/A,FALSE,"Balance_Sheet";#N/A,#N/A,FALSE,"Accts Recvble";#N/A,#N/A,FALSE,"Retire";#N/A,#N/A,FALSE,"Provisions";#N/A,#N/A,FALSE,"Additions";#N/A,#N/A,FALSE,"Cap_Actv";#N/A,#N/A,FALSE,"Personnel"}</definedName>
    <definedName name="CRAP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CRAPPER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CRAPPEST" hidden="1">{#N/A,#N/A,FALSE,"Header";#N/A,#N/A,FALSE,"P&amp;L_Acct_UE";#N/A,#N/A,FALSE,"P&amp;L_Acct_E";#N/A,#N/A,FALSE,"P&amp;L_Program";#N/A,#N/A,FALSE,"P&amp;L_Strategy";#N/A,#N/A,FALSE,"P&amp;L_Functn_UE";#N/A,#N/A,FALSE,"Sales";#N/A,#N/A,FALSE,"Deprec'n";#N/A,#N/A,FALSE,"Transfers";#N/A,#N/A,FALSE,"Balance_Sheet";#N/A,#N/A,FALSE,"Accts Recvble";#N/A,#N/A,FALSE,"Retire";#N/A,#N/A,FALSE,"Provisions";#N/A,#N/A,FALSE,"Additions";#N/A,#N/A,FALSE,"Cap_Actv";#N/A,#N/A,FALSE,"Personnel"}</definedName>
    <definedName name="d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Dauys" hidden="1">{#N/A,#N/A,FALSE,"Header";#N/A,#N/A,FALSE,"P&amp;L_Acct_UE";#N/A,#N/A,FALSE,"P&amp;L_Acct_E";#N/A,#N/A,FALSE,"P&amp;L_Program";#N/A,#N/A,FALSE,"P&amp;L_Strategy";#N/A,#N/A,FALSE,"P&amp;L_Functn_UE";#N/A,#N/A,FALSE,"Sales";#N/A,#N/A,FALSE,"Deprec'n";#N/A,#N/A,FALSE,"Transfers";#N/A,#N/A,FALSE,"Balance_Sheet";#N/A,#N/A,FALSE,"Accts Recvble";#N/A,#N/A,FALSE,"Retire";#N/A,#N/A,FALSE,"Provisions";#N/A,#N/A,FALSE,"Additions";#N/A,#N/A,FALSE,"Cap_Actv";#N/A,#N/A,FALSE,"Personnel"}</definedName>
    <definedName name="DD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e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ED" hidden="1">{#N/A,#N/A,FALSE,"P&amp;L Ttl";#N/A,#N/A,FALSE,"P&amp;L C_Ttl New";#N/A,#N/A,FALSE,"Bus Res";#N/A,#N/A,FALSE,"Chrts";#N/A,#N/A,FALSE,"pcf";#N/A,#N/A,FALSE,"pcr ";#N/A,#N/A,FALSE,"Exp Stmt ";#N/A,#N/A,FALSE,"Cap";#N/A,#N/A,FALSE,"IT Ytd"}</definedName>
    <definedName name="EE" hidden="1">{#N/A,#N/A,FALSE,"P&amp;L Ttl";#N/A,#N/A,FALSE,"P&amp;L C_Ttl New";#N/A,#N/A,FALSE,"Bus Res";#N/A,#N/A,FALSE,"Chrts";#N/A,#N/A,FALSE,"pcf";#N/A,#N/A,FALSE,"pcr ";#N/A,#N/A,FALSE,"Exp Stmt ";#N/A,#N/A,FALSE,"Cap";#N/A,#N/A,FALSE,"IT Ytd"}</definedName>
    <definedName name="energy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enrgy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erfe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ergfe" hidden="1">{#N/A,#N/A,FALSE,"P&amp;L Ttl";#N/A,#N/A,FALSE,"P&amp;L C_Ttl New";#N/A,#N/A,FALSE,"Bus Res";#N/A,#N/A,FALSE,"Chrts";#N/A,#N/A,FALSE,"pcf";#N/A,#N/A,FALSE,"pcr ";#N/A,#N/A,FALSE,"Exp Stmt ";#N/A,#N/A,FALSE,"Cap";#N/A,#N/A,FALSE,"IT Ytd"}</definedName>
    <definedName name="ertyier76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EWE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excel" hidden="1">{#N/A,#N/A,FALSE,"Header";#N/A,#N/A,FALSE,"P&amp;L_Acct_UE";#N/A,#N/A,FALSE,"P&amp;L_Acct_E";#N/A,#N/A,FALSE,"P&amp;L_Program";#N/A,#N/A,FALSE,"P&amp;L_Strategy";#N/A,#N/A,FALSE,"P&amp;L_Functn_UE";#N/A,#N/A,FALSE,"Sales";#N/A,#N/A,FALSE,"Deprec'n";#N/A,#N/A,FALSE,"Transfers";#N/A,#N/A,FALSE,"Balance_Sheet";#N/A,#N/A,FALSE,"Accts Recvble";#N/A,#N/A,FALSE,"Retire";#N/A,#N/A,FALSE,"Provisions";#N/A,#N/A,FALSE,"Additions";#N/A,#N/A,FALSE,"Cap_Actv";#N/A,#N/A,FALSE,"Personnel"}</definedName>
    <definedName name="_xlnm.Extract" localSheetId="8">Inputs!$H$241</definedName>
    <definedName name="fduj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FF" hidden="1">{#N/A,#N/A,FALSE,"pcf";#N/A,#N/A,FALSE,"pcr"}</definedName>
    <definedName name="foo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gbes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gbv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GFGFH" hidden="1">{#N/A,#N/A,FALSE,"pcf";#N/A,#N/A,FALSE,"pcr"}</definedName>
    <definedName name="grrrr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hj" hidden="1">{#N/A,#N/A,FALSE,"pcf";#N/A,#N/A,FALSE,"pcr"}</definedName>
    <definedName name="III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InfoClassification">Title!$D$42</definedName>
    <definedName name="j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jesse" hidden="1">{#N/A,#N/A,FALSE,"Header";#N/A,#N/A,FALSE,"P&amp;L_Acct_UE";#N/A,#N/A,FALSE,"P&amp;L_Acct_E";#N/A,#N/A,FALSE,"P&amp;L_Program";#N/A,#N/A,FALSE,"P&amp;L_Strategy";#N/A,#N/A,FALSE,"P&amp;L_Functn_UE";#N/A,#N/A,FALSE,"Sales";#N/A,#N/A,FALSE,"Deprec'n";#N/A,#N/A,FALSE,"Transfers";#N/A,#N/A,FALSE,"Balance_Sheet";#N/A,#N/A,FALSE,"Accts Recvble";#N/A,#N/A,FALSE,"Retire";#N/A,#N/A,FALSE,"Provisions";#N/A,#N/A,FALSE,"Additions";#N/A,#N/A,FALSE,"Cap_Actv";#N/A,#N/A,FALSE,"Personnel"}</definedName>
    <definedName name="JHJHJ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JHJJ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kmhjyuk" hidden="1">{#N/A,#N/A,FALSE,"pcf";#N/A,#N/A,FALSE,"pcr"}</definedName>
    <definedName name="kmim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KPI" hidden="1">{#N/A,#N/A,FALSE,"SUM QTR 3";#N/A,#N/A,FALSE,"Detail QTR 3 (w_o ly)"}</definedName>
    <definedName name="kti" hidden="1">{#N/A,#N/A,FALSE,"P&amp;L Ttl";#N/A,#N/A,FALSE,"P&amp;L C_Ttl New";#N/A,#N/A,FALSE,"Bus Res";#N/A,#N/A,FALSE,"Chrts";#N/A,#N/A,FALSE,"pcf";#N/A,#N/A,FALSE,"pcr ";#N/A,#N/A,FALSE,"Exp Stmt ";#N/A,#N/A,FALSE,"Cap";#N/A,#N/A,FALSE,"IT Ytd"}</definedName>
    <definedName name="listCostType">Inputs!$F$8:$F$9</definedName>
    <definedName name="listStation">Inputs!$F$12:$F$16</definedName>
    <definedName name="listTask">Inputs!$F$19:$F$24</definedName>
    <definedName name="listYesNo">Inputs!$F$27:$F$28</definedName>
    <definedName name="Model_Check">Checks!$I$13</definedName>
    <definedName name="ModelName1">Title!$D$39</definedName>
    <definedName name="nhdtyjdf" hidden="1">{#N/A,#N/A,FALSE,"pcf";#N/A,#N/A,FALSE,"pcr"}</definedName>
    <definedName name="PPP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q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QQ" hidden="1">{#N/A,#N/A,FALSE,"Header";#N/A,#N/A,FALSE,"P&amp;L_Acct_UE";#N/A,#N/A,FALSE,"P&amp;L_Acct_E";#N/A,#N/A,FALSE,"P&amp;L_Program";#N/A,#N/A,FALSE,"P&amp;L_Strategy";#N/A,#N/A,FALSE,"P&amp;L_Functn_UE";#N/A,#N/A,FALSE,"Sales";#N/A,#N/A,FALSE,"Deprec'n";#N/A,#N/A,FALSE,"Transfers";#N/A,#N/A,FALSE,"Balance_Sheet";#N/A,#N/A,FALSE,"Accts Recvble";#N/A,#N/A,FALSE,"Retire";#N/A,#N/A,FALSE,"Provisions";#N/A,#N/A,FALSE,"Additions";#N/A,#N/A,FALSE,"Cap_Actv";#N/A,#N/A,FALSE,"Personnel"}</definedName>
    <definedName name="rbb" hidden="1">{#N/A,#N/A,FALSE,"Header";#N/A,#N/A,FALSE,"P&amp;L_Acct_UE";#N/A,#N/A,FALSE,"P&amp;L_Acct_E";#N/A,#N/A,FALSE,"P&amp;L_Program";#N/A,#N/A,FALSE,"P&amp;L_Strategy";#N/A,#N/A,FALSE,"P&amp;L_Functn_UE";#N/A,#N/A,FALSE,"Sales";#N/A,#N/A,FALSE,"Deprec'n";#N/A,#N/A,FALSE,"Transfers";#N/A,#N/A,FALSE,"Balance_Sheet";#N/A,#N/A,FALSE,"Accts Recvble";#N/A,#N/A,FALSE,"Retire";#N/A,#N/A,FALSE,"Provisions";#N/A,#N/A,FALSE,"Additions";#N/A,#N/A,FALSE,"Cap_Actv";#N/A,#N/A,FALSE,"Personnel"}</definedName>
    <definedName name="RiskAfterRecalcMacro" hidden="1">"uniform_adjustmentSilent"</definedName>
    <definedName name="RiskAfterSimMacro" hidden="1">""</definedName>
    <definedName name="riskATSSboxGraph" hidden="1">FALSE</definedName>
    <definedName name="riskATSSincludeSimtables" hidden="1">TRUE</definedName>
    <definedName name="riskATSSinputsGraphs" hidden="1">FALSE</definedName>
    <definedName name="riskATSSoutputStatistic" hidden="1">3</definedName>
    <definedName name="riskATSSpercentChangeGraph" hidden="1">TRUE</definedName>
    <definedName name="riskATSSpercentileGraph" hidden="1">TRUE</definedName>
    <definedName name="riskATSSpercentileValue" hidden="1">0.5</definedName>
    <definedName name="riskATSSprintReport" hidden="1">FALSE</definedName>
    <definedName name="riskATSSreportsInActiveBook" hidden="1">FALSE</definedName>
    <definedName name="riskATSSreportsSelected" hidden="1">TRUE</definedName>
    <definedName name="riskATSSsummaryReport" hidden="1">TRUE</definedName>
    <definedName name="riskATSStornadoGraph" hidden="1">TRUE</definedName>
    <definedName name="riskATSTbaselineRequested" hidden="1">TRUE</definedName>
    <definedName name="riskATSTboxGraph" hidden="1">TRUE</definedName>
    <definedName name="riskATSTcomparisonGraph" hidden="1">TRUE</definedName>
    <definedName name="riskATSThistogramGraph" hidden="1">FALSE</definedName>
    <definedName name="riskATSToutputStatistic" hidden="1">4</definedName>
    <definedName name="riskATSTprintReport" hidden="1">FALSE</definedName>
    <definedName name="riskATSTreportsInActiveBook" hidden="1">FALSE</definedName>
    <definedName name="riskATSTreportsSelected" hidden="1">TRUE</definedName>
    <definedName name="riskATSTsequentialStress" hidden="1">TRUE</definedName>
    <definedName name="riskATSTsummaryReport" hidden="1">TRUE</definedName>
    <definedName name="RiskBeforeRecalcMacro" hidden="1">""</definedName>
    <definedName name="RiskBeforeSimMacro" hidden="1">"uniform_adjustmentSilent"</definedName>
    <definedName name="RiskCollectDistributionSamples" hidden="1">2</definedName>
    <definedName name="RiskFixedSeed" hidden="1">1</definedName>
    <definedName name="RiskHasSettings" hidden="1">5</definedName>
    <definedName name="RiskMinimizeOnStart" hidden="1">FALSE</definedName>
    <definedName name="RiskMonitorConvergence" hidden="1">FALSE</definedName>
    <definedName name="RiskNumIterations" hidden="1">100</definedName>
    <definedName name="RiskNumSimulations" hidden="1">1</definedName>
    <definedName name="RiskPauseOnError" hidden="1">FALSE</definedName>
    <definedName name="RiskRunAfterRecalcMacro" hidden="1">TRUE</definedName>
    <definedName name="RiskRunAfterSimMacro" hidden="1">FALSE</definedName>
    <definedName name="RiskRunBeforeRecalcMacro" hidden="1">FALSE</definedName>
    <definedName name="RiskRunBeforeSimMacro" hidden="1">FALSE</definedName>
    <definedName name="RiskSamplingType" hidden="1">3</definedName>
    <definedName name="RiskStandardRecalc" hidden="1">1</definedName>
    <definedName name="RiskUpdateDisplay" hidden="1">FALSE</definedName>
    <definedName name="RiskUseDifferentSeedForEachSim" hidden="1">FALSE</definedName>
    <definedName name="RiskUseFixedSeed" hidden="1">FALSE</definedName>
    <definedName name="RiskUseMultipleCPUs" hidden="1">FALSE</definedName>
    <definedName name="RRR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RRRR" hidden="1">{#N/A,#N/A,FALSE,"pcf";#N/A,#N/A,FALSE,"pcr"}</definedName>
    <definedName name="rtgbr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SAPBEXdnldView" hidden="1">"4E1HMGS8ZPH7SD5OHA8TGZNEW"</definedName>
    <definedName name="SAPBEXhrIndnt" hidden="1">1</definedName>
    <definedName name="SAPBEXrevision" hidden="1">1</definedName>
    <definedName name="SAPBEXsysID" hidden="1">"BWP"</definedName>
    <definedName name="SAPBEXwbID" hidden="1">"40UUPT0P5GXX8RR8TR6BQRG2M"</definedName>
    <definedName name="SAPsysID" hidden="1">"708C5W7SBKP804JT78WJ0JNKI"</definedName>
    <definedName name="SAPwbID" hidden="1">"ARS"</definedName>
    <definedName name="sdfasdf" hidden="1">{#N/A,#N/A,FALSE,"pcf";#N/A,#N/A,FALSE,"pcr"}</definedName>
    <definedName name="sertyuw" hidden="1">{#N/A,#N/A,FALSE,"Header";#N/A,#N/A,FALSE,"P&amp;L_Acct_UE";#N/A,#N/A,FALSE,"P&amp;L_Acct_E";#N/A,#N/A,FALSE,"P&amp;L_Program";#N/A,#N/A,FALSE,"P&amp;L_Strategy";#N/A,#N/A,FALSE,"P&amp;L_Functn_UE";#N/A,#N/A,FALSE,"Sales";#N/A,#N/A,FALSE,"Deprec'n";#N/A,#N/A,FALSE,"Transfers";#N/A,#N/A,FALSE,"Balance_Sheet";#N/A,#N/A,FALSE,"Accts Recvble";#N/A,#N/A,FALSE,"Retire";#N/A,#N/A,FALSE,"Provisions";#N/A,#N/A,FALSE,"Additions";#N/A,#N/A,FALSE,"Cap_Actv";#N/A,#N/A,FALSE,"Personnel"}</definedName>
    <definedName name="sgdg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sgfstryn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sggs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sgh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shs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shsh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SS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stoopid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tiimt" hidden="1">{#N/A,#N/A,FALSE,"pcf";#N/A,#N/A,FALSE,"pcr"}</definedName>
    <definedName name="tikt" hidden="1">{#N/A,#N/A,FALSE,"Header";#N/A,#N/A,FALSE,"P&amp;L_Acct_UE";#N/A,#N/A,FALSE,"P&amp;L_Acct_E";#N/A,#N/A,FALSE,"P&amp;L_Program";#N/A,#N/A,FALSE,"P&amp;L_Strategy";#N/A,#N/A,FALSE,"P&amp;L_Functn_UE";#N/A,#N/A,FALSE,"Sales";#N/A,#N/A,FALSE,"Deprec'n";#N/A,#N/A,FALSE,"Transfers";#N/A,#N/A,FALSE,"Balance_Sheet";#N/A,#N/A,FALSE,"Accts Recvble";#N/A,#N/A,FALSE,"Retire";#N/A,#N/A,FALSE,"Provisions";#N/A,#N/A,FALSE,"Additions";#N/A,#N/A,FALSE,"Cap_Actv";#N/A,#N/A,FALSE,"Personnel"}</definedName>
    <definedName name="tiumut" hidden="1">{#N/A,#N/A,FALSE,"SUM QTR 3";#N/A,#N/A,FALSE,"Detail QTR 3 (w_o ly)"}</definedName>
    <definedName name="ujm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ukfykf" hidden="1">{#N/A,#N/A,FALSE,"P&amp;L Ttl";#N/A,#N/A,FALSE,"P&amp;L C_Ttl New";#N/A,#N/A,FALSE,"Bus Res";#N/A,#N/A,FALSE,"Chrts";#N/A,#N/A,FALSE,"pcf";#N/A,#N/A,FALSE,"pcr ";#N/A,#N/A,FALSE,"Exp Stmt ";#N/A,#N/A,FALSE,"Cap";#N/A,#N/A,FALSE,"IT Ytd"}</definedName>
    <definedName name="w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w4yy" hidden="1">{#N/A,#N/A,FALSE,"Header";#N/A,#N/A,FALSE,"P&amp;L_Acct_UE";#N/A,#N/A,FALSE,"P&amp;L_Acct_E";#N/A,#N/A,FALSE,"P&amp;L_Program";#N/A,#N/A,FALSE,"P&amp;L_Strategy";#N/A,#N/A,FALSE,"P&amp;L_Functn_UE";#N/A,#N/A,FALSE,"Sales";#N/A,#N/A,FALSE,"Deprec'n";#N/A,#N/A,FALSE,"Transfers";#N/A,#N/A,FALSE,"Balance_Sheet";#N/A,#N/A,FALSE,"Accts Recvble";#N/A,#N/A,FALSE,"Retire";#N/A,#N/A,FALSE,"Provisions";#N/A,#N/A,FALSE,"Additions";#N/A,#N/A,FALSE,"Cap_Actv";#N/A,#N/A,FALSE,"Personnel"}</definedName>
    <definedName name="wrn.ANNUAL._.REPORT." hidden="1">{#N/A,#N/A,FALSE,"PLDETAIL.XLS";#N/A,#N/A,FALSE,"P-LOSS.XLS";#N/A,#N/A,FALSE,"BALSHEET.XLS";#N/A,#N/A,FALSE,"CASHFLOW.XLS";#N/A,#N/A,FALSE,"NOTE02.XLS";#N/A,#N/A,FALSE,"NOTE03.XLS";#N/A,#N/A,FALSE,"NOTE04.XLS";#N/A,#N/A,FALSE,"NOTE05.XLS";#N/A,#N/A,FALSE,"NOTE06.XLS";#N/A,#N/A,FALSE,"NOTE07.XLS";#N/A,#N/A,FALSE,"NOTE08.XLS";#N/A,#N/A,FALSE,"NOTE09.XLS";#N/A,#N/A,FALSE,"NOTE10.XLS";#N/A,#N/A,FALSE,"NOTE11.XLS";#N/A,#N/A,FALSE,"NOTE12.XLS";#N/A,#N/A,FALSE,"NOTE13.XLS";#N/A,#N/A,FALSE,"NOTE14.XLS";#N/A,#N/A,FALSE,"NOTE15.XLS";#N/A,#N/A,FALSE,"NOTE16.XLS";#N/A,#N/A,FALSE,"NOTE17.XLS";#N/A,#N/A,FALSE,"NOTE18.XLS";#N/A,#N/A,FALSE,"NOTE19.XLS";#N/A,#N/A,FALSE,"NOTE20.XLS";#N/A,#N/A,FALSE,"NOTE21.XLS";#N/A,#N/A,FALSE,"NOTE22.XLS";#N/A,#N/A,FALSE,"NOTE22a.XLS";#N/A,#N/A,FALSE,"NOTE23.XLS";#N/A,#N/A,FALSE,"NOTE24.XLS";#N/A,#N/A,FALSE,"DIR_STAT"}</definedName>
    <definedName name="wrn.Budget_1998." hidden="1">{#N/A,#N/A,FALSE,"Header";#N/A,#N/A,FALSE,"P&amp;L_Acct_UE";#N/A,#N/A,FALSE,"P&amp;L_Acct_E";#N/A,#N/A,FALSE,"P&amp;L_Program";#N/A,#N/A,FALSE,"P&amp;L_Strategy";#N/A,#N/A,FALSE,"P&amp;L_Functn_UE";#N/A,#N/A,FALSE,"Sales";#N/A,#N/A,FALSE,"Deprec'n";#N/A,#N/A,FALSE,"Transfers";#N/A,#N/A,FALSE,"Balance_Sheet";#N/A,#N/A,FALSE,"Accts Recvble";#N/A,#N/A,FALSE,"Retire";#N/A,#N/A,FALSE,"Provisions";#N/A,#N/A,FALSE,"Additions";#N/A,#N/A,FALSE,"Cap_Actv";#N/A,#N/A,FALSE,"Personnel"}</definedName>
    <definedName name="wrn.BUS._.RPT." hidden="1">{#N/A,#N/A,FALSE,"P&amp;L Ttl";#N/A,#N/A,FALSE,"P&amp;L C_Ttl New";#N/A,#N/A,FALSE,"Bus Res";#N/A,#N/A,FALSE,"Chrts";#N/A,#N/A,FALSE,"pcf";#N/A,#N/A,FALSE,"pcr ";#N/A,#N/A,FALSE,"Exp Stmt ";#N/A,#N/A,FALSE,"Cap";#N/A,#N/A,FALSE,"IT Ytd"}</definedName>
    <definedName name="wrn.pages.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wrn.S_R._.tables." hidden="1">{#N/A,#N/A,FALSE,"pcf";#N/A,#N/A,FALSE,"pcr"}</definedName>
    <definedName name="wrn.S_RQTR3." hidden="1">{#N/A,#N/A,FALSE,"SUM QTR 3";#N/A,#N/A,FALSE,"Detail QTR 3 (w_o ly)"}</definedName>
    <definedName name="xx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yht" hidden="1">{#N/A,#N/A,FALSE,"SUM QTR 3";#N/A,#N/A,FALSE,"Detail QTR 3 (w_o ly)"}</definedName>
  </definedNames>
  <calcPr calcId="145621" calcMode="autoNoTable" calcOnSave="0"/>
</workbook>
</file>

<file path=xl/calcChain.xml><?xml version="1.0" encoding="utf-8"?>
<calcChain xmlns="http://schemas.openxmlformats.org/spreadsheetml/2006/main">
  <c r="R12" i="12" l="1"/>
  <c r="D97" i="12" l="1"/>
  <c r="E97" i="12"/>
  <c r="F97" i="12"/>
  <c r="G97" i="12"/>
  <c r="H97" i="12"/>
  <c r="I97" i="12"/>
  <c r="J97" i="12"/>
  <c r="K97" i="12"/>
  <c r="L97" i="12"/>
  <c r="M97" i="12"/>
  <c r="N97" i="12"/>
  <c r="O97" i="12"/>
  <c r="C97" i="12"/>
  <c r="D78" i="12"/>
  <c r="E78" i="12"/>
  <c r="F78" i="12"/>
  <c r="G78" i="12"/>
  <c r="H78" i="12"/>
  <c r="I78" i="12"/>
  <c r="R78" i="12" s="1"/>
  <c r="J78" i="12"/>
  <c r="K78" i="12"/>
  <c r="L78" i="12"/>
  <c r="M78" i="12"/>
  <c r="N78" i="12"/>
  <c r="O78" i="12"/>
  <c r="C78" i="12"/>
  <c r="D58" i="12"/>
  <c r="E58" i="12"/>
  <c r="F58" i="12"/>
  <c r="G58" i="12"/>
  <c r="H58" i="12"/>
  <c r="I58" i="12"/>
  <c r="J58" i="12"/>
  <c r="R58" i="12" s="1"/>
  <c r="K58" i="12"/>
  <c r="L58" i="12"/>
  <c r="M58" i="12"/>
  <c r="N58" i="12"/>
  <c r="O58" i="12"/>
  <c r="C58" i="12"/>
  <c r="R28" i="12"/>
  <c r="D28" i="12"/>
  <c r="E28" i="12"/>
  <c r="F28" i="12"/>
  <c r="G28" i="12"/>
  <c r="H28" i="12"/>
  <c r="I28" i="12"/>
  <c r="J28" i="12"/>
  <c r="K28" i="12"/>
  <c r="L28" i="12"/>
  <c r="M28" i="12"/>
  <c r="N28" i="12"/>
  <c r="O28" i="12"/>
  <c r="C28" i="12"/>
  <c r="D11" i="12"/>
  <c r="D117" i="12" s="1"/>
  <c r="E11" i="12"/>
  <c r="E117" i="12" s="1"/>
  <c r="F11" i="12"/>
  <c r="F117" i="12" s="1"/>
  <c r="G11" i="12"/>
  <c r="G117" i="12" s="1"/>
  <c r="H11" i="12"/>
  <c r="H117" i="12" s="1"/>
  <c r="I11" i="12"/>
  <c r="I117" i="12" s="1"/>
  <c r="J11" i="12"/>
  <c r="J117" i="12" s="1"/>
  <c r="K11" i="12"/>
  <c r="L11" i="12"/>
  <c r="L117" i="12" s="1"/>
  <c r="M11" i="12"/>
  <c r="M117" i="12" s="1"/>
  <c r="N11" i="12"/>
  <c r="N117" i="12" s="1"/>
  <c r="O11" i="12"/>
  <c r="O117" i="12" s="1"/>
  <c r="C11" i="12"/>
  <c r="C117" i="12" s="1"/>
  <c r="R13" i="12"/>
  <c r="R14" i="12"/>
  <c r="R15" i="12"/>
  <c r="R16" i="12"/>
  <c r="R17" i="12"/>
  <c r="R18" i="12"/>
  <c r="R19" i="12"/>
  <c r="R20" i="12"/>
  <c r="R21" i="12"/>
  <c r="R22" i="12"/>
  <c r="R23" i="12"/>
  <c r="R24" i="12"/>
  <c r="R25" i="12"/>
  <c r="R26" i="12"/>
  <c r="R27" i="12"/>
  <c r="R29" i="12"/>
  <c r="R30" i="12"/>
  <c r="R31" i="12"/>
  <c r="R32" i="12"/>
  <c r="R33" i="12"/>
  <c r="R34" i="12"/>
  <c r="R35" i="12"/>
  <c r="R36" i="12"/>
  <c r="R37" i="12"/>
  <c r="R38" i="12"/>
  <c r="R39" i="12"/>
  <c r="R40" i="12"/>
  <c r="R41" i="12"/>
  <c r="R42" i="12"/>
  <c r="R43" i="12"/>
  <c r="R44" i="12"/>
  <c r="R45" i="12"/>
  <c r="R46" i="12"/>
  <c r="R47" i="12"/>
  <c r="R48" i="12"/>
  <c r="R49" i="12"/>
  <c r="R50" i="12"/>
  <c r="R51" i="12"/>
  <c r="R52" i="12"/>
  <c r="R53" i="12"/>
  <c r="R54" i="12"/>
  <c r="R55" i="12"/>
  <c r="R56" i="12"/>
  <c r="R57" i="12"/>
  <c r="R59" i="12"/>
  <c r="R60" i="12"/>
  <c r="R61" i="12"/>
  <c r="R62" i="12"/>
  <c r="R63" i="12"/>
  <c r="R64" i="12"/>
  <c r="R65" i="12"/>
  <c r="R66" i="12"/>
  <c r="R67" i="12"/>
  <c r="R68" i="12"/>
  <c r="R69" i="12"/>
  <c r="R70" i="12"/>
  <c r="R71" i="12"/>
  <c r="R72" i="12"/>
  <c r="R73" i="12"/>
  <c r="R74" i="12"/>
  <c r="R75" i="12"/>
  <c r="R76" i="12"/>
  <c r="R77" i="12"/>
  <c r="R79" i="12"/>
  <c r="R80" i="12"/>
  <c r="R81" i="12"/>
  <c r="R82" i="12"/>
  <c r="R83" i="12"/>
  <c r="R84" i="12"/>
  <c r="R85" i="12"/>
  <c r="R86" i="12"/>
  <c r="R87" i="12"/>
  <c r="R88" i="12"/>
  <c r="R89" i="12"/>
  <c r="R90" i="12"/>
  <c r="R91" i="12"/>
  <c r="R92" i="12"/>
  <c r="R93" i="12"/>
  <c r="R94" i="12"/>
  <c r="R95" i="12"/>
  <c r="R96" i="12"/>
  <c r="R97" i="12"/>
  <c r="R98" i="12"/>
  <c r="R99" i="12"/>
  <c r="R100" i="12"/>
  <c r="R101" i="12"/>
  <c r="R102" i="12"/>
  <c r="R103" i="12"/>
  <c r="R104" i="12"/>
  <c r="R105" i="12"/>
  <c r="R106" i="12"/>
  <c r="R107" i="12"/>
  <c r="R108" i="12"/>
  <c r="R109" i="12"/>
  <c r="R110" i="12"/>
  <c r="R111" i="12"/>
  <c r="R112" i="12"/>
  <c r="R113" i="12"/>
  <c r="R114" i="12"/>
  <c r="R115" i="12"/>
  <c r="R116" i="12"/>
  <c r="G7" i="12"/>
  <c r="H7" i="12"/>
  <c r="I7" i="12"/>
  <c r="J7" i="12"/>
  <c r="K7" i="12"/>
  <c r="L7" i="12"/>
  <c r="F7" i="12"/>
  <c r="O7" i="12"/>
  <c r="N7" i="12"/>
  <c r="M7" i="12"/>
  <c r="J130" i="7"/>
  <c r="I130" i="7"/>
  <c r="H130" i="7"/>
  <c r="G130" i="7"/>
  <c r="F130" i="7"/>
  <c r="P128" i="7"/>
  <c r="O128" i="7"/>
  <c r="N128" i="7"/>
  <c r="M128" i="7"/>
  <c r="L128" i="7"/>
  <c r="K128" i="7"/>
  <c r="J128" i="7"/>
  <c r="I128" i="7"/>
  <c r="H128" i="7"/>
  <c r="Q127" i="7"/>
  <c r="Q130" i="7" s="1"/>
  <c r="S12" i="12" l="1"/>
  <c r="V12" i="12" s="1"/>
  <c r="S28" i="12"/>
  <c r="S14" i="12"/>
  <c r="S18" i="12"/>
  <c r="S22" i="12"/>
  <c r="S26" i="12"/>
  <c r="S31" i="12"/>
  <c r="S35" i="12"/>
  <c r="S39" i="12"/>
  <c r="S43" i="12"/>
  <c r="S47" i="12"/>
  <c r="S51" i="12"/>
  <c r="S55" i="12"/>
  <c r="S60" i="12"/>
  <c r="S64" i="12"/>
  <c r="S68" i="12"/>
  <c r="S72" i="12"/>
  <c r="S76" i="12"/>
  <c r="S81" i="12"/>
  <c r="S85" i="12"/>
  <c r="S89" i="12"/>
  <c r="S93" i="12"/>
  <c r="S97" i="12"/>
  <c r="S101" i="12"/>
  <c r="S105" i="12"/>
  <c r="S109" i="12"/>
  <c r="S113" i="12"/>
  <c r="S15" i="12"/>
  <c r="S19" i="12"/>
  <c r="S23" i="12"/>
  <c r="S27" i="12"/>
  <c r="S32" i="12"/>
  <c r="S36" i="12"/>
  <c r="S40" i="12"/>
  <c r="S44" i="12"/>
  <c r="S48" i="12"/>
  <c r="S52" i="12"/>
  <c r="S56" i="12"/>
  <c r="S61" i="12"/>
  <c r="S65" i="12"/>
  <c r="S69" i="12"/>
  <c r="S73" i="12"/>
  <c r="S77" i="12"/>
  <c r="S82" i="12"/>
  <c r="S86" i="12"/>
  <c r="S90" i="12"/>
  <c r="S94" i="12"/>
  <c r="S98" i="12"/>
  <c r="S102" i="12"/>
  <c r="S106" i="12"/>
  <c r="S110" i="12"/>
  <c r="S114" i="12"/>
  <c r="S16" i="12"/>
  <c r="S20" i="12"/>
  <c r="S24" i="12"/>
  <c r="S29" i="12"/>
  <c r="S33" i="12"/>
  <c r="S37" i="12"/>
  <c r="S41" i="12"/>
  <c r="S45" i="12"/>
  <c r="S49" i="12"/>
  <c r="S53" i="12"/>
  <c r="S57" i="12"/>
  <c r="S62" i="12"/>
  <c r="S66" i="12"/>
  <c r="S70" i="12"/>
  <c r="S74" i="12"/>
  <c r="S79" i="12"/>
  <c r="S83" i="12"/>
  <c r="S87" i="12"/>
  <c r="S91" i="12"/>
  <c r="S95" i="12"/>
  <c r="S99" i="12"/>
  <c r="S103" i="12"/>
  <c r="S107" i="12"/>
  <c r="S111" i="12"/>
  <c r="S115" i="12"/>
  <c r="S108" i="12"/>
  <c r="S116" i="12"/>
  <c r="S13" i="12"/>
  <c r="S17" i="12"/>
  <c r="S21" i="12"/>
  <c r="S25" i="12"/>
  <c r="S30" i="12"/>
  <c r="S34" i="12"/>
  <c r="S38" i="12"/>
  <c r="S42" i="12"/>
  <c r="S46" i="12"/>
  <c r="S50" i="12"/>
  <c r="S54" i="12"/>
  <c r="S59" i="12"/>
  <c r="S63" i="12"/>
  <c r="S67" i="12"/>
  <c r="S71" i="12"/>
  <c r="S75" i="12"/>
  <c r="S80" i="12"/>
  <c r="S84" i="12"/>
  <c r="S88" i="12"/>
  <c r="S92" i="12"/>
  <c r="S96" i="12"/>
  <c r="S100" i="12"/>
  <c r="S104" i="12"/>
  <c r="S112" i="12"/>
  <c r="S58" i="12"/>
  <c r="S11" i="12"/>
  <c r="K117" i="12"/>
  <c r="R117" i="12" s="1"/>
  <c r="R11" i="12"/>
  <c r="S78" i="12"/>
  <c r="R127" i="7"/>
  <c r="R130" i="7" s="1"/>
  <c r="S117" i="12" l="1"/>
  <c r="S127" i="7"/>
  <c r="S130" i="7" s="1"/>
  <c r="T127" i="7" l="1"/>
  <c r="T130" i="7" s="1"/>
  <c r="U127" i="7" l="1"/>
  <c r="U130" i="7" s="1"/>
  <c r="F7" i="19" l="1"/>
  <c r="E7" i="19"/>
  <c r="D7" i="19"/>
  <c r="A2" i="12"/>
  <c r="H6" i="17" s="1"/>
  <c r="A2" i="7"/>
  <c r="D6" i="17" s="1"/>
  <c r="A2" i="8"/>
  <c r="B15" i="17" s="1"/>
  <c r="F69" i="7"/>
  <c r="F70" i="7"/>
  <c r="F71" i="7"/>
  <c r="F72" i="7"/>
  <c r="F73" i="7"/>
  <c r="F74" i="7"/>
  <c r="D16" i="1" s="1"/>
  <c r="F75" i="7"/>
  <c r="F76" i="7"/>
  <c r="D18" i="1" s="1"/>
  <c r="F77" i="7"/>
  <c r="D19" i="1" s="1"/>
  <c r="F78" i="7"/>
  <c r="D20" i="1" s="1"/>
  <c r="D7" i="1"/>
  <c r="C7" i="1"/>
  <c r="B7" i="1"/>
  <c r="K68" i="7"/>
  <c r="I7" i="1" s="1"/>
  <c r="J68" i="7"/>
  <c r="H7" i="1" s="1"/>
  <c r="I68" i="7"/>
  <c r="G7" i="1" s="1"/>
  <c r="H68" i="7"/>
  <c r="F7" i="1" s="1"/>
  <c r="G68" i="7"/>
  <c r="E7" i="1" s="1"/>
  <c r="D18" i="8"/>
  <c r="E18" i="8"/>
  <c r="C18" i="8"/>
  <c r="E20" i="8"/>
  <c r="G20" i="8" s="1"/>
  <c r="E21" i="8"/>
  <c r="E22" i="8"/>
  <c r="E23" i="8"/>
  <c r="E24" i="8"/>
  <c r="E26" i="8"/>
  <c r="G26" i="8" s="1"/>
  <c r="E27" i="8"/>
  <c r="G27" i="8" s="1"/>
  <c r="E28" i="8"/>
  <c r="G28" i="8" s="1"/>
  <c r="E29" i="8"/>
  <c r="E30" i="8"/>
  <c r="E32" i="8"/>
  <c r="G32" i="8" s="1"/>
  <c r="E33" i="8"/>
  <c r="G33" i="8" s="1"/>
  <c r="E34" i="8"/>
  <c r="G34" i="8" s="1"/>
  <c r="E35" i="8"/>
  <c r="E36" i="8"/>
  <c r="E38" i="8"/>
  <c r="G38" i="8" s="1"/>
  <c r="E39" i="8"/>
  <c r="G39" i="8" s="1"/>
  <c r="E40" i="8"/>
  <c r="G40" i="8" s="1"/>
  <c r="E41" i="8"/>
  <c r="G41" i="8" s="1"/>
  <c r="E42" i="8"/>
  <c r="E44" i="8"/>
  <c r="G44" i="8" s="1"/>
  <c r="E45" i="8"/>
  <c r="G45" i="8" s="1"/>
  <c r="E46" i="8"/>
  <c r="G46" i="8" s="1"/>
  <c r="E47" i="8"/>
  <c r="G47" i="8" s="1"/>
  <c r="E48" i="8"/>
  <c r="D20" i="8"/>
  <c r="C20" i="8"/>
  <c r="D21" i="8"/>
  <c r="C21" i="8"/>
  <c r="D22" i="8"/>
  <c r="C22" i="8"/>
  <c r="D23" i="8"/>
  <c r="C23" i="8"/>
  <c r="D24" i="8"/>
  <c r="C24" i="8"/>
  <c r="D26" i="8"/>
  <c r="C26" i="8"/>
  <c r="D27" i="8"/>
  <c r="C27" i="8"/>
  <c r="D28" i="8"/>
  <c r="C28" i="8"/>
  <c r="D29" i="8"/>
  <c r="C29" i="8"/>
  <c r="D30" i="8"/>
  <c r="C30" i="8"/>
  <c r="D32" i="8"/>
  <c r="C32" i="8"/>
  <c r="D33" i="8"/>
  <c r="C33" i="8"/>
  <c r="D34" i="8"/>
  <c r="C34" i="8"/>
  <c r="D35" i="8"/>
  <c r="C35" i="8"/>
  <c r="D36" i="8"/>
  <c r="C36" i="8"/>
  <c r="D38" i="8"/>
  <c r="C38" i="8"/>
  <c r="D39" i="8"/>
  <c r="C39" i="8"/>
  <c r="D40" i="8"/>
  <c r="C40" i="8"/>
  <c r="D41" i="8"/>
  <c r="C41" i="8"/>
  <c r="D42" i="8"/>
  <c r="C42" i="8"/>
  <c r="D44" i="8"/>
  <c r="C44" i="8"/>
  <c r="D45" i="8"/>
  <c r="C45" i="8"/>
  <c r="D46" i="8"/>
  <c r="C46" i="8"/>
  <c r="D47" i="8"/>
  <c r="C47" i="8"/>
  <c r="D48" i="8"/>
  <c r="C48" i="8"/>
  <c r="B81" i="7"/>
  <c r="E27" i="1"/>
  <c r="E28" i="1"/>
  <c r="E29" i="1"/>
  <c r="E30" i="1"/>
  <c r="E26" i="1"/>
  <c r="E33" i="1"/>
  <c r="E34" i="1"/>
  <c r="E35" i="1"/>
  <c r="E36" i="1"/>
  <c r="E32" i="1"/>
  <c r="E39" i="1"/>
  <c r="E40" i="1"/>
  <c r="E41" i="1"/>
  <c r="E42" i="1"/>
  <c r="E38" i="1"/>
  <c r="E45" i="1"/>
  <c r="E46" i="1"/>
  <c r="E47" i="1"/>
  <c r="E48" i="1"/>
  <c r="E44" i="1"/>
  <c r="E51" i="1"/>
  <c r="E52" i="1"/>
  <c r="E53" i="1"/>
  <c r="E54" i="1"/>
  <c r="E50" i="1"/>
  <c r="D51" i="1"/>
  <c r="D52" i="1"/>
  <c r="D53" i="1"/>
  <c r="D54" i="1"/>
  <c r="D50" i="1"/>
  <c r="D45" i="1"/>
  <c r="D46" i="1"/>
  <c r="D47" i="1"/>
  <c r="D48" i="1"/>
  <c r="D44" i="1"/>
  <c r="D39" i="1"/>
  <c r="D40" i="1"/>
  <c r="D41" i="1"/>
  <c r="D42" i="1"/>
  <c r="D38" i="1"/>
  <c r="D33" i="1"/>
  <c r="D34" i="1"/>
  <c r="D35" i="1"/>
  <c r="D36" i="1"/>
  <c r="D30" i="1"/>
  <c r="D32" i="1"/>
  <c r="D27" i="1"/>
  <c r="D28" i="1"/>
  <c r="D29" i="1"/>
  <c r="D26" i="1"/>
  <c r="D9" i="1"/>
  <c r="B16" i="1"/>
  <c r="C16" i="1"/>
  <c r="B17" i="1"/>
  <c r="C17" i="1"/>
  <c r="B18" i="1"/>
  <c r="C18" i="1"/>
  <c r="B19" i="1"/>
  <c r="C19" i="1"/>
  <c r="B20" i="1"/>
  <c r="C20" i="1"/>
  <c r="D17" i="1"/>
  <c r="E11" i="18" l="1"/>
  <c r="D15" i="1" l="1"/>
  <c r="D14" i="1"/>
  <c r="D12" i="1"/>
  <c r="D13" i="1"/>
  <c r="D11" i="1"/>
  <c r="E46" i="10"/>
  <c r="E45" i="10"/>
  <c r="E44" i="10"/>
  <c r="E43" i="10"/>
  <c r="E42" i="10"/>
  <c r="E41" i="10"/>
  <c r="E38" i="10"/>
  <c r="E37" i="10"/>
  <c r="E36" i="10"/>
  <c r="E35" i="10"/>
  <c r="E34" i="10"/>
  <c r="E33" i="10"/>
  <c r="E30" i="10"/>
  <c r="E29" i="10"/>
  <c r="E28" i="10"/>
  <c r="E27" i="10"/>
  <c r="E26" i="10"/>
  <c r="E25" i="10"/>
  <c r="E22" i="10"/>
  <c r="E21" i="10"/>
  <c r="E20" i="10"/>
  <c r="E19" i="10"/>
  <c r="E18" i="10"/>
  <c r="E17" i="10"/>
  <c r="E14" i="10"/>
  <c r="E13" i="10"/>
  <c r="E12" i="10"/>
  <c r="E11" i="10"/>
  <c r="E10" i="10"/>
  <c r="E9" i="10"/>
  <c r="F62" i="7"/>
  <c r="F56" i="7"/>
  <c r="F52" i="7"/>
  <c r="F47" i="7"/>
  <c r="F43" i="7"/>
  <c r="A2" i="1"/>
  <c r="A1" i="1"/>
  <c r="B12" i="1"/>
  <c r="C12" i="1"/>
  <c r="B13" i="1"/>
  <c r="C13" i="1"/>
  <c r="B14" i="1"/>
  <c r="C14" i="1"/>
  <c r="B15" i="1"/>
  <c r="C15" i="1"/>
  <c r="B11" i="1"/>
  <c r="C11" i="1"/>
  <c r="I9" i="1"/>
  <c r="A1" i="7"/>
  <c r="A2" i="10"/>
  <c r="A1" i="10"/>
  <c r="A2" i="19"/>
  <c r="F15" i="17" s="1"/>
  <c r="A1" i="19"/>
  <c r="G56" i="7"/>
  <c r="H9" i="1" s="1"/>
  <c r="G52" i="7"/>
  <c r="G9" i="1" s="1"/>
  <c r="G47" i="7"/>
  <c r="F9" i="1" s="1"/>
  <c r="G43" i="7"/>
  <c r="E9" i="1" s="1"/>
  <c r="D15" i="17" l="1"/>
  <c r="E9" i="18"/>
  <c r="E10" i="18"/>
  <c r="B16" i="17"/>
  <c r="F48" i="1"/>
  <c r="F45" i="1"/>
  <c r="F44" i="1"/>
  <c r="F46" i="1"/>
  <c r="F47" i="1"/>
  <c r="F27" i="1"/>
  <c r="F28" i="1"/>
  <c r="F29" i="1"/>
  <c r="F30" i="1"/>
  <c r="F26" i="1"/>
  <c r="F34" i="1"/>
  <c r="F35" i="1"/>
  <c r="F36" i="1"/>
  <c r="F33" i="1"/>
  <c r="F32" i="1"/>
  <c r="F41" i="1"/>
  <c r="F42" i="1"/>
  <c r="F39" i="1"/>
  <c r="F40" i="1"/>
  <c r="F38" i="1"/>
  <c r="F51" i="1"/>
  <c r="F52" i="1"/>
  <c r="F53" i="1"/>
  <c r="F54" i="1"/>
  <c r="F50" i="1"/>
  <c r="H46" i="10"/>
  <c r="H45" i="10"/>
  <c r="H44" i="10"/>
  <c r="H43" i="10"/>
  <c r="H42" i="10"/>
  <c r="I38" i="10"/>
  <c r="I37" i="10"/>
  <c r="I36" i="10"/>
  <c r="I35" i="10"/>
  <c r="I34" i="10"/>
  <c r="I30" i="10"/>
  <c r="I29" i="10"/>
  <c r="I28" i="10"/>
  <c r="I27" i="10"/>
  <c r="I26" i="10"/>
  <c r="H22" i="10"/>
  <c r="H21" i="10"/>
  <c r="H20" i="10"/>
  <c r="H19" i="10"/>
  <c r="H18" i="10"/>
  <c r="I14" i="10"/>
  <c r="I12" i="10"/>
  <c r="J13" i="10"/>
  <c r="I10" i="10"/>
  <c r="I11" i="10"/>
  <c r="G46" i="10"/>
  <c r="G45" i="10"/>
  <c r="G44" i="10"/>
  <c r="G43" i="10"/>
  <c r="G42" i="10"/>
  <c r="G38" i="10"/>
  <c r="G37" i="10"/>
  <c r="G36" i="10"/>
  <c r="G35" i="10"/>
  <c r="G34" i="10"/>
  <c r="H30" i="10"/>
  <c r="H29" i="10"/>
  <c r="H28" i="10"/>
  <c r="H27" i="10"/>
  <c r="H26" i="10"/>
  <c r="G22" i="10"/>
  <c r="G21" i="10"/>
  <c r="G20" i="10"/>
  <c r="G19" i="10"/>
  <c r="G18" i="10"/>
  <c r="J14" i="10"/>
  <c r="J12" i="10"/>
  <c r="F13" i="10"/>
  <c r="J10" i="10"/>
  <c r="F11" i="10"/>
  <c r="F46" i="10"/>
  <c r="F45" i="10"/>
  <c r="F44" i="10"/>
  <c r="F43" i="10"/>
  <c r="F42" i="10"/>
  <c r="F38" i="10"/>
  <c r="F37" i="10"/>
  <c r="F36" i="10"/>
  <c r="F35" i="10"/>
  <c r="F34" i="10"/>
  <c r="G30" i="10"/>
  <c r="G29" i="10"/>
  <c r="G28" i="10"/>
  <c r="G27" i="10"/>
  <c r="G26" i="10"/>
  <c r="F22" i="10"/>
  <c r="F21" i="10"/>
  <c r="F20" i="10"/>
  <c r="F19" i="10"/>
  <c r="F18" i="10"/>
  <c r="F14" i="10"/>
  <c r="G13" i="10"/>
  <c r="F12" i="10"/>
  <c r="F10" i="10"/>
  <c r="G11" i="10"/>
  <c r="J46" i="10"/>
  <c r="J45" i="10"/>
  <c r="J44" i="10"/>
  <c r="J43" i="10"/>
  <c r="J42" i="10"/>
  <c r="J38" i="10"/>
  <c r="J37" i="10"/>
  <c r="J36" i="10"/>
  <c r="J35" i="10"/>
  <c r="J34" i="10"/>
  <c r="J30" i="10"/>
  <c r="J29" i="10"/>
  <c r="J28" i="10"/>
  <c r="J27" i="10"/>
  <c r="J26" i="10"/>
  <c r="J22" i="10"/>
  <c r="J21" i="10"/>
  <c r="J20" i="10"/>
  <c r="J19" i="10"/>
  <c r="J18" i="10"/>
  <c r="G14" i="10"/>
  <c r="G12" i="10"/>
  <c r="I13" i="10"/>
  <c r="G10" i="10"/>
  <c r="J11" i="10"/>
  <c r="H16" i="1"/>
  <c r="H17" i="1"/>
  <c r="H18" i="1"/>
  <c r="H19" i="1"/>
  <c r="H20" i="1"/>
  <c r="G16" i="1"/>
  <c r="G17" i="1"/>
  <c r="G18" i="1"/>
  <c r="G19" i="1"/>
  <c r="G20" i="1"/>
  <c r="I17" i="1"/>
  <c r="I18" i="1"/>
  <c r="I19" i="1"/>
  <c r="I20" i="1"/>
  <c r="I16" i="1"/>
  <c r="E17" i="1"/>
  <c r="E18" i="1"/>
  <c r="E19" i="1"/>
  <c r="E20" i="1"/>
  <c r="E16" i="1"/>
  <c r="F11" i="1"/>
  <c r="F16" i="1"/>
  <c r="F17" i="1"/>
  <c r="F18" i="1"/>
  <c r="F19" i="1"/>
  <c r="F20" i="1"/>
  <c r="I15" i="1"/>
  <c r="I45" i="10" s="1"/>
  <c r="I13" i="1"/>
  <c r="H37" i="10" s="1"/>
  <c r="I11" i="1"/>
  <c r="H11" i="1"/>
  <c r="H13" i="1"/>
  <c r="H36" i="10" s="1"/>
  <c r="H15" i="1"/>
  <c r="I44" i="10" s="1"/>
  <c r="H12" i="1"/>
  <c r="F28" i="10" s="1"/>
  <c r="H14" i="1"/>
  <c r="I20" i="10" s="1"/>
  <c r="F15" i="1"/>
  <c r="I43" i="10" s="1"/>
  <c r="F14" i="1"/>
  <c r="I19" i="10" s="1"/>
  <c r="F13" i="1"/>
  <c r="H35" i="10" s="1"/>
  <c r="F12" i="1"/>
  <c r="F27" i="10" s="1"/>
  <c r="I14" i="1"/>
  <c r="I21" i="10" s="1"/>
  <c r="I12" i="1"/>
  <c r="F29" i="10" s="1"/>
  <c r="G13" i="1"/>
  <c r="H34" i="10" s="1"/>
  <c r="G11" i="1"/>
  <c r="G15" i="1"/>
  <c r="I42" i="10" s="1"/>
  <c r="G12" i="1"/>
  <c r="F26" i="10" s="1"/>
  <c r="G14" i="1"/>
  <c r="I18" i="10" s="1"/>
  <c r="E11" i="1"/>
  <c r="E13" i="1"/>
  <c r="H38" i="10" s="1"/>
  <c r="E15" i="1"/>
  <c r="I46" i="10" s="1"/>
  <c r="E12" i="1"/>
  <c r="F30" i="10" s="1"/>
  <c r="E14" i="1"/>
  <c r="I22" i="10" s="1"/>
  <c r="C9" i="8"/>
  <c r="C10" i="8"/>
  <c r="C11" i="8"/>
  <c r="C12" i="8"/>
  <c r="C8" i="8"/>
  <c r="E7" i="8"/>
  <c r="D7" i="8"/>
  <c r="A1" i="8"/>
  <c r="A1" i="12"/>
  <c r="H14" i="10" l="1"/>
  <c r="E21" i="1"/>
  <c r="H10" i="10"/>
  <c r="G21" i="1"/>
  <c r="H12" i="10"/>
  <c r="H21" i="1"/>
  <c r="H13" i="10"/>
  <c r="I21" i="1"/>
  <c r="H11" i="10"/>
  <c r="F21" i="1"/>
  <c r="E10" i="8"/>
  <c r="K18" i="1"/>
  <c r="L18" i="1" s="1"/>
  <c r="K19" i="1"/>
  <c r="L19" i="1" s="1"/>
  <c r="K16" i="1"/>
  <c r="L16" i="1" s="1"/>
  <c r="K20" i="1"/>
  <c r="L20" i="1" s="1"/>
  <c r="K17" i="1"/>
  <c r="L17" i="1" s="1"/>
  <c r="K12" i="1"/>
  <c r="L12" i="1" s="1"/>
  <c r="K13" i="1"/>
  <c r="L13" i="1" s="1"/>
  <c r="K14" i="1"/>
  <c r="L14" i="1" s="1"/>
  <c r="K15" i="1"/>
  <c r="L15" i="1" s="1"/>
  <c r="K11" i="1"/>
  <c r="L11" i="1" s="1"/>
  <c r="E9" i="8"/>
  <c r="A2" i="18"/>
  <c r="B9" i="17" s="1"/>
  <c r="A1" i="18"/>
  <c r="A2" i="17"/>
  <c r="A1" i="17"/>
  <c r="A1" i="16"/>
  <c r="D43" i="13"/>
  <c r="A35" i="13"/>
  <c r="A34" i="13"/>
  <c r="E14" i="13"/>
  <c r="E13" i="13"/>
  <c r="B13" i="13"/>
  <c r="B12" i="13"/>
  <c r="I2" i="1" l="1"/>
  <c r="I10" i="18" s="1"/>
  <c r="F33" i="8"/>
  <c r="G33" i="10" s="1"/>
  <c r="G39" i="10" s="1"/>
  <c r="F41" i="8"/>
  <c r="I17" i="10" s="1"/>
  <c r="I23" i="10" s="1"/>
  <c r="F45" i="8"/>
  <c r="G41" i="10" s="1"/>
  <c r="G47" i="10" s="1"/>
  <c r="F26" i="8"/>
  <c r="F9" i="10" s="1"/>
  <c r="F15" i="10" s="1"/>
  <c r="F32" i="8"/>
  <c r="F33" i="10" s="1"/>
  <c r="F39" i="10" s="1"/>
  <c r="F44" i="8"/>
  <c r="F41" i="10" s="1"/>
  <c r="F47" i="10" s="1"/>
  <c r="F34" i="8"/>
  <c r="H33" i="10" s="1"/>
  <c r="H39" i="10" s="1"/>
  <c r="F28" i="8"/>
  <c r="H9" i="10" s="1"/>
  <c r="H15" i="10" s="1"/>
  <c r="F38" i="8"/>
  <c r="F17" i="10" s="1"/>
  <c r="F23" i="10" s="1"/>
  <c r="F47" i="8"/>
  <c r="I41" i="10" s="1"/>
  <c r="I47" i="10" s="1"/>
  <c r="F27" i="8"/>
  <c r="G9" i="10" s="1"/>
  <c r="G15" i="10" s="1"/>
  <c r="F46" i="8"/>
  <c r="H41" i="10" s="1"/>
  <c r="H47" i="10" s="1"/>
  <c r="F40" i="8"/>
  <c r="H17" i="10" s="1"/>
  <c r="H23" i="10" s="1"/>
  <c r="F20" i="8"/>
  <c r="F25" i="10" s="1"/>
  <c r="F31" i="10" s="1"/>
  <c r="V13" i="12"/>
  <c r="V14" i="12"/>
  <c r="V15" i="12"/>
  <c r="V16" i="12"/>
  <c r="V17" i="12"/>
  <c r="V18" i="12"/>
  <c r="V19" i="12"/>
  <c r="V20" i="12"/>
  <c r="V21" i="12"/>
  <c r="V22" i="12"/>
  <c r="V23" i="12"/>
  <c r="V24" i="12"/>
  <c r="V25" i="12"/>
  <c r="V26" i="12"/>
  <c r="V27" i="12"/>
  <c r="V29" i="12"/>
  <c r="V30" i="12"/>
  <c r="V31" i="12"/>
  <c r="V32" i="12"/>
  <c r="V33" i="12"/>
  <c r="V34" i="12"/>
  <c r="V35" i="12"/>
  <c r="V36" i="12"/>
  <c r="V37" i="12"/>
  <c r="V38" i="12"/>
  <c r="V39" i="12"/>
  <c r="V40" i="12"/>
  <c r="V41" i="12"/>
  <c r="V42" i="12"/>
  <c r="V43" i="12"/>
  <c r="V44" i="12"/>
  <c r="V45" i="12"/>
  <c r="V46" i="12"/>
  <c r="V47" i="12"/>
  <c r="V48" i="12"/>
  <c r="V49" i="12"/>
  <c r="V50" i="12"/>
  <c r="V51" i="12"/>
  <c r="V52" i="12"/>
  <c r="V53" i="12"/>
  <c r="V54" i="12"/>
  <c r="V55" i="12"/>
  <c r="V56" i="12"/>
  <c r="V57" i="12"/>
  <c r="V59" i="12"/>
  <c r="V60" i="12"/>
  <c r="V61" i="12"/>
  <c r="V62" i="12"/>
  <c r="V63" i="12"/>
  <c r="V64" i="12"/>
  <c r="V65" i="12"/>
  <c r="V66" i="12"/>
  <c r="V67" i="12"/>
  <c r="V68" i="12"/>
  <c r="V69" i="12"/>
  <c r="V70" i="12"/>
  <c r="V71" i="12"/>
  <c r="V72" i="12"/>
  <c r="V73" i="12"/>
  <c r="V74" i="12"/>
  <c r="V75" i="12"/>
  <c r="V76" i="12"/>
  <c r="V77" i="12"/>
  <c r="V79" i="12"/>
  <c r="V80" i="12"/>
  <c r="V81" i="12"/>
  <c r="V82" i="12"/>
  <c r="V83" i="12"/>
  <c r="V84" i="12"/>
  <c r="V85" i="12"/>
  <c r="V86" i="12"/>
  <c r="V87" i="12"/>
  <c r="V88" i="12"/>
  <c r="V89" i="12"/>
  <c r="V90" i="12"/>
  <c r="V91" i="12"/>
  <c r="V92" i="12"/>
  <c r="V93" i="12"/>
  <c r="V94" i="12"/>
  <c r="V95" i="12"/>
  <c r="V96" i="12"/>
  <c r="V98" i="12"/>
  <c r="V99" i="12"/>
  <c r="V100" i="12"/>
  <c r="V101" i="12"/>
  <c r="V102" i="12"/>
  <c r="V103" i="12"/>
  <c r="V104" i="12"/>
  <c r="V105" i="12"/>
  <c r="V106" i="12"/>
  <c r="V107" i="12"/>
  <c r="V108" i="12"/>
  <c r="V109" i="12"/>
  <c r="V110" i="12"/>
  <c r="V111" i="12"/>
  <c r="V112" i="12"/>
  <c r="V113" i="12"/>
  <c r="V114" i="12"/>
  <c r="V115" i="12"/>
  <c r="V116" i="12"/>
  <c r="E12" i="8" l="1"/>
  <c r="D11" i="8"/>
  <c r="G36" i="8" s="1"/>
  <c r="F36" i="8" s="1"/>
  <c r="J33" i="10" s="1"/>
  <c r="J39" i="10" s="1"/>
  <c r="D10" i="8"/>
  <c r="G22" i="8" s="1"/>
  <c r="F22" i="8" s="1"/>
  <c r="H25" i="10" s="1"/>
  <c r="H31" i="10" s="1"/>
  <c r="H49" i="10" s="1"/>
  <c r="P7" i="19" s="1"/>
  <c r="F49" i="10"/>
  <c r="D8" i="8"/>
  <c r="D12" i="8"/>
  <c r="G48" i="8" s="1"/>
  <c r="E11" i="8"/>
  <c r="D9" i="8"/>
  <c r="G42" i="8" s="1"/>
  <c r="E8" i="8"/>
  <c r="F11" i="8" l="1"/>
  <c r="G35" i="8"/>
  <c r="F35" i="8" s="1"/>
  <c r="I33" i="10" s="1"/>
  <c r="I39" i="10" s="1"/>
  <c r="F10" i="8"/>
  <c r="G23" i="8"/>
  <c r="F23" i="8" s="1"/>
  <c r="I25" i="10" s="1"/>
  <c r="I31" i="10" s="1"/>
  <c r="G24" i="8"/>
  <c r="F24" i="8" s="1"/>
  <c r="J25" i="10" s="1"/>
  <c r="J31" i="10" s="1"/>
  <c r="G21" i="8"/>
  <c r="F21" i="8" s="1"/>
  <c r="G25" i="10" s="1"/>
  <c r="G31" i="10" s="1"/>
  <c r="G30" i="8"/>
  <c r="F30" i="8" s="1"/>
  <c r="J9" i="10" s="1"/>
  <c r="J15" i="10" s="1"/>
  <c r="G29" i="8"/>
  <c r="F29" i="8" s="1"/>
  <c r="I9" i="10" s="1"/>
  <c r="I15" i="10" s="1"/>
  <c r="N7" i="19"/>
  <c r="E13" i="8"/>
  <c r="F39" i="8"/>
  <c r="G17" i="10" s="1"/>
  <c r="G23" i="10" s="1"/>
  <c r="F42" i="8"/>
  <c r="J17" i="10" s="1"/>
  <c r="J23" i="10" s="1"/>
  <c r="F9" i="8"/>
  <c r="F48" i="8"/>
  <c r="J41" i="10" s="1"/>
  <c r="J47" i="10" s="1"/>
  <c r="F12" i="8"/>
  <c r="D13" i="8"/>
  <c r="F8" i="8"/>
  <c r="I49" i="10" l="1"/>
  <c r="Q7" i="19" s="1"/>
  <c r="G49" i="10"/>
  <c r="J49" i="10"/>
  <c r="R7" i="19" s="1"/>
  <c r="F13" i="8"/>
  <c r="F14" i="8" s="1"/>
  <c r="I2" i="8" s="1"/>
  <c r="I11" i="18" s="1"/>
  <c r="O7" i="19" l="1"/>
  <c r="K49" i="10" s="1"/>
  <c r="I2" i="10" s="1"/>
  <c r="I9" i="18" s="1"/>
  <c r="I13" i="18" s="1"/>
  <c r="I1" i="10" s="1"/>
  <c r="F50" i="10"/>
  <c r="I1" i="8" l="1"/>
  <c r="I1" i="19"/>
  <c r="I1" i="1"/>
  <c r="I1" i="18"/>
  <c r="I1" i="17"/>
  <c r="I1" i="7"/>
  <c r="I1" i="12"/>
</calcChain>
</file>

<file path=xl/comments1.xml><?xml version="1.0" encoding="utf-8"?>
<comments xmlns="http://schemas.openxmlformats.org/spreadsheetml/2006/main">
  <authors>
    <author>Kenny Cheng</author>
  </authors>
  <commentList>
    <comment ref="H41" authorId="0">
      <text>
        <r>
          <rPr>
            <sz val="9"/>
            <color indexed="81"/>
            <rFont val="Tahoma"/>
            <family val="2"/>
          </rPr>
          <t xml:space="preserve">Geoff Gravestocks 
PNS Major Projects
Program Manager
0438 389 274 
</t>
        </r>
      </text>
    </comment>
  </commentList>
</comments>
</file>

<file path=xl/sharedStrings.xml><?xml version="1.0" encoding="utf-8"?>
<sst xmlns="http://schemas.openxmlformats.org/spreadsheetml/2006/main" count="655" uniqueCount="213">
  <si>
    <t>J</t>
  </si>
  <si>
    <t>PR</t>
  </si>
  <si>
    <t>RP</t>
  </si>
  <si>
    <t>LS</t>
  </si>
  <si>
    <t>TP</t>
  </si>
  <si>
    <t>Year</t>
  </si>
  <si>
    <t>Station</t>
  </si>
  <si>
    <t>Task</t>
  </si>
  <si>
    <t>Grand Total</t>
  </si>
  <si>
    <t>Allow 70k for Environmental assessments/reports</t>
  </si>
  <si>
    <t xml:space="preserve">Allow 100k for switchboard removal, break out/melt out pitch, removal and cartage of board from site </t>
  </si>
  <si>
    <t xml:space="preserve">Allow 100k for various labour on site to decommission/ take out CB’s and other usable gear and site supervise contractors for demolition oil removal etc. </t>
  </si>
  <si>
    <t>TP Total</t>
  </si>
  <si>
    <t>Building Demolition</t>
  </si>
  <si>
    <t>Site Remediation</t>
  </si>
  <si>
    <t>HV Switchboard Removal</t>
  </si>
  <si>
    <t>Transformer Removal</t>
  </si>
  <si>
    <t>RP Total</t>
  </si>
  <si>
    <t>PR Total</t>
  </si>
  <si>
    <t>LS Total</t>
  </si>
  <si>
    <t>J Total</t>
  </si>
  <si>
    <t>Days</t>
  </si>
  <si>
    <t>Total</t>
  </si>
  <si>
    <t>Avoided Plant and Site Maintenance</t>
  </si>
  <si>
    <t>Avoided</t>
  </si>
  <si>
    <t>Recurring</t>
  </si>
  <si>
    <t>Assumes all plant and buildings removed</t>
  </si>
  <si>
    <t>as per PNS advice based on switchboard removal from SM</t>
  </si>
  <si>
    <t>as per PNS advice based on building removal from SM</t>
  </si>
  <si>
    <t>As per PNS advice based on remediation of SM site prior to construction of SB</t>
  </si>
  <si>
    <t>2015 $k</t>
  </si>
  <si>
    <t>A</t>
  </si>
  <si>
    <t>Cost link to Summary Costs table</t>
  </si>
  <si>
    <t>ZSPRI -CL.2 O/H-BRUSH 11KV Q16/Q20 CB(Y)</t>
  </si>
  <si>
    <t>ZSPRI-CL.2 O/H-BRUSH 6.6KV Q16 CB(Y)</t>
  </si>
  <si>
    <t>CITIPOWER TAP CHANGER 3500 OPS</t>
  </si>
  <si>
    <t>GENERAL WORK INSTRUCTIONS_SEC</t>
  </si>
  <si>
    <t>INFRA RED SURVEY OF ZONE SUBS</t>
  </si>
  <si>
    <t>SINGLE SHOT CB OPERATION TEST OPEN&amp;CLOSE</t>
  </si>
  <si>
    <t>DGA OIL TEST</t>
  </si>
  <si>
    <t>PD TESTING</t>
  </si>
  <si>
    <t>ZONE SUB SEC - MAINTAIN RELAYS (TRANS)</t>
  </si>
  <si>
    <t>ZONE SUB SEC - MAINTAIN RELAYS (BUS)</t>
  </si>
  <si>
    <t>ZONE SUB SEC - MAINTAIN RELAYS_</t>
  </si>
  <si>
    <t>EXIT &amp; EMERGENCY LIGHTS</t>
  </si>
  <si>
    <t>GENERAL WORK INSTRUCTIONS_ZONE</t>
  </si>
  <si>
    <t>12 MONTHLY EARTH TRUCK O/H</t>
  </si>
  <si>
    <t>ZONE SUB EARTH TEST &amp; MAINT</t>
  </si>
  <si>
    <t>ZONE SUB SEC - MAINTAIN RELAYS</t>
  </si>
  <si>
    <t>ZSS Pri - Zone Substation inspections</t>
  </si>
  <si>
    <t>CITIPOWER TAP CHANGER 5000 OPS</t>
  </si>
  <si>
    <t>ZSPRI -CL.2 O/H-REYROLLE 6.6KV C6T CB(Y)</t>
  </si>
  <si>
    <t>ZONE SUB SEC - MAINTAIN RELAYS_3</t>
  </si>
  <si>
    <t>GENERAL WORK INSTRUCTIONS_DIST</t>
  </si>
  <si>
    <t>GENERAL WORK INSTRUCTIONS</t>
  </si>
  <si>
    <t>ZSPRI -CL.2 O/H-EE 6.6KV OLD 1B CB</t>
  </si>
  <si>
    <t>CLEANING OUT OF TRIPLE INTERCEPTOR PITS</t>
  </si>
  <si>
    <t>TRANSFORMER BUND CLEAN</t>
  </si>
  <si>
    <t>CITIPOWER CB AUTO OPS</t>
  </si>
  <si>
    <t>ZONE SUB INSULATOR WASHING</t>
  </si>
  <si>
    <t>ZSPRI -CL.2 O/H-EMAIL 22KV 345GC/S CB(Y)</t>
  </si>
  <si>
    <t>ZS PRI - OVERHAUL NO2 22KV BUS @ LS</t>
  </si>
  <si>
    <t>ZSPRI-CL.2 O/H-GEC FP 6.6KV CB</t>
  </si>
  <si>
    <t>ZSPRI-CL.2 O/H-REYROLLE 6.6KV B5T CB</t>
  </si>
  <si>
    <t>ZS PRI - OVERHAUL NO3 22KV BUS @ LS</t>
  </si>
  <si>
    <t>ZS PRI - OVERHAUL NO1 22KV BUS @ LS</t>
  </si>
  <si>
    <t>ZSPRI CL.2 O/H-REYROLE6.6KV 2B4/X17CBY)</t>
  </si>
  <si>
    <t>ZSPRI-CL.2 O/H-EMAIL J18 OR J22 CB (Y)</t>
  </si>
  <si>
    <t>ZSPRI -CL.2 O/H-REYROLLE22KVA3T/A5TCB(Y)</t>
  </si>
  <si>
    <t>ZSPRI -CL.2 O/H-REYROLLE 6.6KV A2T CB(Y)</t>
  </si>
  <si>
    <t xml:space="preserve">5 Year Average </t>
  </si>
  <si>
    <t>Sum of Total act.costs</t>
  </si>
  <si>
    <t>Structural Version</t>
  </si>
  <si>
    <t>Model Guide</t>
  </si>
  <si>
    <t>(Refer Below)</t>
  </si>
  <si>
    <t>Overview</t>
  </si>
  <si>
    <t>Organisation name</t>
  </si>
  <si>
    <t>Workbook name</t>
  </si>
  <si>
    <t>Workbook purpose</t>
  </si>
  <si>
    <t>EDPR 2016-20</t>
  </si>
  <si>
    <t>Information Classification</t>
  </si>
  <si>
    <t>File name</t>
  </si>
  <si>
    <t>File Location</t>
  </si>
  <si>
    <t>Model Developer</t>
  </si>
  <si>
    <t>Input name of the Developer of the model - as the reference for assistance for model questions and changes.</t>
  </si>
  <si>
    <t>Model User</t>
  </si>
  <si>
    <t>Input name of the end user of the model  - as the reference for assistance concerning the data and outputs.</t>
  </si>
  <si>
    <t>Data Version</t>
  </si>
  <si>
    <t>Input description of the data in this version of the model.</t>
  </si>
  <si>
    <t>See Change Log</t>
  </si>
  <si>
    <t>Model Master Check:</t>
  </si>
  <si>
    <t>Menu</t>
  </si>
  <si>
    <t>End of Sheet</t>
  </si>
  <si>
    <t>Cell and Sheet Formatting</t>
  </si>
  <si>
    <t>Headings</t>
  </si>
  <si>
    <t>Heading - Section 1</t>
  </si>
  <si>
    <t>Example Text</t>
  </si>
  <si>
    <t>Heading - Section 2</t>
  </si>
  <si>
    <t>Heading - Section 4</t>
  </si>
  <si>
    <t>Numbers</t>
  </si>
  <si>
    <t>Number</t>
  </si>
  <si>
    <t>Factor</t>
  </si>
  <si>
    <t>Multiple</t>
  </si>
  <si>
    <t>Bps</t>
  </si>
  <si>
    <t>Percent</t>
  </si>
  <si>
    <t>Years</t>
  </si>
  <si>
    <t>Months</t>
  </si>
  <si>
    <t>Date</t>
  </si>
  <si>
    <t>Date Short</t>
  </si>
  <si>
    <t>Hard coded text and number Historical Inputs (assumption data)</t>
  </si>
  <si>
    <t>Hard coded text and number Forecast Inputs (assumption data)</t>
  </si>
  <si>
    <t>Text / numbers Input from an externally linked model or workbook</t>
  </si>
  <si>
    <t>Formula or cell reference</t>
  </si>
  <si>
    <t>Change in formula or cell reference across row</t>
  </si>
  <si>
    <t>Units designator</t>
  </si>
  <si>
    <t>[$000]</t>
  </si>
  <si>
    <t>[$]</t>
  </si>
  <si>
    <t>[#]</t>
  </si>
  <si>
    <t>[x]</t>
  </si>
  <si>
    <t>[bps]</t>
  </si>
  <si>
    <t>[%]</t>
  </si>
  <si>
    <t>[Days]</t>
  </si>
  <si>
    <t>[Yrs]</t>
  </si>
  <si>
    <t>[Mths]</t>
  </si>
  <si>
    <t>[Date]</t>
  </si>
  <si>
    <t>Checks</t>
  </si>
  <si>
    <t>Comments</t>
  </si>
  <si>
    <t>Line Item Error Check - OK</t>
  </si>
  <si>
    <t>This cell format relies on conditional formatting (Green for OK and red for Check).  Only a number of zero will result in this format.</t>
  </si>
  <si>
    <t>Line Item Error Check - Check</t>
  </si>
  <si>
    <t>This cell format relies on conditional formatting (Green for OK and red for Check).  Only a number other than zero will result in this format.</t>
  </si>
  <si>
    <t>Master Error Check - OK</t>
  </si>
  <si>
    <t>This cell format relies on conditional formatting.  Only a number of zero will result in this format.</t>
  </si>
  <si>
    <t>Master Error Check - Check</t>
  </si>
  <si>
    <t>This cell format relies on conditional formatting.  Only a number that is anything other than zero will result in this format.</t>
  </si>
  <si>
    <t>Other</t>
  </si>
  <si>
    <t>Highlighted cell for drawing attention</t>
  </si>
  <si>
    <t>A referenced cell with no values in it.</t>
  </si>
  <si>
    <t>Work in progress</t>
  </si>
  <si>
    <t>Worksheet Colour Scheme</t>
  </si>
  <si>
    <t>Control / Check Sheets</t>
  </si>
  <si>
    <t>Control</t>
  </si>
  <si>
    <t>Input sheet</t>
  </si>
  <si>
    <t>Import sheet from a linked model</t>
  </si>
  <si>
    <t>Import</t>
  </si>
  <si>
    <t>Historical Information</t>
  </si>
  <si>
    <t>Historicals</t>
  </si>
  <si>
    <t>Raw data input (ie. SAP, BO etc.)</t>
  </si>
  <si>
    <t>Raw Data</t>
  </si>
  <si>
    <t>Calculation sheet</t>
  </si>
  <si>
    <t>Calculation</t>
  </si>
  <si>
    <t>Output Sheet</t>
  </si>
  <si>
    <t>Outputs</t>
  </si>
  <si>
    <t>Export Sheet</t>
  </si>
  <si>
    <t>Export</t>
  </si>
  <si>
    <t>WIP</t>
  </si>
  <si>
    <t>Inputs</t>
  </si>
  <si>
    <t>Title</t>
  </si>
  <si>
    <t>Assumptions</t>
  </si>
  <si>
    <t>Model Checks</t>
  </si>
  <si>
    <t>Model Master Check</t>
  </si>
  <si>
    <t>Sheets used in Reset RIN</t>
  </si>
  <si>
    <t>[Spare]</t>
  </si>
  <si>
    <t>[Intentional Blank]</t>
  </si>
  <si>
    <t>SPLIT %</t>
  </si>
  <si>
    <t>CITIPOWER - VALUE ($'000, $2015)</t>
  </si>
  <si>
    <t>LABOUR</t>
  </si>
  <si>
    <t>MATERIALS</t>
  </si>
  <si>
    <t>CONTRACTS</t>
  </si>
  <si>
    <t>Labour</t>
  </si>
  <si>
    <t>Contracts</t>
  </si>
  <si>
    <t>Materials</t>
  </si>
  <si>
    <t>Lists</t>
  </si>
  <si>
    <t>Cost Type</t>
  </si>
  <si>
    <t>Assumes all plant removed</t>
  </si>
  <si>
    <t>Source</t>
  </si>
  <si>
    <t>90k including cartage, oil disposal, gantries etc. This is dependent on No PCB’s in any oil otherwise add another 50k</t>
  </si>
  <si>
    <t xml:space="preserve">as per PNS advice based on SB and WBL. </t>
  </si>
  <si>
    <t xml:space="preserve">Allow 70k for Environmental assessments/reports. Removal of a transformer is approx. </t>
  </si>
  <si>
    <t>(Infer cost to remediate indoor station after strip out)</t>
  </si>
  <si>
    <t>Summary</t>
  </si>
  <si>
    <t>Site Remediation (Indoor)</t>
  </si>
  <si>
    <t>As above but Indoor Station clean up only. Excluding yard works (no requirement to be removed). Includes asbestos removal and other indoor contaminants</t>
  </si>
  <si>
    <t>Total ($'000)</t>
  </si>
  <si>
    <r>
      <rPr>
        <sz val="10"/>
        <color theme="1"/>
        <rFont val="Arial"/>
        <family val="2"/>
      </rPr>
      <t xml:space="preserve">Cost for building demolition was approx. 160k. Break out simple founds, cut off just below ground level other founds, </t>
    </r>
    <r>
      <rPr>
        <b/>
        <sz val="10"/>
        <color rgb="FFFF0000"/>
        <rFont val="Arial"/>
        <family val="2"/>
      </rPr>
      <t>no</t>
    </r>
    <r>
      <rPr>
        <sz val="10"/>
        <color rgb="FF1F497D"/>
        <rFont val="Arial"/>
        <family val="2"/>
      </rPr>
      <t xml:space="preserve"> </t>
    </r>
    <r>
      <rPr>
        <sz val="10"/>
        <color theme="1"/>
        <rFont val="Arial"/>
        <family val="2"/>
      </rPr>
      <t>removal of earth grid./electrical cables/Supervisory etc. Dependent on</t>
    </r>
    <r>
      <rPr>
        <sz val="10"/>
        <color rgb="FF1F497D"/>
        <rFont val="Arial"/>
        <family val="2"/>
      </rPr>
      <t xml:space="preserve"> </t>
    </r>
    <r>
      <rPr>
        <b/>
        <sz val="10"/>
        <color rgb="FFFF0000"/>
        <rFont val="Arial"/>
        <family val="2"/>
      </rPr>
      <t>no</t>
    </r>
    <r>
      <rPr>
        <sz val="10"/>
        <color rgb="FF1F497D"/>
        <rFont val="Arial"/>
        <family val="2"/>
      </rPr>
      <t xml:space="preserve"> </t>
    </r>
    <r>
      <rPr>
        <sz val="10"/>
        <color theme="1"/>
        <rFont val="Arial"/>
        <family val="2"/>
      </rPr>
      <t>asbestos removal</t>
    </r>
  </si>
  <si>
    <t>Retirement / Decommissioning Calcs</t>
  </si>
  <si>
    <t>Retirement / Decommissioning Calcs (Alternate View)</t>
  </si>
  <si>
    <t>Applicable in this year?</t>
  </si>
  <si>
    <t>Yes</t>
  </si>
  <si>
    <t>No</t>
  </si>
  <si>
    <t>Retirement / Decommissioning Inputs</t>
  </si>
  <si>
    <t>Sheet Check:</t>
  </si>
  <si>
    <t>Formats</t>
  </si>
  <si>
    <t>Unit Costs</t>
  </si>
  <si>
    <t>Labour, Contracts and Materials Split</t>
  </si>
  <si>
    <t>[Source: Neil Brand]</t>
  </si>
  <si>
    <t>Estimate ($k 2015)</t>
  </si>
  <si>
    <t>Sum of 5 Year Average by Station</t>
  </si>
  <si>
    <t>Applicability of Avoided Costs 2016-2020</t>
  </si>
  <si>
    <t xml:space="preserve">Site was capped with membrane </t>
  </si>
  <si>
    <t>Allowance for removal of contaminated soil</t>
  </si>
  <si>
    <t>Inflation Escalation</t>
  </si>
  <si>
    <t>INFLATION ESCALATION</t>
  </si>
  <si>
    <t>CPI</t>
  </si>
  <si>
    <t>Inflation</t>
  </si>
  <si>
    <t>Real cost year</t>
  </si>
  <si>
    <t>Inflation to $2015--&gt;</t>
  </si>
  <si>
    <t>2009-2013
(Pre-inflation)</t>
  </si>
  <si>
    <t>2009-2013
($2015)</t>
  </si>
  <si>
    <t>CitiPower</t>
  </si>
  <si>
    <t>Station Decommissioning and remediation estimates</t>
  </si>
  <si>
    <t>Unplanned Defect Maintenance</t>
  </si>
  <si>
    <t>Hardcoded to match AER PD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</si>
</sst>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4">
    <numFmt numFmtId="42" formatCode="_-&quot;$&quot;* #,##0_-;\-&quot;$&quot;* #,##0_-;_-&quot;$&quot;* &quot;-&quot;_-;_-@_-"/>
    <numFmt numFmtId="41" formatCode="_-* #,##0_-;\-* #,##0_-;_-* &quot;-&quot;_-;_-@_-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&quot;$&quot;* #,##0_-;\-&quot;$&quot;* #,##0_-;_-&quot;$&quot;* &quot;-&quot;??_-;_-@_-"/>
    <numFmt numFmtId="165" formatCode="_-* #,##0_-;\-* #,##0_-;_-* &quot;-&quot;??_-;_-@_-"/>
    <numFmt numFmtId="166" formatCode="0.0"/>
    <numFmt numFmtId="167" formatCode="#,##0_);\(#,##0\);\-\-_)"/>
    <numFmt numFmtId="168" formatCode="&quot;Check&quot;;&quot;Check&quot;;&quot;OK&quot;"/>
    <numFmt numFmtId="169" formatCode="[$-409]mmm\-yy;&quot;nm&quot;;&quot;nm&quot;"/>
    <numFmt numFmtId="170" formatCode="#,##0.0"/>
    <numFmt numFmtId="171" formatCode="[$-409]d\-mmm\-yy;&quot;nm&quot;;&quot;nm&quot;"/>
    <numFmt numFmtId="172" formatCode="#,##0.000_);\(#,##0.000\);\-\-_)"/>
    <numFmt numFmtId="173" formatCode="0.00\x;\-0.00\x;0.00\x"/>
    <numFmt numFmtId="174" formatCode="#,##0\ &quot;bps&quot;;\-#,##0\ &quot;bps&quot;;#,##0\ &quot;bps&quot;"/>
    <numFmt numFmtId="175" formatCode="0.00%;\-0.00%;\-\-\%"/>
    <numFmt numFmtId="176" formatCode="#,##0\ &quot;days&quot;;\-#,##0\ &quot;days&quot;"/>
    <numFmt numFmtId="177" formatCode="#,##0\ &quot;yrs&quot;;\-#,##0\ &quot;yrs&quot;;@_x"/>
    <numFmt numFmtId="178" formatCode="#,##0\ &quot;mths&quot;;\-#,##0\ &quot;mths&quot;;#,##0\ &quot;mths&quot;"/>
    <numFmt numFmtId="179" formatCode="_-* #,##0.00_-;[Red]\(#,##0.00\)_-;_-* &quot;-&quot;??_-;_-@_-"/>
    <numFmt numFmtId="180" formatCode="_(&quot;$&quot;#,##0.0_);\(&quot;$&quot;#,##0.0\);_(&quot;$&quot;#,##0.0_)"/>
    <numFmt numFmtId="181" formatCode="d/m/yy"/>
    <numFmt numFmtId="182" formatCode="_(#,##0.0\x_);\(#,##0.0\x\);_(#,##0.0\x_)"/>
    <numFmt numFmtId="183" formatCode="_(#,##0.0_);\(#,##0.0\);_(#,##0.0_)"/>
    <numFmt numFmtId="184" formatCode="_(#,##0.0%_);\(#,##0.0%\);_(#,##0.0%_)"/>
    <numFmt numFmtId="185" formatCode="_(###0_);\(###0\);_(###0_)"/>
    <numFmt numFmtId="186" formatCode="_)d/m/yy_)"/>
    <numFmt numFmtId="187" formatCode="_(&quot;$&quot;* #,##0_);_(&quot;$&quot;* \(#,##0\);_(&quot;$&quot;* &quot;-&quot;_);_(@_)"/>
    <numFmt numFmtId="188" formatCode="_(* #,##0_);_(* \(#,##0\);_(* &quot;-&quot;_);_(@_)"/>
    <numFmt numFmtId="189" formatCode="#,##0_);\(#,##0\);\-_)"/>
    <numFmt numFmtId="190" formatCode="0.000_)"/>
    <numFmt numFmtId="191" formatCode="#,##0.0_);\(#,##0.0\)"/>
    <numFmt numFmtId="192" formatCode="_(* #,##0.00_);_(* \(#,##0.00\);_(* &quot;-&quot;??_);_(@_)"/>
    <numFmt numFmtId="193" formatCode="_(&quot;Rp.&quot;* #,##0_);_(&quot;Rp.&quot;* \(#,##0\);_(&quot;Rp.&quot;* &quot;-&quot;_);_(@_)"/>
    <numFmt numFmtId="194" formatCode="00000"/>
    <numFmt numFmtId="195" formatCode="_(&quot;$&quot;* #,##0.00_);_(&quot;$&quot;* \(#,##0.00\);_(&quot;$&quot;* &quot;-&quot;??_);_(@_)"/>
    <numFmt numFmtId="196" formatCode="mm/dd/yy"/>
    <numFmt numFmtId="197" formatCode="0_);[Red]\(0\)"/>
    <numFmt numFmtId="198" formatCode="_(* #,##0_);_(* \(#,##0\);_(* &quot;-&quot;??_);_(@_)"/>
    <numFmt numFmtId="199" formatCode="&quot;Rp.&quot;#,##0.00_);\(&quot;Rp.&quot;#,##0.00\)"/>
    <numFmt numFmtId="200" formatCode="0.0%"/>
    <numFmt numFmtId="201" formatCode="0.00%;_*\(0.00\)%"/>
    <numFmt numFmtId="202" formatCode="#,##0.000,,_);\(#,##0.000,,\);\-\-_)"/>
    <numFmt numFmtId="203" formatCode="#,##0.000,_);\(#,##0.000,\);\-\-_)"/>
    <numFmt numFmtId="204" formatCode="_(#,##0_);\(#,##0\);_(#,##0_)"/>
    <numFmt numFmtId="205" formatCode="_-* #,##0.0_-;\(\ #,##0.0\)"/>
    <numFmt numFmtId="206" formatCode="0.00_)"/>
    <numFmt numFmtId="207" formatCode="#,##0_ ;[Red]\(#,##0\)\ "/>
    <numFmt numFmtId="208" formatCode="#,##0.00;\(#,##0.00\)"/>
    <numFmt numFmtId="209" formatCode="0_)"/>
    <numFmt numFmtId="210" formatCode="#,##0.0000_);[Red]\(#,##0.0000\)"/>
    <numFmt numFmtId="211" formatCode="0.0000"/>
    <numFmt numFmtId="212" formatCode="#,##0.0000_);\(#,##0.0000\);\-\-_)"/>
    <numFmt numFmtId="213" formatCode="_-&quot;$&quot;* #,##0.000_-;\-&quot;$&quot;* #,##0.000_-;_-&quot;$&quot;* &quot;-&quot;_-;_-@_-"/>
  </numFmts>
  <fonts count="152">
    <font>
      <sz val="10"/>
      <color theme="1"/>
      <name val="Verdana"/>
      <family val="2"/>
    </font>
    <font>
      <sz val="10"/>
      <color theme="1"/>
      <name val="Arial"/>
      <family val="2"/>
    </font>
    <font>
      <sz val="10"/>
      <color theme="1"/>
      <name val="Calibri"/>
      <family val="2"/>
    </font>
    <font>
      <sz val="10"/>
      <color theme="1"/>
      <name val="Verdana"/>
      <family val="2"/>
    </font>
    <font>
      <sz val="10"/>
      <color rgb="FF000080"/>
      <name val="Arial"/>
      <family val="2"/>
    </font>
    <font>
      <b/>
      <sz val="18"/>
      <color theme="3"/>
      <name val="Cambria"/>
      <family val="2"/>
      <scheme val="major"/>
    </font>
    <font>
      <sz val="10"/>
      <name val="Arial"/>
      <family val="2"/>
    </font>
    <font>
      <sz val="10"/>
      <color indexed="8"/>
      <name val="Calibri"/>
      <family val="2"/>
    </font>
    <font>
      <b/>
      <sz val="11"/>
      <color indexed="62"/>
      <name val="Calibri"/>
      <family val="2"/>
    </font>
    <font>
      <sz val="10"/>
      <color indexed="12"/>
      <name val="Calibri"/>
      <family val="2"/>
      <scheme val="minor"/>
    </font>
    <font>
      <sz val="10"/>
      <name val="Arial"/>
      <family val="2"/>
    </font>
    <font>
      <u/>
      <sz val="10"/>
      <color indexed="12"/>
      <name val="Arial"/>
      <family val="2"/>
    </font>
    <font>
      <u/>
      <sz val="8"/>
      <color indexed="12"/>
      <name val="Arial"/>
      <family val="2"/>
    </font>
    <font>
      <b/>
      <sz val="12"/>
      <color indexed="9"/>
      <name val="Arial"/>
      <family val="2"/>
    </font>
    <font>
      <b/>
      <sz val="12"/>
      <name val="Arial"/>
      <family val="2"/>
    </font>
    <font>
      <sz val="12"/>
      <color indexed="9"/>
      <name val="Arial"/>
      <family val="2"/>
    </font>
    <font>
      <i/>
      <sz val="10"/>
      <color indexed="8"/>
      <name val="Arial"/>
      <family val="2"/>
    </font>
    <font>
      <sz val="12"/>
      <name val="Arial"/>
      <family val="2"/>
    </font>
    <font>
      <b/>
      <sz val="10"/>
      <color indexed="9"/>
      <name val="Arial"/>
      <family val="2"/>
    </font>
    <font>
      <b/>
      <sz val="10"/>
      <name val="Arial"/>
      <family val="2"/>
    </font>
    <font>
      <u/>
      <sz val="10"/>
      <color indexed="9"/>
      <name val="Arial"/>
      <family val="2"/>
    </font>
    <font>
      <sz val="10"/>
      <color indexed="9"/>
      <name val="Arial"/>
      <family val="2"/>
    </font>
    <font>
      <sz val="10"/>
      <color indexed="55"/>
      <name val="Arial"/>
      <family val="2"/>
    </font>
    <font>
      <u/>
      <sz val="10"/>
      <name val="Arial"/>
      <family val="2"/>
    </font>
    <font>
      <sz val="10"/>
      <color indexed="12"/>
      <name val="Arial"/>
      <family val="2"/>
    </font>
    <font>
      <b/>
      <u/>
      <sz val="10"/>
      <name val="Arial"/>
      <family val="2"/>
    </font>
    <font>
      <sz val="10"/>
      <color indexed="8"/>
      <name val="Arial"/>
      <family val="2"/>
    </font>
    <font>
      <sz val="10"/>
      <color indexed="22"/>
      <name val="Arial"/>
      <family val="2"/>
    </font>
    <font>
      <b/>
      <sz val="10"/>
      <color indexed="63"/>
      <name val="Arial"/>
      <family val="2"/>
    </font>
    <font>
      <sz val="10"/>
      <color rgb="FF0000FF"/>
      <name val="Arial"/>
      <family val="2"/>
    </font>
    <font>
      <sz val="10"/>
      <color rgb="FF008000"/>
      <name val="Arial"/>
      <family val="2"/>
    </font>
    <font>
      <sz val="10"/>
      <color rgb="FF009900"/>
      <name val="Arial"/>
      <family val="2"/>
    </font>
    <font>
      <sz val="8"/>
      <color indexed="55"/>
      <name val="Arial"/>
      <family val="2"/>
    </font>
    <font>
      <sz val="9"/>
      <name val="Arial"/>
      <family val="2"/>
    </font>
    <font>
      <sz val="10"/>
      <color indexed="10"/>
      <name val="Arial"/>
      <family val="2"/>
    </font>
    <font>
      <b/>
      <sz val="9"/>
      <color indexed="57"/>
      <name val="Arial"/>
      <family val="2"/>
    </font>
    <font>
      <sz val="10"/>
      <color indexed="16"/>
      <name val="Arial"/>
      <family val="2"/>
    </font>
    <font>
      <b/>
      <sz val="10"/>
      <color theme="1"/>
      <name val="Arial"/>
      <family val="2"/>
    </font>
    <font>
      <sz val="10"/>
      <color rgb="FFFF0000"/>
      <name val="Arial"/>
      <family val="2"/>
    </font>
    <font>
      <sz val="10"/>
      <color theme="1"/>
      <name val="Arial"/>
      <family val="2"/>
    </font>
    <font>
      <b/>
      <u/>
      <sz val="10"/>
      <color indexed="9"/>
      <name val="Arial"/>
      <family val="2"/>
    </font>
    <font>
      <sz val="12"/>
      <color indexed="8"/>
      <name val="Arial"/>
      <family val="2"/>
    </font>
    <font>
      <b/>
      <sz val="14"/>
      <color indexed="9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1"/>
      <color indexed="9"/>
      <name val="Calibri"/>
      <family val="2"/>
    </font>
    <font>
      <sz val="11"/>
      <color theme="0"/>
      <name val="Calibri"/>
      <family val="2"/>
      <scheme val="minor"/>
    </font>
    <font>
      <sz val="9"/>
      <name val="AGaramond"/>
    </font>
    <font>
      <sz val="10"/>
      <name val="Times New Roman"/>
      <family val="1"/>
    </font>
    <font>
      <sz val="11"/>
      <color indexed="20"/>
      <name val="Calibri"/>
      <family val="2"/>
    </font>
    <font>
      <sz val="11"/>
      <color indexed="37"/>
      <name val="Calibri"/>
      <family val="2"/>
    </font>
    <font>
      <sz val="11"/>
      <color rgb="FF9C0006"/>
      <name val="Calibri"/>
      <family val="2"/>
      <scheme val="minor"/>
    </font>
    <font>
      <sz val="10"/>
      <name val="Helvetica"/>
      <family val="2"/>
    </font>
    <font>
      <sz val="10"/>
      <color indexed="12"/>
      <name val="Helvetica"/>
      <family val="2"/>
    </font>
    <font>
      <sz val="9"/>
      <color indexed="23"/>
      <name val="Arial"/>
      <family val="2"/>
    </font>
    <font>
      <b/>
      <sz val="12"/>
      <color indexed="63"/>
      <name val="Arial"/>
      <family val="2"/>
    </font>
    <font>
      <b/>
      <sz val="9"/>
      <color indexed="63"/>
      <name val="Arial"/>
      <family val="2"/>
    </font>
    <font>
      <b/>
      <sz val="11"/>
      <color indexed="28"/>
      <name val="Arial"/>
      <family val="2"/>
    </font>
    <font>
      <i/>
      <sz val="8"/>
      <color indexed="8"/>
      <name val="Arial"/>
      <family val="2"/>
    </font>
    <font>
      <b/>
      <sz val="11"/>
      <color indexed="52"/>
      <name val="Calibri"/>
      <family val="2"/>
    </font>
    <font>
      <b/>
      <sz val="11"/>
      <color indexed="17"/>
      <name val="Calibri"/>
      <family val="2"/>
    </font>
    <font>
      <b/>
      <sz val="11"/>
      <color rgb="FFFA7D00"/>
      <name val="Calibri"/>
      <family val="2"/>
      <scheme val="minor"/>
    </font>
    <font>
      <b/>
      <sz val="8"/>
      <color indexed="15"/>
      <name val="Times New Roman"/>
      <family val="1"/>
    </font>
    <font>
      <b/>
      <sz val="11"/>
      <color indexed="9"/>
      <name val="Calibri"/>
      <family val="2"/>
    </font>
    <font>
      <b/>
      <sz val="11"/>
      <color theme="0"/>
      <name val="Calibri"/>
      <family val="2"/>
      <scheme val="minor"/>
    </font>
    <font>
      <sz val="11"/>
      <name val="Tms Rmn"/>
    </font>
    <font>
      <sz val="10"/>
      <name val="Palatino"/>
      <family val="1"/>
    </font>
    <font>
      <sz val="10"/>
      <name val="MS Sans Serif"/>
      <family val="2"/>
    </font>
    <font>
      <sz val="10"/>
      <color indexed="24"/>
      <name val="Arial"/>
      <family val="2"/>
    </font>
    <font>
      <sz val="11"/>
      <name val="Book Antiqua"/>
      <family val="1"/>
    </font>
    <font>
      <b/>
      <sz val="11"/>
      <color indexed="8"/>
      <name val="Calibri"/>
      <family val="2"/>
    </font>
    <font>
      <i/>
      <sz val="11"/>
      <color indexed="23"/>
      <name val="Calibri"/>
      <family val="2"/>
    </font>
    <font>
      <i/>
      <sz val="11"/>
      <color rgb="FF7F7F7F"/>
      <name val="Calibri"/>
      <family val="2"/>
      <scheme val="minor"/>
    </font>
    <font>
      <sz val="9"/>
      <name val="GillSans"/>
      <family val="2"/>
    </font>
    <font>
      <sz val="9"/>
      <name val="GillSans Light"/>
      <family val="2"/>
    </font>
    <font>
      <sz val="11"/>
      <color indexed="17"/>
      <name val="Calibri"/>
      <family val="2"/>
    </font>
    <font>
      <sz val="11"/>
      <color rgb="FF006100"/>
      <name val="Calibri"/>
      <family val="2"/>
      <scheme val="minor"/>
    </font>
    <font>
      <b/>
      <sz val="15"/>
      <color indexed="62"/>
      <name val="Calibri"/>
      <family val="2"/>
    </font>
    <font>
      <b/>
      <sz val="15"/>
      <color theme="3"/>
      <name val="Calibri"/>
      <family val="2"/>
      <scheme val="minor"/>
    </font>
    <font>
      <b/>
      <sz val="9"/>
      <name val="Arial"/>
      <family val="2"/>
    </font>
    <font>
      <b/>
      <sz val="13"/>
      <color indexed="62"/>
      <name val="Calibri"/>
      <family val="2"/>
    </font>
    <font>
      <b/>
      <sz val="13"/>
      <color theme="3"/>
      <name val="Calibri"/>
      <family val="2"/>
      <scheme val="minor"/>
    </font>
    <font>
      <b/>
      <sz val="8"/>
      <name val="Arial"/>
      <family val="2"/>
    </font>
    <font>
      <b/>
      <sz val="11"/>
      <color theme="3"/>
      <name val="Calibri"/>
      <family val="2"/>
      <scheme val="minor"/>
    </font>
    <font>
      <b/>
      <sz val="8.5"/>
      <name val="Univers 65"/>
      <family val="2"/>
    </font>
    <font>
      <b/>
      <sz val="10"/>
      <name val="Book Antiqua"/>
      <family val="1"/>
    </font>
    <font>
      <u/>
      <sz val="10"/>
      <color indexed="12"/>
      <name val="MS Sans Serif"/>
      <family val="2"/>
    </font>
    <font>
      <b/>
      <sz val="10"/>
      <color indexed="56"/>
      <name val="Wingdings"/>
      <charset val="2"/>
    </font>
    <font>
      <b/>
      <u/>
      <sz val="8"/>
      <color indexed="56"/>
      <name val="Arial"/>
      <family val="2"/>
    </font>
    <font>
      <sz val="9"/>
      <color indexed="10"/>
      <name val="Times New Roman"/>
      <family val="1"/>
    </font>
    <font>
      <sz val="11"/>
      <color indexed="48"/>
      <name val="Calibri"/>
      <family val="2"/>
    </font>
    <font>
      <sz val="11"/>
      <color indexed="62"/>
      <name val="Calibri"/>
      <family val="2"/>
    </font>
    <font>
      <sz val="11"/>
      <color rgb="FF3F3F76"/>
      <name val="Calibri"/>
      <family val="2"/>
      <scheme val="minor"/>
    </font>
    <font>
      <sz val="8"/>
      <name val="MS Sans Serif"/>
      <family val="2"/>
    </font>
    <font>
      <sz val="10"/>
      <color indexed="63"/>
      <name val="Arial"/>
      <family val="2"/>
    </font>
    <font>
      <sz val="11"/>
      <color indexed="52"/>
      <name val="Calibri"/>
      <family val="2"/>
    </font>
    <font>
      <sz val="11"/>
      <color rgb="FFFA7D00"/>
      <name val="Calibri"/>
      <family val="2"/>
      <scheme val="minor"/>
    </font>
    <font>
      <sz val="12"/>
      <color indexed="14"/>
      <name val="Arial"/>
      <family val="2"/>
    </font>
    <font>
      <sz val="11"/>
      <color indexed="60"/>
      <name val="Calibri"/>
      <family val="2"/>
    </font>
    <font>
      <sz val="11"/>
      <color rgb="FF9C6500"/>
      <name val="Calibri"/>
      <family val="2"/>
      <scheme val="minor"/>
    </font>
    <font>
      <sz val="9"/>
      <color indexed="12"/>
      <name val="Times New Roman"/>
      <family val="1"/>
    </font>
    <font>
      <b/>
      <i/>
      <sz val="16"/>
      <name val="Helv"/>
    </font>
    <font>
      <b/>
      <sz val="11"/>
      <color indexed="63"/>
      <name val="Calibri"/>
      <family val="2"/>
    </font>
    <font>
      <b/>
      <sz val="11"/>
      <color rgb="FF3F3F3F"/>
      <name val="Calibri"/>
      <family val="2"/>
      <scheme val="minor"/>
    </font>
    <font>
      <sz val="8.5"/>
      <name val="Univers 55"/>
      <family val="2"/>
    </font>
    <font>
      <sz val="10"/>
      <color indexed="18"/>
      <name val="Times New Roman"/>
      <family val="1"/>
    </font>
    <font>
      <b/>
      <sz val="10"/>
      <name val="MS Sans Serif"/>
      <family val="2"/>
    </font>
    <font>
      <b/>
      <sz val="10"/>
      <color indexed="8"/>
      <name val="Arial"/>
      <family val="2"/>
    </font>
    <font>
      <b/>
      <sz val="10"/>
      <color indexed="39"/>
      <name val="Arial"/>
      <family val="2"/>
    </font>
    <font>
      <sz val="8"/>
      <color indexed="62"/>
      <name val="Arial"/>
      <family val="2"/>
    </font>
    <font>
      <b/>
      <sz val="8"/>
      <color indexed="8"/>
      <name val="Arial"/>
      <family val="2"/>
    </font>
    <font>
      <b/>
      <sz val="12"/>
      <color indexed="8"/>
      <name val="Arial"/>
      <family val="2"/>
    </font>
    <font>
      <sz val="8"/>
      <color indexed="8"/>
      <name val="Arial"/>
      <family val="2"/>
    </font>
    <font>
      <sz val="10"/>
      <color indexed="39"/>
      <name val="Arial"/>
      <family val="2"/>
    </font>
    <font>
      <b/>
      <sz val="16"/>
      <color indexed="48"/>
      <name val="Arial"/>
      <family val="2"/>
    </font>
    <font>
      <sz val="19"/>
      <name val="Arial"/>
      <family val="2"/>
    </font>
    <font>
      <sz val="8"/>
      <color indexed="14"/>
      <name val="Arial"/>
      <family val="2"/>
    </font>
    <font>
      <b/>
      <sz val="13"/>
      <name val="Arial"/>
      <family val="2"/>
    </font>
    <font>
      <sz val="9"/>
      <color indexed="20"/>
      <name val="Arial"/>
      <family val="2"/>
    </font>
    <font>
      <b/>
      <sz val="12"/>
      <color indexed="20"/>
      <name val="Arial"/>
      <family val="2"/>
    </font>
    <font>
      <b/>
      <sz val="14"/>
      <name val="Arial"/>
      <family val="2"/>
    </font>
    <font>
      <b/>
      <sz val="18"/>
      <color indexed="62"/>
      <name val="Cambria"/>
      <family val="2"/>
    </font>
    <font>
      <sz val="8"/>
      <name val="Book Antiqua"/>
      <family val="1"/>
    </font>
    <font>
      <sz val="9"/>
      <color indexed="21"/>
      <name val="Helvetica-Black"/>
    </font>
    <font>
      <sz val="9"/>
      <color indexed="21"/>
      <name val="Helvetica-Black"/>
      <family val="2"/>
    </font>
    <font>
      <b/>
      <sz val="9"/>
      <name val="Palatino"/>
      <family val="1"/>
    </font>
    <font>
      <sz val="7"/>
      <name val="Palatino"/>
      <family val="1"/>
    </font>
    <font>
      <b/>
      <sz val="16"/>
      <color indexed="9"/>
      <name val="Arial"/>
      <family val="2"/>
    </font>
    <font>
      <b/>
      <sz val="12"/>
      <color theme="0"/>
      <name val="Calibri"/>
      <family val="2"/>
      <scheme val="minor"/>
    </font>
    <font>
      <sz val="12"/>
      <name val="Palatino"/>
      <family val="1"/>
    </font>
    <font>
      <sz val="11"/>
      <name val="Helvetica-Black"/>
    </font>
    <font>
      <sz val="12"/>
      <color indexed="12"/>
      <name val="Arial MT"/>
    </font>
    <font>
      <b/>
      <u/>
      <sz val="9.5"/>
      <color indexed="56"/>
      <name val="Arial"/>
      <family val="2"/>
    </font>
    <font>
      <u/>
      <sz val="8"/>
      <color indexed="56"/>
      <name val="Arial"/>
      <family val="2"/>
    </font>
    <font>
      <b/>
      <sz val="11"/>
      <color theme="1"/>
      <name val="Calibri"/>
      <family val="2"/>
      <scheme val="minor"/>
    </font>
    <font>
      <sz val="11"/>
      <color indexed="10"/>
      <name val="Calibri"/>
      <family val="2"/>
    </font>
    <font>
      <sz val="11"/>
      <color indexed="14"/>
      <name val="Calibri"/>
      <family val="2"/>
    </font>
    <font>
      <sz val="11"/>
      <color rgb="FFFF0000"/>
      <name val="Calibri"/>
      <family val="2"/>
      <scheme val="minor"/>
    </font>
    <font>
      <sz val="8"/>
      <color indexed="23"/>
      <name val="Arial"/>
      <family val="2"/>
    </font>
    <font>
      <sz val="10"/>
      <color indexed="23"/>
      <name val="Arial"/>
      <family val="2"/>
    </font>
    <font>
      <sz val="9"/>
      <color indexed="81"/>
      <name val="Tahoma"/>
      <family val="2"/>
    </font>
    <font>
      <b/>
      <sz val="12"/>
      <color indexed="53"/>
      <name val="Arial"/>
      <family val="2"/>
    </font>
    <font>
      <sz val="8"/>
      <color indexed="12"/>
      <name val="Arial"/>
      <family val="2"/>
    </font>
    <font>
      <sz val="11"/>
      <color rgb="FF1F497D"/>
      <name val="Arial"/>
      <family val="2"/>
    </font>
    <font>
      <sz val="10"/>
      <color rgb="FF1F497D"/>
      <name val="Arial"/>
      <family val="2"/>
    </font>
    <font>
      <b/>
      <sz val="10"/>
      <color rgb="FFFF0000"/>
      <name val="Arial"/>
      <family val="2"/>
    </font>
    <font>
      <b/>
      <sz val="10"/>
      <color rgb="FF000000"/>
      <name val="Arial"/>
      <family val="2"/>
    </font>
    <font>
      <sz val="10"/>
      <color rgb="FF000000"/>
      <name val="Arial"/>
      <family val="2"/>
    </font>
    <font>
      <b/>
      <sz val="10"/>
      <color theme="0"/>
      <name val="Arial"/>
      <family val="2"/>
    </font>
    <font>
      <b/>
      <sz val="10"/>
      <color indexed="12"/>
      <name val="Arial"/>
      <family val="2"/>
    </font>
    <font>
      <sz val="10"/>
      <color indexed="17"/>
      <name val="Arial"/>
      <family val="2"/>
    </font>
  </fonts>
  <fills count="122">
    <fill>
      <patternFill patternType="none"/>
    </fill>
    <fill>
      <patternFill patternType="gray125"/>
    </fill>
    <fill>
      <patternFill patternType="solid">
        <fgColor rgb="FFFFEB9C"/>
      </patternFill>
    </fill>
    <fill>
      <patternFill patternType="solid">
        <fgColor indexed="43"/>
        <bgColor indexed="64"/>
      </patternFill>
    </fill>
    <fill>
      <patternFill patternType="solid">
        <fgColor rgb="FFF2F2F2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  <fill>
      <patternFill patternType="solid">
        <fgColor rgb="FF0033CC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18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rgb="FFFFCCCC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14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CC99FF"/>
        <bgColor indexed="64"/>
      </patternFill>
    </fill>
    <fill>
      <patternFill patternType="solid">
        <fgColor rgb="FF800080"/>
        <bgColor indexed="64"/>
      </patternFill>
    </fill>
    <fill>
      <patternFill patternType="solid">
        <fgColor rgb="FF00CC99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indexed="9"/>
      </patternFill>
    </fill>
    <fill>
      <patternFill patternType="solid">
        <fgColor indexed="47"/>
      </patternFill>
    </fill>
    <fill>
      <patternFill patternType="solid">
        <fgColor indexed="26"/>
      </patternFill>
    </fill>
    <fill>
      <patternFill patternType="solid">
        <fgColor indexed="27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44"/>
      </patternFill>
    </fill>
    <fill>
      <patternFill patternType="solid">
        <fgColor indexed="49"/>
      </patternFill>
    </fill>
    <fill>
      <patternFill patternType="solid">
        <fgColor indexed="61"/>
        <bgColor indexed="61"/>
      </patternFill>
    </fill>
    <fill>
      <patternFill patternType="solid">
        <fgColor indexed="22"/>
        <bgColor indexed="22"/>
      </patternFill>
    </fill>
    <fill>
      <patternFill patternType="solid">
        <fgColor indexed="58"/>
        <bgColor indexed="58"/>
      </patternFill>
    </fill>
    <fill>
      <patternFill patternType="solid">
        <fgColor indexed="48"/>
        <bgColor indexed="48"/>
      </patternFill>
    </fill>
    <fill>
      <patternFill patternType="solid">
        <fgColor indexed="31"/>
        <bgColor indexed="31"/>
      </patternFill>
    </fill>
    <fill>
      <patternFill patternType="solid">
        <fgColor indexed="40"/>
        <bgColor indexed="40"/>
      </patternFill>
    </fill>
    <fill>
      <patternFill patternType="solid">
        <fgColor indexed="45"/>
        <bgColor indexed="45"/>
      </patternFill>
    </fill>
    <fill>
      <patternFill patternType="solid">
        <fgColor indexed="25"/>
        <bgColor indexed="25"/>
      </patternFill>
    </fill>
    <fill>
      <patternFill patternType="solid">
        <fgColor indexed="10"/>
      </patternFill>
    </fill>
    <fill>
      <patternFill patternType="solid">
        <fgColor indexed="60"/>
        <bgColor indexed="60"/>
      </patternFill>
    </fill>
    <fill>
      <patternFill patternType="solid">
        <fgColor indexed="11"/>
        <bgColor indexed="11"/>
      </patternFill>
    </fill>
    <fill>
      <patternFill patternType="solid">
        <fgColor indexed="50"/>
        <bgColor indexed="50"/>
      </patternFill>
    </fill>
    <fill>
      <patternFill patternType="solid">
        <fgColor indexed="57"/>
        <bgColor indexed="57"/>
      </patternFill>
    </fill>
    <fill>
      <patternFill patternType="solid">
        <fgColor indexed="57"/>
      </patternFill>
    </fill>
    <fill>
      <patternFill patternType="solid">
        <fgColor indexed="55"/>
        <bgColor indexed="55"/>
      </patternFill>
    </fill>
    <fill>
      <patternFill patternType="solid">
        <fgColor indexed="18"/>
        <bgColor indexed="18"/>
      </patternFill>
    </fill>
    <fill>
      <patternFill patternType="solid">
        <fgColor indexed="54"/>
      </patternFill>
    </fill>
    <fill>
      <patternFill patternType="solid">
        <fgColor indexed="41"/>
        <bgColor indexed="41"/>
      </patternFill>
    </fill>
    <fill>
      <patternFill patternType="solid">
        <fgColor indexed="54"/>
        <b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51"/>
        <bgColor indexed="51"/>
      </patternFill>
    </fill>
    <fill>
      <patternFill patternType="solid">
        <fgColor indexed="53"/>
        <bgColor indexed="53"/>
      </patternFill>
    </fill>
    <fill>
      <patternFill patternType="solid">
        <fgColor indexed="53"/>
      </patternFill>
    </fill>
    <fill>
      <patternFill patternType="solid">
        <fgColor indexed="45"/>
      </patternFill>
    </fill>
    <fill>
      <patternFill patternType="solid">
        <fgColor indexed="13"/>
      </patternFill>
    </fill>
    <fill>
      <patternFill patternType="solid">
        <fgColor indexed="42"/>
      </patternFill>
    </fill>
    <fill>
      <patternFill patternType="solid">
        <fgColor indexed="35"/>
        <bgColor indexed="35"/>
      </patternFill>
    </fill>
    <fill>
      <patternFill patternType="lightGray">
        <fgColor indexed="13"/>
      </patternFill>
    </fill>
    <fill>
      <patternFill patternType="solid">
        <fgColor indexed="55"/>
      </patternFill>
    </fill>
    <fill>
      <patternFill patternType="lightUp">
        <fgColor indexed="9"/>
        <bgColor indexed="24"/>
      </patternFill>
    </fill>
    <fill>
      <patternFill patternType="lightUp">
        <fgColor indexed="9"/>
        <bgColor indexed="12"/>
      </patternFill>
    </fill>
    <fill>
      <patternFill patternType="lightUp">
        <fgColor indexed="9"/>
        <bgColor indexed="57"/>
      </patternFill>
    </fill>
    <fill>
      <patternFill patternType="solid">
        <fgColor indexed="2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60"/>
      </patternFill>
    </fill>
    <fill>
      <patternFill patternType="mediumGray">
        <fgColor indexed="22"/>
      </patternFill>
    </fill>
    <fill>
      <patternFill patternType="solid">
        <fgColor indexed="29"/>
      </patternFill>
    </fill>
    <fill>
      <patternFill patternType="solid">
        <fgColor indexed="12"/>
      </patternFill>
    </fill>
    <fill>
      <patternFill patternType="solid">
        <fgColor indexed="51"/>
      </patternFill>
    </fill>
    <fill>
      <patternFill patternType="solid">
        <fgColor indexed="52"/>
      </patternFill>
    </fill>
    <fill>
      <patternFill patternType="solid">
        <fgColor indexed="50"/>
      </patternFill>
    </fill>
    <fill>
      <patternFill patternType="solid">
        <fgColor indexed="11"/>
      </patternFill>
    </fill>
    <fill>
      <patternFill patternType="lightUp">
        <fgColor indexed="48"/>
        <bgColor indexed="41"/>
      </patternFill>
    </fill>
    <fill>
      <patternFill patternType="solid">
        <fgColor indexed="41"/>
      </patternFill>
    </fill>
    <fill>
      <patternFill patternType="solid">
        <fgColor indexed="54"/>
        <bgColor indexed="64"/>
      </patternFill>
    </fill>
    <fill>
      <patternFill patternType="solid">
        <fgColor indexed="40"/>
      </patternFill>
    </fill>
    <fill>
      <patternFill patternType="solid">
        <fgColor indexed="26"/>
        <bgColor indexed="54"/>
      </patternFill>
    </fill>
    <fill>
      <patternFill patternType="solid">
        <fgColor indexed="26"/>
        <bgColor indexed="40"/>
      </patternFill>
    </fill>
    <fill>
      <patternFill patternType="solid">
        <fgColor indexed="23"/>
      </patternFill>
    </fill>
    <fill>
      <patternFill patternType="solid">
        <fgColor indexed="26"/>
        <bgColor indexed="44"/>
      </patternFill>
    </fill>
    <fill>
      <patternFill patternType="solid">
        <fgColor indexed="41"/>
        <bgColor indexed="64"/>
      </patternFill>
    </fill>
    <fill>
      <patternFill patternType="solid">
        <fgColor indexed="26"/>
        <bgColor indexed="43"/>
      </patternFill>
    </fill>
    <fill>
      <patternFill patternType="solid">
        <fgColor indexed="15"/>
      </patternFill>
    </fill>
    <fill>
      <patternFill patternType="solid">
        <fgColor indexed="20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2F2F2"/>
        <bgColor indexed="64"/>
      </patternFill>
    </fill>
  </fills>
  <borders count="70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ck">
        <color indexed="55"/>
      </left>
      <right style="thick">
        <color indexed="55"/>
      </right>
      <top style="thick">
        <color indexed="55"/>
      </top>
      <bottom style="thick">
        <color indexed="55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22"/>
      </left>
      <right style="medium">
        <color indexed="22"/>
      </right>
      <top style="medium">
        <color indexed="22"/>
      </top>
      <bottom style="medium">
        <color indexed="22"/>
      </bottom>
      <diagonal/>
    </border>
    <border>
      <left/>
      <right/>
      <top/>
      <bottom style="thick">
        <color indexed="63"/>
      </bottom>
      <diagonal/>
    </border>
    <border>
      <left/>
      <right/>
      <top/>
      <bottom style="medium">
        <color indexed="63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58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indexed="58"/>
      </bottom>
      <diagonal/>
    </border>
    <border>
      <left/>
      <right/>
      <top/>
      <bottom style="hair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double">
        <color indexed="17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thin">
        <color indexed="48"/>
      </left>
      <right style="thin">
        <color indexed="48"/>
      </right>
      <top/>
      <bottom style="thin">
        <color indexed="48"/>
      </bottom>
      <diagonal/>
    </border>
    <border>
      <left style="thin">
        <color indexed="58"/>
      </left>
      <right style="medium">
        <color indexed="58"/>
      </right>
      <top style="medium">
        <color indexed="58"/>
      </top>
      <bottom style="thin">
        <color indexed="58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 style="thin">
        <color indexed="48"/>
      </left>
      <right style="thin">
        <color indexed="48"/>
      </right>
      <top/>
      <bottom/>
      <diagonal/>
    </border>
    <border>
      <left style="thin">
        <color indexed="51"/>
      </left>
      <right style="thin">
        <color indexed="51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rgb="FF000000"/>
      </left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20085">
    <xf numFmtId="0" fontId="0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2" fillId="0" borderId="0"/>
    <xf numFmtId="0" fontId="6" fillId="0" borderId="0">
      <alignment horizontal="left" vertical="center" indent="1"/>
    </xf>
    <xf numFmtId="0" fontId="8" fillId="0" borderId="0" applyNumberFormat="0" applyFill="0" applyBorder="0" applyAlignment="0" applyProtection="0"/>
    <xf numFmtId="0" fontId="9" fillId="34" borderId="0">
      <alignment horizontal="center"/>
    </xf>
    <xf numFmtId="0" fontId="10" fillId="0" borderId="0" applyFill="0"/>
    <xf numFmtId="0" fontId="10" fillId="0" borderId="0" applyFill="0"/>
    <xf numFmtId="0" fontId="11" fillId="0" borderId="0" applyNumberFormat="0" applyFill="0" applyBorder="0" applyAlignment="0" applyProtection="0">
      <alignment vertical="top"/>
      <protection locked="0"/>
    </xf>
    <xf numFmtId="0" fontId="10" fillId="0" borderId="0"/>
    <xf numFmtId="168" fontId="16" fillId="0" borderId="0" applyFont="0" applyFill="0" applyBorder="0" applyAlignment="0">
      <alignment vertical="center"/>
    </xf>
    <xf numFmtId="167" fontId="10" fillId="0" borderId="0" applyFill="0" applyBorder="0">
      <alignment vertical="center"/>
    </xf>
    <xf numFmtId="169" fontId="10" fillId="0" borderId="0" applyFill="0" applyBorder="0">
      <alignment vertical="center"/>
    </xf>
    <xf numFmtId="0" fontId="10" fillId="0" borderId="0"/>
    <xf numFmtId="171" fontId="10" fillId="0" borderId="0" applyFill="0" applyBorder="0">
      <alignment vertical="center"/>
    </xf>
    <xf numFmtId="0" fontId="18" fillId="40" borderId="0" applyNumberFormat="0">
      <alignment vertical="center"/>
    </xf>
    <xf numFmtId="0" fontId="28" fillId="41" borderId="0" applyNumberFormat="0">
      <alignment vertical="center"/>
    </xf>
    <xf numFmtId="173" fontId="10" fillId="0" borderId="0" applyFill="0" applyBorder="0">
      <alignment vertical="center"/>
    </xf>
    <xf numFmtId="174" fontId="10" fillId="0" borderId="0" applyFill="0" applyBorder="0">
      <alignment vertical="center"/>
    </xf>
    <xf numFmtId="175" fontId="10" fillId="0" borderId="0" applyFill="0" applyBorder="0">
      <alignment vertical="center"/>
    </xf>
    <xf numFmtId="176" fontId="10" fillId="0" borderId="0" applyFill="0" applyBorder="0">
      <alignment vertical="center"/>
    </xf>
    <xf numFmtId="177" fontId="10" fillId="0" borderId="0" applyFill="0" applyBorder="0">
      <alignment vertical="center"/>
    </xf>
    <xf numFmtId="178" fontId="10" fillId="0" borderId="0">
      <alignment vertical="center"/>
    </xf>
    <xf numFmtId="0" fontId="43" fillId="0" borderId="0">
      <alignment horizontal="left" vertical="center" indent="1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79" fontId="43" fillId="0" borderId="0"/>
    <xf numFmtId="179" fontId="43" fillId="0" borderId="0"/>
    <xf numFmtId="0" fontId="44" fillId="55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4" fillId="56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4" fillId="57" borderId="0" applyNumberFormat="0" applyBorder="0" applyAlignment="0" applyProtection="0"/>
    <xf numFmtId="0" fontId="45" fillId="19" borderId="0" applyNumberFormat="0" applyBorder="0" applyAlignment="0" applyProtection="0"/>
    <xf numFmtId="0" fontId="45" fillId="19" borderId="0" applyNumberFormat="0" applyBorder="0" applyAlignment="0" applyProtection="0"/>
    <xf numFmtId="0" fontId="45" fillId="19" borderId="0" applyNumberFormat="0" applyBorder="0" applyAlignment="0" applyProtection="0"/>
    <xf numFmtId="0" fontId="45" fillId="19" borderId="0" applyNumberFormat="0" applyBorder="0" applyAlignment="0" applyProtection="0"/>
    <xf numFmtId="0" fontId="45" fillId="19" borderId="0" applyNumberFormat="0" applyBorder="0" applyAlignment="0" applyProtection="0"/>
    <xf numFmtId="0" fontId="45" fillId="19" borderId="0" applyNumberFormat="0" applyBorder="0" applyAlignment="0" applyProtection="0"/>
    <xf numFmtId="0" fontId="45" fillId="19" borderId="0" applyNumberFormat="0" applyBorder="0" applyAlignment="0" applyProtection="0"/>
    <xf numFmtId="0" fontId="45" fillId="19" borderId="0" applyNumberFormat="0" applyBorder="0" applyAlignment="0" applyProtection="0"/>
    <xf numFmtId="0" fontId="44" fillId="55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4" fillId="58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4" fillId="56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4" fillId="59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4" fillId="5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4" fillId="6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4" fillId="59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4" fillId="61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4" fillId="56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6" fillId="62" borderId="0" applyNumberFormat="0" applyBorder="0" applyAlignment="0" applyProtection="0"/>
    <xf numFmtId="0" fontId="47" fillId="13" borderId="0" applyNumberFormat="0" applyBorder="0" applyAlignment="0" applyProtection="0"/>
    <xf numFmtId="0" fontId="46" fillId="56" borderId="0" applyNumberFormat="0" applyBorder="0" applyAlignment="0" applyProtection="0"/>
    <xf numFmtId="0" fontId="47" fillId="17" borderId="0" applyNumberFormat="0" applyBorder="0" applyAlignment="0" applyProtection="0"/>
    <xf numFmtId="0" fontId="46" fillId="60" borderId="0" applyNumberFormat="0" applyBorder="0" applyAlignment="0" applyProtection="0"/>
    <xf numFmtId="0" fontId="47" fillId="21" borderId="0" applyNumberFormat="0" applyBorder="0" applyAlignment="0" applyProtection="0"/>
    <xf numFmtId="0" fontId="46" fillId="59" borderId="0" applyNumberFormat="0" applyBorder="0" applyAlignment="0" applyProtection="0"/>
    <xf numFmtId="0" fontId="47" fillId="25" borderId="0" applyNumberFormat="0" applyBorder="0" applyAlignment="0" applyProtection="0"/>
    <xf numFmtId="0" fontId="46" fillId="62" borderId="0" applyNumberFormat="0" applyBorder="0" applyAlignment="0" applyProtection="0"/>
    <xf numFmtId="0" fontId="47" fillId="29" borderId="0" applyNumberFormat="0" applyBorder="0" applyAlignment="0" applyProtection="0"/>
    <xf numFmtId="0" fontId="46" fillId="56" borderId="0" applyNumberFormat="0" applyBorder="0" applyAlignment="0" applyProtection="0"/>
    <xf numFmtId="0" fontId="47" fillId="33" borderId="0" applyNumberFormat="0" applyBorder="0" applyAlignment="0" applyProtection="0"/>
    <xf numFmtId="0" fontId="44" fillId="63" borderId="0" applyNumberFormat="0" applyBorder="0" applyAlignment="0" applyProtection="0"/>
    <xf numFmtId="0" fontId="44" fillId="63" borderId="0" applyNumberFormat="0" applyBorder="0" applyAlignment="0" applyProtection="0"/>
    <xf numFmtId="0" fontId="44" fillId="64" borderId="0" applyNumberFormat="0" applyBorder="0" applyAlignment="0" applyProtection="0"/>
    <xf numFmtId="0" fontId="44" fillId="64" borderId="0" applyNumberFormat="0" applyBorder="0" applyAlignment="0" applyProtection="0"/>
    <xf numFmtId="0" fontId="46" fillId="65" borderId="0" applyNumberFormat="0" applyBorder="0" applyAlignment="0" applyProtection="0"/>
    <xf numFmtId="0" fontId="46" fillId="65" borderId="0" applyNumberFormat="0" applyBorder="0" applyAlignment="0" applyProtection="0"/>
    <xf numFmtId="0" fontId="46" fillId="66" borderId="0" applyNumberFormat="0" applyBorder="0" applyAlignment="0" applyProtection="0"/>
    <xf numFmtId="0" fontId="46" fillId="66" borderId="0" applyNumberFormat="0" applyBorder="0" applyAlignment="0" applyProtection="0"/>
    <xf numFmtId="0" fontId="46" fillId="66" borderId="0" applyNumberFormat="0" applyBorder="0" applyAlignment="0" applyProtection="0"/>
    <xf numFmtId="0" fontId="46" fillId="66" borderId="0" applyNumberFormat="0" applyBorder="0" applyAlignment="0" applyProtection="0"/>
    <xf numFmtId="0" fontId="46" fillId="66" borderId="0" applyNumberFormat="0" applyBorder="0" applyAlignment="0" applyProtection="0"/>
    <xf numFmtId="0" fontId="46" fillId="66" borderId="0" applyNumberFormat="0" applyBorder="0" applyAlignment="0" applyProtection="0"/>
    <xf numFmtId="0" fontId="46" fillId="66" borderId="0" applyNumberFormat="0" applyBorder="0" applyAlignment="0" applyProtection="0"/>
    <xf numFmtId="0" fontId="46" fillId="66" borderId="0" applyNumberFormat="0" applyBorder="0" applyAlignment="0" applyProtection="0"/>
    <xf numFmtId="0" fontId="46" fillId="66" borderId="0" applyNumberFormat="0" applyBorder="0" applyAlignment="0" applyProtection="0"/>
    <xf numFmtId="0" fontId="46" fillId="66" borderId="0" applyNumberFormat="0" applyBorder="0" applyAlignment="0" applyProtection="0"/>
    <xf numFmtId="0" fontId="46" fillId="66" borderId="0" applyNumberFormat="0" applyBorder="0" applyAlignment="0" applyProtection="0"/>
    <xf numFmtId="0" fontId="46" fillId="66" borderId="0" applyNumberFormat="0" applyBorder="0" applyAlignment="0" applyProtection="0"/>
    <xf numFmtId="0" fontId="46" fillId="66" borderId="0" applyNumberFormat="0" applyBorder="0" applyAlignment="0" applyProtection="0"/>
    <xf numFmtId="0" fontId="46" fillId="66" borderId="0" applyNumberFormat="0" applyBorder="0" applyAlignment="0" applyProtection="0"/>
    <xf numFmtId="0" fontId="46" fillId="66" borderId="0" applyNumberFormat="0" applyBorder="0" applyAlignment="0" applyProtection="0"/>
    <xf numFmtId="0" fontId="46" fillId="66" borderId="0" applyNumberFormat="0" applyBorder="0" applyAlignment="0" applyProtection="0"/>
    <xf numFmtId="0" fontId="46" fillId="66" borderId="0" applyNumberFormat="0" applyBorder="0" applyAlignment="0" applyProtection="0"/>
    <xf numFmtId="0" fontId="46" fillId="66" borderId="0" applyNumberFormat="0" applyBorder="0" applyAlignment="0" applyProtection="0"/>
    <xf numFmtId="0" fontId="46" fillId="66" borderId="0" applyNumberFormat="0" applyBorder="0" applyAlignment="0" applyProtection="0"/>
    <xf numFmtId="0" fontId="46" fillId="66" borderId="0" applyNumberFormat="0" applyBorder="0" applyAlignment="0" applyProtection="0"/>
    <xf numFmtId="0" fontId="46" fillId="66" borderId="0" applyNumberFormat="0" applyBorder="0" applyAlignment="0" applyProtection="0"/>
    <xf numFmtId="0" fontId="46" fillId="66" borderId="0" applyNumberFormat="0" applyBorder="0" applyAlignment="0" applyProtection="0"/>
    <xf numFmtId="0" fontId="46" fillId="66" borderId="0" applyNumberFormat="0" applyBorder="0" applyAlignment="0" applyProtection="0"/>
    <xf numFmtId="0" fontId="46" fillId="66" borderId="0" applyNumberFormat="0" applyBorder="0" applyAlignment="0" applyProtection="0"/>
    <xf numFmtId="0" fontId="46" fillId="66" borderId="0" applyNumberFormat="0" applyBorder="0" applyAlignment="0" applyProtection="0"/>
    <xf numFmtId="0" fontId="46" fillId="66" borderId="0" applyNumberFormat="0" applyBorder="0" applyAlignment="0" applyProtection="0"/>
    <xf numFmtId="0" fontId="46" fillId="66" borderId="0" applyNumberFormat="0" applyBorder="0" applyAlignment="0" applyProtection="0"/>
    <xf numFmtId="0" fontId="46" fillId="66" borderId="0" applyNumberFormat="0" applyBorder="0" applyAlignment="0" applyProtection="0"/>
    <xf numFmtId="0" fontId="46" fillId="66" borderId="0" applyNumberFormat="0" applyBorder="0" applyAlignment="0" applyProtection="0"/>
    <xf numFmtId="0" fontId="46" fillId="66" borderId="0" applyNumberFormat="0" applyBorder="0" applyAlignment="0" applyProtection="0"/>
    <xf numFmtId="0" fontId="46" fillId="66" borderId="0" applyNumberFormat="0" applyBorder="0" applyAlignment="0" applyProtection="0"/>
    <xf numFmtId="0" fontId="46" fillId="66" borderId="0" applyNumberFormat="0" applyBorder="0" applyAlignment="0" applyProtection="0"/>
    <xf numFmtId="0" fontId="46" fillId="66" borderId="0" applyNumberFormat="0" applyBorder="0" applyAlignment="0" applyProtection="0"/>
    <xf numFmtId="0" fontId="46" fillId="66" borderId="0" applyNumberFormat="0" applyBorder="0" applyAlignment="0" applyProtection="0"/>
    <xf numFmtId="0" fontId="46" fillId="66" borderId="0" applyNumberFormat="0" applyBorder="0" applyAlignment="0" applyProtection="0"/>
    <xf numFmtId="0" fontId="46" fillId="66" borderId="0" applyNumberFormat="0" applyBorder="0" applyAlignment="0" applyProtection="0"/>
    <xf numFmtId="0" fontId="46" fillId="66" borderId="0" applyNumberFormat="0" applyBorder="0" applyAlignment="0" applyProtection="0"/>
    <xf numFmtId="0" fontId="46" fillId="66" borderId="0" applyNumberFormat="0" applyBorder="0" applyAlignment="0" applyProtection="0"/>
    <xf numFmtId="0" fontId="46" fillId="66" borderId="0" applyNumberFormat="0" applyBorder="0" applyAlignment="0" applyProtection="0"/>
    <xf numFmtId="0" fontId="46" fillId="66" borderId="0" applyNumberFormat="0" applyBorder="0" applyAlignment="0" applyProtection="0"/>
    <xf numFmtId="0" fontId="46" fillId="66" borderId="0" applyNumberFormat="0" applyBorder="0" applyAlignment="0" applyProtection="0"/>
    <xf numFmtId="0" fontId="46" fillId="66" borderId="0" applyNumberFormat="0" applyBorder="0" applyAlignment="0" applyProtection="0"/>
    <xf numFmtId="0" fontId="46" fillId="66" borderId="0" applyNumberFormat="0" applyBorder="0" applyAlignment="0" applyProtection="0"/>
    <xf numFmtId="0" fontId="46" fillId="66" borderId="0" applyNumberFormat="0" applyBorder="0" applyAlignment="0" applyProtection="0"/>
    <xf numFmtId="0" fontId="46" fillId="66" borderId="0" applyNumberFormat="0" applyBorder="0" applyAlignment="0" applyProtection="0"/>
    <xf numFmtId="0" fontId="46" fillId="66" borderId="0" applyNumberFormat="0" applyBorder="0" applyAlignment="0" applyProtection="0"/>
    <xf numFmtId="0" fontId="46" fillId="66" borderId="0" applyNumberFormat="0" applyBorder="0" applyAlignment="0" applyProtection="0"/>
    <xf numFmtId="0" fontId="46" fillId="66" borderId="0" applyNumberFormat="0" applyBorder="0" applyAlignment="0" applyProtection="0"/>
    <xf numFmtId="0" fontId="46" fillId="66" borderId="0" applyNumberFormat="0" applyBorder="0" applyAlignment="0" applyProtection="0"/>
    <xf numFmtId="0" fontId="46" fillId="66" borderId="0" applyNumberFormat="0" applyBorder="0" applyAlignment="0" applyProtection="0"/>
    <xf numFmtId="0" fontId="46" fillId="66" borderId="0" applyNumberFormat="0" applyBorder="0" applyAlignment="0" applyProtection="0"/>
    <xf numFmtId="0" fontId="46" fillId="66" borderId="0" applyNumberFormat="0" applyBorder="0" applyAlignment="0" applyProtection="0"/>
    <xf numFmtId="0" fontId="46" fillId="66" borderId="0" applyNumberFormat="0" applyBorder="0" applyAlignment="0" applyProtection="0"/>
    <xf numFmtId="0" fontId="46" fillId="66" borderId="0" applyNumberFormat="0" applyBorder="0" applyAlignment="0" applyProtection="0"/>
    <xf numFmtId="0" fontId="46" fillId="66" borderId="0" applyNumberFormat="0" applyBorder="0" applyAlignment="0" applyProtection="0"/>
    <xf numFmtId="0" fontId="46" fillId="66" borderId="0" applyNumberFormat="0" applyBorder="0" applyAlignment="0" applyProtection="0"/>
    <xf numFmtId="0" fontId="46" fillId="66" borderId="0" applyNumberFormat="0" applyBorder="0" applyAlignment="0" applyProtection="0"/>
    <xf numFmtId="0" fontId="46" fillId="66" borderId="0" applyNumberFormat="0" applyBorder="0" applyAlignment="0" applyProtection="0"/>
    <xf numFmtId="0" fontId="46" fillId="66" borderId="0" applyNumberFormat="0" applyBorder="0" applyAlignment="0" applyProtection="0"/>
    <xf numFmtId="0" fontId="46" fillId="66" borderId="0" applyNumberFormat="0" applyBorder="0" applyAlignment="0" applyProtection="0"/>
    <xf numFmtId="0" fontId="46" fillId="66" borderId="0" applyNumberFormat="0" applyBorder="0" applyAlignment="0" applyProtection="0"/>
    <xf numFmtId="0" fontId="46" fillId="66" borderId="0" applyNumberFormat="0" applyBorder="0" applyAlignment="0" applyProtection="0"/>
    <xf numFmtId="0" fontId="46" fillId="66" borderId="0" applyNumberFormat="0" applyBorder="0" applyAlignment="0" applyProtection="0"/>
    <xf numFmtId="0" fontId="46" fillId="66" borderId="0" applyNumberFormat="0" applyBorder="0" applyAlignment="0" applyProtection="0"/>
    <xf numFmtId="0" fontId="46" fillId="66" borderId="0" applyNumberFormat="0" applyBorder="0" applyAlignment="0" applyProtection="0"/>
    <xf numFmtId="0" fontId="46" fillId="66" borderId="0" applyNumberFormat="0" applyBorder="0" applyAlignment="0" applyProtection="0"/>
    <xf numFmtId="0" fontId="46" fillId="66" borderId="0" applyNumberFormat="0" applyBorder="0" applyAlignment="0" applyProtection="0"/>
    <xf numFmtId="0" fontId="46" fillId="66" borderId="0" applyNumberFormat="0" applyBorder="0" applyAlignment="0" applyProtection="0"/>
    <xf numFmtId="0" fontId="46" fillId="66" borderId="0" applyNumberFormat="0" applyBorder="0" applyAlignment="0" applyProtection="0"/>
    <xf numFmtId="0" fontId="46" fillId="66" borderId="0" applyNumberFormat="0" applyBorder="0" applyAlignment="0" applyProtection="0"/>
    <xf numFmtId="0" fontId="46" fillId="66" borderId="0" applyNumberFormat="0" applyBorder="0" applyAlignment="0" applyProtection="0"/>
    <xf numFmtId="0" fontId="46" fillId="66" borderId="0" applyNumberFormat="0" applyBorder="0" applyAlignment="0" applyProtection="0"/>
    <xf numFmtId="0" fontId="46" fillId="66" borderId="0" applyNumberFormat="0" applyBorder="0" applyAlignment="0" applyProtection="0"/>
    <xf numFmtId="0" fontId="46" fillId="66" borderId="0" applyNumberFormat="0" applyBorder="0" applyAlignment="0" applyProtection="0"/>
    <xf numFmtId="0" fontId="46" fillId="66" borderId="0" applyNumberFormat="0" applyBorder="0" applyAlignment="0" applyProtection="0"/>
    <xf numFmtId="0" fontId="46" fillId="66" borderId="0" applyNumberFormat="0" applyBorder="0" applyAlignment="0" applyProtection="0"/>
    <xf numFmtId="0" fontId="46" fillId="66" borderId="0" applyNumberFormat="0" applyBorder="0" applyAlignment="0" applyProtection="0"/>
    <xf numFmtId="0" fontId="46" fillId="66" borderId="0" applyNumberFormat="0" applyBorder="0" applyAlignment="0" applyProtection="0"/>
    <xf numFmtId="0" fontId="46" fillId="66" borderId="0" applyNumberFormat="0" applyBorder="0" applyAlignment="0" applyProtection="0"/>
    <xf numFmtId="0" fontId="46" fillId="66" borderId="0" applyNumberFormat="0" applyBorder="0" applyAlignment="0" applyProtection="0"/>
    <xf numFmtId="0" fontId="46" fillId="66" borderId="0" applyNumberFormat="0" applyBorder="0" applyAlignment="0" applyProtection="0"/>
    <xf numFmtId="0" fontId="46" fillId="66" borderId="0" applyNumberFormat="0" applyBorder="0" applyAlignment="0" applyProtection="0"/>
    <xf numFmtId="0" fontId="46" fillId="66" borderId="0" applyNumberFormat="0" applyBorder="0" applyAlignment="0" applyProtection="0"/>
    <xf numFmtId="0" fontId="46" fillId="66" borderId="0" applyNumberFormat="0" applyBorder="0" applyAlignment="0" applyProtection="0"/>
    <xf numFmtId="0" fontId="46" fillId="66" borderId="0" applyNumberFormat="0" applyBorder="0" applyAlignment="0" applyProtection="0"/>
    <xf numFmtId="0" fontId="46" fillId="66" borderId="0" applyNumberFormat="0" applyBorder="0" applyAlignment="0" applyProtection="0"/>
    <xf numFmtId="0" fontId="46" fillId="66" borderId="0" applyNumberFormat="0" applyBorder="0" applyAlignment="0" applyProtection="0"/>
    <xf numFmtId="0" fontId="46" fillId="66" borderId="0" applyNumberFormat="0" applyBorder="0" applyAlignment="0" applyProtection="0"/>
    <xf numFmtId="0" fontId="46" fillId="66" borderId="0" applyNumberFormat="0" applyBorder="0" applyAlignment="0" applyProtection="0"/>
    <xf numFmtId="0" fontId="46" fillId="66" borderId="0" applyNumberFormat="0" applyBorder="0" applyAlignment="0" applyProtection="0"/>
    <xf numFmtId="0" fontId="46" fillId="66" borderId="0" applyNumberFormat="0" applyBorder="0" applyAlignment="0" applyProtection="0"/>
    <xf numFmtId="0" fontId="46" fillId="66" borderId="0" applyNumberFormat="0" applyBorder="0" applyAlignment="0" applyProtection="0"/>
    <xf numFmtId="0" fontId="46" fillId="66" borderId="0" applyNumberFormat="0" applyBorder="0" applyAlignment="0" applyProtection="0"/>
    <xf numFmtId="0" fontId="46" fillId="66" borderId="0" applyNumberFormat="0" applyBorder="0" applyAlignment="0" applyProtection="0"/>
    <xf numFmtId="0" fontId="46" fillId="66" borderId="0" applyNumberFormat="0" applyBorder="0" applyAlignment="0" applyProtection="0"/>
    <xf numFmtId="0" fontId="46" fillId="66" borderId="0" applyNumberFormat="0" applyBorder="0" applyAlignment="0" applyProtection="0"/>
    <xf numFmtId="0" fontId="46" fillId="66" borderId="0" applyNumberFormat="0" applyBorder="0" applyAlignment="0" applyProtection="0"/>
    <xf numFmtId="0" fontId="46" fillId="66" borderId="0" applyNumberFormat="0" applyBorder="0" applyAlignment="0" applyProtection="0"/>
    <xf numFmtId="0" fontId="46" fillId="66" borderId="0" applyNumberFormat="0" applyBorder="0" applyAlignment="0" applyProtection="0"/>
    <xf numFmtId="0" fontId="46" fillId="66" borderId="0" applyNumberFormat="0" applyBorder="0" applyAlignment="0" applyProtection="0"/>
    <xf numFmtId="0" fontId="46" fillId="66" borderId="0" applyNumberFormat="0" applyBorder="0" applyAlignment="0" applyProtection="0"/>
    <xf numFmtId="0" fontId="46" fillId="66" borderId="0" applyNumberFormat="0" applyBorder="0" applyAlignment="0" applyProtection="0"/>
    <xf numFmtId="0" fontId="46" fillId="66" borderId="0" applyNumberFormat="0" applyBorder="0" applyAlignment="0" applyProtection="0"/>
    <xf numFmtId="0" fontId="46" fillId="66" borderId="0" applyNumberFormat="0" applyBorder="0" applyAlignment="0" applyProtection="0"/>
    <xf numFmtId="0" fontId="46" fillId="66" borderId="0" applyNumberFormat="0" applyBorder="0" applyAlignment="0" applyProtection="0"/>
    <xf numFmtId="0" fontId="46" fillId="66" borderId="0" applyNumberFormat="0" applyBorder="0" applyAlignment="0" applyProtection="0"/>
    <xf numFmtId="0" fontId="46" fillId="66" borderId="0" applyNumberFormat="0" applyBorder="0" applyAlignment="0" applyProtection="0"/>
    <xf numFmtId="0" fontId="46" fillId="66" borderId="0" applyNumberFormat="0" applyBorder="0" applyAlignment="0" applyProtection="0"/>
    <xf numFmtId="0" fontId="46" fillId="66" borderId="0" applyNumberFormat="0" applyBorder="0" applyAlignment="0" applyProtection="0"/>
    <xf numFmtId="0" fontId="46" fillId="66" borderId="0" applyNumberFormat="0" applyBorder="0" applyAlignment="0" applyProtection="0"/>
    <xf numFmtId="0" fontId="46" fillId="62" borderId="0" applyNumberFormat="0" applyBorder="0" applyAlignment="0" applyProtection="0"/>
    <xf numFmtId="0" fontId="46" fillId="66" borderId="0" applyNumberFormat="0" applyBorder="0" applyAlignment="0" applyProtection="0"/>
    <xf numFmtId="0" fontId="46" fillId="66" borderId="0" applyNumberFormat="0" applyBorder="0" applyAlignment="0" applyProtection="0"/>
    <xf numFmtId="0" fontId="46" fillId="66" borderId="0" applyNumberFormat="0" applyBorder="0" applyAlignment="0" applyProtection="0"/>
    <xf numFmtId="0" fontId="47" fillId="10" borderId="0" applyNumberFormat="0" applyBorder="0" applyAlignment="0" applyProtection="0"/>
    <xf numFmtId="0" fontId="47" fillId="10" borderId="0" applyNumberFormat="0" applyBorder="0" applyAlignment="0" applyProtection="0"/>
    <xf numFmtId="0" fontId="47" fillId="10" borderId="0" applyNumberFormat="0" applyBorder="0" applyAlignment="0" applyProtection="0"/>
    <xf numFmtId="0" fontId="47" fillId="10" borderId="0" applyNumberFormat="0" applyBorder="0" applyAlignment="0" applyProtection="0"/>
    <xf numFmtId="0" fontId="46" fillId="66" borderId="0" applyNumberFormat="0" applyBorder="0" applyAlignment="0" applyProtection="0"/>
    <xf numFmtId="0" fontId="46" fillId="66" borderId="0" applyNumberFormat="0" applyBorder="0" applyAlignment="0" applyProtection="0"/>
    <xf numFmtId="0" fontId="46" fillId="66" borderId="0" applyNumberFormat="0" applyBorder="0" applyAlignment="0" applyProtection="0"/>
    <xf numFmtId="0" fontId="46" fillId="66" borderId="0" applyNumberFormat="0" applyBorder="0" applyAlignment="0" applyProtection="0"/>
    <xf numFmtId="0" fontId="46" fillId="66" borderId="0" applyNumberFormat="0" applyBorder="0" applyAlignment="0" applyProtection="0"/>
    <xf numFmtId="0" fontId="46" fillId="66" borderId="0" applyNumberFormat="0" applyBorder="0" applyAlignment="0" applyProtection="0"/>
    <xf numFmtId="0" fontId="46" fillId="66" borderId="0" applyNumberFormat="0" applyBorder="0" applyAlignment="0" applyProtection="0"/>
    <xf numFmtId="0" fontId="46" fillId="66" borderId="0" applyNumberFormat="0" applyBorder="0" applyAlignment="0" applyProtection="0"/>
    <xf numFmtId="0" fontId="46" fillId="66" borderId="0" applyNumberFormat="0" applyBorder="0" applyAlignment="0" applyProtection="0"/>
    <xf numFmtId="0" fontId="46" fillId="66" borderId="0" applyNumberFormat="0" applyBorder="0" applyAlignment="0" applyProtection="0"/>
    <xf numFmtId="0" fontId="46" fillId="66" borderId="0" applyNumberFormat="0" applyBorder="0" applyAlignment="0" applyProtection="0"/>
    <xf numFmtId="0" fontId="46" fillId="66" borderId="0" applyNumberFormat="0" applyBorder="0" applyAlignment="0" applyProtection="0"/>
    <xf numFmtId="0" fontId="46" fillId="66" borderId="0" applyNumberFormat="0" applyBorder="0" applyAlignment="0" applyProtection="0"/>
    <xf numFmtId="0" fontId="46" fillId="66" borderId="0" applyNumberFormat="0" applyBorder="0" applyAlignment="0" applyProtection="0"/>
    <xf numFmtId="0" fontId="46" fillId="66" borderId="0" applyNumberFormat="0" applyBorder="0" applyAlignment="0" applyProtection="0"/>
    <xf numFmtId="0" fontId="46" fillId="66" borderId="0" applyNumberFormat="0" applyBorder="0" applyAlignment="0" applyProtection="0"/>
    <xf numFmtId="0" fontId="46" fillId="66" borderId="0" applyNumberFormat="0" applyBorder="0" applyAlignment="0" applyProtection="0"/>
    <xf numFmtId="0" fontId="46" fillId="66" borderId="0" applyNumberFormat="0" applyBorder="0" applyAlignment="0" applyProtection="0"/>
    <xf numFmtId="0" fontId="47" fillId="10" borderId="0" applyNumberFormat="0" applyBorder="0" applyAlignment="0" applyProtection="0"/>
    <xf numFmtId="0" fontId="47" fillId="10" borderId="0" applyNumberFormat="0" applyBorder="0" applyAlignment="0" applyProtection="0"/>
    <xf numFmtId="0" fontId="46" fillId="66" borderId="0" applyNumberFormat="0" applyBorder="0" applyAlignment="0" applyProtection="0"/>
    <xf numFmtId="0" fontId="46" fillId="66" borderId="0" applyNumberFormat="0" applyBorder="0" applyAlignment="0" applyProtection="0"/>
    <xf numFmtId="0" fontId="46" fillId="66" borderId="0" applyNumberFormat="0" applyBorder="0" applyAlignment="0" applyProtection="0"/>
    <xf numFmtId="0" fontId="46" fillId="66" borderId="0" applyNumberFormat="0" applyBorder="0" applyAlignment="0" applyProtection="0"/>
    <xf numFmtId="0" fontId="46" fillId="66" borderId="0" applyNumberFormat="0" applyBorder="0" applyAlignment="0" applyProtection="0"/>
    <xf numFmtId="0" fontId="46" fillId="66" borderId="0" applyNumberFormat="0" applyBorder="0" applyAlignment="0" applyProtection="0"/>
    <xf numFmtId="0" fontId="46" fillId="66" borderId="0" applyNumberFormat="0" applyBorder="0" applyAlignment="0" applyProtection="0"/>
    <xf numFmtId="0" fontId="46" fillId="66" borderId="0" applyNumberFormat="0" applyBorder="0" applyAlignment="0" applyProtection="0"/>
    <xf numFmtId="0" fontId="46" fillId="66" borderId="0" applyNumberFormat="0" applyBorder="0" applyAlignment="0" applyProtection="0"/>
    <xf numFmtId="0" fontId="46" fillId="66" borderId="0" applyNumberFormat="0" applyBorder="0" applyAlignment="0" applyProtection="0"/>
    <xf numFmtId="0" fontId="46" fillId="66" borderId="0" applyNumberFormat="0" applyBorder="0" applyAlignment="0" applyProtection="0"/>
    <xf numFmtId="0" fontId="46" fillId="66" borderId="0" applyNumberFormat="0" applyBorder="0" applyAlignment="0" applyProtection="0"/>
    <xf numFmtId="0" fontId="46" fillId="66" borderId="0" applyNumberFormat="0" applyBorder="0" applyAlignment="0" applyProtection="0"/>
    <xf numFmtId="0" fontId="46" fillId="66" borderId="0" applyNumberFormat="0" applyBorder="0" applyAlignment="0" applyProtection="0"/>
    <xf numFmtId="0" fontId="46" fillId="66" borderId="0" applyNumberFormat="0" applyBorder="0" applyAlignment="0" applyProtection="0"/>
    <xf numFmtId="0" fontId="46" fillId="66" borderId="0" applyNumberFormat="0" applyBorder="0" applyAlignment="0" applyProtection="0"/>
    <xf numFmtId="0" fontId="46" fillId="66" borderId="0" applyNumberFormat="0" applyBorder="0" applyAlignment="0" applyProtection="0"/>
    <xf numFmtId="0" fontId="46" fillId="66" borderId="0" applyNumberFormat="0" applyBorder="0" applyAlignment="0" applyProtection="0"/>
    <xf numFmtId="0" fontId="46" fillId="66" borderId="0" applyNumberFormat="0" applyBorder="0" applyAlignment="0" applyProtection="0"/>
    <xf numFmtId="0" fontId="46" fillId="66" borderId="0" applyNumberFormat="0" applyBorder="0" applyAlignment="0" applyProtection="0"/>
    <xf numFmtId="0" fontId="46" fillId="66" borderId="0" applyNumberFormat="0" applyBorder="0" applyAlignment="0" applyProtection="0"/>
    <xf numFmtId="0" fontId="46" fillId="66" borderId="0" applyNumberFormat="0" applyBorder="0" applyAlignment="0" applyProtection="0"/>
    <xf numFmtId="0" fontId="46" fillId="66" borderId="0" applyNumberFormat="0" applyBorder="0" applyAlignment="0" applyProtection="0"/>
    <xf numFmtId="0" fontId="47" fillId="10" borderId="0" applyNumberFormat="0" applyBorder="0" applyAlignment="0" applyProtection="0"/>
    <xf numFmtId="0" fontId="47" fillId="10" borderId="0" applyNumberFormat="0" applyBorder="0" applyAlignment="0" applyProtection="0"/>
    <xf numFmtId="0" fontId="46" fillId="66" borderId="0" applyNumberFormat="0" applyBorder="0" applyAlignment="0" applyProtection="0"/>
    <xf numFmtId="0" fontId="46" fillId="66" borderId="0" applyNumberFormat="0" applyBorder="0" applyAlignment="0" applyProtection="0"/>
    <xf numFmtId="0" fontId="46" fillId="66" borderId="0" applyNumberFormat="0" applyBorder="0" applyAlignment="0" applyProtection="0"/>
    <xf numFmtId="0" fontId="46" fillId="66" borderId="0" applyNumberFormat="0" applyBorder="0" applyAlignment="0" applyProtection="0"/>
    <xf numFmtId="0" fontId="46" fillId="66" borderId="0" applyNumberFormat="0" applyBorder="0" applyAlignment="0" applyProtection="0"/>
    <xf numFmtId="0" fontId="46" fillId="66" borderId="0" applyNumberFormat="0" applyBorder="0" applyAlignment="0" applyProtection="0"/>
    <xf numFmtId="0" fontId="46" fillId="66" borderId="0" applyNumberFormat="0" applyBorder="0" applyAlignment="0" applyProtection="0"/>
    <xf numFmtId="0" fontId="46" fillId="66" borderId="0" applyNumberFormat="0" applyBorder="0" applyAlignment="0" applyProtection="0"/>
    <xf numFmtId="0" fontId="46" fillId="66" borderId="0" applyNumberFormat="0" applyBorder="0" applyAlignment="0" applyProtection="0"/>
    <xf numFmtId="0" fontId="46" fillId="66" borderId="0" applyNumberFormat="0" applyBorder="0" applyAlignment="0" applyProtection="0"/>
    <xf numFmtId="0" fontId="46" fillId="66" borderId="0" applyNumberFormat="0" applyBorder="0" applyAlignment="0" applyProtection="0"/>
    <xf numFmtId="0" fontId="46" fillId="66" borderId="0" applyNumberFormat="0" applyBorder="0" applyAlignment="0" applyProtection="0"/>
    <xf numFmtId="0" fontId="46" fillId="66" borderId="0" applyNumberFormat="0" applyBorder="0" applyAlignment="0" applyProtection="0"/>
    <xf numFmtId="0" fontId="46" fillId="66" borderId="0" applyNumberFormat="0" applyBorder="0" applyAlignment="0" applyProtection="0"/>
    <xf numFmtId="0" fontId="46" fillId="66" borderId="0" applyNumberFormat="0" applyBorder="0" applyAlignment="0" applyProtection="0"/>
    <xf numFmtId="0" fontId="46" fillId="66" borderId="0" applyNumberFormat="0" applyBorder="0" applyAlignment="0" applyProtection="0"/>
    <xf numFmtId="0" fontId="46" fillId="66" borderId="0" applyNumberFormat="0" applyBorder="0" applyAlignment="0" applyProtection="0"/>
    <xf numFmtId="0" fontId="46" fillId="66" borderId="0" applyNumberFormat="0" applyBorder="0" applyAlignment="0" applyProtection="0"/>
    <xf numFmtId="0" fontId="46" fillId="66" borderId="0" applyNumberFormat="0" applyBorder="0" applyAlignment="0" applyProtection="0"/>
    <xf numFmtId="0" fontId="46" fillId="66" borderId="0" applyNumberFormat="0" applyBorder="0" applyAlignment="0" applyProtection="0"/>
    <xf numFmtId="0" fontId="46" fillId="66" borderId="0" applyNumberFormat="0" applyBorder="0" applyAlignment="0" applyProtection="0"/>
    <xf numFmtId="0" fontId="46" fillId="66" borderId="0" applyNumberFormat="0" applyBorder="0" applyAlignment="0" applyProtection="0"/>
    <xf numFmtId="0" fontId="46" fillId="66" borderId="0" applyNumberFormat="0" applyBorder="0" applyAlignment="0" applyProtection="0"/>
    <xf numFmtId="0" fontId="46" fillId="66" borderId="0" applyNumberFormat="0" applyBorder="0" applyAlignment="0" applyProtection="0"/>
    <xf numFmtId="0" fontId="46" fillId="66" borderId="0" applyNumberFormat="0" applyBorder="0" applyAlignment="0" applyProtection="0"/>
    <xf numFmtId="0" fontId="46" fillId="66" borderId="0" applyNumberFormat="0" applyBorder="0" applyAlignment="0" applyProtection="0"/>
    <xf numFmtId="0" fontId="46" fillId="66" borderId="0" applyNumberFormat="0" applyBorder="0" applyAlignment="0" applyProtection="0"/>
    <xf numFmtId="0" fontId="46" fillId="66" borderId="0" applyNumberFormat="0" applyBorder="0" applyAlignment="0" applyProtection="0"/>
    <xf numFmtId="0" fontId="46" fillId="66" borderId="0" applyNumberFormat="0" applyBorder="0" applyAlignment="0" applyProtection="0"/>
    <xf numFmtId="0" fontId="46" fillId="66" borderId="0" applyNumberFormat="0" applyBorder="0" applyAlignment="0" applyProtection="0"/>
    <xf numFmtId="0" fontId="46" fillId="66" borderId="0" applyNumberFormat="0" applyBorder="0" applyAlignment="0" applyProtection="0"/>
    <xf numFmtId="0" fontId="46" fillId="66" borderId="0" applyNumberFormat="0" applyBorder="0" applyAlignment="0" applyProtection="0"/>
    <xf numFmtId="0" fontId="46" fillId="66" borderId="0" applyNumberFormat="0" applyBorder="0" applyAlignment="0" applyProtection="0"/>
    <xf numFmtId="0" fontId="47" fillId="10" borderId="0" applyNumberFormat="0" applyBorder="0" applyAlignment="0" applyProtection="0"/>
    <xf numFmtId="0" fontId="46" fillId="66" borderId="0" applyNumberFormat="0" applyBorder="0" applyAlignment="0" applyProtection="0"/>
    <xf numFmtId="0" fontId="46" fillId="66" borderId="0" applyNumberFormat="0" applyBorder="0" applyAlignment="0" applyProtection="0"/>
    <xf numFmtId="0" fontId="46" fillId="66" borderId="0" applyNumberFormat="0" applyBorder="0" applyAlignment="0" applyProtection="0"/>
    <xf numFmtId="0" fontId="46" fillId="66" borderId="0" applyNumberFormat="0" applyBorder="0" applyAlignment="0" applyProtection="0"/>
    <xf numFmtId="0" fontId="46" fillId="66" borderId="0" applyNumberFormat="0" applyBorder="0" applyAlignment="0" applyProtection="0"/>
    <xf numFmtId="0" fontId="46" fillId="66" borderId="0" applyNumberFormat="0" applyBorder="0" applyAlignment="0" applyProtection="0"/>
    <xf numFmtId="0" fontId="46" fillId="66" borderId="0" applyNumberFormat="0" applyBorder="0" applyAlignment="0" applyProtection="0"/>
    <xf numFmtId="0" fontId="46" fillId="66" borderId="0" applyNumberFormat="0" applyBorder="0" applyAlignment="0" applyProtection="0"/>
    <xf numFmtId="0" fontId="46" fillId="66" borderId="0" applyNumberFormat="0" applyBorder="0" applyAlignment="0" applyProtection="0"/>
    <xf numFmtId="0" fontId="46" fillId="66" borderId="0" applyNumberFormat="0" applyBorder="0" applyAlignment="0" applyProtection="0"/>
    <xf numFmtId="0" fontId="46" fillId="66" borderId="0" applyNumberFormat="0" applyBorder="0" applyAlignment="0" applyProtection="0"/>
    <xf numFmtId="0" fontId="46" fillId="66" borderId="0" applyNumberFormat="0" applyBorder="0" applyAlignment="0" applyProtection="0"/>
    <xf numFmtId="0" fontId="46" fillId="66" borderId="0" applyNumberFormat="0" applyBorder="0" applyAlignment="0" applyProtection="0"/>
    <xf numFmtId="0" fontId="46" fillId="66" borderId="0" applyNumberFormat="0" applyBorder="0" applyAlignment="0" applyProtection="0"/>
    <xf numFmtId="0" fontId="46" fillId="66" borderId="0" applyNumberFormat="0" applyBorder="0" applyAlignment="0" applyProtection="0"/>
    <xf numFmtId="0" fontId="46" fillId="66" borderId="0" applyNumberFormat="0" applyBorder="0" applyAlignment="0" applyProtection="0"/>
    <xf numFmtId="0" fontId="46" fillId="66" borderId="0" applyNumberFormat="0" applyBorder="0" applyAlignment="0" applyProtection="0"/>
    <xf numFmtId="0" fontId="46" fillId="66" borderId="0" applyNumberFormat="0" applyBorder="0" applyAlignment="0" applyProtection="0"/>
    <xf numFmtId="0" fontId="46" fillId="66" borderId="0" applyNumberFormat="0" applyBorder="0" applyAlignment="0" applyProtection="0"/>
    <xf numFmtId="0" fontId="46" fillId="66" borderId="0" applyNumberFormat="0" applyBorder="0" applyAlignment="0" applyProtection="0"/>
    <xf numFmtId="0" fontId="46" fillId="66" borderId="0" applyNumberFormat="0" applyBorder="0" applyAlignment="0" applyProtection="0"/>
    <xf numFmtId="0" fontId="46" fillId="66" borderId="0" applyNumberFormat="0" applyBorder="0" applyAlignment="0" applyProtection="0"/>
    <xf numFmtId="0" fontId="46" fillId="66" borderId="0" applyNumberFormat="0" applyBorder="0" applyAlignment="0" applyProtection="0"/>
    <xf numFmtId="0" fontId="46" fillId="66" borderId="0" applyNumberFormat="0" applyBorder="0" applyAlignment="0" applyProtection="0"/>
    <xf numFmtId="0" fontId="46" fillId="66" borderId="0" applyNumberFormat="0" applyBorder="0" applyAlignment="0" applyProtection="0"/>
    <xf numFmtId="0" fontId="46" fillId="66" borderId="0" applyNumberFormat="0" applyBorder="0" applyAlignment="0" applyProtection="0"/>
    <xf numFmtId="0" fontId="46" fillId="66" borderId="0" applyNumberFormat="0" applyBorder="0" applyAlignment="0" applyProtection="0"/>
    <xf numFmtId="0" fontId="46" fillId="66" borderId="0" applyNumberFormat="0" applyBorder="0" applyAlignment="0" applyProtection="0"/>
    <xf numFmtId="0" fontId="44" fillId="67" borderId="0" applyNumberFormat="0" applyBorder="0" applyAlignment="0" applyProtection="0"/>
    <xf numFmtId="0" fontId="44" fillId="67" borderId="0" applyNumberFormat="0" applyBorder="0" applyAlignment="0" applyProtection="0"/>
    <xf numFmtId="0" fontId="44" fillId="68" borderId="0" applyNumberFormat="0" applyBorder="0" applyAlignment="0" applyProtection="0"/>
    <xf numFmtId="0" fontId="44" fillId="68" borderId="0" applyNumberFormat="0" applyBorder="0" applyAlignment="0" applyProtection="0"/>
    <xf numFmtId="0" fontId="46" fillId="69" borderId="0" applyNumberFormat="0" applyBorder="0" applyAlignment="0" applyProtection="0"/>
    <xf numFmtId="0" fontId="46" fillId="69" borderId="0" applyNumberFormat="0" applyBorder="0" applyAlignment="0" applyProtection="0"/>
    <xf numFmtId="0" fontId="46" fillId="70" borderId="0" applyNumberFormat="0" applyBorder="0" applyAlignment="0" applyProtection="0"/>
    <xf numFmtId="0" fontId="46" fillId="70" borderId="0" applyNumberFormat="0" applyBorder="0" applyAlignment="0" applyProtection="0"/>
    <xf numFmtId="0" fontId="46" fillId="70" borderId="0" applyNumberFormat="0" applyBorder="0" applyAlignment="0" applyProtection="0"/>
    <xf numFmtId="0" fontId="46" fillId="70" borderId="0" applyNumberFormat="0" applyBorder="0" applyAlignment="0" applyProtection="0"/>
    <xf numFmtId="0" fontId="46" fillId="70" borderId="0" applyNumberFormat="0" applyBorder="0" applyAlignment="0" applyProtection="0"/>
    <xf numFmtId="0" fontId="46" fillId="70" borderId="0" applyNumberFormat="0" applyBorder="0" applyAlignment="0" applyProtection="0"/>
    <xf numFmtId="0" fontId="46" fillId="70" borderId="0" applyNumberFormat="0" applyBorder="0" applyAlignment="0" applyProtection="0"/>
    <xf numFmtId="0" fontId="46" fillId="70" borderId="0" applyNumberFormat="0" applyBorder="0" applyAlignment="0" applyProtection="0"/>
    <xf numFmtId="0" fontId="46" fillId="70" borderId="0" applyNumberFormat="0" applyBorder="0" applyAlignment="0" applyProtection="0"/>
    <xf numFmtId="0" fontId="46" fillId="70" borderId="0" applyNumberFormat="0" applyBorder="0" applyAlignment="0" applyProtection="0"/>
    <xf numFmtId="0" fontId="46" fillId="70" borderId="0" applyNumberFormat="0" applyBorder="0" applyAlignment="0" applyProtection="0"/>
    <xf numFmtId="0" fontId="46" fillId="70" borderId="0" applyNumberFormat="0" applyBorder="0" applyAlignment="0" applyProtection="0"/>
    <xf numFmtId="0" fontId="46" fillId="70" borderId="0" applyNumberFormat="0" applyBorder="0" applyAlignment="0" applyProtection="0"/>
    <xf numFmtId="0" fontId="46" fillId="70" borderId="0" applyNumberFormat="0" applyBorder="0" applyAlignment="0" applyProtection="0"/>
    <xf numFmtId="0" fontId="46" fillId="70" borderId="0" applyNumberFormat="0" applyBorder="0" applyAlignment="0" applyProtection="0"/>
    <xf numFmtId="0" fontId="46" fillId="70" borderId="0" applyNumberFormat="0" applyBorder="0" applyAlignment="0" applyProtection="0"/>
    <xf numFmtId="0" fontId="46" fillId="70" borderId="0" applyNumberFormat="0" applyBorder="0" applyAlignment="0" applyProtection="0"/>
    <xf numFmtId="0" fontId="46" fillId="70" borderId="0" applyNumberFormat="0" applyBorder="0" applyAlignment="0" applyProtection="0"/>
    <xf numFmtId="0" fontId="46" fillId="70" borderId="0" applyNumberFormat="0" applyBorder="0" applyAlignment="0" applyProtection="0"/>
    <xf numFmtId="0" fontId="46" fillId="70" borderId="0" applyNumberFormat="0" applyBorder="0" applyAlignment="0" applyProtection="0"/>
    <xf numFmtId="0" fontId="46" fillId="70" borderId="0" applyNumberFormat="0" applyBorder="0" applyAlignment="0" applyProtection="0"/>
    <xf numFmtId="0" fontId="46" fillId="70" borderId="0" applyNumberFormat="0" applyBorder="0" applyAlignment="0" applyProtection="0"/>
    <xf numFmtId="0" fontId="46" fillId="70" borderId="0" applyNumberFormat="0" applyBorder="0" applyAlignment="0" applyProtection="0"/>
    <xf numFmtId="0" fontId="46" fillId="70" borderId="0" applyNumberFormat="0" applyBorder="0" applyAlignment="0" applyProtection="0"/>
    <xf numFmtId="0" fontId="46" fillId="70" borderId="0" applyNumberFormat="0" applyBorder="0" applyAlignment="0" applyProtection="0"/>
    <xf numFmtId="0" fontId="46" fillId="70" borderId="0" applyNumberFormat="0" applyBorder="0" applyAlignment="0" applyProtection="0"/>
    <xf numFmtId="0" fontId="46" fillId="70" borderId="0" applyNumberFormat="0" applyBorder="0" applyAlignment="0" applyProtection="0"/>
    <xf numFmtId="0" fontId="46" fillId="70" borderId="0" applyNumberFormat="0" applyBorder="0" applyAlignment="0" applyProtection="0"/>
    <xf numFmtId="0" fontId="46" fillId="70" borderId="0" applyNumberFormat="0" applyBorder="0" applyAlignment="0" applyProtection="0"/>
    <xf numFmtId="0" fontId="46" fillId="70" borderId="0" applyNumberFormat="0" applyBorder="0" applyAlignment="0" applyProtection="0"/>
    <xf numFmtId="0" fontId="46" fillId="70" borderId="0" applyNumberFormat="0" applyBorder="0" applyAlignment="0" applyProtection="0"/>
    <xf numFmtId="0" fontId="46" fillId="70" borderId="0" applyNumberFormat="0" applyBorder="0" applyAlignment="0" applyProtection="0"/>
    <xf numFmtId="0" fontId="46" fillId="70" borderId="0" applyNumberFormat="0" applyBorder="0" applyAlignment="0" applyProtection="0"/>
    <xf numFmtId="0" fontId="46" fillId="70" borderId="0" applyNumberFormat="0" applyBorder="0" applyAlignment="0" applyProtection="0"/>
    <xf numFmtId="0" fontId="46" fillId="70" borderId="0" applyNumberFormat="0" applyBorder="0" applyAlignment="0" applyProtection="0"/>
    <xf numFmtId="0" fontId="46" fillId="70" borderId="0" applyNumberFormat="0" applyBorder="0" applyAlignment="0" applyProtection="0"/>
    <xf numFmtId="0" fontId="46" fillId="70" borderId="0" applyNumberFormat="0" applyBorder="0" applyAlignment="0" applyProtection="0"/>
    <xf numFmtId="0" fontId="46" fillId="70" borderId="0" applyNumberFormat="0" applyBorder="0" applyAlignment="0" applyProtection="0"/>
    <xf numFmtId="0" fontId="46" fillId="70" borderId="0" applyNumberFormat="0" applyBorder="0" applyAlignment="0" applyProtection="0"/>
    <xf numFmtId="0" fontId="46" fillId="70" borderId="0" applyNumberFormat="0" applyBorder="0" applyAlignment="0" applyProtection="0"/>
    <xf numFmtId="0" fontId="46" fillId="70" borderId="0" applyNumberFormat="0" applyBorder="0" applyAlignment="0" applyProtection="0"/>
    <xf numFmtId="0" fontId="46" fillId="70" borderId="0" applyNumberFormat="0" applyBorder="0" applyAlignment="0" applyProtection="0"/>
    <xf numFmtId="0" fontId="46" fillId="70" borderId="0" applyNumberFormat="0" applyBorder="0" applyAlignment="0" applyProtection="0"/>
    <xf numFmtId="0" fontId="46" fillId="70" borderId="0" applyNumberFormat="0" applyBorder="0" applyAlignment="0" applyProtection="0"/>
    <xf numFmtId="0" fontId="46" fillId="70" borderId="0" applyNumberFormat="0" applyBorder="0" applyAlignment="0" applyProtection="0"/>
    <xf numFmtId="0" fontId="46" fillId="70" borderId="0" applyNumberFormat="0" applyBorder="0" applyAlignment="0" applyProtection="0"/>
    <xf numFmtId="0" fontId="46" fillId="70" borderId="0" applyNumberFormat="0" applyBorder="0" applyAlignment="0" applyProtection="0"/>
    <xf numFmtId="0" fontId="46" fillId="70" borderId="0" applyNumberFormat="0" applyBorder="0" applyAlignment="0" applyProtection="0"/>
    <xf numFmtId="0" fontId="46" fillId="70" borderId="0" applyNumberFormat="0" applyBorder="0" applyAlignment="0" applyProtection="0"/>
    <xf numFmtId="0" fontId="46" fillId="70" borderId="0" applyNumberFormat="0" applyBorder="0" applyAlignment="0" applyProtection="0"/>
    <xf numFmtId="0" fontId="46" fillId="70" borderId="0" applyNumberFormat="0" applyBorder="0" applyAlignment="0" applyProtection="0"/>
    <xf numFmtId="0" fontId="46" fillId="70" borderId="0" applyNumberFormat="0" applyBorder="0" applyAlignment="0" applyProtection="0"/>
    <xf numFmtId="0" fontId="46" fillId="70" borderId="0" applyNumberFormat="0" applyBorder="0" applyAlignment="0" applyProtection="0"/>
    <xf numFmtId="0" fontId="46" fillId="70" borderId="0" applyNumberFormat="0" applyBorder="0" applyAlignment="0" applyProtection="0"/>
    <xf numFmtId="0" fontId="46" fillId="70" borderId="0" applyNumberFormat="0" applyBorder="0" applyAlignment="0" applyProtection="0"/>
    <xf numFmtId="0" fontId="46" fillId="70" borderId="0" applyNumberFormat="0" applyBorder="0" applyAlignment="0" applyProtection="0"/>
    <xf numFmtId="0" fontId="46" fillId="70" borderId="0" applyNumberFormat="0" applyBorder="0" applyAlignment="0" applyProtection="0"/>
    <xf numFmtId="0" fontId="46" fillId="70" borderId="0" applyNumberFormat="0" applyBorder="0" applyAlignment="0" applyProtection="0"/>
    <xf numFmtId="0" fontId="46" fillId="70" borderId="0" applyNumberFormat="0" applyBorder="0" applyAlignment="0" applyProtection="0"/>
    <xf numFmtId="0" fontId="46" fillId="70" borderId="0" applyNumberFormat="0" applyBorder="0" applyAlignment="0" applyProtection="0"/>
    <xf numFmtId="0" fontId="46" fillId="70" borderId="0" applyNumberFormat="0" applyBorder="0" applyAlignment="0" applyProtection="0"/>
    <xf numFmtId="0" fontId="46" fillId="70" borderId="0" applyNumberFormat="0" applyBorder="0" applyAlignment="0" applyProtection="0"/>
    <xf numFmtId="0" fontId="46" fillId="70" borderId="0" applyNumberFormat="0" applyBorder="0" applyAlignment="0" applyProtection="0"/>
    <xf numFmtId="0" fontId="46" fillId="70" borderId="0" applyNumberFormat="0" applyBorder="0" applyAlignment="0" applyProtection="0"/>
    <xf numFmtId="0" fontId="46" fillId="70" borderId="0" applyNumberFormat="0" applyBorder="0" applyAlignment="0" applyProtection="0"/>
    <xf numFmtId="0" fontId="46" fillId="70" borderId="0" applyNumberFormat="0" applyBorder="0" applyAlignment="0" applyProtection="0"/>
    <xf numFmtId="0" fontId="46" fillId="70" borderId="0" applyNumberFormat="0" applyBorder="0" applyAlignment="0" applyProtection="0"/>
    <xf numFmtId="0" fontId="46" fillId="70" borderId="0" applyNumberFormat="0" applyBorder="0" applyAlignment="0" applyProtection="0"/>
    <xf numFmtId="0" fontId="46" fillId="70" borderId="0" applyNumberFormat="0" applyBorder="0" applyAlignment="0" applyProtection="0"/>
    <xf numFmtId="0" fontId="46" fillId="70" borderId="0" applyNumberFormat="0" applyBorder="0" applyAlignment="0" applyProtection="0"/>
    <xf numFmtId="0" fontId="46" fillId="70" borderId="0" applyNumberFormat="0" applyBorder="0" applyAlignment="0" applyProtection="0"/>
    <xf numFmtId="0" fontId="46" fillId="70" borderId="0" applyNumberFormat="0" applyBorder="0" applyAlignment="0" applyProtection="0"/>
    <xf numFmtId="0" fontId="46" fillId="70" borderId="0" applyNumberFormat="0" applyBorder="0" applyAlignment="0" applyProtection="0"/>
    <xf numFmtId="0" fontId="46" fillId="70" borderId="0" applyNumberFormat="0" applyBorder="0" applyAlignment="0" applyProtection="0"/>
    <xf numFmtId="0" fontId="46" fillId="70" borderId="0" applyNumberFormat="0" applyBorder="0" applyAlignment="0" applyProtection="0"/>
    <xf numFmtId="0" fontId="46" fillId="70" borderId="0" applyNumberFormat="0" applyBorder="0" applyAlignment="0" applyProtection="0"/>
    <xf numFmtId="0" fontId="46" fillId="70" borderId="0" applyNumberFormat="0" applyBorder="0" applyAlignment="0" applyProtection="0"/>
    <xf numFmtId="0" fontId="46" fillId="70" borderId="0" applyNumberFormat="0" applyBorder="0" applyAlignment="0" applyProtection="0"/>
    <xf numFmtId="0" fontId="46" fillId="70" borderId="0" applyNumberFormat="0" applyBorder="0" applyAlignment="0" applyProtection="0"/>
    <xf numFmtId="0" fontId="46" fillId="70" borderId="0" applyNumberFormat="0" applyBorder="0" applyAlignment="0" applyProtection="0"/>
    <xf numFmtId="0" fontId="46" fillId="70" borderId="0" applyNumberFormat="0" applyBorder="0" applyAlignment="0" applyProtection="0"/>
    <xf numFmtId="0" fontId="46" fillId="70" borderId="0" applyNumberFormat="0" applyBorder="0" applyAlignment="0" applyProtection="0"/>
    <xf numFmtId="0" fontId="46" fillId="70" borderId="0" applyNumberFormat="0" applyBorder="0" applyAlignment="0" applyProtection="0"/>
    <xf numFmtId="0" fontId="46" fillId="70" borderId="0" applyNumberFormat="0" applyBorder="0" applyAlignment="0" applyProtection="0"/>
    <xf numFmtId="0" fontId="46" fillId="70" borderId="0" applyNumberFormat="0" applyBorder="0" applyAlignment="0" applyProtection="0"/>
    <xf numFmtId="0" fontId="46" fillId="70" borderId="0" applyNumberFormat="0" applyBorder="0" applyAlignment="0" applyProtection="0"/>
    <xf numFmtId="0" fontId="46" fillId="70" borderId="0" applyNumberFormat="0" applyBorder="0" applyAlignment="0" applyProtection="0"/>
    <xf numFmtId="0" fontId="46" fillId="70" borderId="0" applyNumberFormat="0" applyBorder="0" applyAlignment="0" applyProtection="0"/>
    <xf numFmtId="0" fontId="46" fillId="70" borderId="0" applyNumberFormat="0" applyBorder="0" applyAlignment="0" applyProtection="0"/>
    <xf numFmtId="0" fontId="46" fillId="70" borderId="0" applyNumberFormat="0" applyBorder="0" applyAlignment="0" applyProtection="0"/>
    <xf numFmtId="0" fontId="46" fillId="70" borderId="0" applyNumberFormat="0" applyBorder="0" applyAlignment="0" applyProtection="0"/>
    <xf numFmtId="0" fontId="46" fillId="70" borderId="0" applyNumberFormat="0" applyBorder="0" applyAlignment="0" applyProtection="0"/>
    <xf numFmtId="0" fontId="46" fillId="70" borderId="0" applyNumberFormat="0" applyBorder="0" applyAlignment="0" applyProtection="0"/>
    <xf numFmtId="0" fontId="46" fillId="70" borderId="0" applyNumberFormat="0" applyBorder="0" applyAlignment="0" applyProtection="0"/>
    <xf numFmtId="0" fontId="46" fillId="70" borderId="0" applyNumberFormat="0" applyBorder="0" applyAlignment="0" applyProtection="0"/>
    <xf numFmtId="0" fontId="46" fillId="70" borderId="0" applyNumberFormat="0" applyBorder="0" applyAlignment="0" applyProtection="0"/>
    <xf numFmtId="0" fontId="46" fillId="70" borderId="0" applyNumberFormat="0" applyBorder="0" applyAlignment="0" applyProtection="0"/>
    <xf numFmtId="0" fontId="46" fillId="70" borderId="0" applyNumberFormat="0" applyBorder="0" applyAlignment="0" applyProtection="0"/>
    <xf numFmtId="0" fontId="46" fillId="70" borderId="0" applyNumberFormat="0" applyBorder="0" applyAlignment="0" applyProtection="0"/>
    <xf numFmtId="0" fontId="46" fillId="70" borderId="0" applyNumberFormat="0" applyBorder="0" applyAlignment="0" applyProtection="0"/>
    <xf numFmtId="0" fontId="46" fillId="70" borderId="0" applyNumberFormat="0" applyBorder="0" applyAlignment="0" applyProtection="0"/>
    <xf numFmtId="0" fontId="46" fillId="70" borderId="0" applyNumberFormat="0" applyBorder="0" applyAlignment="0" applyProtection="0"/>
    <xf numFmtId="0" fontId="46" fillId="70" borderId="0" applyNumberFormat="0" applyBorder="0" applyAlignment="0" applyProtection="0"/>
    <xf numFmtId="0" fontId="46" fillId="70" borderId="0" applyNumberFormat="0" applyBorder="0" applyAlignment="0" applyProtection="0"/>
    <xf numFmtId="0" fontId="46" fillId="70" borderId="0" applyNumberFormat="0" applyBorder="0" applyAlignment="0" applyProtection="0"/>
    <xf numFmtId="0" fontId="46" fillId="70" borderId="0" applyNumberFormat="0" applyBorder="0" applyAlignment="0" applyProtection="0"/>
    <xf numFmtId="0" fontId="46" fillId="70" borderId="0" applyNumberFormat="0" applyBorder="0" applyAlignment="0" applyProtection="0"/>
    <xf numFmtId="0" fontId="46" fillId="70" borderId="0" applyNumberFormat="0" applyBorder="0" applyAlignment="0" applyProtection="0"/>
    <xf numFmtId="0" fontId="46" fillId="70" borderId="0" applyNumberFormat="0" applyBorder="0" applyAlignment="0" applyProtection="0"/>
    <xf numFmtId="0" fontId="46" fillId="70" borderId="0" applyNumberFormat="0" applyBorder="0" applyAlignment="0" applyProtection="0"/>
    <xf numFmtId="0" fontId="46" fillId="71" borderId="0" applyNumberFormat="0" applyBorder="0" applyAlignment="0" applyProtection="0"/>
    <xf numFmtId="0" fontId="46" fillId="70" borderId="0" applyNumberFormat="0" applyBorder="0" applyAlignment="0" applyProtection="0"/>
    <xf numFmtId="0" fontId="46" fillId="70" borderId="0" applyNumberFormat="0" applyBorder="0" applyAlignment="0" applyProtection="0"/>
    <xf numFmtId="0" fontId="46" fillId="70" borderId="0" applyNumberFormat="0" applyBorder="0" applyAlignment="0" applyProtection="0"/>
    <xf numFmtId="0" fontId="47" fillId="14" borderId="0" applyNumberFormat="0" applyBorder="0" applyAlignment="0" applyProtection="0"/>
    <xf numFmtId="0" fontId="47" fillId="14" borderId="0" applyNumberFormat="0" applyBorder="0" applyAlignment="0" applyProtection="0"/>
    <xf numFmtId="0" fontId="47" fillId="14" borderId="0" applyNumberFormat="0" applyBorder="0" applyAlignment="0" applyProtection="0"/>
    <xf numFmtId="0" fontId="47" fillId="14" borderId="0" applyNumberFormat="0" applyBorder="0" applyAlignment="0" applyProtection="0"/>
    <xf numFmtId="0" fontId="46" fillId="70" borderId="0" applyNumberFormat="0" applyBorder="0" applyAlignment="0" applyProtection="0"/>
    <xf numFmtId="0" fontId="46" fillId="70" borderId="0" applyNumberFormat="0" applyBorder="0" applyAlignment="0" applyProtection="0"/>
    <xf numFmtId="0" fontId="46" fillId="70" borderId="0" applyNumberFormat="0" applyBorder="0" applyAlignment="0" applyProtection="0"/>
    <xf numFmtId="0" fontId="46" fillId="70" borderId="0" applyNumberFormat="0" applyBorder="0" applyAlignment="0" applyProtection="0"/>
    <xf numFmtId="0" fontId="46" fillId="70" borderId="0" applyNumberFormat="0" applyBorder="0" applyAlignment="0" applyProtection="0"/>
    <xf numFmtId="0" fontId="46" fillId="70" borderId="0" applyNumberFormat="0" applyBorder="0" applyAlignment="0" applyProtection="0"/>
    <xf numFmtId="0" fontId="46" fillId="70" borderId="0" applyNumberFormat="0" applyBorder="0" applyAlignment="0" applyProtection="0"/>
    <xf numFmtId="0" fontId="46" fillId="70" borderId="0" applyNumberFormat="0" applyBorder="0" applyAlignment="0" applyProtection="0"/>
    <xf numFmtId="0" fontId="46" fillId="70" borderId="0" applyNumberFormat="0" applyBorder="0" applyAlignment="0" applyProtection="0"/>
    <xf numFmtId="0" fontId="46" fillId="70" borderId="0" applyNumberFormat="0" applyBorder="0" applyAlignment="0" applyProtection="0"/>
    <xf numFmtId="0" fontId="46" fillId="70" borderId="0" applyNumberFormat="0" applyBorder="0" applyAlignment="0" applyProtection="0"/>
    <xf numFmtId="0" fontId="46" fillId="70" borderId="0" applyNumberFormat="0" applyBorder="0" applyAlignment="0" applyProtection="0"/>
    <xf numFmtId="0" fontId="46" fillId="70" borderId="0" applyNumberFormat="0" applyBorder="0" applyAlignment="0" applyProtection="0"/>
    <xf numFmtId="0" fontId="46" fillId="70" borderId="0" applyNumberFormat="0" applyBorder="0" applyAlignment="0" applyProtection="0"/>
    <xf numFmtId="0" fontId="46" fillId="70" borderId="0" applyNumberFormat="0" applyBorder="0" applyAlignment="0" applyProtection="0"/>
    <xf numFmtId="0" fontId="46" fillId="70" borderId="0" applyNumberFormat="0" applyBorder="0" applyAlignment="0" applyProtection="0"/>
    <xf numFmtId="0" fontId="46" fillId="70" borderId="0" applyNumberFormat="0" applyBorder="0" applyAlignment="0" applyProtection="0"/>
    <xf numFmtId="0" fontId="46" fillId="70" borderId="0" applyNumberFormat="0" applyBorder="0" applyAlignment="0" applyProtection="0"/>
    <xf numFmtId="0" fontId="47" fillId="14" borderId="0" applyNumberFormat="0" applyBorder="0" applyAlignment="0" applyProtection="0"/>
    <xf numFmtId="0" fontId="47" fillId="14" borderId="0" applyNumberFormat="0" applyBorder="0" applyAlignment="0" applyProtection="0"/>
    <xf numFmtId="0" fontId="46" fillId="70" borderId="0" applyNumberFormat="0" applyBorder="0" applyAlignment="0" applyProtection="0"/>
    <xf numFmtId="0" fontId="46" fillId="70" borderId="0" applyNumberFormat="0" applyBorder="0" applyAlignment="0" applyProtection="0"/>
    <xf numFmtId="0" fontId="46" fillId="70" borderId="0" applyNumberFormat="0" applyBorder="0" applyAlignment="0" applyProtection="0"/>
    <xf numFmtId="0" fontId="46" fillId="70" borderId="0" applyNumberFormat="0" applyBorder="0" applyAlignment="0" applyProtection="0"/>
    <xf numFmtId="0" fontId="46" fillId="70" borderId="0" applyNumberFormat="0" applyBorder="0" applyAlignment="0" applyProtection="0"/>
    <xf numFmtId="0" fontId="46" fillId="70" borderId="0" applyNumberFormat="0" applyBorder="0" applyAlignment="0" applyProtection="0"/>
    <xf numFmtId="0" fontId="46" fillId="70" borderId="0" applyNumberFormat="0" applyBorder="0" applyAlignment="0" applyProtection="0"/>
    <xf numFmtId="0" fontId="46" fillId="70" borderId="0" applyNumberFormat="0" applyBorder="0" applyAlignment="0" applyProtection="0"/>
    <xf numFmtId="0" fontId="46" fillId="70" borderId="0" applyNumberFormat="0" applyBorder="0" applyAlignment="0" applyProtection="0"/>
    <xf numFmtId="0" fontId="46" fillId="70" borderId="0" applyNumberFormat="0" applyBorder="0" applyAlignment="0" applyProtection="0"/>
    <xf numFmtId="0" fontId="46" fillId="70" borderId="0" applyNumberFormat="0" applyBorder="0" applyAlignment="0" applyProtection="0"/>
    <xf numFmtId="0" fontId="46" fillId="70" borderId="0" applyNumberFormat="0" applyBorder="0" applyAlignment="0" applyProtection="0"/>
    <xf numFmtId="0" fontId="46" fillId="70" borderId="0" applyNumberFormat="0" applyBorder="0" applyAlignment="0" applyProtection="0"/>
    <xf numFmtId="0" fontId="46" fillId="70" borderId="0" applyNumberFormat="0" applyBorder="0" applyAlignment="0" applyProtection="0"/>
    <xf numFmtId="0" fontId="46" fillId="70" borderId="0" applyNumberFormat="0" applyBorder="0" applyAlignment="0" applyProtection="0"/>
    <xf numFmtId="0" fontId="46" fillId="70" borderId="0" applyNumberFormat="0" applyBorder="0" applyAlignment="0" applyProtection="0"/>
    <xf numFmtId="0" fontId="46" fillId="70" borderId="0" applyNumberFormat="0" applyBorder="0" applyAlignment="0" applyProtection="0"/>
    <xf numFmtId="0" fontId="46" fillId="70" borderId="0" applyNumberFormat="0" applyBorder="0" applyAlignment="0" applyProtection="0"/>
    <xf numFmtId="0" fontId="46" fillId="70" borderId="0" applyNumberFormat="0" applyBorder="0" applyAlignment="0" applyProtection="0"/>
    <xf numFmtId="0" fontId="46" fillId="70" borderId="0" applyNumberFormat="0" applyBorder="0" applyAlignment="0" applyProtection="0"/>
    <xf numFmtId="0" fontId="46" fillId="70" borderId="0" applyNumberFormat="0" applyBorder="0" applyAlignment="0" applyProtection="0"/>
    <xf numFmtId="0" fontId="46" fillId="70" borderId="0" applyNumberFormat="0" applyBorder="0" applyAlignment="0" applyProtection="0"/>
    <xf numFmtId="0" fontId="46" fillId="70" borderId="0" applyNumberFormat="0" applyBorder="0" applyAlignment="0" applyProtection="0"/>
    <xf numFmtId="0" fontId="47" fillId="14" borderId="0" applyNumberFormat="0" applyBorder="0" applyAlignment="0" applyProtection="0"/>
    <xf numFmtId="0" fontId="47" fillId="14" borderId="0" applyNumberFormat="0" applyBorder="0" applyAlignment="0" applyProtection="0"/>
    <xf numFmtId="0" fontId="46" fillId="70" borderId="0" applyNumberFormat="0" applyBorder="0" applyAlignment="0" applyProtection="0"/>
    <xf numFmtId="0" fontId="46" fillId="70" borderId="0" applyNumberFormat="0" applyBorder="0" applyAlignment="0" applyProtection="0"/>
    <xf numFmtId="0" fontId="46" fillId="70" borderId="0" applyNumberFormat="0" applyBorder="0" applyAlignment="0" applyProtection="0"/>
    <xf numFmtId="0" fontId="46" fillId="70" borderId="0" applyNumberFormat="0" applyBorder="0" applyAlignment="0" applyProtection="0"/>
    <xf numFmtId="0" fontId="46" fillId="70" borderId="0" applyNumberFormat="0" applyBorder="0" applyAlignment="0" applyProtection="0"/>
    <xf numFmtId="0" fontId="46" fillId="70" borderId="0" applyNumberFormat="0" applyBorder="0" applyAlignment="0" applyProtection="0"/>
    <xf numFmtId="0" fontId="46" fillId="70" borderId="0" applyNumberFormat="0" applyBorder="0" applyAlignment="0" applyProtection="0"/>
    <xf numFmtId="0" fontId="46" fillId="70" borderId="0" applyNumberFormat="0" applyBorder="0" applyAlignment="0" applyProtection="0"/>
    <xf numFmtId="0" fontId="46" fillId="70" borderId="0" applyNumberFormat="0" applyBorder="0" applyAlignment="0" applyProtection="0"/>
    <xf numFmtId="0" fontId="46" fillId="70" borderId="0" applyNumberFormat="0" applyBorder="0" applyAlignment="0" applyProtection="0"/>
    <xf numFmtId="0" fontId="46" fillId="70" borderId="0" applyNumberFormat="0" applyBorder="0" applyAlignment="0" applyProtection="0"/>
    <xf numFmtId="0" fontId="46" fillId="70" borderId="0" applyNumberFormat="0" applyBorder="0" applyAlignment="0" applyProtection="0"/>
    <xf numFmtId="0" fontId="46" fillId="70" borderId="0" applyNumberFormat="0" applyBorder="0" applyAlignment="0" applyProtection="0"/>
    <xf numFmtId="0" fontId="46" fillId="70" borderId="0" applyNumberFormat="0" applyBorder="0" applyAlignment="0" applyProtection="0"/>
    <xf numFmtId="0" fontId="46" fillId="70" borderId="0" applyNumberFormat="0" applyBorder="0" applyAlignment="0" applyProtection="0"/>
    <xf numFmtId="0" fontId="46" fillId="70" borderId="0" applyNumberFormat="0" applyBorder="0" applyAlignment="0" applyProtection="0"/>
    <xf numFmtId="0" fontId="46" fillId="70" borderId="0" applyNumberFormat="0" applyBorder="0" applyAlignment="0" applyProtection="0"/>
    <xf numFmtId="0" fontId="46" fillId="70" borderId="0" applyNumberFormat="0" applyBorder="0" applyAlignment="0" applyProtection="0"/>
    <xf numFmtId="0" fontId="46" fillId="70" borderId="0" applyNumberFormat="0" applyBorder="0" applyAlignment="0" applyProtection="0"/>
    <xf numFmtId="0" fontId="46" fillId="70" borderId="0" applyNumberFormat="0" applyBorder="0" applyAlignment="0" applyProtection="0"/>
    <xf numFmtId="0" fontId="46" fillId="70" borderId="0" applyNumberFormat="0" applyBorder="0" applyAlignment="0" applyProtection="0"/>
    <xf numFmtId="0" fontId="46" fillId="70" borderId="0" applyNumberFormat="0" applyBorder="0" applyAlignment="0" applyProtection="0"/>
    <xf numFmtId="0" fontId="46" fillId="70" borderId="0" applyNumberFormat="0" applyBorder="0" applyAlignment="0" applyProtection="0"/>
    <xf numFmtId="0" fontId="46" fillId="70" borderId="0" applyNumberFormat="0" applyBorder="0" applyAlignment="0" applyProtection="0"/>
    <xf numFmtId="0" fontId="46" fillId="70" borderId="0" applyNumberFormat="0" applyBorder="0" applyAlignment="0" applyProtection="0"/>
    <xf numFmtId="0" fontId="46" fillId="70" borderId="0" applyNumberFormat="0" applyBorder="0" applyAlignment="0" applyProtection="0"/>
    <xf numFmtId="0" fontId="46" fillId="70" borderId="0" applyNumberFormat="0" applyBorder="0" applyAlignment="0" applyProtection="0"/>
    <xf numFmtId="0" fontId="46" fillId="70" borderId="0" applyNumberFormat="0" applyBorder="0" applyAlignment="0" applyProtection="0"/>
    <xf numFmtId="0" fontId="46" fillId="70" borderId="0" applyNumberFormat="0" applyBorder="0" applyAlignment="0" applyProtection="0"/>
    <xf numFmtId="0" fontId="46" fillId="70" borderId="0" applyNumberFormat="0" applyBorder="0" applyAlignment="0" applyProtection="0"/>
    <xf numFmtId="0" fontId="46" fillId="70" borderId="0" applyNumberFormat="0" applyBorder="0" applyAlignment="0" applyProtection="0"/>
    <xf numFmtId="0" fontId="46" fillId="70" borderId="0" applyNumberFormat="0" applyBorder="0" applyAlignment="0" applyProtection="0"/>
    <xf numFmtId="0" fontId="46" fillId="70" borderId="0" applyNumberFormat="0" applyBorder="0" applyAlignment="0" applyProtection="0"/>
    <xf numFmtId="0" fontId="47" fillId="14" borderId="0" applyNumberFormat="0" applyBorder="0" applyAlignment="0" applyProtection="0"/>
    <xf numFmtId="0" fontId="46" fillId="70" borderId="0" applyNumberFormat="0" applyBorder="0" applyAlignment="0" applyProtection="0"/>
    <xf numFmtId="0" fontId="46" fillId="70" borderId="0" applyNumberFormat="0" applyBorder="0" applyAlignment="0" applyProtection="0"/>
    <xf numFmtId="0" fontId="46" fillId="70" borderId="0" applyNumberFormat="0" applyBorder="0" applyAlignment="0" applyProtection="0"/>
    <xf numFmtId="0" fontId="46" fillId="70" borderId="0" applyNumberFormat="0" applyBorder="0" applyAlignment="0" applyProtection="0"/>
    <xf numFmtId="0" fontId="46" fillId="70" borderId="0" applyNumberFormat="0" applyBorder="0" applyAlignment="0" applyProtection="0"/>
    <xf numFmtId="0" fontId="46" fillId="70" borderId="0" applyNumberFormat="0" applyBorder="0" applyAlignment="0" applyProtection="0"/>
    <xf numFmtId="0" fontId="46" fillId="70" borderId="0" applyNumberFormat="0" applyBorder="0" applyAlignment="0" applyProtection="0"/>
    <xf numFmtId="0" fontId="46" fillId="70" borderId="0" applyNumberFormat="0" applyBorder="0" applyAlignment="0" applyProtection="0"/>
    <xf numFmtId="0" fontId="46" fillId="70" borderId="0" applyNumberFormat="0" applyBorder="0" applyAlignment="0" applyProtection="0"/>
    <xf numFmtId="0" fontId="46" fillId="70" borderId="0" applyNumberFormat="0" applyBorder="0" applyAlignment="0" applyProtection="0"/>
    <xf numFmtId="0" fontId="46" fillId="70" borderId="0" applyNumberFormat="0" applyBorder="0" applyAlignment="0" applyProtection="0"/>
    <xf numFmtId="0" fontId="46" fillId="70" borderId="0" applyNumberFormat="0" applyBorder="0" applyAlignment="0" applyProtection="0"/>
    <xf numFmtId="0" fontId="46" fillId="70" borderId="0" applyNumberFormat="0" applyBorder="0" applyAlignment="0" applyProtection="0"/>
    <xf numFmtId="0" fontId="46" fillId="70" borderId="0" applyNumberFormat="0" applyBorder="0" applyAlignment="0" applyProtection="0"/>
    <xf numFmtId="0" fontId="46" fillId="70" borderId="0" applyNumberFormat="0" applyBorder="0" applyAlignment="0" applyProtection="0"/>
    <xf numFmtId="0" fontId="46" fillId="70" borderId="0" applyNumberFormat="0" applyBorder="0" applyAlignment="0" applyProtection="0"/>
    <xf numFmtId="0" fontId="46" fillId="70" borderId="0" applyNumberFormat="0" applyBorder="0" applyAlignment="0" applyProtection="0"/>
    <xf numFmtId="0" fontId="46" fillId="70" borderId="0" applyNumberFormat="0" applyBorder="0" applyAlignment="0" applyProtection="0"/>
    <xf numFmtId="0" fontId="46" fillId="70" borderId="0" applyNumberFormat="0" applyBorder="0" applyAlignment="0" applyProtection="0"/>
    <xf numFmtId="0" fontId="46" fillId="70" borderId="0" applyNumberFormat="0" applyBorder="0" applyAlignment="0" applyProtection="0"/>
    <xf numFmtId="0" fontId="46" fillId="70" borderId="0" applyNumberFormat="0" applyBorder="0" applyAlignment="0" applyProtection="0"/>
    <xf numFmtId="0" fontId="46" fillId="70" borderId="0" applyNumberFormat="0" applyBorder="0" applyAlignment="0" applyProtection="0"/>
    <xf numFmtId="0" fontId="46" fillId="70" borderId="0" applyNumberFormat="0" applyBorder="0" applyAlignment="0" applyProtection="0"/>
    <xf numFmtId="0" fontId="46" fillId="70" borderId="0" applyNumberFormat="0" applyBorder="0" applyAlignment="0" applyProtection="0"/>
    <xf numFmtId="0" fontId="46" fillId="70" borderId="0" applyNumberFormat="0" applyBorder="0" applyAlignment="0" applyProtection="0"/>
    <xf numFmtId="0" fontId="46" fillId="70" borderId="0" applyNumberFormat="0" applyBorder="0" applyAlignment="0" applyProtection="0"/>
    <xf numFmtId="0" fontId="46" fillId="70" borderId="0" applyNumberFormat="0" applyBorder="0" applyAlignment="0" applyProtection="0"/>
    <xf numFmtId="0" fontId="46" fillId="70" borderId="0" applyNumberFormat="0" applyBorder="0" applyAlignment="0" applyProtection="0"/>
    <xf numFmtId="0" fontId="44" fillId="72" borderId="0" applyNumberFormat="0" applyBorder="0" applyAlignment="0" applyProtection="0"/>
    <xf numFmtId="0" fontId="44" fillId="72" borderId="0" applyNumberFormat="0" applyBorder="0" applyAlignment="0" applyProtection="0"/>
    <xf numFmtId="0" fontId="44" fillId="73" borderId="0" applyNumberFormat="0" applyBorder="0" applyAlignment="0" applyProtection="0"/>
    <xf numFmtId="0" fontId="44" fillId="73" borderId="0" applyNumberFormat="0" applyBorder="0" applyAlignment="0" applyProtection="0"/>
    <xf numFmtId="0" fontId="46" fillId="74" borderId="0" applyNumberFormat="0" applyBorder="0" applyAlignment="0" applyProtection="0"/>
    <xf numFmtId="0" fontId="46" fillId="74" borderId="0" applyNumberFormat="0" applyBorder="0" applyAlignment="0" applyProtection="0"/>
    <xf numFmtId="0" fontId="46" fillId="75" borderId="0" applyNumberFormat="0" applyBorder="0" applyAlignment="0" applyProtection="0"/>
    <xf numFmtId="0" fontId="46" fillId="75" borderId="0" applyNumberFormat="0" applyBorder="0" applyAlignment="0" applyProtection="0"/>
    <xf numFmtId="0" fontId="46" fillId="75" borderId="0" applyNumberFormat="0" applyBorder="0" applyAlignment="0" applyProtection="0"/>
    <xf numFmtId="0" fontId="46" fillId="75" borderId="0" applyNumberFormat="0" applyBorder="0" applyAlignment="0" applyProtection="0"/>
    <xf numFmtId="0" fontId="46" fillId="75" borderId="0" applyNumberFormat="0" applyBorder="0" applyAlignment="0" applyProtection="0"/>
    <xf numFmtId="0" fontId="46" fillId="75" borderId="0" applyNumberFormat="0" applyBorder="0" applyAlignment="0" applyProtection="0"/>
    <xf numFmtId="0" fontId="46" fillId="75" borderId="0" applyNumberFormat="0" applyBorder="0" applyAlignment="0" applyProtection="0"/>
    <xf numFmtId="0" fontId="46" fillId="75" borderId="0" applyNumberFormat="0" applyBorder="0" applyAlignment="0" applyProtection="0"/>
    <xf numFmtId="0" fontId="46" fillId="75" borderId="0" applyNumberFormat="0" applyBorder="0" applyAlignment="0" applyProtection="0"/>
    <xf numFmtId="0" fontId="46" fillId="75" borderId="0" applyNumberFormat="0" applyBorder="0" applyAlignment="0" applyProtection="0"/>
    <xf numFmtId="0" fontId="46" fillId="75" borderId="0" applyNumberFormat="0" applyBorder="0" applyAlignment="0" applyProtection="0"/>
    <xf numFmtId="0" fontId="46" fillId="75" borderId="0" applyNumberFormat="0" applyBorder="0" applyAlignment="0" applyProtection="0"/>
    <xf numFmtId="0" fontId="46" fillId="75" borderId="0" applyNumberFormat="0" applyBorder="0" applyAlignment="0" applyProtection="0"/>
    <xf numFmtId="0" fontId="46" fillId="75" borderId="0" applyNumberFormat="0" applyBorder="0" applyAlignment="0" applyProtection="0"/>
    <xf numFmtId="0" fontId="46" fillId="75" borderId="0" applyNumberFormat="0" applyBorder="0" applyAlignment="0" applyProtection="0"/>
    <xf numFmtId="0" fontId="46" fillId="75" borderId="0" applyNumberFormat="0" applyBorder="0" applyAlignment="0" applyProtection="0"/>
    <xf numFmtId="0" fontId="46" fillId="75" borderId="0" applyNumberFormat="0" applyBorder="0" applyAlignment="0" applyProtection="0"/>
    <xf numFmtId="0" fontId="46" fillId="75" borderId="0" applyNumberFormat="0" applyBorder="0" applyAlignment="0" applyProtection="0"/>
    <xf numFmtId="0" fontId="46" fillId="75" borderId="0" applyNumberFormat="0" applyBorder="0" applyAlignment="0" applyProtection="0"/>
    <xf numFmtId="0" fontId="46" fillId="75" borderId="0" applyNumberFormat="0" applyBorder="0" applyAlignment="0" applyProtection="0"/>
    <xf numFmtId="0" fontId="46" fillId="75" borderId="0" applyNumberFormat="0" applyBorder="0" applyAlignment="0" applyProtection="0"/>
    <xf numFmtId="0" fontId="46" fillId="75" borderId="0" applyNumberFormat="0" applyBorder="0" applyAlignment="0" applyProtection="0"/>
    <xf numFmtId="0" fontId="46" fillId="75" borderId="0" applyNumberFormat="0" applyBorder="0" applyAlignment="0" applyProtection="0"/>
    <xf numFmtId="0" fontId="46" fillId="75" borderId="0" applyNumberFormat="0" applyBorder="0" applyAlignment="0" applyProtection="0"/>
    <xf numFmtId="0" fontId="46" fillId="75" borderId="0" applyNumberFormat="0" applyBorder="0" applyAlignment="0" applyProtection="0"/>
    <xf numFmtId="0" fontId="46" fillId="75" borderId="0" applyNumberFormat="0" applyBorder="0" applyAlignment="0" applyProtection="0"/>
    <xf numFmtId="0" fontId="46" fillId="75" borderId="0" applyNumberFormat="0" applyBorder="0" applyAlignment="0" applyProtection="0"/>
    <xf numFmtId="0" fontId="46" fillId="75" borderId="0" applyNumberFormat="0" applyBorder="0" applyAlignment="0" applyProtection="0"/>
    <xf numFmtId="0" fontId="46" fillId="75" borderId="0" applyNumberFormat="0" applyBorder="0" applyAlignment="0" applyProtection="0"/>
    <xf numFmtId="0" fontId="46" fillId="75" borderId="0" applyNumberFormat="0" applyBorder="0" applyAlignment="0" applyProtection="0"/>
    <xf numFmtId="0" fontId="46" fillId="75" borderId="0" applyNumberFormat="0" applyBorder="0" applyAlignment="0" applyProtection="0"/>
    <xf numFmtId="0" fontId="46" fillId="75" borderId="0" applyNumberFormat="0" applyBorder="0" applyAlignment="0" applyProtection="0"/>
    <xf numFmtId="0" fontId="46" fillId="75" borderId="0" applyNumberFormat="0" applyBorder="0" applyAlignment="0" applyProtection="0"/>
    <xf numFmtId="0" fontId="46" fillId="75" borderId="0" applyNumberFormat="0" applyBorder="0" applyAlignment="0" applyProtection="0"/>
    <xf numFmtId="0" fontId="46" fillId="75" borderId="0" applyNumberFormat="0" applyBorder="0" applyAlignment="0" applyProtection="0"/>
    <xf numFmtId="0" fontId="46" fillId="75" borderId="0" applyNumberFormat="0" applyBorder="0" applyAlignment="0" applyProtection="0"/>
    <xf numFmtId="0" fontId="46" fillId="75" borderId="0" applyNumberFormat="0" applyBorder="0" applyAlignment="0" applyProtection="0"/>
    <xf numFmtId="0" fontId="46" fillId="75" borderId="0" applyNumberFormat="0" applyBorder="0" applyAlignment="0" applyProtection="0"/>
    <xf numFmtId="0" fontId="46" fillId="75" borderId="0" applyNumberFormat="0" applyBorder="0" applyAlignment="0" applyProtection="0"/>
    <xf numFmtId="0" fontId="46" fillId="75" borderId="0" applyNumberFormat="0" applyBorder="0" applyAlignment="0" applyProtection="0"/>
    <xf numFmtId="0" fontId="46" fillId="75" borderId="0" applyNumberFormat="0" applyBorder="0" applyAlignment="0" applyProtection="0"/>
    <xf numFmtId="0" fontId="46" fillId="75" borderId="0" applyNumberFormat="0" applyBorder="0" applyAlignment="0" applyProtection="0"/>
    <xf numFmtId="0" fontId="46" fillId="75" borderId="0" applyNumberFormat="0" applyBorder="0" applyAlignment="0" applyProtection="0"/>
    <xf numFmtId="0" fontId="46" fillId="75" borderId="0" applyNumberFormat="0" applyBorder="0" applyAlignment="0" applyProtection="0"/>
    <xf numFmtId="0" fontId="46" fillId="75" borderId="0" applyNumberFormat="0" applyBorder="0" applyAlignment="0" applyProtection="0"/>
    <xf numFmtId="0" fontId="46" fillId="75" borderId="0" applyNumberFormat="0" applyBorder="0" applyAlignment="0" applyProtection="0"/>
    <xf numFmtId="0" fontId="46" fillId="75" borderId="0" applyNumberFormat="0" applyBorder="0" applyAlignment="0" applyProtection="0"/>
    <xf numFmtId="0" fontId="46" fillId="75" borderId="0" applyNumberFormat="0" applyBorder="0" applyAlignment="0" applyProtection="0"/>
    <xf numFmtId="0" fontId="46" fillId="75" borderId="0" applyNumberFormat="0" applyBorder="0" applyAlignment="0" applyProtection="0"/>
    <xf numFmtId="0" fontId="46" fillId="75" borderId="0" applyNumberFormat="0" applyBorder="0" applyAlignment="0" applyProtection="0"/>
    <xf numFmtId="0" fontId="46" fillId="75" borderId="0" applyNumberFormat="0" applyBorder="0" applyAlignment="0" applyProtection="0"/>
    <xf numFmtId="0" fontId="46" fillId="75" borderId="0" applyNumberFormat="0" applyBorder="0" applyAlignment="0" applyProtection="0"/>
    <xf numFmtId="0" fontId="46" fillId="75" borderId="0" applyNumberFormat="0" applyBorder="0" applyAlignment="0" applyProtection="0"/>
    <xf numFmtId="0" fontId="46" fillId="75" borderId="0" applyNumberFormat="0" applyBorder="0" applyAlignment="0" applyProtection="0"/>
    <xf numFmtId="0" fontId="46" fillId="75" borderId="0" applyNumberFormat="0" applyBorder="0" applyAlignment="0" applyProtection="0"/>
    <xf numFmtId="0" fontId="46" fillId="75" borderId="0" applyNumberFormat="0" applyBorder="0" applyAlignment="0" applyProtection="0"/>
    <xf numFmtId="0" fontId="46" fillId="75" borderId="0" applyNumberFormat="0" applyBorder="0" applyAlignment="0" applyProtection="0"/>
    <xf numFmtId="0" fontId="46" fillId="75" borderId="0" applyNumberFormat="0" applyBorder="0" applyAlignment="0" applyProtection="0"/>
    <xf numFmtId="0" fontId="46" fillId="75" borderId="0" applyNumberFormat="0" applyBorder="0" applyAlignment="0" applyProtection="0"/>
    <xf numFmtId="0" fontId="46" fillId="75" borderId="0" applyNumberFormat="0" applyBorder="0" applyAlignment="0" applyProtection="0"/>
    <xf numFmtId="0" fontId="46" fillId="75" borderId="0" applyNumberFormat="0" applyBorder="0" applyAlignment="0" applyProtection="0"/>
    <xf numFmtId="0" fontId="46" fillId="75" borderId="0" applyNumberFormat="0" applyBorder="0" applyAlignment="0" applyProtection="0"/>
    <xf numFmtId="0" fontId="46" fillId="75" borderId="0" applyNumberFormat="0" applyBorder="0" applyAlignment="0" applyProtection="0"/>
    <xf numFmtId="0" fontId="46" fillId="75" borderId="0" applyNumberFormat="0" applyBorder="0" applyAlignment="0" applyProtection="0"/>
    <xf numFmtId="0" fontId="46" fillId="75" borderId="0" applyNumberFormat="0" applyBorder="0" applyAlignment="0" applyProtection="0"/>
    <xf numFmtId="0" fontId="46" fillId="75" borderId="0" applyNumberFormat="0" applyBorder="0" applyAlignment="0" applyProtection="0"/>
    <xf numFmtId="0" fontId="46" fillId="75" borderId="0" applyNumberFormat="0" applyBorder="0" applyAlignment="0" applyProtection="0"/>
    <xf numFmtId="0" fontId="46" fillId="75" borderId="0" applyNumberFormat="0" applyBorder="0" applyAlignment="0" applyProtection="0"/>
    <xf numFmtId="0" fontId="46" fillId="75" borderId="0" applyNumberFormat="0" applyBorder="0" applyAlignment="0" applyProtection="0"/>
    <xf numFmtId="0" fontId="46" fillId="75" borderId="0" applyNumberFormat="0" applyBorder="0" applyAlignment="0" applyProtection="0"/>
    <xf numFmtId="0" fontId="46" fillId="75" borderId="0" applyNumberFormat="0" applyBorder="0" applyAlignment="0" applyProtection="0"/>
    <xf numFmtId="0" fontId="46" fillId="75" borderId="0" applyNumberFormat="0" applyBorder="0" applyAlignment="0" applyProtection="0"/>
    <xf numFmtId="0" fontId="46" fillId="75" borderId="0" applyNumberFormat="0" applyBorder="0" applyAlignment="0" applyProtection="0"/>
    <xf numFmtId="0" fontId="46" fillId="75" borderId="0" applyNumberFormat="0" applyBorder="0" applyAlignment="0" applyProtection="0"/>
    <xf numFmtId="0" fontId="46" fillId="75" borderId="0" applyNumberFormat="0" applyBorder="0" applyAlignment="0" applyProtection="0"/>
    <xf numFmtId="0" fontId="46" fillId="75" borderId="0" applyNumberFormat="0" applyBorder="0" applyAlignment="0" applyProtection="0"/>
    <xf numFmtId="0" fontId="46" fillId="75" borderId="0" applyNumberFormat="0" applyBorder="0" applyAlignment="0" applyProtection="0"/>
    <xf numFmtId="0" fontId="46" fillId="75" borderId="0" applyNumberFormat="0" applyBorder="0" applyAlignment="0" applyProtection="0"/>
    <xf numFmtId="0" fontId="46" fillId="75" borderId="0" applyNumberFormat="0" applyBorder="0" applyAlignment="0" applyProtection="0"/>
    <xf numFmtId="0" fontId="46" fillId="75" borderId="0" applyNumberFormat="0" applyBorder="0" applyAlignment="0" applyProtection="0"/>
    <xf numFmtId="0" fontId="46" fillId="75" borderId="0" applyNumberFormat="0" applyBorder="0" applyAlignment="0" applyProtection="0"/>
    <xf numFmtId="0" fontId="46" fillId="75" borderId="0" applyNumberFormat="0" applyBorder="0" applyAlignment="0" applyProtection="0"/>
    <xf numFmtId="0" fontId="46" fillId="75" borderId="0" applyNumberFormat="0" applyBorder="0" applyAlignment="0" applyProtection="0"/>
    <xf numFmtId="0" fontId="46" fillId="75" borderId="0" applyNumberFormat="0" applyBorder="0" applyAlignment="0" applyProtection="0"/>
    <xf numFmtId="0" fontId="46" fillId="75" borderId="0" applyNumberFormat="0" applyBorder="0" applyAlignment="0" applyProtection="0"/>
    <xf numFmtId="0" fontId="46" fillId="75" borderId="0" applyNumberFormat="0" applyBorder="0" applyAlignment="0" applyProtection="0"/>
    <xf numFmtId="0" fontId="46" fillId="75" borderId="0" applyNumberFormat="0" applyBorder="0" applyAlignment="0" applyProtection="0"/>
    <xf numFmtId="0" fontId="46" fillId="75" borderId="0" applyNumberFormat="0" applyBorder="0" applyAlignment="0" applyProtection="0"/>
    <xf numFmtId="0" fontId="46" fillId="75" borderId="0" applyNumberFormat="0" applyBorder="0" applyAlignment="0" applyProtection="0"/>
    <xf numFmtId="0" fontId="46" fillId="75" borderId="0" applyNumberFormat="0" applyBorder="0" applyAlignment="0" applyProtection="0"/>
    <xf numFmtId="0" fontId="46" fillId="75" borderId="0" applyNumberFormat="0" applyBorder="0" applyAlignment="0" applyProtection="0"/>
    <xf numFmtId="0" fontId="46" fillId="75" borderId="0" applyNumberFormat="0" applyBorder="0" applyAlignment="0" applyProtection="0"/>
    <xf numFmtId="0" fontId="46" fillId="75" borderId="0" applyNumberFormat="0" applyBorder="0" applyAlignment="0" applyProtection="0"/>
    <xf numFmtId="0" fontId="46" fillId="75" borderId="0" applyNumberFormat="0" applyBorder="0" applyAlignment="0" applyProtection="0"/>
    <xf numFmtId="0" fontId="46" fillId="75" borderId="0" applyNumberFormat="0" applyBorder="0" applyAlignment="0" applyProtection="0"/>
    <xf numFmtId="0" fontId="46" fillId="75" borderId="0" applyNumberFormat="0" applyBorder="0" applyAlignment="0" applyProtection="0"/>
    <xf numFmtId="0" fontId="46" fillId="75" borderId="0" applyNumberFormat="0" applyBorder="0" applyAlignment="0" applyProtection="0"/>
    <xf numFmtId="0" fontId="46" fillId="75" borderId="0" applyNumberFormat="0" applyBorder="0" applyAlignment="0" applyProtection="0"/>
    <xf numFmtId="0" fontId="46" fillId="75" borderId="0" applyNumberFormat="0" applyBorder="0" applyAlignment="0" applyProtection="0"/>
    <xf numFmtId="0" fontId="46" fillId="75" borderId="0" applyNumberFormat="0" applyBorder="0" applyAlignment="0" applyProtection="0"/>
    <xf numFmtId="0" fontId="46" fillId="75" borderId="0" applyNumberFormat="0" applyBorder="0" applyAlignment="0" applyProtection="0"/>
    <xf numFmtId="0" fontId="46" fillId="75" borderId="0" applyNumberFormat="0" applyBorder="0" applyAlignment="0" applyProtection="0"/>
    <xf numFmtId="0" fontId="46" fillId="75" borderId="0" applyNumberFormat="0" applyBorder="0" applyAlignment="0" applyProtection="0"/>
    <xf numFmtId="0" fontId="46" fillId="75" borderId="0" applyNumberFormat="0" applyBorder="0" applyAlignment="0" applyProtection="0"/>
    <xf numFmtId="0" fontId="46" fillId="75" borderId="0" applyNumberFormat="0" applyBorder="0" applyAlignment="0" applyProtection="0"/>
    <xf numFmtId="0" fontId="46" fillId="75" borderId="0" applyNumberFormat="0" applyBorder="0" applyAlignment="0" applyProtection="0"/>
    <xf numFmtId="0" fontId="46" fillId="75" borderId="0" applyNumberFormat="0" applyBorder="0" applyAlignment="0" applyProtection="0"/>
    <xf numFmtId="0" fontId="46" fillId="75" borderId="0" applyNumberFormat="0" applyBorder="0" applyAlignment="0" applyProtection="0"/>
    <xf numFmtId="0" fontId="46" fillId="75" borderId="0" applyNumberFormat="0" applyBorder="0" applyAlignment="0" applyProtection="0"/>
    <xf numFmtId="0" fontId="46" fillId="75" borderId="0" applyNumberFormat="0" applyBorder="0" applyAlignment="0" applyProtection="0"/>
    <xf numFmtId="0" fontId="46" fillId="76" borderId="0" applyNumberFormat="0" applyBorder="0" applyAlignment="0" applyProtection="0"/>
    <xf numFmtId="0" fontId="46" fillId="75" borderId="0" applyNumberFormat="0" applyBorder="0" applyAlignment="0" applyProtection="0"/>
    <xf numFmtId="0" fontId="46" fillId="75" borderId="0" applyNumberFormat="0" applyBorder="0" applyAlignment="0" applyProtection="0"/>
    <xf numFmtId="0" fontId="46" fillId="75" borderId="0" applyNumberFormat="0" applyBorder="0" applyAlignment="0" applyProtection="0"/>
    <xf numFmtId="0" fontId="47" fillId="18" borderId="0" applyNumberFormat="0" applyBorder="0" applyAlignment="0" applyProtection="0"/>
    <xf numFmtId="0" fontId="47" fillId="18" borderId="0" applyNumberFormat="0" applyBorder="0" applyAlignment="0" applyProtection="0"/>
    <xf numFmtId="0" fontId="47" fillId="18" borderId="0" applyNumberFormat="0" applyBorder="0" applyAlignment="0" applyProtection="0"/>
    <xf numFmtId="0" fontId="47" fillId="18" borderId="0" applyNumberFormat="0" applyBorder="0" applyAlignment="0" applyProtection="0"/>
    <xf numFmtId="0" fontId="46" fillId="75" borderId="0" applyNumberFormat="0" applyBorder="0" applyAlignment="0" applyProtection="0"/>
    <xf numFmtId="0" fontId="46" fillId="75" borderId="0" applyNumberFormat="0" applyBorder="0" applyAlignment="0" applyProtection="0"/>
    <xf numFmtId="0" fontId="46" fillId="75" borderId="0" applyNumberFormat="0" applyBorder="0" applyAlignment="0" applyProtection="0"/>
    <xf numFmtId="0" fontId="46" fillId="75" borderId="0" applyNumberFormat="0" applyBorder="0" applyAlignment="0" applyProtection="0"/>
    <xf numFmtId="0" fontId="46" fillId="75" borderId="0" applyNumberFormat="0" applyBorder="0" applyAlignment="0" applyProtection="0"/>
    <xf numFmtId="0" fontId="46" fillId="75" borderId="0" applyNumberFormat="0" applyBorder="0" applyAlignment="0" applyProtection="0"/>
    <xf numFmtId="0" fontId="46" fillId="75" borderId="0" applyNumberFormat="0" applyBorder="0" applyAlignment="0" applyProtection="0"/>
    <xf numFmtId="0" fontId="46" fillId="75" borderId="0" applyNumberFormat="0" applyBorder="0" applyAlignment="0" applyProtection="0"/>
    <xf numFmtId="0" fontId="46" fillId="75" borderId="0" applyNumberFormat="0" applyBorder="0" applyAlignment="0" applyProtection="0"/>
    <xf numFmtId="0" fontId="46" fillId="75" borderId="0" applyNumberFormat="0" applyBorder="0" applyAlignment="0" applyProtection="0"/>
    <xf numFmtId="0" fontId="46" fillId="75" borderId="0" applyNumberFormat="0" applyBorder="0" applyAlignment="0" applyProtection="0"/>
    <xf numFmtId="0" fontId="46" fillId="75" borderId="0" applyNumberFormat="0" applyBorder="0" applyAlignment="0" applyProtection="0"/>
    <xf numFmtId="0" fontId="46" fillId="75" borderId="0" applyNumberFormat="0" applyBorder="0" applyAlignment="0" applyProtection="0"/>
    <xf numFmtId="0" fontId="46" fillId="75" borderId="0" applyNumberFormat="0" applyBorder="0" applyAlignment="0" applyProtection="0"/>
    <xf numFmtId="0" fontId="46" fillId="75" borderId="0" applyNumberFormat="0" applyBorder="0" applyAlignment="0" applyProtection="0"/>
    <xf numFmtId="0" fontId="46" fillId="75" borderId="0" applyNumberFormat="0" applyBorder="0" applyAlignment="0" applyProtection="0"/>
    <xf numFmtId="0" fontId="46" fillId="75" borderId="0" applyNumberFormat="0" applyBorder="0" applyAlignment="0" applyProtection="0"/>
    <xf numFmtId="0" fontId="46" fillId="75" borderId="0" applyNumberFormat="0" applyBorder="0" applyAlignment="0" applyProtection="0"/>
    <xf numFmtId="0" fontId="47" fillId="18" borderId="0" applyNumberFormat="0" applyBorder="0" applyAlignment="0" applyProtection="0"/>
    <xf numFmtId="0" fontId="47" fillId="18" borderId="0" applyNumberFormat="0" applyBorder="0" applyAlignment="0" applyProtection="0"/>
    <xf numFmtId="0" fontId="46" fillId="75" borderId="0" applyNumberFormat="0" applyBorder="0" applyAlignment="0" applyProtection="0"/>
    <xf numFmtId="0" fontId="46" fillId="75" borderId="0" applyNumberFormat="0" applyBorder="0" applyAlignment="0" applyProtection="0"/>
    <xf numFmtId="0" fontId="46" fillId="75" borderId="0" applyNumberFormat="0" applyBorder="0" applyAlignment="0" applyProtection="0"/>
    <xf numFmtId="0" fontId="46" fillId="75" borderId="0" applyNumberFormat="0" applyBorder="0" applyAlignment="0" applyProtection="0"/>
    <xf numFmtId="0" fontId="46" fillId="75" borderId="0" applyNumberFormat="0" applyBorder="0" applyAlignment="0" applyProtection="0"/>
    <xf numFmtId="0" fontId="46" fillId="75" borderId="0" applyNumberFormat="0" applyBorder="0" applyAlignment="0" applyProtection="0"/>
    <xf numFmtId="0" fontId="46" fillId="75" borderId="0" applyNumberFormat="0" applyBorder="0" applyAlignment="0" applyProtection="0"/>
    <xf numFmtId="0" fontId="46" fillId="75" borderId="0" applyNumberFormat="0" applyBorder="0" applyAlignment="0" applyProtection="0"/>
    <xf numFmtId="0" fontId="46" fillId="75" borderId="0" applyNumberFormat="0" applyBorder="0" applyAlignment="0" applyProtection="0"/>
    <xf numFmtId="0" fontId="46" fillId="75" borderId="0" applyNumberFormat="0" applyBorder="0" applyAlignment="0" applyProtection="0"/>
    <xf numFmtId="0" fontId="46" fillId="75" borderId="0" applyNumberFormat="0" applyBorder="0" applyAlignment="0" applyProtection="0"/>
    <xf numFmtId="0" fontId="46" fillId="75" borderId="0" applyNumberFormat="0" applyBorder="0" applyAlignment="0" applyProtection="0"/>
    <xf numFmtId="0" fontId="46" fillId="75" borderId="0" applyNumberFormat="0" applyBorder="0" applyAlignment="0" applyProtection="0"/>
    <xf numFmtId="0" fontId="46" fillId="75" borderId="0" applyNumberFormat="0" applyBorder="0" applyAlignment="0" applyProtection="0"/>
    <xf numFmtId="0" fontId="46" fillId="75" borderId="0" applyNumberFormat="0" applyBorder="0" applyAlignment="0" applyProtection="0"/>
    <xf numFmtId="0" fontId="46" fillId="75" borderId="0" applyNumberFormat="0" applyBorder="0" applyAlignment="0" applyProtection="0"/>
    <xf numFmtId="0" fontId="46" fillId="75" borderId="0" applyNumberFormat="0" applyBorder="0" applyAlignment="0" applyProtection="0"/>
    <xf numFmtId="0" fontId="46" fillId="75" borderId="0" applyNumberFormat="0" applyBorder="0" applyAlignment="0" applyProtection="0"/>
    <xf numFmtId="0" fontId="46" fillId="75" borderId="0" applyNumberFormat="0" applyBorder="0" applyAlignment="0" applyProtection="0"/>
    <xf numFmtId="0" fontId="46" fillId="75" borderId="0" applyNumberFormat="0" applyBorder="0" applyAlignment="0" applyProtection="0"/>
    <xf numFmtId="0" fontId="46" fillId="75" borderId="0" applyNumberFormat="0" applyBorder="0" applyAlignment="0" applyProtection="0"/>
    <xf numFmtId="0" fontId="46" fillId="75" borderId="0" applyNumberFormat="0" applyBorder="0" applyAlignment="0" applyProtection="0"/>
    <xf numFmtId="0" fontId="46" fillId="75" borderId="0" applyNumberFormat="0" applyBorder="0" applyAlignment="0" applyProtection="0"/>
    <xf numFmtId="0" fontId="47" fillId="18" borderId="0" applyNumberFormat="0" applyBorder="0" applyAlignment="0" applyProtection="0"/>
    <xf numFmtId="0" fontId="47" fillId="18" borderId="0" applyNumberFormat="0" applyBorder="0" applyAlignment="0" applyProtection="0"/>
    <xf numFmtId="0" fontId="46" fillId="75" borderId="0" applyNumberFormat="0" applyBorder="0" applyAlignment="0" applyProtection="0"/>
    <xf numFmtId="0" fontId="46" fillId="75" borderId="0" applyNumberFormat="0" applyBorder="0" applyAlignment="0" applyProtection="0"/>
    <xf numFmtId="0" fontId="46" fillId="75" borderId="0" applyNumberFormat="0" applyBorder="0" applyAlignment="0" applyProtection="0"/>
    <xf numFmtId="0" fontId="46" fillId="75" borderId="0" applyNumberFormat="0" applyBorder="0" applyAlignment="0" applyProtection="0"/>
    <xf numFmtId="0" fontId="46" fillId="75" borderId="0" applyNumberFormat="0" applyBorder="0" applyAlignment="0" applyProtection="0"/>
    <xf numFmtId="0" fontId="46" fillId="75" borderId="0" applyNumberFormat="0" applyBorder="0" applyAlignment="0" applyProtection="0"/>
    <xf numFmtId="0" fontId="46" fillId="75" borderId="0" applyNumberFormat="0" applyBorder="0" applyAlignment="0" applyProtection="0"/>
    <xf numFmtId="0" fontId="46" fillId="75" borderId="0" applyNumberFormat="0" applyBorder="0" applyAlignment="0" applyProtection="0"/>
    <xf numFmtId="0" fontId="46" fillId="75" borderId="0" applyNumberFormat="0" applyBorder="0" applyAlignment="0" applyProtection="0"/>
    <xf numFmtId="0" fontId="46" fillId="75" borderId="0" applyNumberFormat="0" applyBorder="0" applyAlignment="0" applyProtection="0"/>
    <xf numFmtId="0" fontId="46" fillId="75" borderId="0" applyNumberFormat="0" applyBorder="0" applyAlignment="0" applyProtection="0"/>
    <xf numFmtId="0" fontId="46" fillId="75" borderId="0" applyNumberFormat="0" applyBorder="0" applyAlignment="0" applyProtection="0"/>
    <xf numFmtId="0" fontId="46" fillId="75" borderId="0" applyNumberFormat="0" applyBorder="0" applyAlignment="0" applyProtection="0"/>
    <xf numFmtId="0" fontId="46" fillId="75" borderId="0" applyNumberFormat="0" applyBorder="0" applyAlignment="0" applyProtection="0"/>
    <xf numFmtId="0" fontId="46" fillId="75" borderId="0" applyNumberFormat="0" applyBorder="0" applyAlignment="0" applyProtection="0"/>
    <xf numFmtId="0" fontId="46" fillId="75" borderId="0" applyNumberFormat="0" applyBorder="0" applyAlignment="0" applyProtection="0"/>
    <xf numFmtId="0" fontId="46" fillId="75" borderId="0" applyNumberFormat="0" applyBorder="0" applyAlignment="0" applyProtection="0"/>
    <xf numFmtId="0" fontId="46" fillId="75" borderId="0" applyNumberFormat="0" applyBorder="0" applyAlignment="0" applyProtection="0"/>
    <xf numFmtId="0" fontId="46" fillId="75" borderId="0" applyNumberFormat="0" applyBorder="0" applyAlignment="0" applyProtection="0"/>
    <xf numFmtId="0" fontId="46" fillId="75" borderId="0" applyNumberFormat="0" applyBorder="0" applyAlignment="0" applyProtection="0"/>
    <xf numFmtId="0" fontId="46" fillId="75" borderId="0" applyNumberFormat="0" applyBorder="0" applyAlignment="0" applyProtection="0"/>
    <xf numFmtId="0" fontId="46" fillId="75" borderId="0" applyNumberFormat="0" applyBorder="0" applyAlignment="0" applyProtection="0"/>
    <xf numFmtId="0" fontId="46" fillId="75" borderId="0" applyNumberFormat="0" applyBorder="0" applyAlignment="0" applyProtection="0"/>
    <xf numFmtId="0" fontId="46" fillId="75" borderId="0" applyNumberFormat="0" applyBorder="0" applyAlignment="0" applyProtection="0"/>
    <xf numFmtId="0" fontId="46" fillId="75" borderId="0" applyNumberFormat="0" applyBorder="0" applyAlignment="0" applyProtection="0"/>
    <xf numFmtId="0" fontId="46" fillId="75" borderId="0" applyNumberFormat="0" applyBorder="0" applyAlignment="0" applyProtection="0"/>
    <xf numFmtId="0" fontId="46" fillId="75" borderId="0" applyNumberFormat="0" applyBorder="0" applyAlignment="0" applyProtection="0"/>
    <xf numFmtId="0" fontId="46" fillId="75" borderId="0" applyNumberFormat="0" applyBorder="0" applyAlignment="0" applyProtection="0"/>
    <xf numFmtId="0" fontId="46" fillId="75" borderId="0" applyNumberFormat="0" applyBorder="0" applyAlignment="0" applyProtection="0"/>
    <xf numFmtId="0" fontId="46" fillId="75" borderId="0" applyNumberFormat="0" applyBorder="0" applyAlignment="0" applyProtection="0"/>
    <xf numFmtId="0" fontId="46" fillId="75" borderId="0" applyNumberFormat="0" applyBorder="0" applyAlignment="0" applyProtection="0"/>
    <xf numFmtId="0" fontId="46" fillId="75" borderId="0" applyNumberFormat="0" applyBorder="0" applyAlignment="0" applyProtection="0"/>
    <xf numFmtId="0" fontId="46" fillId="75" borderId="0" applyNumberFormat="0" applyBorder="0" applyAlignment="0" applyProtection="0"/>
    <xf numFmtId="0" fontId="47" fillId="18" borderId="0" applyNumberFormat="0" applyBorder="0" applyAlignment="0" applyProtection="0"/>
    <xf numFmtId="0" fontId="46" fillId="75" borderId="0" applyNumberFormat="0" applyBorder="0" applyAlignment="0" applyProtection="0"/>
    <xf numFmtId="0" fontId="46" fillId="75" borderId="0" applyNumberFormat="0" applyBorder="0" applyAlignment="0" applyProtection="0"/>
    <xf numFmtId="0" fontId="46" fillId="75" borderId="0" applyNumberFormat="0" applyBorder="0" applyAlignment="0" applyProtection="0"/>
    <xf numFmtId="0" fontId="46" fillId="75" borderId="0" applyNumberFormat="0" applyBorder="0" applyAlignment="0" applyProtection="0"/>
    <xf numFmtId="0" fontId="46" fillId="75" borderId="0" applyNumberFormat="0" applyBorder="0" applyAlignment="0" applyProtection="0"/>
    <xf numFmtId="0" fontId="46" fillId="75" borderId="0" applyNumberFormat="0" applyBorder="0" applyAlignment="0" applyProtection="0"/>
    <xf numFmtId="0" fontId="46" fillId="75" borderId="0" applyNumberFormat="0" applyBorder="0" applyAlignment="0" applyProtection="0"/>
    <xf numFmtId="0" fontId="46" fillId="75" borderId="0" applyNumberFormat="0" applyBorder="0" applyAlignment="0" applyProtection="0"/>
    <xf numFmtId="0" fontId="46" fillId="75" borderId="0" applyNumberFormat="0" applyBorder="0" applyAlignment="0" applyProtection="0"/>
    <xf numFmtId="0" fontId="46" fillId="75" borderId="0" applyNumberFormat="0" applyBorder="0" applyAlignment="0" applyProtection="0"/>
    <xf numFmtId="0" fontId="46" fillId="75" borderId="0" applyNumberFormat="0" applyBorder="0" applyAlignment="0" applyProtection="0"/>
    <xf numFmtId="0" fontId="46" fillId="75" borderId="0" applyNumberFormat="0" applyBorder="0" applyAlignment="0" applyProtection="0"/>
    <xf numFmtId="0" fontId="46" fillId="75" borderId="0" applyNumberFormat="0" applyBorder="0" applyAlignment="0" applyProtection="0"/>
    <xf numFmtId="0" fontId="46" fillId="75" borderId="0" applyNumberFormat="0" applyBorder="0" applyAlignment="0" applyProtection="0"/>
    <xf numFmtId="0" fontId="46" fillId="75" borderId="0" applyNumberFormat="0" applyBorder="0" applyAlignment="0" applyProtection="0"/>
    <xf numFmtId="0" fontId="46" fillId="75" borderId="0" applyNumberFormat="0" applyBorder="0" applyAlignment="0" applyProtection="0"/>
    <xf numFmtId="0" fontId="46" fillId="75" borderId="0" applyNumberFormat="0" applyBorder="0" applyAlignment="0" applyProtection="0"/>
    <xf numFmtId="0" fontId="46" fillId="75" borderId="0" applyNumberFormat="0" applyBorder="0" applyAlignment="0" applyProtection="0"/>
    <xf numFmtId="0" fontId="46" fillId="75" borderId="0" applyNumberFormat="0" applyBorder="0" applyAlignment="0" applyProtection="0"/>
    <xf numFmtId="0" fontId="46" fillId="75" borderId="0" applyNumberFormat="0" applyBorder="0" applyAlignment="0" applyProtection="0"/>
    <xf numFmtId="0" fontId="46" fillId="75" borderId="0" applyNumberFormat="0" applyBorder="0" applyAlignment="0" applyProtection="0"/>
    <xf numFmtId="0" fontId="46" fillId="75" borderId="0" applyNumberFormat="0" applyBorder="0" applyAlignment="0" applyProtection="0"/>
    <xf numFmtId="0" fontId="46" fillId="75" borderId="0" applyNumberFormat="0" applyBorder="0" applyAlignment="0" applyProtection="0"/>
    <xf numFmtId="0" fontId="46" fillId="75" borderId="0" applyNumberFormat="0" applyBorder="0" applyAlignment="0" applyProtection="0"/>
    <xf numFmtId="0" fontId="46" fillId="75" borderId="0" applyNumberFormat="0" applyBorder="0" applyAlignment="0" applyProtection="0"/>
    <xf numFmtId="0" fontId="46" fillId="75" borderId="0" applyNumberFormat="0" applyBorder="0" applyAlignment="0" applyProtection="0"/>
    <xf numFmtId="0" fontId="46" fillId="75" borderId="0" applyNumberFormat="0" applyBorder="0" applyAlignment="0" applyProtection="0"/>
    <xf numFmtId="0" fontId="46" fillId="75" borderId="0" applyNumberFormat="0" applyBorder="0" applyAlignment="0" applyProtection="0"/>
    <xf numFmtId="0" fontId="44" fillId="67" borderId="0" applyNumberFormat="0" applyBorder="0" applyAlignment="0" applyProtection="0"/>
    <xf numFmtId="0" fontId="44" fillId="77" borderId="0" applyNumberFormat="0" applyBorder="0" applyAlignment="0" applyProtection="0"/>
    <xf numFmtId="0" fontId="44" fillId="77" borderId="0" applyNumberFormat="0" applyBorder="0" applyAlignment="0" applyProtection="0"/>
    <xf numFmtId="0" fontId="46" fillId="68" borderId="0" applyNumberFormat="0" applyBorder="0" applyAlignment="0" applyProtection="0"/>
    <xf numFmtId="0" fontId="46" fillId="68" borderId="0" applyNumberFormat="0" applyBorder="0" applyAlignment="0" applyProtection="0"/>
    <xf numFmtId="0" fontId="46" fillId="78" borderId="0" applyNumberFormat="0" applyBorder="0" applyAlignment="0" applyProtection="0"/>
    <xf numFmtId="0" fontId="46" fillId="78" borderId="0" applyNumberFormat="0" applyBorder="0" applyAlignment="0" applyProtection="0"/>
    <xf numFmtId="0" fontId="46" fillId="78" borderId="0" applyNumberFormat="0" applyBorder="0" applyAlignment="0" applyProtection="0"/>
    <xf numFmtId="0" fontId="46" fillId="78" borderId="0" applyNumberFormat="0" applyBorder="0" applyAlignment="0" applyProtection="0"/>
    <xf numFmtId="0" fontId="46" fillId="78" borderId="0" applyNumberFormat="0" applyBorder="0" applyAlignment="0" applyProtection="0"/>
    <xf numFmtId="0" fontId="46" fillId="78" borderId="0" applyNumberFormat="0" applyBorder="0" applyAlignment="0" applyProtection="0"/>
    <xf numFmtId="0" fontId="46" fillId="78" borderId="0" applyNumberFormat="0" applyBorder="0" applyAlignment="0" applyProtection="0"/>
    <xf numFmtId="0" fontId="46" fillId="78" borderId="0" applyNumberFormat="0" applyBorder="0" applyAlignment="0" applyProtection="0"/>
    <xf numFmtId="0" fontId="46" fillId="78" borderId="0" applyNumberFormat="0" applyBorder="0" applyAlignment="0" applyProtection="0"/>
    <xf numFmtId="0" fontId="46" fillId="78" borderId="0" applyNumberFormat="0" applyBorder="0" applyAlignment="0" applyProtection="0"/>
    <xf numFmtId="0" fontId="46" fillId="78" borderId="0" applyNumberFormat="0" applyBorder="0" applyAlignment="0" applyProtection="0"/>
    <xf numFmtId="0" fontId="46" fillId="78" borderId="0" applyNumberFormat="0" applyBorder="0" applyAlignment="0" applyProtection="0"/>
    <xf numFmtId="0" fontId="46" fillId="78" borderId="0" applyNumberFormat="0" applyBorder="0" applyAlignment="0" applyProtection="0"/>
    <xf numFmtId="0" fontId="46" fillId="78" borderId="0" applyNumberFormat="0" applyBorder="0" applyAlignment="0" applyProtection="0"/>
    <xf numFmtId="0" fontId="46" fillId="78" borderId="0" applyNumberFormat="0" applyBorder="0" applyAlignment="0" applyProtection="0"/>
    <xf numFmtId="0" fontId="46" fillId="78" borderId="0" applyNumberFormat="0" applyBorder="0" applyAlignment="0" applyProtection="0"/>
    <xf numFmtId="0" fontId="46" fillId="78" borderId="0" applyNumberFormat="0" applyBorder="0" applyAlignment="0" applyProtection="0"/>
    <xf numFmtId="0" fontId="46" fillId="78" borderId="0" applyNumberFormat="0" applyBorder="0" applyAlignment="0" applyProtection="0"/>
    <xf numFmtId="0" fontId="46" fillId="78" borderId="0" applyNumberFormat="0" applyBorder="0" applyAlignment="0" applyProtection="0"/>
    <xf numFmtId="0" fontId="46" fillId="78" borderId="0" applyNumberFormat="0" applyBorder="0" applyAlignment="0" applyProtection="0"/>
    <xf numFmtId="0" fontId="46" fillId="78" borderId="0" applyNumberFormat="0" applyBorder="0" applyAlignment="0" applyProtection="0"/>
    <xf numFmtId="0" fontId="46" fillId="78" borderId="0" applyNumberFormat="0" applyBorder="0" applyAlignment="0" applyProtection="0"/>
    <xf numFmtId="0" fontId="46" fillId="78" borderId="0" applyNumberFormat="0" applyBorder="0" applyAlignment="0" applyProtection="0"/>
    <xf numFmtId="0" fontId="46" fillId="78" borderId="0" applyNumberFormat="0" applyBorder="0" applyAlignment="0" applyProtection="0"/>
    <xf numFmtId="0" fontId="46" fillId="78" borderId="0" applyNumberFormat="0" applyBorder="0" applyAlignment="0" applyProtection="0"/>
    <xf numFmtId="0" fontId="46" fillId="78" borderId="0" applyNumberFormat="0" applyBorder="0" applyAlignment="0" applyProtection="0"/>
    <xf numFmtId="0" fontId="46" fillId="78" borderId="0" applyNumberFormat="0" applyBorder="0" applyAlignment="0" applyProtection="0"/>
    <xf numFmtId="0" fontId="46" fillId="78" borderId="0" applyNumberFormat="0" applyBorder="0" applyAlignment="0" applyProtection="0"/>
    <xf numFmtId="0" fontId="46" fillId="78" borderId="0" applyNumberFormat="0" applyBorder="0" applyAlignment="0" applyProtection="0"/>
    <xf numFmtId="0" fontId="46" fillId="78" borderId="0" applyNumberFormat="0" applyBorder="0" applyAlignment="0" applyProtection="0"/>
    <xf numFmtId="0" fontId="46" fillId="78" borderId="0" applyNumberFormat="0" applyBorder="0" applyAlignment="0" applyProtection="0"/>
    <xf numFmtId="0" fontId="46" fillId="78" borderId="0" applyNumberFormat="0" applyBorder="0" applyAlignment="0" applyProtection="0"/>
    <xf numFmtId="0" fontId="46" fillId="78" borderId="0" applyNumberFormat="0" applyBorder="0" applyAlignment="0" applyProtection="0"/>
    <xf numFmtId="0" fontId="46" fillId="78" borderId="0" applyNumberFormat="0" applyBorder="0" applyAlignment="0" applyProtection="0"/>
    <xf numFmtId="0" fontId="46" fillId="78" borderId="0" applyNumberFormat="0" applyBorder="0" applyAlignment="0" applyProtection="0"/>
    <xf numFmtId="0" fontId="46" fillId="78" borderId="0" applyNumberFormat="0" applyBorder="0" applyAlignment="0" applyProtection="0"/>
    <xf numFmtId="0" fontId="46" fillId="78" borderId="0" applyNumberFormat="0" applyBorder="0" applyAlignment="0" applyProtection="0"/>
    <xf numFmtId="0" fontId="46" fillId="78" borderId="0" applyNumberFormat="0" applyBorder="0" applyAlignment="0" applyProtection="0"/>
    <xf numFmtId="0" fontId="46" fillId="78" borderId="0" applyNumberFormat="0" applyBorder="0" applyAlignment="0" applyProtection="0"/>
    <xf numFmtId="0" fontId="46" fillId="78" borderId="0" applyNumberFormat="0" applyBorder="0" applyAlignment="0" applyProtection="0"/>
    <xf numFmtId="0" fontId="46" fillId="78" borderId="0" applyNumberFormat="0" applyBorder="0" applyAlignment="0" applyProtection="0"/>
    <xf numFmtId="0" fontId="46" fillId="78" borderId="0" applyNumberFormat="0" applyBorder="0" applyAlignment="0" applyProtection="0"/>
    <xf numFmtId="0" fontId="46" fillId="78" borderId="0" applyNumberFormat="0" applyBorder="0" applyAlignment="0" applyProtection="0"/>
    <xf numFmtId="0" fontId="46" fillId="78" borderId="0" applyNumberFormat="0" applyBorder="0" applyAlignment="0" applyProtection="0"/>
    <xf numFmtId="0" fontId="46" fillId="78" borderId="0" applyNumberFormat="0" applyBorder="0" applyAlignment="0" applyProtection="0"/>
    <xf numFmtId="0" fontId="46" fillId="78" borderId="0" applyNumberFormat="0" applyBorder="0" applyAlignment="0" applyProtection="0"/>
    <xf numFmtId="0" fontId="46" fillId="78" borderId="0" applyNumberFormat="0" applyBorder="0" applyAlignment="0" applyProtection="0"/>
    <xf numFmtId="0" fontId="46" fillId="78" borderId="0" applyNumberFormat="0" applyBorder="0" applyAlignment="0" applyProtection="0"/>
    <xf numFmtId="0" fontId="46" fillId="78" borderId="0" applyNumberFormat="0" applyBorder="0" applyAlignment="0" applyProtection="0"/>
    <xf numFmtId="0" fontId="46" fillId="78" borderId="0" applyNumberFormat="0" applyBorder="0" applyAlignment="0" applyProtection="0"/>
    <xf numFmtId="0" fontId="46" fillId="78" borderId="0" applyNumberFormat="0" applyBorder="0" applyAlignment="0" applyProtection="0"/>
    <xf numFmtId="0" fontId="46" fillId="78" borderId="0" applyNumberFormat="0" applyBorder="0" applyAlignment="0" applyProtection="0"/>
    <xf numFmtId="0" fontId="46" fillId="78" borderId="0" applyNumberFormat="0" applyBorder="0" applyAlignment="0" applyProtection="0"/>
    <xf numFmtId="0" fontId="46" fillId="78" borderId="0" applyNumberFormat="0" applyBorder="0" applyAlignment="0" applyProtection="0"/>
    <xf numFmtId="0" fontId="46" fillId="78" borderId="0" applyNumberFormat="0" applyBorder="0" applyAlignment="0" applyProtection="0"/>
    <xf numFmtId="0" fontId="46" fillId="78" borderId="0" applyNumberFormat="0" applyBorder="0" applyAlignment="0" applyProtection="0"/>
    <xf numFmtId="0" fontId="46" fillId="78" borderId="0" applyNumberFormat="0" applyBorder="0" applyAlignment="0" applyProtection="0"/>
    <xf numFmtId="0" fontId="46" fillId="78" borderId="0" applyNumberFormat="0" applyBorder="0" applyAlignment="0" applyProtection="0"/>
    <xf numFmtId="0" fontId="46" fillId="78" borderId="0" applyNumberFormat="0" applyBorder="0" applyAlignment="0" applyProtection="0"/>
    <xf numFmtId="0" fontId="46" fillId="78" borderId="0" applyNumberFormat="0" applyBorder="0" applyAlignment="0" applyProtection="0"/>
    <xf numFmtId="0" fontId="46" fillId="78" borderId="0" applyNumberFormat="0" applyBorder="0" applyAlignment="0" applyProtection="0"/>
    <xf numFmtId="0" fontId="46" fillId="78" borderId="0" applyNumberFormat="0" applyBorder="0" applyAlignment="0" applyProtection="0"/>
    <xf numFmtId="0" fontId="46" fillId="78" borderId="0" applyNumberFormat="0" applyBorder="0" applyAlignment="0" applyProtection="0"/>
    <xf numFmtId="0" fontId="46" fillId="78" borderId="0" applyNumberFormat="0" applyBorder="0" applyAlignment="0" applyProtection="0"/>
    <xf numFmtId="0" fontId="46" fillId="78" borderId="0" applyNumberFormat="0" applyBorder="0" applyAlignment="0" applyProtection="0"/>
    <xf numFmtId="0" fontId="46" fillId="78" borderId="0" applyNumberFormat="0" applyBorder="0" applyAlignment="0" applyProtection="0"/>
    <xf numFmtId="0" fontId="46" fillId="78" borderId="0" applyNumberFormat="0" applyBorder="0" applyAlignment="0" applyProtection="0"/>
    <xf numFmtId="0" fontId="46" fillId="78" borderId="0" applyNumberFormat="0" applyBorder="0" applyAlignment="0" applyProtection="0"/>
    <xf numFmtId="0" fontId="46" fillId="78" borderId="0" applyNumberFormat="0" applyBorder="0" applyAlignment="0" applyProtection="0"/>
    <xf numFmtId="0" fontId="46" fillId="78" borderId="0" applyNumberFormat="0" applyBorder="0" applyAlignment="0" applyProtection="0"/>
    <xf numFmtId="0" fontId="46" fillId="78" borderId="0" applyNumberFormat="0" applyBorder="0" applyAlignment="0" applyProtection="0"/>
    <xf numFmtId="0" fontId="46" fillId="78" borderId="0" applyNumberFormat="0" applyBorder="0" applyAlignment="0" applyProtection="0"/>
    <xf numFmtId="0" fontId="46" fillId="78" borderId="0" applyNumberFormat="0" applyBorder="0" applyAlignment="0" applyProtection="0"/>
    <xf numFmtId="0" fontId="46" fillId="78" borderId="0" applyNumberFormat="0" applyBorder="0" applyAlignment="0" applyProtection="0"/>
    <xf numFmtId="0" fontId="46" fillId="78" borderId="0" applyNumberFormat="0" applyBorder="0" applyAlignment="0" applyProtection="0"/>
    <xf numFmtId="0" fontId="46" fillId="78" borderId="0" applyNumberFormat="0" applyBorder="0" applyAlignment="0" applyProtection="0"/>
    <xf numFmtId="0" fontId="46" fillId="78" borderId="0" applyNumberFormat="0" applyBorder="0" applyAlignment="0" applyProtection="0"/>
    <xf numFmtId="0" fontId="46" fillId="78" borderId="0" applyNumberFormat="0" applyBorder="0" applyAlignment="0" applyProtection="0"/>
    <xf numFmtId="0" fontId="46" fillId="78" borderId="0" applyNumberFormat="0" applyBorder="0" applyAlignment="0" applyProtection="0"/>
    <xf numFmtId="0" fontId="46" fillId="78" borderId="0" applyNumberFormat="0" applyBorder="0" applyAlignment="0" applyProtection="0"/>
    <xf numFmtId="0" fontId="46" fillId="78" borderId="0" applyNumberFormat="0" applyBorder="0" applyAlignment="0" applyProtection="0"/>
    <xf numFmtId="0" fontId="46" fillId="78" borderId="0" applyNumberFormat="0" applyBorder="0" applyAlignment="0" applyProtection="0"/>
    <xf numFmtId="0" fontId="46" fillId="78" borderId="0" applyNumberFormat="0" applyBorder="0" applyAlignment="0" applyProtection="0"/>
    <xf numFmtId="0" fontId="46" fillId="78" borderId="0" applyNumberFormat="0" applyBorder="0" applyAlignment="0" applyProtection="0"/>
    <xf numFmtId="0" fontId="46" fillId="78" borderId="0" applyNumberFormat="0" applyBorder="0" applyAlignment="0" applyProtection="0"/>
    <xf numFmtId="0" fontId="46" fillId="78" borderId="0" applyNumberFormat="0" applyBorder="0" applyAlignment="0" applyProtection="0"/>
    <xf numFmtId="0" fontId="46" fillId="78" borderId="0" applyNumberFormat="0" applyBorder="0" applyAlignment="0" applyProtection="0"/>
    <xf numFmtId="0" fontId="46" fillId="78" borderId="0" applyNumberFormat="0" applyBorder="0" applyAlignment="0" applyProtection="0"/>
    <xf numFmtId="0" fontId="46" fillId="78" borderId="0" applyNumberFormat="0" applyBorder="0" applyAlignment="0" applyProtection="0"/>
    <xf numFmtId="0" fontId="46" fillId="78" borderId="0" applyNumberFormat="0" applyBorder="0" applyAlignment="0" applyProtection="0"/>
    <xf numFmtId="0" fontId="46" fillId="78" borderId="0" applyNumberFormat="0" applyBorder="0" applyAlignment="0" applyProtection="0"/>
    <xf numFmtId="0" fontId="46" fillId="78" borderId="0" applyNumberFormat="0" applyBorder="0" applyAlignment="0" applyProtection="0"/>
    <xf numFmtId="0" fontId="46" fillId="78" borderId="0" applyNumberFormat="0" applyBorder="0" applyAlignment="0" applyProtection="0"/>
    <xf numFmtId="0" fontId="46" fillId="78" borderId="0" applyNumberFormat="0" applyBorder="0" applyAlignment="0" applyProtection="0"/>
    <xf numFmtId="0" fontId="46" fillId="78" borderId="0" applyNumberFormat="0" applyBorder="0" applyAlignment="0" applyProtection="0"/>
    <xf numFmtId="0" fontId="46" fillId="78" borderId="0" applyNumberFormat="0" applyBorder="0" applyAlignment="0" applyProtection="0"/>
    <xf numFmtId="0" fontId="46" fillId="78" borderId="0" applyNumberFormat="0" applyBorder="0" applyAlignment="0" applyProtection="0"/>
    <xf numFmtId="0" fontId="46" fillId="78" borderId="0" applyNumberFormat="0" applyBorder="0" applyAlignment="0" applyProtection="0"/>
    <xf numFmtId="0" fontId="46" fillId="78" borderId="0" applyNumberFormat="0" applyBorder="0" applyAlignment="0" applyProtection="0"/>
    <xf numFmtId="0" fontId="46" fillId="78" borderId="0" applyNumberFormat="0" applyBorder="0" applyAlignment="0" applyProtection="0"/>
    <xf numFmtId="0" fontId="46" fillId="78" borderId="0" applyNumberFormat="0" applyBorder="0" applyAlignment="0" applyProtection="0"/>
    <xf numFmtId="0" fontId="46" fillId="78" borderId="0" applyNumberFormat="0" applyBorder="0" applyAlignment="0" applyProtection="0"/>
    <xf numFmtId="0" fontId="46" fillId="78" borderId="0" applyNumberFormat="0" applyBorder="0" applyAlignment="0" applyProtection="0"/>
    <xf numFmtId="0" fontId="46" fillId="78" borderId="0" applyNumberFormat="0" applyBorder="0" applyAlignment="0" applyProtection="0"/>
    <xf numFmtId="0" fontId="46" fillId="78" borderId="0" applyNumberFormat="0" applyBorder="0" applyAlignment="0" applyProtection="0"/>
    <xf numFmtId="0" fontId="46" fillId="78" borderId="0" applyNumberFormat="0" applyBorder="0" applyAlignment="0" applyProtection="0"/>
    <xf numFmtId="0" fontId="46" fillId="78" borderId="0" applyNumberFormat="0" applyBorder="0" applyAlignment="0" applyProtection="0"/>
    <xf numFmtId="0" fontId="46" fillId="78" borderId="0" applyNumberFormat="0" applyBorder="0" applyAlignment="0" applyProtection="0"/>
    <xf numFmtId="0" fontId="46" fillId="78" borderId="0" applyNumberFormat="0" applyBorder="0" applyAlignment="0" applyProtection="0"/>
    <xf numFmtId="0" fontId="46" fillId="78" borderId="0" applyNumberFormat="0" applyBorder="0" applyAlignment="0" applyProtection="0"/>
    <xf numFmtId="0" fontId="46" fillId="79" borderId="0" applyNumberFormat="0" applyBorder="0" applyAlignment="0" applyProtection="0"/>
    <xf numFmtId="0" fontId="46" fillId="78" borderId="0" applyNumberFormat="0" applyBorder="0" applyAlignment="0" applyProtection="0"/>
    <xf numFmtId="0" fontId="46" fillId="78" borderId="0" applyNumberFormat="0" applyBorder="0" applyAlignment="0" applyProtection="0"/>
    <xf numFmtId="0" fontId="46" fillId="78" borderId="0" applyNumberFormat="0" applyBorder="0" applyAlignment="0" applyProtection="0"/>
    <xf numFmtId="0" fontId="47" fillId="22" borderId="0" applyNumberFormat="0" applyBorder="0" applyAlignment="0" applyProtection="0"/>
    <xf numFmtId="0" fontId="47" fillId="22" borderId="0" applyNumberFormat="0" applyBorder="0" applyAlignment="0" applyProtection="0"/>
    <xf numFmtId="0" fontId="47" fillId="22" borderId="0" applyNumberFormat="0" applyBorder="0" applyAlignment="0" applyProtection="0"/>
    <xf numFmtId="0" fontId="47" fillId="22" borderId="0" applyNumberFormat="0" applyBorder="0" applyAlignment="0" applyProtection="0"/>
    <xf numFmtId="0" fontId="46" fillId="78" borderId="0" applyNumberFormat="0" applyBorder="0" applyAlignment="0" applyProtection="0"/>
    <xf numFmtId="0" fontId="46" fillId="78" borderId="0" applyNumberFormat="0" applyBorder="0" applyAlignment="0" applyProtection="0"/>
    <xf numFmtId="0" fontId="46" fillId="78" borderId="0" applyNumberFormat="0" applyBorder="0" applyAlignment="0" applyProtection="0"/>
    <xf numFmtId="0" fontId="46" fillId="78" borderId="0" applyNumberFormat="0" applyBorder="0" applyAlignment="0" applyProtection="0"/>
    <xf numFmtId="0" fontId="46" fillId="78" borderId="0" applyNumberFormat="0" applyBorder="0" applyAlignment="0" applyProtection="0"/>
    <xf numFmtId="0" fontId="46" fillId="78" borderId="0" applyNumberFormat="0" applyBorder="0" applyAlignment="0" applyProtection="0"/>
    <xf numFmtId="0" fontId="46" fillId="78" borderId="0" applyNumberFormat="0" applyBorder="0" applyAlignment="0" applyProtection="0"/>
    <xf numFmtId="0" fontId="46" fillId="78" borderId="0" applyNumberFormat="0" applyBorder="0" applyAlignment="0" applyProtection="0"/>
    <xf numFmtId="0" fontId="46" fillId="78" borderId="0" applyNumberFormat="0" applyBorder="0" applyAlignment="0" applyProtection="0"/>
    <xf numFmtId="0" fontId="46" fillId="78" borderId="0" applyNumberFormat="0" applyBorder="0" applyAlignment="0" applyProtection="0"/>
    <xf numFmtId="0" fontId="46" fillId="78" borderId="0" applyNumberFormat="0" applyBorder="0" applyAlignment="0" applyProtection="0"/>
    <xf numFmtId="0" fontId="46" fillId="78" borderId="0" applyNumberFormat="0" applyBorder="0" applyAlignment="0" applyProtection="0"/>
    <xf numFmtId="0" fontId="46" fillId="78" borderId="0" applyNumberFormat="0" applyBorder="0" applyAlignment="0" applyProtection="0"/>
    <xf numFmtId="0" fontId="46" fillId="78" borderId="0" applyNumberFormat="0" applyBorder="0" applyAlignment="0" applyProtection="0"/>
    <xf numFmtId="0" fontId="46" fillId="78" borderId="0" applyNumberFormat="0" applyBorder="0" applyAlignment="0" applyProtection="0"/>
    <xf numFmtId="0" fontId="46" fillId="78" borderId="0" applyNumberFormat="0" applyBorder="0" applyAlignment="0" applyProtection="0"/>
    <xf numFmtId="0" fontId="46" fillId="78" borderId="0" applyNumberFormat="0" applyBorder="0" applyAlignment="0" applyProtection="0"/>
    <xf numFmtId="0" fontId="46" fillId="78" borderId="0" applyNumberFormat="0" applyBorder="0" applyAlignment="0" applyProtection="0"/>
    <xf numFmtId="0" fontId="47" fillId="22" borderId="0" applyNumberFormat="0" applyBorder="0" applyAlignment="0" applyProtection="0"/>
    <xf numFmtId="0" fontId="47" fillId="22" borderId="0" applyNumberFormat="0" applyBorder="0" applyAlignment="0" applyProtection="0"/>
    <xf numFmtId="0" fontId="46" fillId="78" borderId="0" applyNumberFormat="0" applyBorder="0" applyAlignment="0" applyProtection="0"/>
    <xf numFmtId="0" fontId="46" fillId="78" borderId="0" applyNumberFormat="0" applyBorder="0" applyAlignment="0" applyProtection="0"/>
    <xf numFmtId="0" fontId="46" fillId="78" borderId="0" applyNumberFormat="0" applyBorder="0" applyAlignment="0" applyProtection="0"/>
    <xf numFmtId="0" fontId="46" fillId="78" borderId="0" applyNumberFormat="0" applyBorder="0" applyAlignment="0" applyProtection="0"/>
    <xf numFmtId="0" fontId="46" fillId="78" borderId="0" applyNumberFormat="0" applyBorder="0" applyAlignment="0" applyProtection="0"/>
    <xf numFmtId="0" fontId="46" fillId="78" borderId="0" applyNumberFormat="0" applyBorder="0" applyAlignment="0" applyProtection="0"/>
    <xf numFmtId="0" fontId="46" fillId="78" borderId="0" applyNumberFormat="0" applyBorder="0" applyAlignment="0" applyProtection="0"/>
    <xf numFmtId="0" fontId="46" fillId="78" borderId="0" applyNumberFormat="0" applyBorder="0" applyAlignment="0" applyProtection="0"/>
    <xf numFmtId="0" fontId="46" fillId="78" borderId="0" applyNumberFormat="0" applyBorder="0" applyAlignment="0" applyProtection="0"/>
    <xf numFmtId="0" fontId="46" fillId="78" borderId="0" applyNumberFormat="0" applyBorder="0" applyAlignment="0" applyProtection="0"/>
    <xf numFmtId="0" fontId="46" fillId="78" borderId="0" applyNumberFormat="0" applyBorder="0" applyAlignment="0" applyProtection="0"/>
    <xf numFmtId="0" fontId="46" fillId="78" borderId="0" applyNumberFormat="0" applyBorder="0" applyAlignment="0" applyProtection="0"/>
    <xf numFmtId="0" fontId="46" fillId="78" borderId="0" applyNumberFormat="0" applyBorder="0" applyAlignment="0" applyProtection="0"/>
    <xf numFmtId="0" fontId="46" fillId="78" borderId="0" applyNumberFormat="0" applyBorder="0" applyAlignment="0" applyProtection="0"/>
    <xf numFmtId="0" fontId="46" fillId="78" borderId="0" applyNumberFormat="0" applyBorder="0" applyAlignment="0" applyProtection="0"/>
    <xf numFmtId="0" fontId="46" fillId="78" borderId="0" applyNumberFormat="0" applyBorder="0" applyAlignment="0" applyProtection="0"/>
    <xf numFmtId="0" fontId="46" fillId="78" borderId="0" applyNumberFormat="0" applyBorder="0" applyAlignment="0" applyProtection="0"/>
    <xf numFmtId="0" fontId="46" fillId="78" borderId="0" applyNumberFormat="0" applyBorder="0" applyAlignment="0" applyProtection="0"/>
    <xf numFmtId="0" fontId="46" fillId="78" borderId="0" applyNumberFormat="0" applyBorder="0" applyAlignment="0" applyProtection="0"/>
    <xf numFmtId="0" fontId="46" fillId="78" borderId="0" applyNumberFormat="0" applyBorder="0" applyAlignment="0" applyProtection="0"/>
    <xf numFmtId="0" fontId="46" fillId="78" borderId="0" applyNumberFormat="0" applyBorder="0" applyAlignment="0" applyProtection="0"/>
    <xf numFmtId="0" fontId="46" fillId="78" borderId="0" applyNumberFormat="0" applyBorder="0" applyAlignment="0" applyProtection="0"/>
    <xf numFmtId="0" fontId="46" fillId="78" borderId="0" applyNumberFormat="0" applyBorder="0" applyAlignment="0" applyProtection="0"/>
    <xf numFmtId="0" fontId="47" fillId="22" borderId="0" applyNumberFormat="0" applyBorder="0" applyAlignment="0" applyProtection="0"/>
    <xf numFmtId="0" fontId="47" fillId="22" borderId="0" applyNumberFormat="0" applyBorder="0" applyAlignment="0" applyProtection="0"/>
    <xf numFmtId="0" fontId="46" fillId="78" borderId="0" applyNumberFormat="0" applyBorder="0" applyAlignment="0" applyProtection="0"/>
    <xf numFmtId="0" fontId="46" fillId="78" borderId="0" applyNumberFormat="0" applyBorder="0" applyAlignment="0" applyProtection="0"/>
    <xf numFmtId="0" fontId="46" fillId="78" borderId="0" applyNumberFormat="0" applyBorder="0" applyAlignment="0" applyProtection="0"/>
    <xf numFmtId="0" fontId="46" fillId="78" borderId="0" applyNumberFormat="0" applyBorder="0" applyAlignment="0" applyProtection="0"/>
    <xf numFmtId="0" fontId="46" fillId="78" borderId="0" applyNumberFormat="0" applyBorder="0" applyAlignment="0" applyProtection="0"/>
    <xf numFmtId="0" fontId="46" fillId="78" borderId="0" applyNumberFormat="0" applyBorder="0" applyAlignment="0" applyProtection="0"/>
    <xf numFmtId="0" fontId="46" fillId="78" borderId="0" applyNumberFormat="0" applyBorder="0" applyAlignment="0" applyProtection="0"/>
    <xf numFmtId="0" fontId="46" fillId="78" borderId="0" applyNumberFormat="0" applyBorder="0" applyAlignment="0" applyProtection="0"/>
    <xf numFmtId="0" fontId="46" fillId="78" borderId="0" applyNumberFormat="0" applyBorder="0" applyAlignment="0" applyProtection="0"/>
    <xf numFmtId="0" fontId="46" fillId="78" borderId="0" applyNumberFormat="0" applyBorder="0" applyAlignment="0" applyProtection="0"/>
    <xf numFmtId="0" fontId="46" fillId="78" borderId="0" applyNumberFormat="0" applyBorder="0" applyAlignment="0" applyProtection="0"/>
    <xf numFmtId="0" fontId="46" fillId="78" borderId="0" applyNumberFormat="0" applyBorder="0" applyAlignment="0" applyProtection="0"/>
    <xf numFmtId="0" fontId="46" fillId="78" borderId="0" applyNumberFormat="0" applyBorder="0" applyAlignment="0" applyProtection="0"/>
    <xf numFmtId="0" fontId="46" fillId="78" borderId="0" applyNumberFormat="0" applyBorder="0" applyAlignment="0" applyProtection="0"/>
    <xf numFmtId="0" fontId="46" fillId="78" borderId="0" applyNumberFormat="0" applyBorder="0" applyAlignment="0" applyProtection="0"/>
    <xf numFmtId="0" fontId="46" fillId="78" borderId="0" applyNumberFormat="0" applyBorder="0" applyAlignment="0" applyProtection="0"/>
    <xf numFmtId="0" fontId="46" fillId="78" borderId="0" applyNumberFormat="0" applyBorder="0" applyAlignment="0" applyProtection="0"/>
    <xf numFmtId="0" fontId="46" fillId="78" borderId="0" applyNumberFormat="0" applyBorder="0" applyAlignment="0" applyProtection="0"/>
    <xf numFmtId="0" fontId="46" fillId="78" borderId="0" applyNumberFormat="0" applyBorder="0" applyAlignment="0" applyProtection="0"/>
    <xf numFmtId="0" fontId="46" fillId="78" borderId="0" applyNumberFormat="0" applyBorder="0" applyAlignment="0" applyProtection="0"/>
    <xf numFmtId="0" fontId="46" fillId="78" borderId="0" applyNumberFormat="0" applyBorder="0" applyAlignment="0" applyProtection="0"/>
    <xf numFmtId="0" fontId="46" fillId="78" borderId="0" applyNumberFormat="0" applyBorder="0" applyAlignment="0" applyProtection="0"/>
    <xf numFmtId="0" fontId="46" fillId="78" borderId="0" applyNumberFormat="0" applyBorder="0" applyAlignment="0" applyProtection="0"/>
    <xf numFmtId="0" fontId="46" fillId="78" borderId="0" applyNumberFormat="0" applyBorder="0" applyAlignment="0" applyProtection="0"/>
    <xf numFmtId="0" fontId="46" fillId="78" borderId="0" applyNumberFormat="0" applyBorder="0" applyAlignment="0" applyProtection="0"/>
    <xf numFmtId="0" fontId="46" fillId="78" borderId="0" applyNumberFormat="0" applyBorder="0" applyAlignment="0" applyProtection="0"/>
    <xf numFmtId="0" fontId="46" fillId="78" borderId="0" applyNumberFormat="0" applyBorder="0" applyAlignment="0" applyProtection="0"/>
    <xf numFmtId="0" fontId="46" fillId="78" borderId="0" applyNumberFormat="0" applyBorder="0" applyAlignment="0" applyProtection="0"/>
    <xf numFmtId="0" fontId="46" fillId="78" borderId="0" applyNumberFormat="0" applyBorder="0" applyAlignment="0" applyProtection="0"/>
    <xf numFmtId="0" fontId="46" fillId="78" borderId="0" applyNumberFormat="0" applyBorder="0" applyAlignment="0" applyProtection="0"/>
    <xf numFmtId="0" fontId="46" fillId="78" borderId="0" applyNumberFormat="0" applyBorder="0" applyAlignment="0" applyProtection="0"/>
    <xf numFmtId="0" fontId="46" fillId="78" borderId="0" applyNumberFormat="0" applyBorder="0" applyAlignment="0" applyProtection="0"/>
    <xf numFmtId="0" fontId="46" fillId="78" borderId="0" applyNumberFormat="0" applyBorder="0" applyAlignment="0" applyProtection="0"/>
    <xf numFmtId="0" fontId="47" fillId="22" borderId="0" applyNumberFormat="0" applyBorder="0" applyAlignment="0" applyProtection="0"/>
    <xf numFmtId="0" fontId="46" fillId="78" borderId="0" applyNumberFormat="0" applyBorder="0" applyAlignment="0" applyProtection="0"/>
    <xf numFmtId="0" fontId="46" fillId="78" borderId="0" applyNumberFormat="0" applyBorder="0" applyAlignment="0" applyProtection="0"/>
    <xf numFmtId="0" fontId="46" fillId="78" borderId="0" applyNumberFormat="0" applyBorder="0" applyAlignment="0" applyProtection="0"/>
    <xf numFmtId="0" fontId="46" fillId="78" borderId="0" applyNumberFormat="0" applyBorder="0" applyAlignment="0" applyProtection="0"/>
    <xf numFmtId="0" fontId="46" fillId="78" borderId="0" applyNumberFormat="0" applyBorder="0" applyAlignment="0" applyProtection="0"/>
    <xf numFmtId="0" fontId="46" fillId="78" borderId="0" applyNumberFormat="0" applyBorder="0" applyAlignment="0" applyProtection="0"/>
    <xf numFmtId="0" fontId="46" fillId="78" borderId="0" applyNumberFormat="0" applyBorder="0" applyAlignment="0" applyProtection="0"/>
    <xf numFmtId="0" fontId="46" fillId="78" borderId="0" applyNumberFormat="0" applyBorder="0" applyAlignment="0" applyProtection="0"/>
    <xf numFmtId="0" fontId="46" fillId="78" borderId="0" applyNumberFormat="0" applyBorder="0" applyAlignment="0" applyProtection="0"/>
    <xf numFmtId="0" fontId="46" fillId="78" borderId="0" applyNumberFormat="0" applyBorder="0" applyAlignment="0" applyProtection="0"/>
    <xf numFmtId="0" fontId="46" fillId="78" borderId="0" applyNumberFormat="0" applyBorder="0" applyAlignment="0" applyProtection="0"/>
    <xf numFmtId="0" fontId="46" fillId="78" borderId="0" applyNumberFormat="0" applyBorder="0" applyAlignment="0" applyProtection="0"/>
    <xf numFmtId="0" fontId="46" fillId="78" borderId="0" applyNumberFormat="0" applyBorder="0" applyAlignment="0" applyProtection="0"/>
    <xf numFmtId="0" fontId="46" fillId="78" borderId="0" applyNumberFormat="0" applyBorder="0" applyAlignment="0" applyProtection="0"/>
    <xf numFmtId="0" fontId="46" fillId="78" borderId="0" applyNumberFormat="0" applyBorder="0" applyAlignment="0" applyProtection="0"/>
    <xf numFmtId="0" fontId="46" fillId="78" borderId="0" applyNumberFormat="0" applyBorder="0" applyAlignment="0" applyProtection="0"/>
    <xf numFmtId="0" fontId="46" fillId="78" borderId="0" applyNumberFormat="0" applyBorder="0" applyAlignment="0" applyProtection="0"/>
    <xf numFmtId="0" fontId="46" fillId="78" borderId="0" applyNumberFormat="0" applyBorder="0" applyAlignment="0" applyProtection="0"/>
    <xf numFmtId="0" fontId="46" fillId="78" borderId="0" applyNumberFormat="0" applyBorder="0" applyAlignment="0" applyProtection="0"/>
    <xf numFmtId="0" fontId="46" fillId="78" borderId="0" applyNumberFormat="0" applyBorder="0" applyAlignment="0" applyProtection="0"/>
    <xf numFmtId="0" fontId="46" fillId="78" borderId="0" applyNumberFormat="0" applyBorder="0" applyAlignment="0" applyProtection="0"/>
    <xf numFmtId="0" fontId="46" fillId="78" borderId="0" applyNumberFormat="0" applyBorder="0" applyAlignment="0" applyProtection="0"/>
    <xf numFmtId="0" fontId="46" fillId="78" borderId="0" applyNumberFormat="0" applyBorder="0" applyAlignment="0" applyProtection="0"/>
    <xf numFmtId="0" fontId="46" fillId="78" borderId="0" applyNumberFormat="0" applyBorder="0" applyAlignment="0" applyProtection="0"/>
    <xf numFmtId="0" fontId="46" fillId="78" borderId="0" applyNumberFormat="0" applyBorder="0" applyAlignment="0" applyProtection="0"/>
    <xf numFmtId="0" fontId="46" fillId="78" borderId="0" applyNumberFormat="0" applyBorder="0" applyAlignment="0" applyProtection="0"/>
    <xf numFmtId="0" fontId="46" fillId="78" borderId="0" applyNumberFormat="0" applyBorder="0" applyAlignment="0" applyProtection="0"/>
    <xf numFmtId="0" fontId="46" fillId="78" borderId="0" applyNumberFormat="0" applyBorder="0" applyAlignment="0" applyProtection="0"/>
    <xf numFmtId="0" fontId="44" fillId="80" borderId="0" applyNumberFormat="0" applyBorder="0" applyAlignment="0" applyProtection="0"/>
    <xf numFmtId="0" fontId="44" fillId="80" borderId="0" applyNumberFormat="0" applyBorder="0" applyAlignment="0" applyProtection="0"/>
    <xf numFmtId="0" fontId="44" fillId="81" borderId="0" applyNumberFormat="0" applyBorder="0" applyAlignment="0" applyProtection="0"/>
    <xf numFmtId="0" fontId="44" fillId="81" borderId="0" applyNumberFormat="0" applyBorder="0" applyAlignment="0" applyProtection="0"/>
    <xf numFmtId="0" fontId="46" fillId="65" borderId="0" applyNumberFormat="0" applyBorder="0" applyAlignment="0" applyProtection="0"/>
    <xf numFmtId="0" fontId="46" fillId="65" borderId="0" applyNumberFormat="0" applyBorder="0" applyAlignment="0" applyProtection="0"/>
    <xf numFmtId="0" fontId="46" fillId="65" borderId="0" applyNumberFormat="0" applyBorder="0" applyAlignment="0" applyProtection="0"/>
    <xf numFmtId="0" fontId="46" fillId="65" borderId="0" applyNumberFormat="0" applyBorder="0" applyAlignment="0" applyProtection="0"/>
    <xf numFmtId="0" fontId="46" fillId="65" borderId="0" applyNumberFormat="0" applyBorder="0" applyAlignment="0" applyProtection="0"/>
    <xf numFmtId="0" fontId="46" fillId="65" borderId="0" applyNumberFormat="0" applyBorder="0" applyAlignment="0" applyProtection="0"/>
    <xf numFmtId="0" fontId="46" fillId="65" borderId="0" applyNumberFormat="0" applyBorder="0" applyAlignment="0" applyProtection="0"/>
    <xf numFmtId="0" fontId="46" fillId="65" borderId="0" applyNumberFormat="0" applyBorder="0" applyAlignment="0" applyProtection="0"/>
    <xf numFmtId="0" fontId="46" fillId="65" borderId="0" applyNumberFormat="0" applyBorder="0" applyAlignment="0" applyProtection="0"/>
    <xf numFmtId="0" fontId="46" fillId="65" borderId="0" applyNumberFormat="0" applyBorder="0" applyAlignment="0" applyProtection="0"/>
    <xf numFmtId="0" fontId="46" fillId="65" borderId="0" applyNumberFormat="0" applyBorder="0" applyAlignment="0" applyProtection="0"/>
    <xf numFmtId="0" fontId="46" fillId="65" borderId="0" applyNumberFormat="0" applyBorder="0" applyAlignment="0" applyProtection="0"/>
    <xf numFmtId="0" fontId="46" fillId="65" borderId="0" applyNumberFormat="0" applyBorder="0" applyAlignment="0" applyProtection="0"/>
    <xf numFmtId="0" fontId="46" fillId="65" borderId="0" applyNumberFormat="0" applyBorder="0" applyAlignment="0" applyProtection="0"/>
    <xf numFmtId="0" fontId="46" fillId="65" borderId="0" applyNumberFormat="0" applyBorder="0" applyAlignment="0" applyProtection="0"/>
    <xf numFmtId="0" fontId="46" fillId="65" borderId="0" applyNumberFormat="0" applyBorder="0" applyAlignment="0" applyProtection="0"/>
    <xf numFmtId="0" fontId="46" fillId="65" borderId="0" applyNumberFormat="0" applyBorder="0" applyAlignment="0" applyProtection="0"/>
    <xf numFmtId="0" fontId="46" fillId="65" borderId="0" applyNumberFormat="0" applyBorder="0" applyAlignment="0" applyProtection="0"/>
    <xf numFmtId="0" fontId="46" fillId="65" borderId="0" applyNumberFormat="0" applyBorder="0" applyAlignment="0" applyProtection="0"/>
    <xf numFmtId="0" fontId="46" fillId="65" borderId="0" applyNumberFormat="0" applyBorder="0" applyAlignment="0" applyProtection="0"/>
    <xf numFmtId="0" fontId="46" fillId="65" borderId="0" applyNumberFormat="0" applyBorder="0" applyAlignment="0" applyProtection="0"/>
    <xf numFmtId="0" fontId="46" fillId="65" borderId="0" applyNumberFormat="0" applyBorder="0" applyAlignment="0" applyProtection="0"/>
    <xf numFmtId="0" fontId="46" fillId="65" borderId="0" applyNumberFormat="0" applyBorder="0" applyAlignment="0" applyProtection="0"/>
    <xf numFmtId="0" fontId="46" fillId="65" borderId="0" applyNumberFormat="0" applyBorder="0" applyAlignment="0" applyProtection="0"/>
    <xf numFmtId="0" fontId="46" fillId="65" borderId="0" applyNumberFormat="0" applyBorder="0" applyAlignment="0" applyProtection="0"/>
    <xf numFmtId="0" fontId="46" fillId="65" borderId="0" applyNumberFormat="0" applyBorder="0" applyAlignment="0" applyProtection="0"/>
    <xf numFmtId="0" fontId="46" fillId="65" borderId="0" applyNumberFormat="0" applyBorder="0" applyAlignment="0" applyProtection="0"/>
    <xf numFmtId="0" fontId="46" fillId="65" borderId="0" applyNumberFormat="0" applyBorder="0" applyAlignment="0" applyProtection="0"/>
    <xf numFmtId="0" fontId="46" fillId="65" borderId="0" applyNumberFormat="0" applyBorder="0" applyAlignment="0" applyProtection="0"/>
    <xf numFmtId="0" fontId="46" fillId="65" borderId="0" applyNumberFormat="0" applyBorder="0" applyAlignment="0" applyProtection="0"/>
    <xf numFmtId="0" fontId="46" fillId="65" borderId="0" applyNumberFormat="0" applyBorder="0" applyAlignment="0" applyProtection="0"/>
    <xf numFmtId="0" fontId="46" fillId="65" borderId="0" applyNumberFormat="0" applyBorder="0" applyAlignment="0" applyProtection="0"/>
    <xf numFmtId="0" fontId="46" fillId="65" borderId="0" applyNumberFormat="0" applyBorder="0" applyAlignment="0" applyProtection="0"/>
    <xf numFmtId="0" fontId="46" fillId="65" borderId="0" applyNumberFormat="0" applyBorder="0" applyAlignment="0" applyProtection="0"/>
    <xf numFmtId="0" fontId="46" fillId="65" borderId="0" applyNumberFormat="0" applyBorder="0" applyAlignment="0" applyProtection="0"/>
    <xf numFmtId="0" fontId="46" fillId="65" borderId="0" applyNumberFormat="0" applyBorder="0" applyAlignment="0" applyProtection="0"/>
    <xf numFmtId="0" fontId="46" fillId="65" borderId="0" applyNumberFormat="0" applyBorder="0" applyAlignment="0" applyProtection="0"/>
    <xf numFmtId="0" fontId="46" fillId="65" borderId="0" applyNumberFormat="0" applyBorder="0" applyAlignment="0" applyProtection="0"/>
    <xf numFmtId="0" fontId="46" fillId="65" borderId="0" applyNumberFormat="0" applyBorder="0" applyAlignment="0" applyProtection="0"/>
    <xf numFmtId="0" fontId="46" fillId="65" borderId="0" applyNumberFormat="0" applyBorder="0" applyAlignment="0" applyProtection="0"/>
    <xf numFmtId="0" fontId="46" fillId="65" borderId="0" applyNumberFormat="0" applyBorder="0" applyAlignment="0" applyProtection="0"/>
    <xf numFmtId="0" fontId="46" fillId="65" borderId="0" applyNumberFormat="0" applyBorder="0" applyAlignment="0" applyProtection="0"/>
    <xf numFmtId="0" fontId="46" fillId="65" borderId="0" applyNumberFormat="0" applyBorder="0" applyAlignment="0" applyProtection="0"/>
    <xf numFmtId="0" fontId="46" fillId="65" borderId="0" applyNumberFormat="0" applyBorder="0" applyAlignment="0" applyProtection="0"/>
    <xf numFmtId="0" fontId="46" fillId="65" borderId="0" applyNumberFormat="0" applyBorder="0" applyAlignment="0" applyProtection="0"/>
    <xf numFmtId="0" fontId="46" fillId="65" borderId="0" applyNumberFormat="0" applyBorder="0" applyAlignment="0" applyProtection="0"/>
    <xf numFmtId="0" fontId="46" fillId="65" borderId="0" applyNumberFormat="0" applyBorder="0" applyAlignment="0" applyProtection="0"/>
    <xf numFmtId="0" fontId="46" fillId="65" borderId="0" applyNumberFormat="0" applyBorder="0" applyAlignment="0" applyProtection="0"/>
    <xf numFmtId="0" fontId="46" fillId="65" borderId="0" applyNumberFormat="0" applyBorder="0" applyAlignment="0" applyProtection="0"/>
    <xf numFmtId="0" fontId="46" fillId="65" borderId="0" applyNumberFormat="0" applyBorder="0" applyAlignment="0" applyProtection="0"/>
    <xf numFmtId="0" fontId="46" fillId="65" borderId="0" applyNumberFormat="0" applyBorder="0" applyAlignment="0" applyProtection="0"/>
    <xf numFmtId="0" fontId="46" fillId="65" borderId="0" applyNumberFormat="0" applyBorder="0" applyAlignment="0" applyProtection="0"/>
    <xf numFmtId="0" fontId="46" fillId="65" borderId="0" applyNumberFormat="0" applyBorder="0" applyAlignment="0" applyProtection="0"/>
    <xf numFmtId="0" fontId="46" fillId="65" borderId="0" applyNumberFormat="0" applyBorder="0" applyAlignment="0" applyProtection="0"/>
    <xf numFmtId="0" fontId="46" fillId="65" borderId="0" applyNumberFormat="0" applyBorder="0" applyAlignment="0" applyProtection="0"/>
    <xf numFmtId="0" fontId="46" fillId="65" borderId="0" applyNumberFormat="0" applyBorder="0" applyAlignment="0" applyProtection="0"/>
    <xf numFmtId="0" fontId="46" fillId="65" borderId="0" applyNumberFormat="0" applyBorder="0" applyAlignment="0" applyProtection="0"/>
    <xf numFmtId="0" fontId="46" fillId="65" borderId="0" applyNumberFormat="0" applyBorder="0" applyAlignment="0" applyProtection="0"/>
    <xf numFmtId="0" fontId="46" fillId="65" borderId="0" applyNumberFormat="0" applyBorder="0" applyAlignment="0" applyProtection="0"/>
    <xf numFmtId="0" fontId="46" fillId="65" borderId="0" applyNumberFormat="0" applyBorder="0" applyAlignment="0" applyProtection="0"/>
    <xf numFmtId="0" fontId="46" fillId="65" borderId="0" applyNumberFormat="0" applyBorder="0" applyAlignment="0" applyProtection="0"/>
    <xf numFmtId="0" fontId="46" fillId="65" borderId="0" applyNumberFormat="0" applyBorder="0" applyAlignment="0" applyProtection="0"/>
    <xf numFmtId="0" fontId="46" fillId="65" borderId="0" applyNumberFormat="0" applyBorder="0" applyAlignment="0" applyProtection="0"/>
    <xf numFmtId="0" fontId="46" fillId="65" borderId="0" applyNumberFormat="0" applyBorder="0" applyAlignment="0" applyProtection="0"/>
    <xf numFmtId="0" fontId="46" fillId="65" borderId="0" applyNumberFormat="0" applyBorder="0" applyAlignment="0" applyProtection="0"/>
    <xf numFmtId="0" fontId="46" fillId="65" borderId="0" applyNumberFormat="0" applyBorder="0" applyAlignment="0" applyProtection="0"/>
    <xf numFmtId="0" fontId="46" fillId="65" borderId="0" applyNumberFormat="0" applyBorder="0" applyAlignment="0" applyProtection="0"/>
    <xf numFmtId="0" fontId="46" fillId="65" borderId="0" applyNumberFormat="0" applyBorder="0" applyAlignment="0" applyProtection="0"/>
    <xf numFmtId="0" fontId="46" fillId="65" borderId="0" applyNumberFormat="0" applyBorder="0" applyAlignment="0" applyProtection="0"/>
    <xf numFmtId="0" fontId="46" fillId="65" borderId="0" applyNumberFormat="0" applyBorder="0" applyAlignment="0" applyProtection="0"/>
    <xf numFmtId="0" fontId="46" fillId="65" borderId="0" applyNumberFormat="0" applyBorder="0" applyAlignment="0" applyProtection="0"/>
    <xf numFmtId="0" fontId="46" fillId="65" borderId="0" applyNumberFormat="0" applyBorder="0" applyAlignment="0" applyProtection="0"/>
    <xf numFmtId="0" fontId="46" fillId="65" borderId="0" applyNumberFormat="0" applyBorder="0" applyAlignment="0" applyProtection="0"/>
    <xf numFmtId="0" fontId="46" fillId="65" borderId="0" applyNumberFormat="0" applyBorder="0" applyAlignment="0" applyProtection="0"/>
    <xf numFmtId="0" fontId="46" fillId="65" borderId="0" applyNumberFormat="0" applyBorder="0" applyAlignment="0" applyProtection="0"/>
    <xf numFmtId="0" fontId="46" fillId="65" borderId="0" applyNumberFormat="0" applyBorder="0" applyAlignment="0" applyProtection="0"/>
    <xf numFmtId="0" fontId="46" fillId="65" borderId="0" applyNumberFormat="0" applyBorder="0" applyAlignment="0" applyProtection="0"/>
    <xf numFmtId="0" fontId="46" fillId="65" borderId="0" applyNumberFormat="0" applyBorder="0" applyAlignment="0" applyProtection="0"/>
    <xf numFmtId="0" fontId="46" fillId="65" borderId="0" applyNumberFormat="0" applyBorder="0" applyAlignment="0" applyProtection="0"/>
    <xf numFmtId="0" fontId="46" fillId="65" borderId="0" applyNumberFormat="0" applyBorder="0" applyAlignment="0" applyProtection="0"/>
    <xf numFmtId="0" fontId="46" fillId="65" borderId="0" applyNumberFormat="0" applyBorder="0" applyAlignment="0" applyProtection="0"/>
    <xf numFmtId="0" fontId="46" fillId="65" borderId="0" applyNumberFormat="0" applyBorder="0" applyAlignment="0" applyProtection="0"/>
    <xf numFmtId="0" fontId="46" fillId="65" borderId="0" applyNumberFormat="0" applyBorder="0" applyAlignment="0" applyProtection="0"/>
    <xf numFmtId="0" fontId="46" fillId="65" borderId="0" applyNumberFormat="0" applyBorder="0" applyAlignment="0" applyProtection="0"/>
    <xf numFmtId="0" fontId="46" fillId="65" borderId="0" applyNumberFormat="0" applyBorder="0" applyAlignment="0" applyProtection="0"/>
    <xf numFmtId="0" fontId="46" fillId="65" borderId="0" applyNumberFormat="0" applyBorder="0" applyAlignment="0" applyProtection="0"/>
    <xf numFmtId="0" fontId="46" fillId="65" borderId="0" applyNumberFormat="0" applyBorder="0" applyAlignment="0" applyProtection="0"/>
    <xf numFmtId="0" fontId="46" fillId="65" borderId="0" applyNumberFormat="0" applyBorder="0" applyAlignment="0" applyProtection="0"/>
    <xf numFmtId="0" fontId="46" fillId="65" borderId="0" applyNumberFormat="0" applyBorder="0" applyAlignment="0" applyProtection="0"/>
    <xf numFmtId="0" fontId="46" fillId="65" borderId="0" applyNumberFormat="0" applyBorder="0" applyAlignment="0" applyProtection="0"/>
    <xf numFmtId="0" fontId="46" fillId="65" borderId="0" applyNumberFormat="0" applyBorder="0" applyAlignment="0" applyProtection="0"/>
    <xf numFmtId="0" fontId="46" fillId="65" borderId="0" applyNumberFormat="0" applyBorder="0" applyAlignment="0" applyProtection="0"/>
    <xf numFmtId="0" fontId="46" fillId="65" borderId="0" applyNumberFormat="0" applyBorder="0" applyAlignment="0" applyProtection="0"/>
    <xf numFmtId="0" fontId="46" fillId="65" borderId="0" applyNumberFormat="0" applyBorder="0" applyAlignment="0" applyProtection="0"/>
    <xf numFmtId="0" fontId="46" fillId="65" borderId="0" applyNumberFormat="0" applyBorder="0" applyAlignment="0" applyProtection="0"/>
    <xf numFmtId="0" fontId="46" fillId="65" borderId="0" applyNumberFormat="0" applyBorder="0" applyAlignment="0" applyProtection="0"/>
    <xf numFmtId="0" fontId="46" fillId="65" borderId="0" applyNumberFormat="0" applyBorder="0" applyAlignment="0" applyProtection="0"/>
    <xf numFmtId="0" fontId="46" fillId="65" borderId="0" applyNumberFormat="0" applyBorder="0" applyAlignment="0" applyProtection="0"/>
    <xf numFmtId="0" fontId="46" fillId="65" borderId="0" applyNumberFormat="0" applyBorder="0" applyAlignment="0" applyProtection="0"/>
    <xf numFmtId="0" fontId="46" fillId="65" borderId="0" applyNumberFormat="0" applyBorder="0" applyAlignment="0" applyProtection="0"/>
    <xf numFmtId="0" fontId="46" fillId="65" borderId="0" applyNumberFormat="0" applyBorder="0" applyAlignment="0" applyProtection="0"/>
    <xf numFmtId="0" fontId="46" fillId="65" borderId="0" applyNumberFormat="0" applyBorder="0" applyAlignment="0" applyProtection="0"/>
    <xf numFmtId="0" fontId="46" fillId="65" borderId="0" applyNumberFormat="0" applyBorder="0" applyAlignment="0" applyProtection="0"/>
    <xf numFmtId="0" fontId="46" fillId="65" borderId="0" applyNumberFormat="0" applyBorder="0" applyAlignment="0" applyProtection="0"/>
    <xf numFmtId="0" fontId="46" fillId="65" borderId="0" applyNumberFormat="0" applyBorder="0" applyAlignment="0" applyProtection="0"/>
    <xf numFmtId="0" fontId="46" fillId="65" borderId="0" applyNumberFormat="0" applyBorder="0" applyAlignment="0" applyProtection="0"/>
    <xf numFmtId="0" fontId="46" fillId="65" borderId="0" applyNumberFormat="0" applyBorder="0" applyAlignment="0" applyProtection="0"/>
    <xf numFmtId="0" fontId="46" fillId="65" borderId="0" applyNumberFormat="0" applyBorder="0" applyAlignment="0" applyProtection="0"/>
    <xf numFmtId="0" fontId="46" fillId="65" borderId="0" applyNumberFormat="0" applyBorder="0" applyAlignment="0" applyProtection="0"/>
    <xf numFmtId="0" fontId="46" fillId="65" borderId="0" applyNumberFormat="0" applyBorder="0" applyAlignment="0" applyProtection="0"/>
    <xf numFmtId="0" fontId="46" fillId="65" borderId="0" applyNumberFormat="0" applyBorder="0" applyAlignment="0" applyProtection="0"/>
    <xf numFmtId="0" fontId="46" fillId="65" borderId="0" applyNumberFormat="0" applyBorder="0" applyAlignment="0" applyProtection="0"/>
    <xf numFmtId="0" fontId="46" fillId="62" borderId="0" applyNumberFormat="0" applyBorder="0" applyAlignment="0" applyProtection="0"/>
    <xf numFmtId="0" fontId="46" fillId="65" borderId="0" applyNumberFormat="0" applyBorder="0" applyAlignment="0" applyProtection="0"/>
    <xf numFmtId="0" fontId="46" fillId="65" borderId="0" applyNumberFormat="0" applyBorder="0" applyAlignment="0" applyProtection="0"/>
    <xf numFmtId="0" fontId="46" fillId="65" borderId="0" applyNumberFormat="0" applyBorder="0" applyAlignment="0" applyProtection="0"/>
    <xf numFmtId="0" fontId="47" fillId="26" borderId="0" applyNumberFormat="0" applyBorder="0" applyAlignment="0" applyProtection="0"/>
    <xf numFmtId="0" fontId="47" fillId="26" borderId="0" applyNumberFormat="0" applyBorder="0" applyAlignment="0" applyProtection="0"/>
    <xf numFmtId="0" fontId="47" fillId="26" borderId="0" applyNumberFormat="0" applyBorder="0" applyAlignment="0" applyProtection="0"/>
    <xf numFmtId="0" fontId="47" fillId="26" borderId="0" applyNumberFormat="0" applyBorder="0" applyAlignment="0" applyProtection="0"/>
    <xf numFmtId="0" fontId="46" fillId="65" borderId="0" applyNumberFormat="0" applyBorder="0" applyAlignment="0" applyProtection="0"/>
    <xf numFmtId="0" fontId="46" fillId="65" borderId="0" applyNumberFormat="0" applyBorder="0" applyAlignment="0" applyProtection="0"/>
    <xf numFmtId="0" fontId="46" fillId="65" borderId="0" applyNumberFormat="0" applyBorder="0" applyAlignment="0" applyProtection="0"/>
    <xf numFmtId="0" fontId="46" fillId="65" borderId="0" applyNumberFormat="0" applyBorder="0" applyAlignment="0" applyProtection="0"/>
    <xf numFmtId="0" fontId="46" fillId="65" borderId="0" applyNumberFormat="0" applyBorder="0" applyAlignment="0" applyProtection="0"/>
    <xf numFmtId="0" fontId="46" fillId="65" borderId="0" applyNumberFormat="0" applyBorder="0" applyAlignment="0" applyProtection="0"/>
    <xf numFmtId="0" fontId="46" fillId="65" borderId="0" applyNumberFormat="0" applyBorder="0" applyAlignment="0" applyProtection="0"/>
    <xf numFmtId="0" fontId="46" fillId="65" borderId="0" applyNumberFormat="0" applyBorder="0" applyAlignment="0" applyProtection="0"/>
    <xf numFmtId="0" fontId="46" fillId="65" borderId="0" applyNumberFormat="0" applyBorder="0" applyAlignment="0" applyProtection="0"/>
    <xf numFmtId="0" fontId="46" fillId="65" borderId="0" applyNumberFormat="0" applyBorder="0" applyAlignment="0" applyProtection="0"/>
    <xf numFmtId="0" fontId="46" fillId="65" borderId="0" applyNumberFormat="0" applyBorder="0" applyAlignment="0" applyProtection="0"/>
    <xf numFmtId="0" fontId="46" fillId="65" borderId="0" applyNumberFormat="0" applyBorder="0" applyAlignment="0" applyProtection="0"/>
    <xf numFmtId="0" fontId="46" fillId="65" borderId="0" applyNumberFormat="0" applyBorder="0" applyAlignment="0" applyProtection="0"/>
    <xf numFmtId="0" fontId="46" fillId="65" borderId="0" applyNumberFormat="0" applyBorder="0" applyAlignment="0" applyProtection="0"/>
    <xf numFmtId="0" fontId="46" fillId="65" borderId="0" applyNumberFormat="0" applyBorder="0" applyAlignment="0" applyProtection="0"/>
    <xf numFmtId="0" fontId="46" fillId="65" borderId="0" applyNumberFormat="0" applyBorder="0" applyAlignment="0" applyProtection="0"/>
    <xf numFmtId="0" fontId="46" fillId="65" borderId="0" applyNumberFormat="0" applyBorder="0" applyAlignment="0" applyProtection="0"/>
    <xf numFmtId="0" fontId="46" fillId="65" borderId="0" applyNumberFormat="0" applyBorder="0" applyAlignment="0" applyProtection="0"/>
    <xf numFmtId="0" fontId="47" fillId="26" borderId="0" applyNumberFormat="0" applyBorder="0" applyAlignment="0" applyProtection="0"/>
    <xf numFmtId="0" fontId="47" fillId="26" borderId="0" applyNumberFormat="0" applyBorder="0" applyAlignment="0" applyProtection="0"/>
    <xf numFmtId="0" fontId="46" fillId="65" borderId="0" applyNumberFormat="0" applyBorder="0" applyAlignment="0" applyProtection="0"/>
    <xf numFmtId="0" fontId="46" fillId="65" borderId="0" applyNumberFormat="0" applyBorder="0" applyAlignment="0" applyProtection="0"/>
    <xf numFmtId="0" fontId="46" fillId="65" borderId="0" applyNumberFormat="0" applyBorder="0" applyAlignment="0" applyProtection="0"/>
    <xf numFmtId="0" fontId="46" fillId="65" borderId="0" applyNumberFormat="0" applyBorder="0" applyAlignment="0" applyProtection="0"/>
    <xf numFmtId="0" fontId="46" fillId="65" borderId="0" applyNumberFormat="0" applyBorder="0" applyAlignment="0" applyProtection="0"/>
    <xf numFmtId="0" fontId="46" fillId="65" borderId="0" applyNumberFormat="0" applyBorder="0" applyAlignment="0" applyProtection="0"/>
    <xf numFmtId="0" fontId="46" fillId="65" borderId="0" applyNumberFormat="0" applyBorder="0" applyAlignment="0" applyProtection="0"/>
    <xf numFmtId="0" fontId="46" fillId="65" borderId="0" applyNumberFormat="0" applyBorder="0" applyAlignment="0" applyProtection="0"/>
    <xf numFmtId="0" fontId="46" fillId="65" borderId="0" applyNumberFormat="0" applyBorder="0" applyAlignment="0" applyProtection="0"/>
    <xf numFmtId="0" fontId="46" fillId="65" borderId="0" applyNumberFormat="0" applyBorder="0" applyAlignment="0" applyProtection="0"/>
    <xf numFmtId="0" fontId="46" fillId="65" borderId="0" applyNumberFormat="0" applyBorder="0" applyAlignment="0" applyProtection="0"/>
    <xf numFmtId="0" fontId="46" fillId="65" borderId="0" applyNumberFormat="0" applyBorder="0" applyAlignment="0" applyProtection="0"/>
    <xf numFmtId="0" fontId="46" fillId="65" borderId="0" applyNumberFormat="0" applyBorder="0" applyAlignment="0" applyProtection="0"/>
    <xf numFmtId="0" fontId="46" fillId="65" borderId="0" applyNumberFormat="0" applyBorder="0" applyAlignment="0" applyProtection="0"/>
    <xf numFmtId="0" fontId="46" fillId="65" borderId="0" applyNumberFormat="0" applyBorder="0" applyAlignment="0" applyProtection="0"/>
    <xf numFmtId="0" fontId="46" fillId="65" borderId="0" applyNumberFormat="0" applyBorder="0" applyAlignment="0" applyProtection="0"/>
    <xf numFmtId="0" fontId="46" fillId="65" borderId="0" applyNumberFormat="0" applyBorder="0" applyAlignment="0" applyProtection="0"/>
    <xf numFmtId="0" fontId="46" fillId="65" borderId="0" applyNumberFormat="0" applyBorder="0" applyAlignment="0" applyProtection="0"/>
    <xf numFmtId="0" fontId="46" fillId="65" borderId="0" applyNumberFormat="0" applyBorder="0" applyAlignment="0" applyProtection="0"/>
    <xf numFmtId="0" fontId="46" fillId="65" borderId="0" applyNumberFormat="0" applyBorder="0" applyAlignment="0" applyProtection="0"/>
    <xf numFmtId="0" fontId="46" fillId="65" borderId="0" applyNumberFormat="0" applyBorder="0" applyAlignment="0" applyProtection="0"/>
    <xf numFmtId="0" fontId="46" fillId="65" borderId="0" applyNumberFormat="0" applyBorder="0" applyAlignment="0" applyProtection="0"/>
    <xf numFmtId="0" fontId="46" fillId="65" borderId="0" applyNumberFormat="0" applyBorder="0" applyAlignment="0" applyProtection="0"/>
    <xf numFmtId="0" fontId="47" fillId="26" borderId="0" applyNumberFormat="0" applyBorder="0" applyAlignment="0" applyProtection="0"/>
    <xf numFmtId="0" fontId="47" fillId="26" borderId="0" applyNumberFormat="0" applyBorder="0" applyAlignment="0" applyProtection="0"/>
    <xf numFmtId="0" fontId="46" fillId="65" borderId="0" applyNumberFormat="0" applyBorder="0" applyAlignment="0" applyProtection="0"/>
    <xf numFmtId="0" fontId="46" fillId="65" borderId="0" applyNumberFormat="0" applyBorder="0" applyAlignment="0" applyProtection="0"/>
    <xf numFmtId="0" fontId="46" fillId="65" borderId="0" applyNumberFormat="0" applyBorder="0" applyAlignment="0" applyProtection="0"/>
    <xf numFmtId="0" fontId="46" fillId="65" borderId="0" applyNumberFormat="0" applyBorder="0" applyAlignment="0" applyProtection="0"/>
    <xf numFmtId="0" fontId="46" fillId="65" borderId="0" applyNumberFormat="0" applyBorder="0" applyAlignment="0" applyProtection="0"/>
    <xf numFmtId="0" fontId="46" fillId="65" borderId="0" applyNumberFormat="0" applyBorder="0" applyAlignment="0" applyProtection="0"/>
    <xf numFmtId="0" fontId="46" fillId="65" borderId="0" applyNumberFormat="0" applyBorder="0" applyAlignment="0" applyProtection="0"/>
    <xf numFmtId="0" fontId="46" fillId="65" borderId="0" applyNumberFormat="0" applyBorder="0" applyAlignment="0" applyProtection="0"/>
    <xf numFmtId="0" fontId="46" fillId="65" borderId="0" applyNumberFormat="0" applyBorder="0" applyAlignment="0" applyProtection="0"/>
    <xf numFmtId="0" fontId="46" fillId="65" borderId="0" applyNumberFormat="0" applyBorder="0" applyAlignment="0" applyProtection="0"/>
    <xf numFmtId="0" fontId="46" fillId="65" borderId="0" applyNumberFormat="0" applyBorder="0" applyAlignment="0" applyProtection="0"/>
    <xf numFmtId="0" fontId="46" fillId="65" borderId="0" applyNumberFormat="0" applyBorder="0" applyAlignment="0" applyProtection="0"/>
    <xf numFmtId="0" fontId="46" fillId="65" borderId="0" applyNumberFormat="0" applyBorder="0" applyAlignment="0" applyProtection="0"/>
    <xf numFmtId="0" fontId="46" fillId="65" borderId="0" applyNumberFormat="0" applyBorder="0" applyAlignment="0" applyProtection="0"/>
    <xf numFmtId="0" fontId="46" fillId="65" borderId="0" applyNumberFormat="0" applyBorder="0" applyAlignment="0" applyProtection="0"/>
    <xf numFmtId="0" fontId="46" fillId="65" borderId="0" applyNumberFormat="0" applyBorder="0" applyAlignment="0" applyProtection="0"/>
    <xf numFmtId="0" fontId="46" fillId="65" borderId="0" applyNumberFormat="0" applyBorder="0" applyAlignment="0" applyProtection="0"/>
    <xf numFmtId="0" fontId="46" fillId="65" borderId="0" applyNumberFormat="0" applyBorder="0" applyAlignment="0" applyProtection="0"/>
    <xf numFmtId="0" fontId="46" fillId="65" borderId="0" applyNumberFormat="0" applyBorder="0" applyAlignment="0" applyProtection="0"/>
    <xf numFmtId="0" fontId="46" fillId="65" borderId="0" applyNumberFormat="0" applyBorder="0" applyAlignment="0" applyProtection="0"/>
    <xf numFmtId="0" fontId="46" fillId="65" borderId="0" applyNumberFormat="0" applyBorder="0" applyAlignment="0" applyProtection="0"/>
    <xf numFmtId="0" fontId="46" fillId="65" borderId="0" applyNumberFormat="0" applyBorder="0" applyAlignment="0" applyProtection="0"/>
    <xf numFmtId="0" fontId="46" fillId="65" borderId="0" applyNumberFormat="0" applyBorder="0" applyAlignment="0" applyProtection="0"/>
    <xf numFmtId="0" fontId="46" fillId="65" borderId="0" applyNumberFormat="0" applyBorder="0" applyAlignment="0" applyProtection="0"/>
    <xf numFmtId="0" fontId="46" fillId="65" borderId="0" applyNumberFormat="0" applyBorder="0" applyAlignment="0" applyProtection="0"/>
    <xf numFmtId="0" fontId="46" fillId="65" borderId="0" applyNumberFormat="0" applyBorder="0" applyAlignment="0" applyProtection="0"/>
    <xf numFmtId="0" fontId="46" fillId="65" borderId="0" applyNumberFormat="0" applyBorder="0" applyAlignment="0" applyProtection="0"/>
    <xf numFmtId="0" fontId="46" fillId="65" borderId="0" applyNumberFormat="0" applyBorder="0" applyAlignment="0" applyProtection="0"/>
    <xf numFmtId="0" fontId="46" fillId="65" borderId="0" applyNumberFormat="0" applyBorder="0" applyAlignment="0" applyProtection="0"/>
    <xf numFmtId="0" fontId="46" fillId="65" borderId="0" applyNumberFormat="0" applyBorder="0" applyAlignment="0" applyProtection="0"/>
    <xf numFmtId="0" fontId="46" fillId="65" borderId="0" applyNumberFormat="0" applyBorder="0" applyAlignment="0" applyProtection="0"/>
    <xf numFmtId="0" fontId="46" fillId="65" borderId="0" applyNumberFormat="0" applyBorder="0" applyAlignment="0" applyProtection="0"/>
    <xf numFmtId="0" fontId="46" fillId="65" borderId="0" applyNumberFormat="0" applyBorder="0" applyAlignment="0" applyProtection="0"/>
    <xf numFmtId="0" fontId="47" fillId="26" borderId="0" applyNumberFormat="0" applyBorder="0" applyAlignment="0" applyProtection="0"/>
    <xf numFmtId="0" fontId="46" fillId="65" borderId="0" applyNumberFormat="0" applyBorder="0" applyAlignment="0" applyProtection="0"/>
    <xf numFmtId="0" fontId="46" fillId="65" borderId="0" applyNumberFormat="0" applyBorder="0" applyAlignment="0" applyProtection="0"/>
    <xf numFmtId="0" fontId="46" fillId="65" borderId="0" applyNumberFormat="0" applyBorder="0" applyAlignment="0" applyProtection="0"/>
    <xf numFmtId="0" fontId="46" fillId="65" borderId="0" applyNumberFormat="0" applyBorder="0" applyAlignment="0" applyProtection="0"/>
    <xf numFmtId="0" fontId="46" fillId="65" borderId="0" applyNumberFormat="0" applyBorder="0" applyAlignment="0" applyProtection="0"/>
    <xf numFmtId="0" fontId="46" fillId="65" borderId="0" applyNumberFormat="0" applyBorder="0" applyAlignment="0" applyProtection="0"/>
    <xf numFmtId="0" fontId="46" fillId="65" borderId="0" applyNumberFormat="0" applyBorder="0" applyAlignment="0" applyProtection="0"/>
    <xf numFmtId="0" fontId="46" fillId="65" borderId="0" applyNumberFormat="0" applyBorder="0" applyAlignment="0" applyProtection="0"/>
    <xf numFmtId="0" fontId="46" fillId="65" borderId="0" applyNumberFormat="0" applyBorder="0" applyAlignment="0" applyProtection="0"/>
    <xf numFmtId="0" fontId="46" fillId="65" borderId="0" applyNumberFormat="0" applyBorder="0" applyAlignment="0" applyProtection="0"/>
    <xf numFmtId="0" fontId="46" fillId="65" borderId="0" applyNumberFormat="0" applyBorder="0" applyAlignment="0" applyProtection="0"/>
    <xf numFmtId="0" fontId="46" fillId="65" borderId="0" applyNumberFormat="0" applyBorder="0" applyAlignment="0" applyProtection="0"/>
    <xf numFmtId="0" fontId="46" fillId="65" borderId="0" applyNumberFormat="0" applyBorder="0" applyAlignment="0" applyProtection="0"/>
    <xf numFmtId="0" fontId="46" fillId="65" borderId="0" applyNumberFormat="0" applyBorder="0" applyAlignment="0" applyProtection="0"/>
    <xf numFmtId="0" fontId="46" fillId="65" borderId="0" applyNumberFormat="0" applyBorder="0" applyAlignment="0" applyProtection="0"/>
    <xf numFmtId="0" fontId="46" fillId="65" borderId="0" applyNumberFormat="0" applyBorder="0" applyAlignment="0" applyProtection="0"/>
    <xf numFmtId="0" fontId="46" fillId="65" borderId="0" applyNumberFormat="0" applyBorder="0" applyAlignment="0" applyProtection="0"/>
    <xf numFmtId="0" fontId="46" fillId="65" borderId="0" applyNumberFormat="0" applyBorder="0" applyAlignment="0" applyProtection="0"/>
    <xf numFmtId="0" fontId="46" fillId="65" borderId="0" applyNumberFormat="0" applyBorder="0" applyAlignment="0" applyProtection="0"/>
    <xf numFmtId="0" fontId="46" fillId="65" borderId="0" applyNumberFormat="0" applyBorder="0" applyAlignment="0" applyProtection="0"/>
    <xf numFmtId="0" fontId="46" fillId="65" borderId="0" applyNumberFormat="0" applyBorder="0" applyAlignment="0" applyProtection="0"/>
    <xf numFmtId="0" fontId="46" fillId="65" borderId="0" applyNumberFormat="0" applyBorder="0" applyAlignment="0" applyProtection="0"/>
    <xf numFmtId="0" fontId="46" fillId="65" borderId="0" applyNumberFormat="0" applyBorder="0" applyAlignment="0" applyProtection="0"/>
    <xf numFmtId="0" fontId="46" fillId="65" borderId="0" applyNumberFormat="0" applyBorder="0" applyAlignment="0" applyProtection="0"/>
    <xf numFmtId="0" fontId="46" fillId="65" borderId="0" applyNumberFormat="0" applyBorder="0" applyAlignment="0" applyProtection="0"/>
    <xf numFmtId="0" fontId="46" fillId="65" borderId="0" applyNumberFormat="0" applyBorder="0" applyAlignment="0" applyProtection="0"/>
    <xf numFmtId="0" fontId="46" fillId="65" borderId="0" applyNumberFormat="0" applyBorder="0" applyAlignment="0" applyProtection="0"/>
    <xf numFmtId="0" fontId="46" fillId="65" borderId="0" applyNumberFormat="0" applyBorder="0" applyAlignment="0" applyProtection="0"/>
    <xf numFmtId="0" fontId="44" fillId="82" borderId="0" applyNumberFormat="0" applyBorder="0" applyAlignment="0" applyProtection="0"/>
    <xf numFmtId="0" fontId="44" fillId="83" borderId="0" applyNumberFormat="0" applyBorder="0" applyAlignment="0" applyProtection="0"/>
    <xf numFmtId="0" fontId="46" fillId="84" borderId="0" applyNumberFormat="0" applyBorder="0" applyAlignment="0" applyProtection="0"/>
    <xf numFmtId="0" fontId="46" fillId="84" borderId="0" applyNumberFormat="0" applyBorder="0" applyAlignment="0" applyProtection="0"/>
    <xf numFmtId="0" fontId="46" fillId="85" borderId="0" applyNumberFormat="0" applyBorder="0" applyAlignment="0" applyProtection="0"/>
    <xf numFmtId="0" fontId="46" fillId="85" borderId="0" applyNumberFormat="0" applyBorder="0" applyAlignment="0" applyProtection="0"/>
    <xf numFmtId="0" fontId="46" fillId="85" borderId="0" applyNumberFormat="0" applyBorder="0" applyAlignment="0" applyProtection="0"/>
    <xf numFmtId="0" fontId="46" fillId="85" borderId="0" applyNumberFormat="0" applyBorder="0" applyAlignment="0" applyProtection="0"/>
    <xf numFmtId="0" fontId="46" fillId="85" borderId="0" applyNumberFormat="0" applyBorder="0" applyAlignment="0" applyProtection="0"/>
    <xf numFmtId="0" fontId="46" fillId="85" borderId="0" applyNumberFormat="0" applyBorder="0" applyAlignment="0" applyProtection="0"/>
    <xf numFmtId="0" fontId="46" fillId="85" borderId="0" applyNumberFormat="0" applyBorder="0" applyAlignment="0" applyProtection="0"/>
    <xf numFmtId="0" fontId="46" fillId="85" borderId="0" applyNumberFormat="0" applyBorder="0" applyAlignment="0" applyProtection="0"/>
    <xf numFmtId="0" fontId="46" fillId="85" borderId="0" applyNumberFormat="0" applyBorder="0" applyAlignment="0" applyProtection="0"/>
    <xf numFmtId="0" fontId="46" fillId="85" borderId="0" applyNumberFormat="0" applyBorder="0" applyAlignment="0" applyProtection="0"/>
    <xf numFmtId="0" fontId="46" fillId="85" borderId="0" applyNumberFormat="0" applyBorder="0" applyAlignment="0" applyProtection="0"/>
    <xf numFmtId="0" fontId="46" fillId="85" borderId="0" applyNumberFormat="0" applyBorder="0" applyAlignment="0" applyProtection="0"/>
    <xf numFmtId="0" fontId="46" fillId="85" borderId="0" applyNumberFormat="0" applyBorder="0" applyAlignment="0" applyProtection="0"/>
    <xf numFmtId="0" fontId="46" fillId="85" borderId="0" applyNumberFormat="0" applyBorder="0" applyAlignment="0" applyProtection="0"/>
    <xf numFmtId="0" fontId="46" fillId="85" borderId="0" applyNumberFormat="0" applyBorder="0" applyAlignment="0" applyProtection="0"/>
    <xf numFmtId="0" fontId="46" fillId="85" borderId="0" applyNumberFormat="0" applyBorder="0" applyAlignment="0" applyProtection="0"/>
    <xf numFmtId="0" fontId="46" fillId="85" borderId="0" applyNumberFormat="0" applyBorder="0" applyAlignment="0" applyProtection="0"/>
    <xf numFmtId="0" fontId="46" fillId="85" borderId="0" applyNumberFormat="0" applyBorder="0" applyAlignment="0" applyProtection="0"/>
    <xf numFmtId="0" fontId="46" fillId="85" borderId="0" applyNumberFormat="0" applyBorder="0" applyAlignment="0" applyProtection="0"/>
    <xf numFmtId="0" fontId="46" fillId="85" borderId="0" applyNumberFormat="0" applyBorder="0" applyAlignment="0" applyProtection="0"/>
    <xf numFmtId="0" fontId="46" fillId="85" borderId="0" applyNumberFormat="0" applyBorder="0" applyAlignment="0" applyProtection="0"/>
    <xf numFmtId="0" fontId="46" fillId="85" borderId="0" applyNumberFormat="0" applyBorder="0" applyAlignment="0" applyProtection="0"/>
    <xf numFmtId="0" fontId="46" fillId="85" borderId="0" applyNumberFormat="0" applyBorder="0" applyAlignment="0" applyProtection="0"/>
    <xf numFmtId="0" fontId="46" fillId="85" borderId="0" applyNumberFormat="0" applyBorder="0" applyAlignment="0" applyProtection="0"/>
    <xf numFmtId="0" fontId="46" fillId="85" borderId="0" applyNumberFormat="0" applyBorder="0" applyAlignment="0" applyProtection="0"/>
    <xf numFmtId="0" fontId="46" fillId="85" borderId="0" applyNumberFormat="0" applyBorder="0" applyAlignment="0" applyProtection="0"/>
    <xf numFmtId="0" fontId="46" fillId="85" borderId="0" applyNumberFormat="0" applyBorder="0" applyAlignment="0" applyProtection="0"/>
    <xf numFmtId="0" fontId="46" fillId="85" borderId="0" applyNumberFormat="0" applyBorder="0" applyAlignment="0" applyProtection="0"/>
    <xf numFmtId="0" fontId="46" fillId="85" borderId="0" applyNumberFormat="0" applyBorder="0" applyAlignment="0" applyProtection="0"/>
    <xf numFmtId="0" fontId="46" fillId="85" borderId="0" applyNumberFormat="0" applyBorder="0" applyAlignment="0" applyProtection="0"/>
    <xf numFmtId="0" fontId="46" fillId="85" borderId="0" applyNumberFormat="0" applyBorder="0" applyAlignment="0" applyProtection="0"/>
    <xf numFmtId="0" fontId="46" fillId="85" borderId="0" applyNumberFormat="0" applyBorder="0" applyAlignment="0" applyProtection="0"/>
    <xf numFmtId="0" fontId="46" fillId="85" borderId="0" applyNumberFormat="0" applyBorder="0" applyAlignment="0" applyProtection="0"/>
    <xf numFmtId="0" fontId="46" fillId="85" borderId="0" applyNumberFormat="0" applyBorder="0" applyAlignment="0" applyProtection="0"/>
    <xf numFmtId="0" fontId="46" fillId="85" borderId="0" applyNumberFormat="0" applyBorder="0" applyAlignment="0" applyProtection="0"/>
    <xf numFmtId="0" fontId="46" fillId="85" borderId="0" applyNumberFormat="0" applyBorder="0" applyAlignment="0" applyProtection="0"/>
    <xf numFmtId="0" fontId="46" fillId="85" borderId="0" applyNumberFormat="0" applyBorder="0" applyAlignment="0" applyProtection="0"/>
    <xf numFmtId="0" fontId="46" fillId="85" borderId="0" applyNumberFormat="0" applyBorder="0" applyAlignment="0" applyProtection="0"/>
    <xf numFmtId="0" fontId="46" fillId="85" borderId="0" applyNumberFormat="0" applyBorder="0" applyAlignment="0" applyProtection="0"/>
    <xf numFmtId="0" fontId="46" fillId="85" borderId="0" applyNumberFormat="0" applyBorder="0" applyAlignment="0" applyProtection="0"/>
    <xf numFmtId="0" fontId="46" fillId="85" borderId="0" applyNumberFormat="0" applyBorder="0" applyAlignment="0" applyProtection="0"/>
    <xf numFmtId="0" fontId="46" fillId="85" borderId="0" applyNumberFormat="0" applyBorder="0" applyAlignment="0" applyProtection="0"/>
    <xf numFmtId="0" fontId="46" fillId="85" borderId="0" applyNumberFormat="0" applyBorder="0" applyAlignment="0" applyProtection="0"/>
    <xf numFmtId="0" fontId="46" fillId="85" borderId="0" applyNumberFormat="0" applyBorder="0" applyAlignment="0" applyProtection="0"/>
    <xf numFmtId="0" fontId="46" fillId="85" borderId="0" applyNumberFormat="0" applyBorder="0" applyAlignment="0" applyProtection="0"/>
    <xf numFmtId="0" fontId="46" fillId="85" borderId="0" applyNumberFormat="0" applyBorder="0" applyAlignment="0" applyProtection="0"/>
    <xf numFmtId="0" fontId="46" fillId="85" borderId="0" applyNumberFormat="0" applyBorder="0" applyAlignment="0" applyProtection="0"/>
    <xf numFmtId="0" fontId="46" fillId="85" borderId="0" applyNumberFormat="0" applyBorder="0" applyAlignment="0" applyProtection="0"/>
    <xf numFmtId="0" fontId="46" fillId="85" borderId="0" applyNumberFormat="0" applyBorder="0" applyAlignment="0" applyProtection="0"/>
    <xf numFmtId="0" fontId="46" fillId="85" borderId="0" applyNumberFormat="0" applyBorder="0" applyAlignment="0" applyProtection="0"/>
    <xf numFmtId="0" fontId="46" fillId="85" borderId="0" applyNumberFormat="0" applyBorder="0" applyAlignment="0" applyProtection="0"/>
    <xf numFmtId="0" fontId="46" fillId="85" borderId="0" applyNumberFormat="0" applyBorder="0" applyAlignment="0" applyProtection="0"/>
    <xf numFmtId="0" fontId="46" fillId="85" borderId="0" applyNumberFormat="0" applyBorder="0" applyAlignment="0" applyProtection="0"/>
    <xf numFmtId="0" fontId="46" fillId="85" borderId="0" applyNumberFormat="0" applyBorder="0" applyAlignment="0" applyProtection="0"/>
    <xf numFmtId="0" fontId="46" fillId="85" borderId="0" applyNumberFormat="0" applyBorder="0" applyAlignment="0" applyProtection="0"/>
    <xf numFmtId="0" fontId="46" fillId="85" borderId="0" applyNumberFormat="0" applyBorder="0" applyAlignment="0" applyProtection="0"/>
    <xf numFmtId="0" fontId="46" fillId="85" borderId="0" applyNumberFormat="0" applyBorder="0" applyAlignment="0" applyProtection="0"/>
    <xf numFmtId="0" fontId="46" fillId="85" borderId="0" applyNumberFormat="0" applyBorder="0" applyAlignment="0" applyProtection="0"/>
    <xf numFmtId="0" fontId="46" fillId="85" borderId="0" applyNumberFormat="0" applyBorder="0" applyAlignment="0" applyProtection="0"/>
    <xf numFmtId="0" fontId="46" fillId="85" borderId="0" applyNumberFormat="0" applyBorder="0" applyAlignment="0" applyProtection="0"/>
    <xf numFmtId="0" fontId="46" fillId="85" borderId="0" applyNumberFormat="0" applyBorder="0" applyAlignment="0" applyProtection="0"/>
    <xf numFmtId="0" fontId="46" fillId="85" borderId="0" applyNumberFormat="0" applyBorder="0" applyAlignment="0" applyProtection="0"/>
    <xf numFmtId="0" fontId="46" fillId="85" borderId="0" applyNumberFormat="0" applyBorder="0" applyAlignment="0" applyProtection="0"/>
    <xf numFmtId="0" fontId="46" fillId="85" borderId="0" applyNumberFormat="0" applyBorder="0" applyAlignment="0" applyProtection="0"/>
    <xf numFmtId="0" fontId="46" fillId="85" borderId="0" applyNumberFormat="0" applyBorder="0" applyAlignment="0" applyProtection="0"/>
    <xf numFmtId="0" fontId="46" fillId="85" borderId="0" applyNumberFormat="0" applyBorder="0" applyAlignment="0" applyProtection="0"/>
    <xf numFmtId="0" fontId="46" fillId="85" borderId="0" applyNumberFormat="0" applyBorder="0" applyAlignment="0" applyProtection="0"/>
    <xf numFmtId="0" fontId="46" fillId="85" borderId="0" applyNumberFormat="0" applyBorder="0" applyAlignment="0" applyProtection="0"/>
    <xf numFmtId="0" fontId="46" fillId="85" borderId="0" applyNumberFormat="0" applyBorder="0" applyAlignment="0" applyProtection="0"/>
    <xf numFmtId="0" fontId="46" fillId="85" borderId="0" applyNumberFormat="0" applyBorder="0" applyAlignment="0" applyProtection="0"/>
    <xf numFmtId="0" fontId="46" fillId="85" borderId="0" applyNumberFormat="0" applyBorder="0" applyAlignment="0" applyProtection="0"/>
    <xf numFmtId="0" fontId="46" fillId="85" borderId="0" applyNumberFormat="0" applyBorder="0" applyAlignment="0" applyProtection="0"/>
    <xf numFmtId="0" fontId="46" fillId="85" borderId="0" applyNumberFormat="0" applyBorder="0" applyAlignment="0" applyProtection="0"/>
    <xf numFmtId="0" fontId="46" fillId="85" borderId="0" applyNumberFormat="0" applyBorder="0" applyAlignment="0" applyProtection="0"/>
    <xf numFmtId="0" fontId="46" fillId="85" borderId="0" applyNumberFormat="0" applyBorder="0" applyAlignment="0" applyProtection="0"/>
    <xf numFmtId="0" fontId="46" fillId="85" borderId="0" applyNumberFormat="0" applyBorder="0" applyAlignment="0" applyProtection="0"/>
    <xf numFmtId="0" fontId="46" fillId="85" borderId="0" applyNumberFormat="0" applyBorder="0" applyAlignment="0" applyProtection="0"/>
    <xf numFmtId="0" fontId="46" fillId="85" borderId="0" applyNumberFormat="0" applyBorder="0" applyAlignment="0" applyProtection="0"/>
    <xf numFmtId="0" fontId="46" fillId="85" borderId="0" applyNumberFormat="0" applyBorder="0" applyAlignment="0" applyProtection="0"/>
    <xf numFmtId="0" fontId="46" fillId="85" borderId="0" applyNumberFormat="0" applyBorder="0" applyAlignment="0" applyProtection="0"/>
    <xf numFmtId="0" fontId="46" fillId="85" borderId="0" applyNumberFormat="0" applyBorder="0" applyAlignment="0" applyProtection="0"/>
    <xf numFmtId="0" fontId="46" fillId="85" borderId="0" applyNumberFormat="0" applyBorder="0" applyAlignment="0" applyProtection="0"/>
    <xf numFmtId="0" fontId="46" fillId="85" borderId="0" applyNumberFormat="0" applyBorder="0" applyAlignment="0" applyProtection="0"/>
    <xf numFmtId="0" fontId="46" fillId="85" borderId="0" applyNumberFormat="0" applyBorder="0" applyAlignment="0" applyProtection="0"/>
    <xf numFmtId="0" fontId="46" fillId="85" borderId="0" applyNumberFormat="0" applyBorder="0" applyAlignment="0" applyProtection="0"/>
    <xf numFmtId="0" fontId="46" fillId="85" borderId="0" applyNumberFormat="0" applyBorder="0" applyAlignment="0" applyProtection="0"/>
    <xf numFmtId="0" fontId="46" fillId="85" borderId="0" applyNumberFormat="0" applyBorder="0" applyAlignment="0" applyProtection="0"/>
    <xf numFmtId="0" fontId="46" fillId="85" borderId="0" applyNumberFormat="0" applyBorder="0" applyAlignment="0" applyProtection="0"/>
    <xf numFmtId="0" fontId="46" fillId="85" borderId="0" applyNumberFormat="0" applyBorder="0" applyAlignment="0" applyProtection="0"/>
    <xf numFmtId="0" fontId="46" fillId="85" borderId="0" applyNumberFormat="0" applyBorder="0" applyAlignment="0" applyProtection="0"/>
    <xf numFmtId="0" fontId="46" fillId="85" borderId="0" applyNumberFormat="0" applyBorder="0" applyAlignment="0" applyProtection="0"/>
    <xf numFmtId="0" fontId="46" fillId="85" borderId="0" applyNumberFormat="0" applyBorder="0" applyAlignment="0" applyProtection="0"/>
    <xf numFmtId="0" fontId="46" fillId="85" borderId="0" applyNumberFormat="0" applyBorder="0" applyAlignment="0" applyProtection="0"/>
    <xf numFmtId="0" fontId="46" fillId="85" borderId="0" applyNumberFormat="0" applyBorder="0" applyAlignment="0" applyProtection="0"/>
    <xf numFmtId="0" fontId="46" fillId="85" borderId="0" applyNumberFormat="0" applyBorder="0" applyAlignment="0" applyProtection="0"/>
    <xf numFmtId="0" fontId="46" fillId="85" borderId="0" applyNumberFormat="0" applyBorder="0" applyAlignment="0" applyProtection="0"/>
    <xf numFmtId="0" fontId="46" fillId="85" borderId="0" applyNumberFormat="0" applyBorder="0" applyAlignment="0" applyProtection="0"/>
    <xf numFmtId="0" fontId="46" fillId="85" borderId="0" applyNumberFormat="0" applyBorder="0" applyAlignment="0" applyProtection="0"/>
    <xf numFmtId="0" fontId="46" fillId="85" borderId="0" applyNumberFormat="0" applyBorder="0" applyAlignment="0" applyProtection="0"/>
    <xf numFmtId="0" fontId="46" fillId="85" borderId="0" applyNumberFormat="0" applyBorder="0" applyAlignment="0" applyProtection="0"/>
    <xf numFmtId="0" fontId="46" fillId="85" borderId="0" applyNumberFormat="0" applyBorder="0" applyAlignment="0" applyProtection="0"/>
    <xf numFmtId="0" fontId="46" fillId="85" borderId="0" applyNumberFormat="0" applyBorder="0" applyAlignment="0" applyProtection="0"/>
    <xf numFmtId="0" fontId="46" fillId="85" borderId="0" applyNumberFormat="0" applyBorder="0" applyAlignment="0" applyProtection="0"/>
    <xf numFmtId="0" fontId="46" fillId="85" borderId="0" applyNumberFormat="0" applyBorder="0" applyAlignment="0" applyProtection="0"/>
    <xf numFmtId="0" fontId="46" fillId="85" borderId="0" applyNumberFormat="0" applyBorder="0" applyAlignment="0" applyProtection="0"/>
    <xf numFmtId="0" fontId="46" fillId="85" borderId="0" applyNumberFormat="0" applyBorder="0" applyAlignment="0" applyProtection="0"/>
    <xf numFmtId="0" fontId="46" fillId="85" borderId="0" applyNumberFormat="0" applyBorder="0" applyAlignment="0" applyProtection="0"/>
    <xf numFmtId="0" fontId="46" fillId="85" borderId="0" applyNumberFormat="0" applyBorder="0" applyAlignment="0" applyProtection="0"/>
    <xf numFmtId="0" fontId="46" fillId="85" borderId="0" applyNumberFormat="0" applyBorder="0" applyAlignment="0" applyProtection="0"/>
    <xf numFmtId="0" fontId="46" fillId="85" borderId="0" applyNumberFormat="0" applyBorder="0" applyAlignment="0" applyProtection="0"/>
    <xf numFmtId="0" fontId="46" fillId="86" borderId="0" applyNumberFormat="0" applyBorder="0" applyAlignment="0" applyProtection="0"/>
    <xf numFmtId="0" fontId="46" fillId="85" borderId="0" applyNumberFormat="0" applyBorder="0" applyAlignment="0" applyProtection="0"/>
    <xf numFmtId="0" fontId="46" fillId="85" borderId="0" applyNumberFormat="0" applyBorder="0" applyAlignment="0" applyProtection="0"/>
    <xf numFmtId="0" fontId="46" fillId="85" borderId="0" applyNumberFormat="0" applyBorder="0" applyAlignment="0" applyProtection="0"/>
    <xf numFmtId="0" fontId="47" fillId="30" borderId="0" applyNumberFormat="0" applyBorder="0" applyAlignment="0" applyProtection="0"/>
    <xf numFmtId="0" fontId="47" fillId="30" borderId="0" applyNumberFormat="0" applyBorder="0" applyAlignment="0" applyProtection="0"/>
    <xf numFmtId="0" fontId="47" fillId="30" borderId="0" applyNumberFormat="0" applyBorder="0" applyAlignment="0" applyProtection="0"/>
    <xf numFmtId="0" fontId="47" fillId="30" borderId="0" applyNumberFormat="0" applyBorder="0" applyAlignment="0" applyProtection="0"/>
    <xf numFmtId="0" fontId="46" fillId="85" borderId="0" applyNumberFormat="0" applyBorder="0" applyAlignment="0" applyProtection="0"/>
    <xf numFmtId="0" fontId="46" fillId="85" borderId="0" applyNumberFormat="0" applyBorder="0" applyAlignment="0" applyProtection="0"/>
    <xf numFmtId="0" fontId="46" fillId="85" borderId="0" applyNumberFormat="0" applyBorder="0" applyAlignment="0" applyProtection="0"/>
    <xf numFmtId="0" fontId="46" fillId="85" borderId="0" applyNumberFormat="0" applyBorder="0" applyAlignment="0" applyProtection="0"/>
    <xf numFmtId="0" fontId="46" fillId="85" borderId="0" applyNumberFormat="0" applyBorder="0" applyAlignment="0" applyProtection="0"/>
    <xf numFmtId="0" fontId="46" fillId="85" borderId="0" applyNumberFormat="0" applyBorder="0" applyAlignment="0" applyProtection="0"/>
    <xf numFmtId="0" fontId="46" fillId="85" borderId="0" applyNumberFormat="0" applyBorder="0" applyAlignment="0" applyProtection="0"/>
    <xf numFmtId="0" fontId="46" fillId="85" borderId="0" applyNumberFormat="0" applyBorder="0" applyAlignment="0" applyProtection="0"/>
    <xf numFmtId="0" fontId="46" fillId="85" borderId="0" applyNumberFormat="0" applyBorder="0" applyAlignment="0" applyProtection="0"/>
    <xf numFmtId="0" fontId="46" fillId="85" borderId="0" applyNumberFormat="0" applyBorder="0" applyAlignment="0" applyProtection="0"/>
    <xf numFmtId="0" fontId="46" fillId="85" borderId="0" applyNumberFormat="0" applyBorder="0" applyAlignment="0" applyProtection="0"/>
    <xf numFmtId="0" fontId="46" fillId="85" borderId="0" applyNumberFormat="0" applyBorder="0" applyAlignment="0" applyProtection="0"/>
    <xf numFmtId="0" fontId="46" fillId="85" borderId="0" applyNumberFormat="0" applyBorder="0" applyAlignment="0" applyProtection="0"/>
    <xf numFmtId="0" fontId="46" fillId="85" borderId="0" applyNumberFormat="0" applyBorder="0" applyAlignment="0" applyProtection="0"/>
    <xf numFmtId="0" fontId="46" fillId="85" borderId="0" applyNumberFormat="0" applyBorder="0" applyAlignment="0" applyProtection="0"/>
    <xf numFmtId="0" fontId="46" fillId="85" borderId="0" applyNumberFormat="0" applyBorder="0" applyAlignment="0" applyProtection="0"/>
    <xf numFmtId="0" fontId="46" fillId="85" borderId="0" applyNumberFormat="0" applyBorder="0" applyAlignment="0" applyProtection="0"/>
    <xf numFmtId="0" fontId="46" fillId="85" borderId="0" applyNumberFormat="0" applyBorder="0" applyAlignment="0" applyProtection="0"/>
    <xf numFmtId="0" fontId="47" fillId="30" borderId="0" applyNumberFormat="0" applyBorder="0" applyAlignment="0" applyProtection="0"/>
    <xf numFmtId="0" fontId="47" fillId="30" borderId="0" applyNumberFormat="0" applyBorder="0" applyAlignment="0" applyProtection="0"/>
    <xf numFmtId="0" fontId="46" fillId="85" borderId="0" applyNumberFormat="0" applyBorder="0" applyAlignment="0" applyProtection="0"/>
    <xf numFmtId="0" fontId="46" fillId="85" borderId="0" applyNumberFormat="0" applyBorder="0" applyAlignment="0" applyProtection="0"/>
    <xf numFmtId="0" fontId="46" fillId="85" borderId="0" applyNumberFormat="0" applyBorder="0" applyAlignment="0" applyProtection="0"/>
    <xf numFmtId="0" fontId="46" fillId="85" borderId="0" applyNumberFormat="0" applyBorder="0" applyAlignment="0" applyProtection="0"/>
    <xf numFmtId="0" fontId="46" fillId="85" borderId="0" applyNumberFormat="0" applyBorder="0" applyAlignment="0" applyProtection="0"/>
    <xf numFmtId="0" fontId="46" fillId="85" borderId="0" applyNumberFormat="0" applyBorder="0" applyAlignment="0" applyProtection="0"/>
    <xf numFmtId="0" fontId="46" fillId="85" borderId="0" applyNumberFormat="0" applyBorder="0" applyAlignment="0" applyProtection="0"/>
    <xf numFmtId="0" fontId="46" fillId="85" borderId="0" applyNumberFormat="0" applyBorder="0" applyAlignment="0" applyProtection="0"/>
    <xf numFmtId="0" fontId="46" fillId="85" borderId="0" applyNumberFormat="0" applyBorder="0" applyAlignment="0" applyProtection="0"/>
    <xf numFmtId="0" fontId="46" fillId="85" borderId="0" applyNumberFormat="0" applyBorder="0" applyAlignment="0" applyProtection="0"/>
    <xf numFmtId="0" fontId="46" fillId="85" borderId="0" applyNumberFormat="0" applyBorder="0" applyAlignment="0" applyProtection="0"/>
    <xf numFmtId="0" fontId="46" fillId="85" borderId="0" applyNumberFormat="0" applyBorder="0" applyAlignment="0" applyProtection="0"/>
    <xf numFmtId="0" fontId="46" fillId="85" borderId="0" applyNumberFormat="0" applyBorder="0" applyAlignment="0" applyProtection="0"/>
    <xf numFmtId="0" fontId="46" fillId="85" borderId="0" applyNumberFormat="0" applyBorder="0" applyAlignment="0" applyProtection="0"/>
    <xf numFmtId="0" fontId="46" fillId="85" borderId="0" applyNumberFormat="0" applyBorder="0" applyAlignment="0" applyProtection="0"/>
    <xf numFmtId="0" fontId="46" fillId="85" borderId="0" applyNumberFormat="0" applyBorder="0" applyAlignment="0" applyProtection="0"/>
    <xf numFmtId="0" fontId="46" fillId="85" borderId="0" applyNumberFormat="0" applyBorder="0" applyAlignment="0" applyProtection="0"/>
    <xf numFmtId="0" fontId="46" fillId="85" borderId="0" applyNumberFormat="0" applyBorder="0" applyAlignment="0" applyProtection="0"/>
    <xf numFmtId="0" fontId="46" fillId="85" borderId="0" applyNumberFormat="0" applyBorder="0" applyAlignment="0" applyProtection="0"/>
    <xf numFmtId="0" fontId="46" fillId="85" borderId="0" applyNumberFormat="0" applyBorder="0" applyAlignment="0" applyProtection="0"/>
    <xf numFmtId="0" fontId="46" fillId="85" borderId="0" applyNumberFormat="0" applyBorder="0" applyAlignment="0" applyProtection="0"/>
    <xf numFmtId="0" fontId="46" fillId="85" borderId="0" applyNumberFormat="0" applyBorder="0" applyAlignment="0" applyProtection="0"/>
    <xf numFmtId="0" fontId="46" fillId="85" borderId="0" applyNumberFormat="0" applyBorder="0" applyAlignment="0" applyProtection="0"/>
    <xf numFmtId="0" fontId="47" fillId="30" borderId="0" applyNumberFormat="0" applyBorder="0" applyAlignment="0" applyProtection="0"/>
    <xf numFmtId="0" fontId="47" fillId="30" borderId="0" applyNumberFormat="0" applyBorder="0" applyAlignment="0" applyProtection="0"/>
    <xf numFmtId="0" fontId="46" fillId="85" borderId="0" applyNumberFormat="0" applyBorder="0" applyAlignment="0" applyProtection="0"/>
    <xf numFmtId="0" fontId="46" fillId="85" borderId="0" applyNumberFormat="0" applyBorder="0" applyAlignment="0" applyProtection="0"/>
    <xf numFmtId="0" fontId="46" fillId="85" borderId="0" applyNumberFormat="0" applyBorder="0" applyAlignment="0" applyProtection="0"/>
    <xf numFmtId="0" fontId="46" fillId="85" borderId="0" applyNumberFormat="0" applyBorder="0" applyAlignment="0" applyProtection="0"/>
    <xf numFmtId="0" fontId="46" fillId="85" borderId="0" applyNumberFormat="0" applyBorder="0" applyAlignment="0" applyProtection="0"/>
    <xf numFmtId="0" fontId="46" fillId="85" borderId="0" applyNumberFormat="0" applyBorder="0" applyAlignment="0" applyProtection="0"/>
    <xf numFmtId="0" fontId="46" fillId="85" borderId="0" applyNumberFormat="0" applyBorder="0" applyAlignment="0" applyProtection="0"/>
    <xf numFmtId="0" fontId="46" fillId="85" borderId="0" applyNumberFormat="0" applyBorder="0" applyAlignment="0" applyProtection="0"/>
    <xf numFmtId="0" fontId="46" fillId="85" borderId="0" applyNumberFormat="0" applyBorder="0" applyAlignment="0" applyProtection="0"/>
    <xf numFmtId="0" fontId="46" fillId="85" borderId="0" applyNumberFormat="0" applyBorder="0" applyAlignment="0" applyProtection="0"/>
    <xf numFmtId="0" fontId="46" fillId="85" borderId="0" applyNumberFormat="0" applyBorder="0" applyAlignment="0" applyProtection="0"/>
    <xf numFmtId="0" fontId="46" fillId="85" borderId="0" applyNumberFormat="0" applyBorder="0" applyAlignment="0" applyProtection="0"/>
    <xf numFmtId="0" fontId="46" fillId="85" borderId="0" applyNumberFormat="0" applyBorder="0" applyAlignment="0" applyProtection="0"/>
    <xf numFmtId="0" fontId="46" fillId="85" borderId="0" applyNumberFormat="0" applyBorder="0" applyAlignment="0" applyProtection="0"/>
    <xf numFmtId="0" fontId="46" fillId="85" borderId="0" applyNumberFormat="0" applyBorder="0" applyAlignment="0" applyProtection="0"/>
    <xf numFmtId="0" fontId="46" fillId="85" borderId="0" applyNumberFormat="0" applyBorder="0" applyAlignment="0" applyProtection="0"/>
    <xf numFmtId="0" fontId="46" fillId="85" borderId="0" applyNumberFormat="0" applyBorder="0" applyAlignment="0" applyProtection="0"/>
    <xf numFmtId="0" fontId="46" fillId="85" borderId="0" applyNumberFormat="0" applyBorder="0" applyAlignment="0" applyProtection="0"/>
    <xf numFmtId="0" fontId="46" fillId="85" borderId="0" applyNumberFormat="0" applyBorder="0" applyAlignment="0" applyProtection="0"/>
    <xf numFmtId="0" fontId="46" fillId="85" borderId="0" applyNumberFormat="0" applyBorder="0" applyAlignment="0" applyProtection="0"/>
    <xf numFmtId="0" fontId="46" fillId="85" borderId="0" applyNumberFormat="0" applyBorder="0" applyAlignment="0" applyProtection="0"/>
    <xf numFmtId="0" fontId="46" fillId="85" borderId="0" applyNumberFormat="0" applyBorder="0" applyAlignment="0" applyProtection="0"/>
    <xf numFmtId="0" fontId="46" fillId="85" borderId="0" applyNumberFormat="0" applyBorder="0" applyAlignment="0" applyProtection="0"/>
    <xf numFmtId="0" fontId="46" fillId="85" borderId="0" applyNumberFormat="0" applyBorder="0" applyAlignment="0" applyProtection="0"/>
    <xf numFmtId="0" fontId="46" fillId="85" borderId="0" applyNumberFormat="0" applyBorder="0" applyAlignment="0" applyProtection="0"/>
    <xf numFmtId="0" fontId="46" fillId="85" borderId="0" applyNumberFormat="0" applyBorder="0" applyAlignment="0" applyProtection="0"/>
    <xf numFmtId="0" fontId="46" fillId="85" borderId="0" applyNumberFormat="0" applyBorder="0" applyAlignment="0" applyProtection="0"/>
    <xf numFmtId="0" fontId="46" fillId="85" borderId="0" applyNumberFormat="0" applyBorder="0" applyAlignment="0" applyProtection="0"/>
    <xf numFmtId="0" fontId="46" fillId="85" borderId="0" applyNumberFormat="0" applyBorder="0" applyAlignment="0" applyProtection="0"/>
    <xf numFmtId="0" fontId="46" fillId="85" borderId="0" applyNumberFormat="0" applyBorder="0" applyAlignment="0" applyProtection="0"/>
    <xf numFmtId="0" fontId="46" fillId="85" borderId="0" applyNumberFormat="0" applyBorder="0" applyAlignment="0" applyProtection="0"/>
    <xf numFmtId="0" fontId="46" fillId="85" borderId="0" applyNumberFormat="0" applyBorder="0" applyAlignment="0" applyProtection="0"/>
    <xf numFmtId="0" fontId="46" fillId="85" borderId="0" applyNumberFormat="0" applyBorder="0" applyAlignment="0" applyProtection="0"/>
    <xf numFmtId="0" fontId="47" fillId="30" borderId="0" applyNumberFormat="0" applyBorder="0" applyAlignment="0" applyProtection="0"/>
    <xf numFmtId="0" fontId="46" fillId="85" borderId="0" applyNumberFormat="0" applyBorder="0" applyAlignment="0" applyProtection="0"/>
    <xf numFmtId="0" fontId="46" fillId="85" borderId="0" applyNumberFormat="0" applyBorder="0" applyAlignment="0" applyProtection="0"/>
    <xf numFmtId="0" fontId="46" fillId="85" borderId="0" applyNumberFormat="0" applyBorder="0" applyAlignment="0" applyProtection="0"/>
    <xf numFmtId="0" fontId="46" fillId="85" borderId="0" applyNumberFormat="0" applyBorder="0" applyAlignment="0" applyProtection="0"/>
    <xf numFmtId="0" fontId="46" fillId="85" borderId="0" applyNumberFormat="0" applyBorder="0" applyAlignment="0" applyProtection="0"/>
    <xf numFmtId="0" fontId="46" fillId="85" borderId="0" applyNumberFormat="0" applyBorder="0" applyAlignment="0" applyProtection="0"/>
    <xf numFmtId="0" fontId="46" fillId="85" borderId="0" applyNumberFormat="0" applyBorder="0" applyAlignment="0" applyProtection="0"/>
    <xf numFmtId="0" fontId="46" fillId="85" borderId="0" applyNumberFormat="0" applyBorder="0" applyAlignment="0" applyProtection="0"/>
    <xf numFmtId="0" fontId="46" fillId="85" borderId="0" applyNumberFormat="0" applyBorder="0" applyAlignment="0" applyProtection="0"/>
    <xf numFmtId="0" fontId="46" fillId="85" borderId="0" applyNumberFormat="0" applyBorder="0" applyAlignment="0" applyProtection="0"/>
    <xf numFmtId="0" fontId="46" fillId="85" borderId="0" applyNumberFormat="0" applyBorder="0" applyAlignment="0" applyProtection="0"/>
    <xf numFmtId="0" fontId="46" fillId="85" borderId="0" applyNumberFormat="0" applyBorder="0" applyAlignment="0" applyProtection="0"/>
    <xf numFmtId="0" fontId="46" fillId="85" borderId="0" applyNumberFormat="0" applyBorder="0" applyAlignment="0" applyProtection="0"/>
    <xf numFmtId="0" fontId="46" fillId="85" borderId="0" applyNumberFormat="0" applyBorder="0" applyAlignment="0" applyProtection="0"/>
    <xf numFmtId="0" fontId="46" fillId="85" borderId="0" applyNumberFormat="0" applyBorder="0" applyAlignment="0" applyProtection="0"/>
    <xf numFmtId="0" fontId="46" fillId="85" borderId="0" applyNumberFormat="0" applyBorder="0" applyAlignment="0" applyProtection="0"/>
    <xf numFmtId="0" fontId="46" fillId="85" borderId="0" applyNumberFormat="0" applyBorder="0" applyAlignment="0" applyProtection="0"/>
    <xf numFmtId="0" fontId="46" fillId="85" borderId="0" applyNumberFormat="0" applyBorder="0" applyAlignment="0" applyProtection="0"/>
    <xf numFmtId="0" fontId="46" fillId="85" borderId="0" applyNumberFormat="0" applyBorder="0" applyAlignment="0" applyProtection="0"/>
    <xf numFmtId="0" fontId="46" fillId="85" borderId="0" applyNumberFormat="0" applyBorder="0" applyAlignment="0" applyProtection="0"/>
    <xf numFmtId="0" fontId="46" fillId="85" borderId="0" applyNumberFormat="0" applyBorder="0" applyAlignment="0" applyProtection="0"/>
    <xf numFmtId="0" fontId="46" fillId="85" borderId="0" applyNumberFormat="0" applyBorder="0" applyAlignment="0" applyProtection="0"/>
    <xf numFmtId="0" fontId="46" fillId="85" borderId="0" applyNumberFormat="0" applyBorder="0" applyAlignment="0" applyProtection="0"/>
    <xf numFmtId="0" fontId="46" fillId="85" borderId="0" applyNumberFormat="0" applyBorder="0" applyAlignment="0" applyProtection="0"/>
    <xf numFmtId="0" fontId="46" fillId="85" borderId="0" applyNumberFormat="0" applyBorder="0" applyAlignment="0" applyProtection="0"/>
    <xf numFmtId="0" fontId="46" fillId="85" borderId="0" applyNumberFormat="0" applyBorder="0" applyAlignment="0" applyProtection="0"/>
    <xf numFmtId="0" fontId="46" fillId="85" borderId="0" applyNumberFormat="0" applyBorder="0" applyAlignment="0" applyProtection="0"/>
    <xf numFmtId="0" fontId="46" fillId="85" borderId="0" applyNumberFormat="0" applyBorder="0" applyAlignment="0" applyProtection="0"/>
    <xf numFmtId="0" fontId="48" fillId="0" borderId="0"/>
    <xf numFmtId="180" fontId="43" fillId="0" borderId="32">
      <alignment horizontal="center" vertical="center"/>
      <protection locked="0"/>
    </xf>
    <xf numFmtId="180" fontId="43" fillId="0" borderId="32">
      <alignment horizontal="center" vertical="center"/>
      <protection locked="0"/>
    </xf>
    <xf numFmtId="180" fontId="43" fillId="0" borderId="32">
      <alignment horizontal="center" vertical="center"/>
      <protection locked="0"/>
    </xf>
    <xf numFmtId="180" fontId="43" fillId="0" borderId="32">
      <alignment horizontal="center" vertical="center"/>
      <protection locked="0"/>
    </xf>
    <xf numFmtId="180" fontId="43" fillId="0" borderId="32">
      <alignment horizontal="center" vertical="center"/>
      <protection locked="0"/>
    </xf>
    <xf numFmtId="180" fontId="43" fillId="0" borderId="32">
      <alignment horizontal="center" vertical="center"/>
      <protection locked="0"/>
    </xf>
    <xf numFmtId="180" fontId="43" fillId="0" borderId="32">
      <alignment horizontal="center" vertical="center"/>
      <protection locked="0"/>
    </xf>
    <xf numFmtId="180" fontId="43" fillId="0" borderId="32">
      <alignment horizontal="center" vertical="center"/>
      <protection locked="0"/>
    </xf>
    <xf numFmtId="180" fontId="43" fillId="0" borderId="32">
      <alignment horizontal="center" vertical="center"/>
      <protection locked="0"/>
    </xf>
    <xf numFmtId="180" fontId="43" fillId="0" borderId="32">
      <alignment horizontal="center" vertical="center"/>
      <protection locked="0"/>
    </xf>
    <xf numFmtId="180" fontId="43" fillId="0" borderId="32">
      <alignment horizontal="center" vertical="center"/>
      <protection locked="0"/>
    </xf>
    <xf numFmtId="180" fontId="43" fillId="0" borderId="32">
      <alignment horizontal="center" vertical="center"/>
      <protection locked="0"/>
    </xf>
    <xf numFmtId="180" fontId="43" fillId="0" borderId="32">
      <alignment horizontal="center" vertical="center"/>
      <protection locked="0"/>
    </xf>
    <xf numFmtId="180" fontId="43" fillId="0" borderId="32">
      <alignment horizontal="center" vertical="center"/>
      <protection locked="0"/>
    </xf>
    <xf numFmtId="180" fontId="43" fillId="0" borderId="32">
      <alignment horizontal="center" vertical="center"/>
      <protection locked="0"/>
    </xf>
    <xf numFmtId="180" fontId="43" fillId="0" borderId="32">
      <alignment horizontal="center" vertical="center"/>
      <protection locked="0"/>
    </xf>
    <xf numFmtId="180" fontId="43" fillId="0" borderId="32">
      <alignment horizontal="center" vertical="center"/>
      <protection locked="0"/>
    </xf>
    <xf numFmtId="180" fontId="43" fillId="0" borderId="32">
      <alignment horizontal="center" vertical="center"/>
      <protection locked="0"/>
    </xf>
    <xf numFmtId="180" fontId="43" fillId="0" borderId="32">
      <alignment horizontal="center" vertical="center"/>
      <protection locked="0"/>
    </xf>
    <xf numFmtId="180" fontId="43" fillId="0" borderId="32">
      <alignment horizontal="center" vertical="center"/>
      <protection locked="0"/>
    </xf>
    <xf numFmtId="180" fontId="43" fillId="0" borderId="32">
      <alignment horizontal="center" vertical="center"/>
      <protection locked="0"/>
    </xf>
    <xf numFmtId="180" fontId="43" fillId="0" borderId="32">
      <alignment horizontal="center" vertical="center"/>
      <protection locked="0"/>
    </xf>
    <xf numFmtId="180" fontId="43" fillId="0" borderId="32">
      <alignment horizontal="center" vertical="center"/>
      <protection locked="0"/>
    </xf>
    <xf numFmtId="180" fontId="43" fillId="0" borderId="32">
      <alignment horizontal="center" vertical="center"/>
      <protection locked="0"/>
    </xf>
    <xf numFmtId="180" fontId="43" fillId="0" borderId="32">
      <alignment horizontal="center" vertical="center"/>
      <protection locked="0"/>
    </xf>
    <xf numFmtId="180" fontId="43" fillId="0" borderId="32">
      <alignment horizontal="center" vertical="center"/>
      <protection locked="0"/>
    </xf>
    <xf numFmtId="180" fontId="43" fillId="0" borderId="32">
      <alignment horizontal="center" vertical="center"/>
      <protection locked="0"/>
    </xf>
    <xf numFmtId="180" fontId="43" fillId="0" borderId="32">
      <alignment horizontal="center" vertical="center"/>
      <protection locked="0"/>
    </xf>
    <xf numFmtId="180" fontId="43" fillId="0" borderId="32">
      <alignment horizontal="center" vertical="center"/>
      <protection locked="0"/>
    </xf>
    <xf numFmtId="180" fontId="43" fillId="0" borderId="32">
      <alignment horizontal="center" vertical="center"/>
      <protection locked="0"/>
    </xf>
    <xf numFmtId="180" fontId="43" fillId="0" borderId="32">
      <alignment horizontal="center" vertical="center"/>
      <protection locked="0"/>
    </xf>
    <xf numFmtId="181" fontId="43" fillId="0" borderId="32">
      <alignment horizontal="center" vertical="center"/>
      <protection locked="0"/>
    </xf>
    <xf numFmtId="181" fontId="43" fillId="0" borderId="32">
      <alignment horizontal="center" vertical="center"/>
      <protection locked="0"/>
    </xf>
    <xf numFmtId="181" fontId="43" fillId="0" borderId="32">
      <alignment horizontal="center" vertical="center"/>
      <protection locked="0"/>
    </xf>
    <xf numFmtId="181" fontId="43" fillId="0" borderId="32">
      <alignment horizontal="center" vertical="center"/>
      <protection locked="0"/>
    </xf>
    <xf numFmtId="181" fontId="43" fillId="0" borderId="32">
      <alignment horizontal="center" vertical="center"/>
      <protection locked="0"/>
    </xf>
    <xf numFmtId="181" fontId="43" fillId="0" borderId="32">
      <alignment horizontal="center" vertical="center"/>
      <protection locked="0"/>
    </xf>
    <xf numFmtId="181" fontId="43" fillId="0" borderId="32">
      <alignment horizontal="center" vertical="center"/>
      <protection locked="0"/>
    </xf>
    <xf numFmtId="181" fontId="43" fillId="0" borderId="32">
      <alignment horizontal="center" vertical="center"/>
      <protection locked="0"/>
    </xf>
    <xf numFmtId="181" fontId="43" fillId="0" borderId="32">
      <alignment horizontal="center" vertical="center"/>
      <protection locked="0"/>
    </xf>
    <xf numFmtId="181" fontId="43" fillId="0" borderId="32">
      <alignment horizontal="center" vertical="center"/>
      <protection locked="0"/>
    </xf>
    <xf numFmtId="181" fontId="43" fillId="0" borderId="32">
      <alignment horizontal="center" vertical="center"/>
      <protection locked="0"/>
    </xf>
    <xf numFmtId="181" fontId="43" fillId="0" borderId="32">
      <alignment horizontal="center" vertical="center"/>
      <protection locked="0"/>
    </xf>
    <xf numFmtId="181" fontId="43" fillId="0" borderId="32">
      <alignment horizontal="center" vertical="center"/>
      <protection locked="0"/>
    </xf>
    <xf numFmtId="181" fontId="43" fillId="0" borderId="32">
      <alignment horizontal="center" vertical="center"/>
      <protection locked="0"/>
    </xf>
    <xf numFmtId="181" fontId="43" fillId="0" borderId="32">
      <alignment horizontal="center" vertical="center"/>
      <protection locked="0"/>
    </xf>
    <xf numFmtId="181" fontId="43" fillId="0" borderId="32">
      <alignment horizontal="center" vertical="center"/>
      <protection locked="0"/>
    </xf>
    <xf numFmtId="181" fontId="43" fillId="0" borderId="32">
      <alignment horizontal="center" vertical="center"/>
      <protection locked="0"/>
    </xf>
    <xf numFmtId="181" fontId="43" fillId="0" borderId="32">
      <alignment horizontal="center" vertical="center"/>
      <protection locked="0"/>
    </xf>
    <xf numFmtId="181" fontId="43" fillId="0" borderId="32">
      <alignment horizontal="center" vertical="center"/>
      <protection locked="0"/>
    </xf>
    <xf numFmtId="181" fontId="43" fillId="0" borderId="32">
      <alignment horizontal="center" vertical="center"/>
      <protection locked="0"/>
    </xf>
    <xf numFmtId="181" fontId="43" fillId="0" borderId="32">
      <alignment horizontal="center" vertical="center"/>
      <protection locked="0"/>
    </xf>
    <xf numFmtId="181" fontId="43" fillId="0" borderId="32">
      <alignment horizontal="center" vertical="center"/>
      <protection locked="0"/>
    </xf>
    <xf numFmtId="181" fontId="43" fillId="0" borderId="32">
      <alignment horizontal="center" vertical="center"/>
      <protection locked="0"/>
    </xf>
    <xf numFmtId="181" fontId="43" fillId="0" borderId="32">
      <alignment horizontal="center" vertical="center"/>
      <protection locked="0"/>
    </xf>
    <xf numFmtId="181" fontId="43" fillId="0" borderId="32">
      <alignment horizontal="center" vertical="center"/>
      <protection locked="0"/>
    </xf>
    <xf numFmtId="181" fontId="43" fillId="0" borderId="32">
      <alignment horizontal="center" vertical="center"/>
      <protection locked="0"/>
    </xf>
    <xf numFmtId="181" fontId="43" fillId="0" borderId="32">
      <alignment horizontal="center" vertical="center"/>
      <protection locked="0"/>
    </xf>
    <xf numFmtId="181" fontId="43" fillId="0" borderId="32">
      <alignment horizontal="center" vertical="center"/>
      <protection locked="0"/>
    </xf>
    <xf numFmtId="181" fontId="43" fillId="0" borderId="32">
      <alignment horizontal="center" vertical="center"/>
      <protection locked="0"/>
    </xf>
    <xf numFmtId="181" fontId="43" fillId="0" borderId="32">
      <alignment horizontal="center" vertical="center"/>
      <protection locked="0"/>
    </xf>
    <xf numFmtId="181" fontId="43" fillId="0" borderId="32">
      <alignment horizontal="center" vertical="center"/>
      <protection locked="0"/>
    </xf>
    <xf numFmtId="182" fontId="43" fillId="0" borderId="32">
      <alignment horizontal="center" vertical="center"/>
      <protection locked="0"/>
    </xf>
    <xf numFmtId="182" fontId="43" fillId="0" borderId="32">
      <alignment horizontal="center" vertical="center"/>
      <protection locked="0"/>
    </xf>
    <xf numFmtId="182" fontId="43" fillId="0" borderId="32">
      <alignment horizontal="center" vertical="center"/>
      <protection locked="0"/>
    </xf>
    <xf numFmtId="182" fontId="43" fillId="0" borderId="32">
      <alignment horizontal="center" vertical="center"/>
      <protection locked="0"/>
    </xf>
    <xf numFmtId="182" fontId="43" fillId="0" borderId="32">
      <alignment horizontal="center" vertical="center"/>
      <protection locked="0"/>
    </xf>
    <xf numFmtId="182" fontId="43" fillId="0" borderId="32">
      <alignment horizontal="center" vertical="center"/>
      <protection locked="0"/>
    </xf>
    <xf numFmtId="182" fontId="43" fillId="0" borderId="32">
      <alignment horizontal="center" vertical="center"/>
      <protection locked="0"/>
    </xf>
    <xf numFmtId="182" fontId="43" fillId="0" borderId="32">
      <alignment horizontal="center" vertical="center"/>
      <protection locked="0"/>
    </xf>
    <xf numFmtId="182" fontId="43" fillId="0" borderId="32">
      <alignment horizontal="center" vertical="center"/>
      <protection locked="0"/>
    </xf>
    <xf numFmtId="182" fontId="43" fillId="0" borderId="32">
      <alignment horizontal="center" vertical="center"/>
      <protection locked="0"/>
    </xf>
    <xf numFmtId="182" fontId="43" fillId="0" borderId="32">
      <alignment horizontal="center" vertical="center"/>
      <protection locked="0"/>
    </xf>
    <xf numFmtId="182" fontId="43" fillId="0" borderId="32">
      <alignment horizontal="center" vertical="center"/>
      <protection locked="0"/>
    </xf>
    <xf numFmtId="182" fontId="43" fillId="0" borderId="32">
      <alignment horizontal="center" vertical="center"/>
      <protection locked="0"/>
    </xf>
    <xf numFmtId="182" fontId="43" fillId="0" borderId="32">
      <alignment horizontal="center" vertical="center"/>
      <protection locked="0"/>
    </xf>
    <xf numFmtId="182" fontId="43" fillId="0" borderId="32">
      <alignment horizontal="center" vertical="center"/>
      <protection locked="0"/>
    </xf>
    <xf numFmtId="182" fontId="43" fillId="0" borderId="32">
      <alignment horizontal="center" vertical="center"/>
      <protection locked="0"/>
    </xf>
    <xf numFmtId="182" fontId="43" fillId="0" borderId="32">
      <alignment horizontal="center" vertical="center"/>
      <protection locked="0"/>
    </xf>
    <xf numFmtId="182" fontId="43" fillId="0" borderId="32">
      <alignment horizontal="center" vertical="center"/>
      <protection locked="0"/>
    </xf>
    <xf numFmtId="182" fontId="43" fillId="0" borderId="32">
      <alignment horizontal="center" vertical="center"/>
      <protection locked="0"/>
    </xf>
    <xf numFmtId="182" fontId="43" fillId="0" borderId="32">
      <alignment horizontal="center" vertical="center"/>
      <protection locked="0"/>
    </xf>
    <xf numFmtId="182" fontId="43" fillId="0" borderId="32">
      <alignment horizontal="center" vertical="center"/>
      <protection locked="0"/>
    </xf>
    <xf numFmtId="182" fontId="43" fillId="0" borderId="32">
      <alignment horizontal="center" vertical="center"/>
      <protection locked="0"/>
    </xf>
    <xf numFmtId="182" fontId="43" fillId="0" borderId="32">
      <alignment horizontal="center" vertical="center"/>
      <protection locked="0"/>
    </xf>
    <xf numFmtId="182" fontId="43" fillId="0" borderId="32">
      <alignment horizontal="center" vertical="center"/>
      <protection locked="0"/>
    </xf>
    <xf numFmtId="182" fontId="43" fillId="0" borderId="32">
      <alignment horizontal="center" vertical="center"/>
      <protection locked="0"/>
    </xf>
    <xf numFmtId="182" fontId="43" fillId="0" borderId="32">
      <alignment horizontal="center" vertical="center"/>
      <protection locked="0"/>
    </xf>
    <xf numFmtId="182" fontId="43" fillId="0" borderId="32">
      <alignment horizontal="center" vertical="center"/>
      <protection locked="0"/>
    </xf>
    <xf numFmtId="182" fontId="43" fillId="0" borderId="32">
      <alignment horizontal="center" vertical="center"/>
      <protection locked="0"/>
    </xf>
    <xf numFmtId="182" fontId="43" fillId="0" borderId="32">
      <alignment horizontal="center" vertical="center"/>
      <protection locked="0"/>
    </xf>
    <xf numFmtId="182" fontId="43" fillId="0" borderId="32">
      <alignment horizontal="center" vertical="center"/>
      <protection locked="0"/>
    </xf>
    <xf numFmtId="182" fontId="43" fillId="0" borderId="32">
      <alignment horizontal="center" vertical="center"/>
      <protection locked="0"/>
    </xf>
    <xf numFmtId="183" fontId="43" fillId="0" borderId="32">
      <alignment horizontal="center" vertical="center"/>
      <protection locked="0"/>
    </xf>
    <xf numFmtId="183" fontId="43" fillId="0" borderId="32">
      <alignment horizontal="center" vertical="center"/>
      <protection locked="0"/>
    </xf>
    <xf numFmtId="183" fontId="43" fillId="0" borderId="32">
      <alignment horizontal="center" vertical="center"/>
      <protection locked="0"/>
    </xf>
    <xf numFmtId="183" fontId="43" fillId="0" borderId="32">
      <alignment horizontal="center" vertical="center"/>
      <protection locked="0"/>
    </xf>
    <xf numFmtId="183" fontId="43" fillId="0" borderId="32">
      <alignment horizontal="center" vertical="center"/>
      <protection locked="0"/>
    </xf>
    <xf numFmtId="183" fontId="43" fillId="0" borderId="32">
      <alignment horizontal="center" vertical="center"/>
      <protection locked="0"/>
    </xf>
    <xf numFmtId="183" fontId="43" fillId="0" borderId="32">
      <alignment horizontal="center" vertical="center"/>
      <protection locked="0"/>
    </xf>
    <xf numFmtId="183" fontId="43" fillId="0" borderId="32">
      <alignment horizontal="center" vertical="center"/>
      <protection locked="0"/>
    </xf>
    <xf numFmtId="183" fontId="43" fillId="0" borderId="32">
      <alignment horizontal="center" vertical="center"/>
      <protection locked="0"/>
    </xf>
    <xf numFmtId="183" fontId="43" fillId="0" borderId="32">
      <alignment horizontal="center" vertical="center"/>
      <protection locked="0"/>
    </xf>
    <xf numFmtId="183" fontId="43" fillId="0" borderId="32">
      <alignment horizontal="center" vertical="center"/>
      <protection locked="0"/>
    </xf>
    <xf numFmtId="183" fontId="43" fillId="0" borderId="32">
      <alignment horizontal="center" vertical="center"/>
      <protection locked="0"/>
    </xf>
    <xf numFmtId="183" fontId="43" fillId="0" borderId="32">
      <alignment horizontal="center" vertical="center"/>
      <protection locked="0"/>
    </xf>
    <xf numFmtId="183" fontId="43" fillId="0" borderId="32">
      <alignment horizontal="center" vertical="center"/>
      <protection locked="0"/>
    </xf>
    <xf numFmtId="183" fontId="43" fillId="0" borderId="32">
      <alignment horizontal="center" vertical="center"/>
      <protection locked="0"/>
    </xf>
    <xf numFmtId="183" fontId="43" fillId="0" borderId="32">
      <alignment horizontal="center" vertical="center"/>
      <protection locked="0"/>
    </xf>
    <xf numFmtId="183" fontId="43" fillId="0" borderId="32">
      <alignment horizontal="center" vertical="center"/>
      <protection locked="0"/>
    </xf>
    <xf numFmtId="183" fontId="43" fillId="0" borderId="32">
      <alignment horizontal="center" vertical="center"/>
      <protection locked="0"/>
    </xf>
    <xf numFmtId="183" fontId="43" fillId="0" borderId="32">
      <alignment horizontal="center" vertical="center"/>
      <protection locked="0"/>
    </xf>
    <xf numFmtId="183" fontId="43" fillId="0" borderId="32">
      <alignment horizontal="center" vertical="center"/>
      <protection locked="0"/>
    </xf>
    <xf numFmtId="183" fontId="43" fillId="0" borderId="32">
      <alignment horizontal="center" vertical="center"/>
      <protection locked="0"/>
    </xf>
    <xf numFmtId="183" fontId="43" fillId="0" borderId="32">
      <alignment horizontal="center" vertical="center"/>
      <protection locked="0"/>
    </xf>
    <xf numFmtId="183" fontId="43" fillId="0" borderId="32">
      <alignment horizontal="center" vertical="center"/>
      <protection locked="0"/>
    </xf>
    <xf numFmtId="183" fontId="43" fillId="0" borderId="32">
      <alignment horizontal="center" vertical="center"/>
      <protection locked="0"/>
    </xf>
    <xf numFmtId="183" fontId="43" fillId="0" borderId="32">
      <alignment horizontal="center" vertical="center"/>
      <protection locked="0"/>
    </xf>
    <xf numFmtId="183" fontId="43" fillId="0" borderId="32">
      <alignment horizontal="center" vertical="center"/>
      <protection locked="0"/>
    </xf>
    <xf numFmtId="183" fontId="43" fillId="0" borderId="32">
      <alignment horizontal="center" vertical="center"/>
      <protection locked="0"/>
    </xf>
    <xf numFmtId="183" fontId="43" fillId="0" borderId="32">
      <alignment horizontal="center" vertical="center"/>
      <protection locked="0"/>
    </xf>
    <xf numFmtId="183" fontId="43" fillId="0" borderId="32">
      <alignment horizontal="center" vertical="center"/>
      <protection locked="0"/>
    </xf>
    <xf numFmtId="183" fontId="43" fillId="0" borderId="32">
      <alignment horizontal="center" vertical="center"/>
      <protection locked="0"/>
    </xf>
    <xf numFmtId="183" fontId="43" fillId="0" borderId="32">
      <alignment horizontal="center" vertical="center"/>
      <protection locked="0"/>
    </xf>
    <xf numFmtId="184" fontId="43" fillId="0" borderId="32">
      <alignment horizontal="center" vertical="center"/>
      <protection locked="0"/>
    </xf>
    <xf numFmtId="184" fontId="43" fillId="0" borderId="32">
      <alignment horizontal="center" vertical="center"/>
      <protection locked="0"/>
    </xf>
    <xf numFmtId="184" fontId="43" fillId="0" borderId="32">
      <alignment horizontal="center" vertical="center"/>
      <protection locked="0"/>
    </xf>
    <xf numFmtId="184" fontId="43" fillId="0" borderId="32">
      <alignment horizontal="center" vertical="center"/>
      <protection locked="0"/>
    </xf>
    <xf numFmtId="184" fontId="43" fillId="0" borderId="32">
      <alignment horizontal="center" vertical="center"/>
      <protection locked="0"/>
    </xf>
    <xf numFmtId="184" fontId="43" fillId="0" borderId="32">
      <alignment horizontal="center" vertical="center"/>
      <protection locked="0"/>
    </xf>
    <xf numFmtId="184" fontId="43" fillId="0" borderId="32">
      <alignment horizontal="center" vertical="center"/>
      <protection locked="0"/>
    </xf>
    <xf numFmtId="184" fontId="43" fillId="0" borderId="32">
      <alignment horizontal="center" vertical="center"/>
      <protection locked="0"/>
    </xf>
    <xf numFmtId="184" fontId="43" fillId="0" borderId="32">
      <alignment horizontal="center" vertical="center"/>
      <protection locked="0"/>
    </xf>
    <xf numFmtId="184" fontId="43" fillId="0" borderId="32">
      <alignment horizontal="center" vertical="center"/>
      <protection locked="0"/>
    </xf>
    <xf numFmtId="184" fontId="43" fillId="0" borderId="32">
      <alignment horizontal="center" vertical="center"/>
      <protection locked="0"/>
    </xf>
    <xf numFmtId="184" fontId="43" fillId="0" borderId="32">
      <alignment horizontal="center" vertical="center"/>
      <protection locked="0"/>
    </xf>
    <xf numFmtId="184" fontId="43" fillId="0" borderId="32">
      <alignment horizontal="center" vertical="center"/>
      <protection locked="0"/>
    </xf>
    <xf numFmtId="184" fontId="43" fillId="0" borderId="32">
      <alignment horizontal="center" vertical="center"/>
      <protection locked="0"/>
    </xf>
    <xf numFmtId="184" fontId="43" fillId="0" borderId="32">
      <alignment horizontal="center" vertical="center"/>
      <protection locked="0"/>
    </xf>
    <xf numFmtId="184" fontId="43" fillId="0" borderId="32">
      <alignment horizontal="center" vertical="center"/>
      <protection locked="0"/>
    </xf>
    <xf numFmtId="184" fontId="43" fillId="0" borderId="32">
      <alignment horizontal="center" vertical="center"/>
      <protection locked="0"/>
    </xf>
    <xf numFmtId="184" fontId="43" fillId="0" borderId="32">
      <alignment horizontal="center" vertical="center"/>
      <protection locked="0"/>
    </xf>
    <xf numFmtId="184" fontId="43" fillId="0" borderId="32">
      <alignment horizontal="center" vertical="center"/>
      <protection locked="0"/>
    </xf>
    <xf numFmtId="184" fontId="43" fillId="0" borderId="32">
      <alignment horizontal="center" vertical="center"/>
      <protection locked="0"/>
    </xf>
    <xf numFmtId="184" fontId="43" fillId="0" borderId="32">
      <alignment horizontal="center" vertical="center"/>
      <protection locked="0"/>
    </xf>
    <xf numFmtId="184" fontId="43" fillId="0" borderId="32">
      <alignment horizontal="center" vertical="center"/>
      <protection locked="0"/>
    </xf>
    <xf numFmtId="184" fontId="43" fillId="0" borderId="32">
      <alignment horizontal="center" vertical="center"/>
      <protection locked="0"/>
    </xf>
    <xf numFmtId="184" fontId="43" fillId="0" borderId="32">
      <alignment horizontal="center" vertical="center"/>
      <protection locked="0"/>
    </xf>
    <xf numFmtId="184" fontId="43" fillId="0" borderId="32">
      <alignment horizontal="center" vertical="center"/>
      <protection locked="0"/>
    </xf>
    <xf numFmtId="184" fontId="43" fillId="0" borderId="32">
      <alignment horizontal="center" vertical="center"/>
      <protection locked="0"/>
    </xf>
    <xf numFmtId="184" fontId="43" fillId="0" borderId="32">
      <alignment horizontal="center" vertical="center"/>
      <protection locked="0"/>
    </xf>
    <xf numFmtId="184" fontId="43" fillId="0" borderId="32">
      <alignment horizontal="center" vertical="center"/>
      <protection locked="0"/>
    </xf>
    <xf numFmtId="184" fontId="43" fillId="0" borderId="32">
      <alignment horizontal="center" vertical="center"/>
      <protection locked="0"/>
    </xf>
    <xf numFmtId="184" fontId="43" fillId="0" borderId="32">
      <alignment horizontal="center" vertical="center"/>
      <protection locked="0"/>
    </xf>
    <xf numFmtId="184" fontId="43" fillId="0" borderId="32">
      <alignment horizontal="center" vertical="center"/>
      <protection locked="0"/>
    </xf>
    <xf numFmtId="185" fontId="43" fillId="0" borderId="32">
      <alignment horizontal="center" vertical="center"/>
      <protection locked="0"/>
    </xf>
    <xf numFmtId="185" fontId="43" fillId="0" borderId="32">
      <alignment horizontal="center" vertical="center"/>
      <protection locked="0"/>
    </xf>
    <xf numFmtId="185" fontId="43" fillId="0" borderId="32">
      <alignment horizontal="center" vertical="center"/>
      <protection locked="0"/>
    </xf>
    <xf numFmtId="185" fontId="43" fillId="0" borderId="32">
      <alignment horizontal="center" vertical="center"/>
      <protection locked="0"/>
    </xf>
    <xf numFmtId="185" fontId="43" fillId="0" borderId="32">
      <alignment horizontal="center" vertical="center"/>
      <protection locked="0"/>
    </xf>
    <xf numFmtId="185" fontId="43" fillId="0" borderId="32">
      <alignment horizontal="center" vertical="center"/>
      <protection locked="0"/>
    </xf>
    <xf numFmtId="185" fontId="43" fillId="0" borderId="32">
      <alignment horizontal="center" vertical="center"/>
      <protection locked="0"/>
    </xf>
    <xf numFmtId="185" fontId="43" fillId="0" borderId="32">
      <alignment horizontal="center" vertical="center"/>
      <protection locked="0"/>
    </xf>
    <xf numFmtId="185" fontId="43" fillId="0" borderId="32">
      <alignment horizontal="center" vertical="center"/>
      <protection locked="0"/>
    </xf>
    <xf numFmtId="185" fontId="43" fillId="0" borderId="32">
      <alignment horizontal="center" vertical="center"/>
      <protection locked="0"/>
    </xf>
    <xf numFmtId="185" fontId="43" fillId="0" borderId="32">
      <alignment horizontal="center" vertical="center"/>
      <protection locked="0"/>
    </xf>
    <xf numFmtId="185" fontId="43" fillId="0" borderId="32">
      <alignment horizontal="center" vertical="center"/>
      <protection locked="0"/>
    </xf>
    <xf numFmtId="185" fontId="43" fillId="0" borderId="32">
      <alignment horizontal="center" vertical="center"/>
      <protection locked="0"/>
    </xf>
    <xf numFmtId="185" fontId="43" fillId="0" borderId="32">
      <alignment horizontal="center" vertical="center"/>
      <protection locked="0"/>
    </xf>
    <xf numFmtId="185" fontId="43" fillId="0" borderId="32">
      <alignment horizontal="center" vertical="center"/>
      <protection locked="0"/>
    </xf>
    <xf numFmtId="185" fontId="43" fillId="0" borderId="32">
      <alignment horizontal="center" vertical="center"/>
      <protection locked="0"/>
    </xf>
    <xf numFmtId="185" fontId="43" fillId="0" borderId="32">
      <alignment horizontal="center" vertical="center"/>
      <protection locked="0"/>
    </xf>
    <xf numFmtId="185" fontId="43" fillId="0" borderId="32">
      <alignment horizontal="center" vertical="center"/>
      <protection locked="0"/>
    </xf>
    <xf numFmtId="185" fontId="43" fillId="0" borderId="32">
      <alignment horizontal="center" vertical="center"/>
      <protection locked="0"/>
    </xf>
    <xf numFmtId="185" fontId="43" fillId="0" borderId="32">
      <alignment horizontal="center" vertical="center"/>
      <protection locked="0"/>
    </xf>
    <xf numFmtId="185" fontId="43" fillId="0" borderId="32">
      <alignment horizontal="center" vertical="center"/>
      <protection locked="0"/>
    </xf>
    <xf numFmtId="185" fontId="43" fillId="0" borderId="32">
      <alignment horizontal="center" vertical="center"/>
      <protection locked="0"/>
    </xf>
    <xf numFmtId="185" fontId="43" fillId="0" borderId="32">
      <alignment horizontal="center" vertical="center"/>
      <protection locked="0"/>
    </xf>
    <xf numFmtId="185" fontId="43" fillId="0" borderId="32">
      <alignment horizontal="center" vertical="center"/>
      <protection locked="0"/>
    </xf>
    <xf numFmtId="185" fontId="43" fillId="0" borderId="32">
      <alignment horizontal="center" vertical="center"/>
      <protection locked="0"/>
    </xf>
    <xf numFmtId="185" fontId="43" fillId="0" borderId="32">
      <alignment horizontal="center" vertical="center"/>
      <protection locked="0"/>
    </xf>
    <xf numFmtId="185" fontId="43" fillId="0" borderId="32">
      <alignment horizontal="center" vertical="center"/>
      <protection locked="0"/>
    </xf>
    <xf numFmtId="185" fontId="43" fillId="0" borderId="32">
      <alignment horizontal="center" vertical="center"/>
      <protection locked="0"/>
    </xf>
    <xf numFmtId="185" fontId="43" fillId="0" borderId="32">
      <alignment horizontal="center" vertical="center"/>
      <protection locked="0"/>
    </xf>
    <xf numFmtId="185" fontId="43" fillId="0" borderId="32">
      <alignment horizontal="center" vertical="center"/>
      <protection locked="0"/>
    </xf>
    <xf numFmtId="185" fontId="43" fillId="0" borderId="32">
      <alignment horizontal="center" vertical="center"/>
      <protection locked="0"/>
    </xf>
    <xf numFmtId="0" fontId="43" fillId="0" borderId="32" applyAlignment="0">
      <protection locked="0"/>
    </xf>
    <xf numFmtId="0" fontId="43" fillId="0" borderId="32" applyAlignment="0">
      <protection locked="0"/>
    </xf>
    <xf numFmtId="0" fontId="43" fillId="0" borderId="32" applyAlignment="0">
      <protection locked="0"/>
    </xf>
    <xf numFmtId="0" fontId="43" fillId="0" borderId="32" applyAlignment="0">
      <protection locked="0"/>
    </xf>
    <xf numFmtId="0" fontId="43" fillId="0" borderId="32" applyAlignment="0">
      <protection locked="0"/>
    </xf>
    <xf numFmtId="0" fontId="43" fillId="0" borderId="32" applyAlignment="0">
      <protection locked="0"/>
    </xf>
    <xf numFmtId="0" fontId="43" fillId="0" borderId="32" applyAlignment="0">
      <protection locked="0"/>
    </xf>
    <xf numFmtId="0" fontId="43" fillId="0" borderId="32" applyAlignment="0">
      <protection locked="0"/>
    </xf>
    <xf numFmtId="0" fontId="43" fillId="0" borderId="32" applyAlignment="0">
      <protection locked="0"/>
    </xf>
    <xf numFmtId="0" fontId="43" fillId="0" borderId="32" applyAlignment="0">
      <protection locked="0"/>
    </xf>
    <xf numFmtId="0" fontId="43" fillId="0" borderId="32" applyAlignment="0">
      <protection locked="0"/>
    </xf>
    <xf numFmtId="0" fontId="43" fillId="0" borderId="32" applyAlignment="0">
      <protection locked="0"/>
    </xf>
    <xf numFmtId="0" fontId="43" fillId="0" borderId="32" applyAlignment="0">
      <protection locked="0"/>
    </xf>
    <xf numFmtId="0" fontId="43" fillId="0" borderId="32" applyAlignment="0">
      <protection locked="0"/>
    </xf>
    <xf numFmtId="0" fontId="43" fillId="0" borderId="32" applyAlignment="0">
      <protection locked="0"/>
    </xf>
    <xf numFmtId="0" fontId="43" fillId="0" borderId="32" applyAlignment="0">
      <protection locked="0"/>
    </xf>
    <xf numFmtId="0" fontId="43" fillId="0" borderId="32" applyAlignment="0">
      <protection locked="0"/>
    </xf>
    <xf numFmtId="0" fontId="43" fillId="0" borderId="32" applyAlignment="0">
      <protection locked="0"/>
    </xf>
    <xf numFmtId="0" fontId="43" fillId="0" borderId="32" applyAlignment="0">
      <protection locked="0"/>
    </xf>
    <xf numFmtId="0" fontId="43" fillId="0" borderId="32" applyAlignment="0">
      <protection locked="0"/>
    </xf>
    <xf numFmtId="0" fontId="43" fillId="0" borderId="32" applyAlignment="0">
      <protection locked="0"/>
    </xf>
    <xf numFmtId="0" fontId="43" fillId="0" borderId="32" applyAlignment="0">
      <protection locked="0"/>
    </xf>
    <xf numFmtId="0" fontId="43" fillId="0" borderId="32" applyAlignment="0">
      <protection locked="0"/>
    </xf>
    <xf numFmtId="0" fontId="43" fillId="0" borderId="32" applyAlignment="0">
      <protection locked="0"/>
    </xf>
    <xf numFmtId="0" fontId="43" fillId="0" borderId="32" applyAlignment="0">
      <protection locked="0"/>
    </xf>
    <xf numFmtId="0" fontId="43" fillId="0" borderId="32" applyAlignment="0">
      <protection locked="0"/>
    </xf>
    <xf numFmtId="0" fontId="43" fillId="0" borderId="32" applyAlignment="0">
      <protection locked="0"/>
    </xf>
    <xf numFmtId="0" fontId="43" fillId="0" borderId="32" applyAlignment="0">
      <protection locked="0"/>
    </xf>
    <xf numFmtId="0" fontId="43" fillId="0" borderId="32" applyAlignment="0">
      <protection locked="0"/>
    </xf>
    <xf numFmtId="0" fontId="43" fillId="0" borderId="32" applyAlignment="0">
      <protection locked="0"/>
    </xf>
    <xf numFmtId="0" fontId="43" fillId="0" borderId="32" applyAlignment="0">
      <protection locked="0"/>
    </xf>
    <xf numFmtId="180" fontId="43" fillId="0" borderId="32">
      <alignment vertical="center"/>
      <protection locked="0"/>
    </xf>
    <xf numFmtId="180" fontId="43" fillId="0" borderId="32">
      <alignment vertical="center"/>
      <protection locked="0"/>
    </xf>
    <xf numFmtId="180" fontId="43" fillId="0" borderId="32">
      <alignment vertical="center"/>
      <protection locked="0"/>
    </xf>
    <xf numFmtId="180" fontId="43" fillId="0" borderId="32">
      <alignment vertical="center"/>
      <protection locked="0"/>
    </xf>
    <xf numFmtId="180" fontId="43" fillId="0" borderId="32">
      <alignment vertical="center"/>
      <protection locked="0"/>
    </xf>
    <xf numFmtId="180" fontId="43" fillId="0" borderId="32">
      <alignment vertical="center"/>
      <protection locked="0"/>
    </xf>
    <xf numFmtId="180" fontId="43" fillId="0" borderId="32">
      <alignment vertical="center"/>
      <protection locked="0"/>
    </xf>
    <xf numFmtId="180" fontId="43" fillId="0" borderId="32">
      <alignment vertical="center"/>
      <protection locked="0"/>
    </xf>
    <xf numFmtId="180" fontId="43" fillId="0" borderId="32">
      <alignment vertical="center"/>
      <protection locked="0"/>
    </xf>
    <xf numFmtId="180" fontId="43" fillId="0" borderId="32">
      <alignment vertical="center"/>
      <protection locked="0"/>
    </xf>
    <xf numFmtId="180" fontId="43" fillId="0" borderId="32">
      <alignment vertical="center"/>
      <protection locked="0"/>
    </xf>
    <xf numFmtId="180" fontId="43" fillId="0" borderId="32">
      <alignment vertical="center"/>
      <protection locked="0"/>
    </xf>
    <xf numFmtId="180" fontId="43" fillId="0" borderId="32">
      <alignment vertical="center"/>
      <protection locked="0"/>
    </xf>
    <xf numFmtId="180" fontId="43" fillId="0" borderId="32">
      <alignment vertical="center"/>
      <protection locked="0"/>
    </xf>
    <xf numFmtId="180" fontId="43" fillId="0" borderId="32">
      <alignment vertical="center"/>
      <protection locked="0"/>
    </xf>
    <xf numFmtId="180" fontId="43" fillId="0" borderId="32">
      <alignment vertical="center"/>
      <protection locked="0"/>
    </xf>
    <xf numFmtId="180" fontId="43" fillId="0" borderId="32">
      <alignment vertical="center"/>
      <protection locked="0"/>
    </xf>
    <xf numFmtId="180" fontId="43" fillId="0" borderId="32">
      <alignment vertical="center"/>
      <protection locked="0"/>
    </xf>
    <xf numFmtId="180" fontId="43" fillId="0" borderId="32">
      <alignment vertical="center"/>
      <protection locked="0"/>
    </xf>
    <xf numFmtId="180" fontId="43" fillId="0" borderId="32">
      <alignment vertical="center"/>
      <protection locked="0"/>
    </xf>
    <xf numFmtId="180" fontId="43" fillId="0" borderId="32">
      <alignment vertical="center"/>
      <protection locked="0"/>
    </xf>
    <xf numFmtId="180" fontId="43" fillId="0" borderId="32">
      <alignment vertical="center"/>
      <protection locked="0"/>
    </xf>
    <xf numFmtId="180" fontId="43" fillId="0" borderId="32">
      <alignment vertical="center"/>
      <protection locked="0"/>
    </xf>
    <xf numFmtId="180" fontId="43" fillId="0" borderId="32">
      <alignment vertical="center"/>
      <protection locked="0"/>
    </xf>
    <xf numFmtId="180" fontId="43" fillId="0" borderId="32">
      <alignment vertical="center"/>
      <protection locked="0"/>
    </xf>
    <xf numFmtId="180" fontId="43" fillId="0" borderId="32">
      <alignment vertical="center"/>
      <protection locked="0"/>
    </xf>
    <xf numFmtId="180" fontId="43" fillId="0" borderId="32">
      <alignment vertical="center"/>
      <protection locked="0"/>
    </xf>
    <xf numFmtId="180" fontId="43" fillId="0" borderId="32">
      <alignment vertical="center"/>
      <protection locked="0"/>
    </xf>
    <xf numFmtId="180" fontId="43" fillId="0" borderId="32">
      <alignment vertical="center"/>
      <protection locked="0"/>
    </xf>
    <xf numFmtId="180" fontId="43" fillId="0" borderId="32">
      <alignment vertical="center"/>
      <protection locked="0"/>
    </xf>
    <xf numFmtId="180" fontId="43" fillId="0" borderId="32">
      <alignment vertical="center"/>
      <protection locked="0"/>
    </xf>
    <xf numFmtId="186" fontId="43" fillId="0" borderId="32">
      <alignment horizontal="right" vertical="center"/>
      <protection locked="0"/>
    </xf>
    <xf numFmtId="186" fontId="43" fillId="0" borderId="32">
      <alignment horizontal="right" vertical="center"/>
      <protection locked="0"/>
    </xf>
    <xf numFmtId="186" fontId="43" fillId="0" borderId="32">
      <alignment horizontal="right" vertical="center"/>
      <protection locked="0"/>
    </xf>
    <xf numFmtId="186" fontId="43" fillId="0" borderId="32">
      <alignment horizontal="right" vertical="center"/>
      <protection locked="0"/>
    </xf>
    <xf numFmtId="186" fontId="43" fillId="0" borderId="32">
      <alignment horizontal="right" vertical="center"/>
      <protection locked="0"/>
    </xf>
    <xf numFmtId="186" fontId="43" fillId="0" borderId="32">
      <alignment horizontal="right" vertical="center"/>
      <protection locked="0"/>
    </xf>
    <xf numFmtId="186" fontId="43" fillId="0" borderId="32">
      <alignment horizontal="right" vertical="center"/>
      <protection locked="0"/>
    </xf>
    <xf numFmtId="186" fontId="43" fillId="0" borderId="32">
      <alignment horizontal="right" vertical="center"/>
      <protection locked="0"/>
    </xf>
    <xf numFmtId="186" fontId="43" fillId="0" borderId="32">
      <alignment horizontal="right" vertical="center"/>
      <protection locked="0"/>
    </xf>
    <xf numFmtId="186" fontId="43" fillId="0" borderId="32">
      <alignment horizontal="right" vertical="center"/>
      <protection locked="0"/>
    </xf>
    <xf numFmtId="186" fontId="43" fillId="0" borderId="32">
      <alignment horizontal="right" vertical="center"/>
      <protection locked="0"/>
    </xf>
    <xf numFmtId="186" fontId="43" fillId="0" borderId="32">
      <alignment horizontal="right" vertical="center"/>
      <protection locked="0"/>
    </xf>
    <xf numFmtId="186" fontId="43" fillId="0" borderId="32">
      <alignment horizontal="right" vertical="center"/>
      <protection locked="0"/>
    </xf>
    <xf numFmtId="186" fontId="43" fillId="0" borderId="32">
      <alignment horizontal="right" vertical="center"/>
      <protection locked="0"/>
    </xf>
    <xf numFmtId="186" fontId="43" fillId="0" borderId="32">
      <alignment horizontal="right" vertical="center"/>
      <protection locked="0"/>
    </xf>
    <xf numFmtId="186" fontId="43" fillId="0" borderId="32">
      <alignment horizontal="right" vertical="center"/>
      <protection locked="0"/>
    </xf>
    <xf numFmtId="186" fontId="43" fillId="0" borderId="32">
      <alignment horizontal="right" vertical="center"/>
      <protection locked="0"/>
    </xf>
    <xf numFmtId="186" fontId="43" fillId="0" borderId="32">
      <alignment horizontal="right" vertical="center"/>
      <protection locked="0"/>
    </xf>
    <xf numFmtId="186" fontId="43" fillId="0" borderId="32">
      <alignment horizontal="right" vertical="center"/>
      <protection locked="0"/>
    </xf>
    <xf numFmtId="186" fontId="43" fillId="0" borderId="32">
      <alignment horizontal="right" vertical="center"/>
      <protection locked="0"/>
    </xf>
    <xf numFmtId="186" fontId="43" fillId="0" borderId="32">
      <alignment horizontal="right" vertical="center"/>
      <protection locked="0"/>
    </xf>
    <xf numFmtId="186" fontId="43" fillId="0" borderId="32">
      <alignment horizontal="right" vertical="center"/>
      <protection locked="0"/>
    </xf>
    <xf numFmtId="186" fontId="43" fillId="0" borderId="32">
      <alignment horizontal="right" vertical="center"/>
      <protection locked="0"/>
    </xf>
    <xf numFmtId="186" fontId="43" fillId="0" borderId="32">
      <alignment horizontal="right" vertical="center"/>
      <protection locked="0"/>
    </xf>
    <xf numFmtId="186" fontId="43" fillId="0" borderId="32">
      <alignment horizontal="right" vertical="center"/>
      <protection locked="0"/>
    </xf>
    <xf numFmtId="186" fontId="43" fillId="0" borderId="32">
      <alignment horizontal="right" vertical="center"/>
      <protection locked="0"/>
    </xf>
    <xf numFmtId="186" fontId="43" fillId="0" borderId="32">
      <alignment horizontal="right" vertical="center"/>
      <protection locked="0"/>
    </xf>
    <xf numFmtId="186" fontId="43" fillId="0" borderId="32">
      <alignment horizontal="right" vertical="center"/>
      <protection locked="0"/>
    </xf>
    <xf numFmtId="186" fontId="43" fillId="0" borderId="32">
      <alignment horizontal="right" vertical="center"/>
      <protection locked="0"/>
    </xf>
    <xf numFmtId="186" fontId="43" fillId="0" borderId="32">
      <alignment horizontal="right" vertical="center"/>
      <protection locked="0"/>
    </xf>
    <xf numFmtId="186" fontId="43" fillId="0" borderId="32">
      <alignment horizontal="right" vertical="center"/>
      <protection locked="0"/>
    </xf>
    <xf numFmtId="182" fontId="43" fillId="0" borderId="32">
      <alignment vertical="center"/>
      <protection locked="0"/>
    </xf>
    <xf numFmtId="182" fontId="43" fillId="0" borderId="32">
      <alignment vertical="center"/>
      <protection locked="0"/>
    </xf>
    <xf numFmtId="182" fontId="43" fillId="0" borderId="32">
      <alignment vertical="center"/>
      <protection locked="0"/>
    </xf>
    <xf numFmtId="182" fontId="43" fillId="0" borderId="32">
      <alignment vertical="center"/>
      <protection locked="0"/>
    </xf>
    <xf numFmtId="182" fontId="43" fillId="0" borderId="32">
      <alignment vertical="center"/>
      <protection locked="0"/>
    </xf>
    <xf numFmtId="182" fontId="43" fillId="0" borderId="32">
      <alignment vertical="center"/>
      <protection locked="0"/>
    </xf>
    <xf numFmtId="182" fontId="43" fillId="0" borderId="32">
      <alignment vertical="center"/>
      <protection locked="0"/>
    </xf>
    <xf numFmtId="182" fontId="43" fillId="0" borderId="32">
      <alignment vertical="center"/>
      <protection locked="0"/>
    </xf>
    <xf numFmtId="182" fontId="43" fillId="0" borderId="32">
      <alignment vertical="center"/>
      <protection locked="0"/>
    </xf>
    <xf numFmtId="182" fontId="43" fillId="0" borderId="32">
      <alignment vertical="center"/>
      <protection locked="0"/>
    </xf>
    <xf numFmtId="182" fontId="43" fillId="0" borderId="32">
      <alignment vertical="center"/>
      <protection locked="0"/>
    </xf>
    <xf numFmtId="182" fontId="43" fillId="0" borderId="32">
      <alignment vertical="center"/>
      <protection locked="0"/>
    </xf>
    <xf numFmtId="182" fontId="43" fillId="0" borderId="32">
      <alignment vertical="center"/>
      <protection locked="0"/>
    </xf>
    <xf numFmtId="182" fontId="43" fillId="0" borderId="32">
      <alignment vertical="center"/>
      <protection locked="0"/>
    </xf>
    <xf numFmtId="182" fontId="43" fillId="0" borderId="32">
      <alignment vertical="center"/>
      <protection locked="0"/>
    </xf>
    <xf numFmtId="182" fontId="43" fillId="0" borderId="32">
      <alignment vertical="center"/>
      <protection locked="0"/>
    </xf>
    <xf numFmtId="182" fontId="43" fillId="0" borderId="32">
      <alignment vertical="center"/>
      <protection locked="0"/>
    </xf>
    <xf numFmtId="182" fontId="43" fillId="0" borderId="32">
      <alignment vertical="center"/>
      <protection locked="0"/>
    </xf>
    <xf numFmtId="182" fontId="43" fillId="0" borderId="32">
      <alignment vertical="center"/>
      <protection locked="0"/>
    </xf>
    <xf numFmtId="182" fontId="43" fillId="0" borderId="32">
      <alignment vertical="center"/>
      <protection locked="0"/>
    </xf>
    <xf numFmtId="182" fontId="43" fillId="0" borderId="32">
      <alignment vertical="center"/>
      <protection locked="0"/>
    </xf>
    <xf numFmtId="182" fontId="43" fillId="0" borderId="32">
      <alignment vertical="center"/>
      <protection locked="0"/>
    </xf>
    <xf numFmtId="182" fontId="43" fillId="0" borderId="32">
      <alignment vertical="center"/>
      <protection locked="0"/>
    </xf>
    <xf numFmtId="182" fontId="43" fillId="0" borderId="32">
      <alignment vertical="center"/>
      <protection locked="0"/>
    </xf>
    <xf numFmtId="182" fontId="43" fillId="0" borderId="32">
      <alignment vertical="center"/>
      <protection locked="0"/>
    </xf>
    <xf numFmtId="182" fontId="43" fillId="0" borderId="32">
      <alignment vertical="center"/>
      <protection locked="0"/>
    </xf>
    <xf numFmtId="182" fontId="43" fillId="0" borderId="32">
      <alignment vertical="center"/>
      <protection locked="0"/>
    </xf>
    <xf numFmtId="182" fontId="43" fillId="0" borderId="32">
      <alignment vertical="center"/>
      <protection locked="0"/>
    </xf>
    <xf numFmtId="182" fontId="43" fillId="0" borderId="32">
      <alignment vertical="center"/>
      <protection locked="0"/>
    </xf>
    <xf numFmtId="182" fontId="43" fillId="0" borderId="32">
      <alignment vertical="center"/>
      <protection locked="0"/>
    </xf>
    <xf numFmtId="182" fontId="43" fillId="0" borderId="32">
      <alignment vertical="center"/>
      <protection locked="0"/>
    </xf>
    <xf numFmtId="183" fontId="43" fillId="0" borderId="32">
      <alignment vertical="center"/>
      <protection locked="0"/>
    </xf>
    <xf numFmtId="183" fontId="43" fillId="0" borderId="32">
      <alignment vertical="center"/>
      <protection locked="0"/>
    </xf>
    <xf numFmtId="183" fontId="43" fillId="0" borderId="32">
      <alignment vertical="center"/>
      <protection locked="0"/>
    </xf>
    <xf numFmtId="183" fontId="43" fillId="0" borderId="32">
      <alignment vertical="center"/>
      <protection locked="0"/>
    </xf>
    <xf numFmtId="183" fontId="43" fillId="0" borderId="32">
      <alignment vertical="center"/>
      <protection locked="0"/>
    </xf>
    <xf numFmtId="183" fontId="43" fillId="0" borderId="32">
      <alignment vertical="center"/>
      <protection locked="0"/>
    </xf>
    <xf numFmtId="183" fontId="43" fillId="0" borderId="32">
      <alignment vertical="center"/>
      <protection locked="0"/>
    </xf>
    <xf numFmtId="183" fontId="43" fillId="0" borderId="32">
      <alignment vertical="center"/>
      <protection locked="0"/>
    </xf>
    <xf numFmtId="183" fontId="43" fillId="0" borderId="32">
      <alignment vertical="center"/>
      <protection locked="0"/>
    </xf>
    <xf numFmtId="183" fontId="43" fillId="0" borderId="32">
      <alignment vertical="center"/>
      <protection locked="0"/>
    </xf>
    <xf numFmtId="183" fontId="43" fillId="0" borderId="32">
      <alignment vertical="center"/>
      <protection locked="0"/>
    </xf>
    <xf numFmtId="183" fontId="43" fillId="0" borderId="32">
      <alignment vertical="center"/>
      <protection locked="0"/>
    </xf>
    <xf numFmtId="183" fontId="43" fillId="0" borderId="32">
      <alignment vertical="center"/>
      <protection locked="0"/>
    </xf>
    <xf numFmtId="183" fontId="43" fillId="0" borderId="32">
      <alignment vertical="center"/>
      <protection locked="0"/>
    </xf>
    <xf numFmtId="183" fontId="43" fillId="0" borderId="32">
      <alignment vertical="center"/>
      <protection locked="0"/>
    </xf>
    <xf numFmtId="183" fontId="43" fillId="0" borderId="32">
      <alignment vertical="center"/>
      <protection locked="0"/>
    </xf>
    <xf numFmtId="183" fontId="43" fillId="0" borderId="32">
      <alignment vertical="center"/>
      <protection locked="0"/>
    </xf>
    <xf numFmtId="183" fontId="43" fillId="0" borderId="32">
      <alignment vertical="center"/>
      <protection locked="0"/>
    </xf>
    <xf numFmtId="183" fontId="43" fillId="0" borderId="32">
      <alignment vertical="center"/>
      <protection locked="0"/>
    </xf>
    <xf numFmtId="183" fontId="43" fillId="0" borderId="32">
      <alignment vertical="center"/>
      <protection locked="0"/>
    </xf>
    <xf numFmtId="183" fontId="43" fillId="0" borderId="32">
      <alignment vertical="center"/>
      <protection locked="0"/>
    </xf>
    <xf numFmtId="183" fontId="43" fillId="0" borderId="32">
      <alignment vertical="center"/>
      <protection locked="0"/>
    </xf>
    <xf numFmtId="183" fontId="43" fillId="0" borderId="32">
      <alignment vertical="center"/>
      <protection locked="0"/>
    </xf>
    <xf numFmtId="183" fontId="43" fillId="0" borderId="32">
      <alignment vertical="center"/>
      <protection locked="0"/>
    </xf>
    <xf numFmtId="183" fontId="43" fillId="0" borderId="32">
      <alignment vertical="center"/>
      <protection locked="0"/>
    </xf>
    <xf numFmtId="183" fontId="43" fillId="0" borderId="32">
      <alignment vertical="center"/>
      <protection locked="0"/>
    </xf>
    <xf numFmtId="183" fontId="43" fillId="0" borderId="32">
      <alignment vertical="center"/>
      <protection locked="0"/>
    </xf>
    <xf numFmtId="183" fontId="43" fillId="0" borderId="32">
      <alignment vertical="center"/>
      <protection locked="0"/>
    </xf>
    <xf numFmtId="183" fontId="43" fillId="0" borderId="32">
      <alignment vertical="center"/>
      <protection locked="0"/>
    </xf>
    <xf numFmtId="183" fontId="43" fillId="0" borderId="32">
      <alignment vertical="center"/>
      <protection locked="0"/>
    </xf>
    <xf numFmtId="183" fontId="43" fillId="0" borderId="32">
      <alignment vertical="center"/>
      <protection locked="0"/>
    </xf>
    <xf numFmtId="184" fontId="43" fillId="0" borderId="32">
      <alignment vertical="center"/>
      <protection locked="0"/>
    </xf>
    <xf numFmtId="184" fontId="43" fillId="0" borderId="32">
      <alignment vertical="center"/>
      <protection locked="0"/>
    </xf>
    <xf numFmtId="184" fontId="43" fillId="0" borderId="32">
      <alignment vertical="center"/>
      <protection locked="0"/>
    </xf>
    <xf numFmtId="184" fontId="43" fillId="0" borderId="32">
      <alignment vertical="center"/>
      <protection locked="0"/>
    </xf>
    <xf numFmtId="184" fontId="43" fillId="0" borderId="32">
      <alignment vertical="center"/>
      <protection locked="0"/>
    </xf>
    <xf numFmtId="184" fontId="43" fillId="0" borderId="32">
      <alignment vertical="center"/>
      <protection locked="0"/>
    </xf>
    <xf numFmtId="184" fontId="43" fillId="0" borderId="32">
      <alignment vertical="center"/>
      <protection locked="0"/>
    </xf>
    <xf numFmtId="184" fontId="43" fillId="0" borderId="32">
      <alignment vertical="center"/>
      <protection locked="0"/>
    </xf>
    <xf numFmtId="184" fontId="43" fillId="0" borderId="32">
      <alignment vertical="center"/>
      <protection locked="0"/>
    </xf>
    <xf numFmtId="184" fontId="43" fillId="0" borderId="32">
      <alignment vertical="center"/>
      <protection locked="0"/>
    </xf>
    <xf numFmtId="184" fontId="43" fillId="0" borderId="32">
      <alignment vertical="center"/>
      <protection locked="0"/>
    </xf>
    <xf numFmtId="184" fontId="43" fillId="0" borderId="32">
      <alignment vertical="center"/>
      <protection locked="0"/>
    </xf>
    <xf numFmtId="184" fontId="43" fillId="0" borderId="32">
      <alignment vertical="center"/>
      <protection locked="0"/>
    </xf>
    <xf numFmtId="184" fontId="43" fillId="0" borderId="32">
      <alignment vertical="center"/>
      <protection locked="0"/>
    </xf>
    <xf numFmtId="184" fontId="43" fillId="0" borderId="32">
      <alignment vertical="center"/>
      <protection locked="0"/>
    </xf>
    <xf numFmtId="184" fontId="43" fillId="0" borderId="32">
      <alignment vertical="center"/>
      <protection locked="0"/>
    </xf>
    <xf numFmtId="184" fontId="43" fillId="0" borderId="32">
      <alignment vertical="center"/>
      <protection locked="0"/>
    </xf>
    <xf numFmtId="184" fontId="43" fillId="0" borderId="32">
      <alignment vertical="center"/>
      <protection locked="0"/>
    </xf>
    <xf numFmtId="184" fontId="43" fillId="0" borderId="32">
      <alignment vertical="center"/>
      <protection locked="0"/>
    </xf>
    <xf numFmtId="184" fontId="43" fillId="0" borderId="32">
      <alignment vertical="center"/>
      <protection locked="0"/>
    </xf>
    <xf numFmtId="184" fontId="43" fillId="0" borderId="32">
      <alignment vertical="center"/>
      <protection locked="0"/>
    </xf>
    <xf numFmtId="184" fontId="43" fillId="0" borderId="32">
      <alignment vertical="center"/>
      <protection locked="0"/>
    </xf>
    <xf numFmtId="184" fontId="43" fillId="0" borderId="32">
      <alignment vertical="center"/>
      <protection locked="0"/>
    </xf>
    <xf numFmtId="184" fontId="43" fillId="0" borderId="32">
      <alignment vertical="center"/>
      <protection locked="0"/>
    </xf>
    <xf numFmtId="184" fontId="43" fillId="0" borderId="32">
      <alignment vertical="center"/>
      <protection locked="0"/>
    </xf>
    <xf numFmtId="184" fontId="43" fillId="0" borderId="32">
      <alignment vertical="center"/>
      <protection locked="0"/>
    </xf>
    <xf numFmtId="184" fontId="43" fillId="0" borderId="32">
      <alignment vertical="center"/>
      <protection locked="0"/>
    </xf>
    <xf numFmtId="184" fontId="43" fillId="0" borderId="32">
      <alignment vertical="center"/>
      <protection locked="0"/>
    </xf>
    <xf numFmtId="184" fontId="43" fillId="0" borderId="32">
      <alignment vertical="center"/>
      <protection locked="0"/>
    </xf>
    <xf numFmtId="184" fontId="43" fillId="0" borderId="32">
      <alignment vertical="center"/>
      <protection locked="0"/>
    </xf>
    <xf numFmtId="184" fontId="43" fillId="0" borderId="32">
      <alignment vertical="center"/>
      <protection locked="0"/>
    </xf>
    <xf numFmtId="185" fontId="43" fillId="0" borderId="32">
      <alignment horizontal="right" vertical="center"/>
      <protection locked="0"/>
    </xf>
    <xf numFmtId="185" fontId="43" fillId="0" borderId="32">
      <alignment horizontal="right" vertical="center"/>
      <protection locked="0"/>
    </xf>
    <xf numFmtId="185" fontId="43" fillId="0" borderId="32">
      <alignment horizontal="right" vertical="center"/>
      <protection locked="0"/>
    </xf>
    <xf numFmtId="185" fontId="43" fillId="0" borderId="32">
      <alignment horizontal="right" vertical="center"/>
      <protection locked="0"/>
    </xf>
    <xf numFmtId="185" fontId="43" fillId="0" borderId="32">
      <alignment horizontal="right" vertical="center"/>
      <protection locked="0"/>
    </xf>
    <xf numFmtId="185" fontId="43" fillId="0" borderId="32">
      <alignment horizontal="right" vertical="center"/>
      <protection locked="0"/>
    </xf>
    <xf numFmtId="185" fontId="43" fillId="0" borderId="32">
      <alignment horizontal="right" vertical="center"/>
      <protection locked="0"/>
    </xf>
    <xf numFmtId="185" fontId="43" fillId="0" borderId="32">
      <alignment horizontal="right" vertical="center"/>
      <protection locked="0"/>
    </xf>
    <xf numFmtId="185" fontId="43" fillId="0" borderId="32">
      <alignment horizontal="right" vertical="center"/>
      <protection locked="0"/>
    </xf>
    <xf numFmtId="185" fontId="43" fillId="0" borderId="32">
      <alignment horizontal="right" vertical="center"/>
      <protection locked="0"/>
    </xf>
    <xf numFmtId="185" fontId="43" fillId="0" borderId="32">
      <alignment horizontal="right" vertical="center"/>
      <protection locked="0"/>
    </xf>
    <xf numFmtId="185" fontId="43" fillId="0" borderId="32">
      <alignment horizontal="right" vertical="center"/>
      <protection locked="0"/>
    </xf>
    <xf numFmtId="185" fontId="43" fillId="0" borderId="32">
      <alignment horizontal="right" vertical="center"/>
      <protection locked="0"/>
    </xf>
    <xf numFmtId="185" fontId="43" fillId="0" borderId="32">
      <alignment horizontal="right" vertical="center"/>
      <protection locked="0"/>
    </xf>
    <xf numFmtId="185" fontId="43" fillId="0" borderId="32">
      <alignment horizontal="right" vertical="center"/>
      <protection locked="0"/>
    </xf>
    <xf numFmtId="185" fontId="43" fillId="0" borderId="32">
      <alignment horizontal="right" vertical="center"/>
      <protection locked="0"/>
    </xf>
    <xf numFmtId="185" fontId="43" fillId="0" borderId="32">
      <alignment horizontal="right" vertical="center"/>
      <protection locked="0"/>
    </xf>
    <xf numFmtId="185" fontId="43" fillId="0" borderId="32">
      <alignment horizontal="right" vertical="center"/>
      <protection locked="0"/>
    </xf>
    <xf numFmtId="185" fontId="43" fillId="0" borderId="32">
      <alignment horizontal="right" vertical="center"/>
      <protection locked="0"/>
    </xf>
    <xf numFmtId="185" fontId="43" fillId="0" borderId="32">
      <alignment horizontal="right" vertical="center"/>
      <protection locked="0"/>
    </xf>
    <xf numFmtId="185" fontId="43" fillId="0" borderId="32">
      <alignment horizontal="right" vertical="center"/>
      <protection locked="0"/>
    </xf>
    <xf numFmtId="185" fontId="43" fillId="0" borderId="32">
      <alignment horizontal="right" vertical="center"/>
      <protection locked="0"/>
    </xf>
    <xf numFmtId="185" fontId="43" fillId="0" borderId="32">
      <alignment horizontal="right" vertical="center"/>
      <protection locked="0"/>
    </xf>
    <xf numFmtId="185" fontId="43" fillId="0" borderId="32">
      <alignment horizontal="right" vertical="center"/>
      <protection locked="0"/>
    </xf>
    <xf numFmtId="185" fontId="43" fillId="0" borderId="32">
      <alignment horizontal="right" vertical="center"/>
      <protection locked="0"/>
    </xf>
    <xf numFmtId="185" fontId="43" fillId="0" borderId="32">
      <alignment horizontal="right" vertical="center"/>
      <protection locked="0"/>
    </xf>
    <xf numFmtId="185" fontId="43" fillId="0" borderId="32">
      <alignment horizontal="right" vertical="center"/>
      <protection locked="0"/>
    </xf>
    <xf numFmtId="185" fontId="43" fillId="0" borderId="32">
      <alignment horizontal="right" vertical="center"/>
      <protection locked="0"/>
    </xf>
    <xf numFmtId="185" fontId="43" fillId="0" borderId="32">
      <alignment horizontal="right" vertical="center"/>
      <protection locked="0"/>
    </xf>
    <xf numFmtId="185" fontId="43" fillId="0" borderId="32">
      <alignment horizontal="right" vertical="center"/>
      <protection locked="0"/>
    </xf>
    <xf numFmtId="185" fontId="43" fillId="0" borderId="32">
      <alignment horizontal="right" vertical="center"/>
      <protection locked="0"/>
    </xf>
    <xf numFmtId="187" fontId="49" fillId="0" borderId="0" applyFont="0" applyFill="0" applyBorder="0" applyAlignment="0" applyProtection="0"/>
    <xf numFmtId="0" fontId="50" fillId="87" borderId="0" applyNumberFormat="0" applyBorder="0" applyAlignment="0" applyProtection="0"/>
    <xf numFmtId="0" fontId="51" fillId="82" borderId="0" applyNumberFormat="0" applyBorder="0" applyAlignment="0" applyProtection="0"/>
    <xf numFmtId="0" fontId="52" fillId="6" borderId="0" applyNumberFormat="0" applyBorder="0" applyAlignment="0" applyProtection="0"/>
    <xf numFmtId="0" fontId="53" fillId="0" borderId="0" applyNumberFormat="0" applyFill="0" applyBorder="0" applyAlignment="0"/>
    <xf numFmtId="188" fontId="10" fillId="45" borderId="0" applyNumberFormat="0" applyFont="0" applyBorder="0" applyAlignment="0">
      <alignment horizontal="right"/>
    </xf>
    <xf numFmtId="188" fontId="10" fillId="45" borderId="0" applyNumberFormat="0" applyFont="0" applyBorder="0" applyAlignment="0">
      <alignment horizontal="right"/>
    </xf>
    <xf numFmtId="0" fontId="54" fillId="0" borderId="0" applyNumberFormat="0" applyFill="0" applyBorder="0" applyAlignment="0">
      <protection locked="0"/>
    </xf>
    <xf numFmtId="189" fontId="55" fillId="0" borderId="2">
      <alignment horizontal="center"/>
    </xf>
    <xf numFmtId="0" fontId="56" fillId="0" borderId="33" applyNumberFormat="0" applyAlignment="0" applyProtection="0"/>
    <xf numFmtId="0" fontId="57" fillId="0" borderId="0" applyNumberFormat="0" applyAlignment="0" applyProtection="0"/>
    <xf numFmtId="0" fontId="58" fillId="0" borderId="0" applyNumberFormat="0" applyAlignment="0" applyProtection="0"/>
    <xf numFmtId="0" fontId="57" fillId="0" borderId="34" applyNumberFormat="0" applyAlignment="0" applyProtection="0"/>
    <xf numFmtId="0" fontId="33" fillId="88" borderId="35" applyNumberFormat="0" applyFont="0" applyAlignment="0" applyProtection="0"/>
    <xf numFmtId="0" fontId="33" fillId="56" borderId="35" applyNumberFormat="0" applyFont="0" applyAlignment="0" applyProtection="0"/>
    <xf numFmtId="0" fontId="33" fillId="42" borderId="35" applyNumberFormat="0" applyFont="0" applyAlignment="0" applyProtection="0"/>
    <xf numFmtId="0" fontId="33" fillId="60" borderId="35" applyNumberFormat="0" applyFont="0" applyAlignment="0" applyProtection="0"/>
    <xf numFmtId="0" fontId="59" fillId="0" borderId="0" applyNumberFormat="0" applyFill="0" applyBorder="0" applyAlignment="0" applyProtection="0"/>
    <xf numFmtId="0" fontId="33" fillId="89" borderId="35" applyNumberFormat="0" applyFont="0" applyAlignment="0" applyProtection="0"/>
    <xf numFmtId="0" fontId="60" fillId="55" borderId="36" applyNumberFormat="0" applyAlignment="0" applyProtection="0"/>
    <xf numFmtId="0" fontId="60" fillId="55" borderId="36" applyNumberFormat="0" applyAlignment="0" applyProtection="0"/>
    <xf numFmtId="0" fontId="60" fillId="55" borderId="36" applyNumberFormat="0" applyAlignment="0" applyProtection="0"/>
    <xf numFmtId="0" fontId="60" fillId="55" borderId="36" applyNumberFormat="0" applyAlignment="0" applyProtection="0"/>
    <xf numFmtId="0" fontId="60" fillId="55" borderId="36" applyNumberFormat="0" applyAlignment="0" applyProtection="0"/>
    <xf numFmtId="0" fontId="60" fillId="55" borderId="36" applyNumberFormat="0" applyAlignment="0" applyProtection="0"/>
    <xf numFmtId="0" fontId="60" fillId="55" borderId="36" applyNumberFormat="0" applyAlignment="0" applyProtection="0"/>
    <xf numFmtId="0" fontId="60" fillId="55" borderId="36" applyNumberFormat="0" applyAlignment="0" applyProtection="0"/>
    <xf numFmtId="0" fontId="60" fillId="55" borderId="36" applyNumberFormat="0" applyAlignment="0" applyProtection="0"/>
    <xf numFmtId="0" fontId="60" fillId="55" borderId="36" applyNumberFormat="0" applyAlignment="0" applyProtection="0"/>
    <xf numFmtId="0" fontId="60" fillId="55" borderId="36" applyNumberFormat="0" applyAlignment="0" applyProtection="0"/>
    <xf numFmtId="0" fontId="60" fillId="55" borderId="36" applyNumberFormat="0" applyAlignment="0" applyProtection="0"/>
    <xf numFmtId="0" fontId="60" fillId="55" borderId="36" applyNumberFormat="0" applyAlignment="0" applyProtection="0"/>
    <xf numFmtId="0" fontId="60" fillId="55" borderId="36" applyNumberFormat="0" applyAlignment="0" applyProtection="0"/>
    <xf numFmtId="0" fontId="60" fillId="55" borderId="36" applyNumberFormat="0" applyAlignment="0" applyProtection="0"/>
    <xf numFmtId="0" fontId="60" fillId="55" borderId="36" applyNumberFormat="0" applyAlignment="0" applyProtection="0"/>
    <xf numFmtId="0" fontId="60" fillId="55" borderId="36" applyNumberFormat="0" applyAlignment="0" applyProtection="0"/>
    <xf numFmtId="0" fontId="60" fillId="55" borderId="36" applyNumberFormat="0" applyAlignment="0" applyProtection="0"/>
    <xf numFmtId="0" fontId="60" fillId="55" borderId="36" applyNumberFormat="0" applyAlignment="0" applyProtection="0"/>
    <xf numFmtId="0" fontId="60" fillId="55" borderId="36" applyNumberFormat="0" applyAlignment="0" applyProtection="0"/>
    <xf numFmtId="0" fontId="60" fillId="55" borderId="36" applyNumberFormat="0" applyAlignment="0" applyProtection="0"/>
    <xf numFmtId="0" fontId="60" fillId="55" borderId="36" applyNumberFormat="0" applyAlignment="0" applyProtection="0"/>
    <xf numFmtId="0" fontId="60" fillId="55" borderId="36" applyNumberFormat="0" applyAlignment="0" applyProtection="0"/>
    <xf numFmtId="0" fontId="60" fillId="55" borderId="36" applyNumberFormat="0" applyAlignment="0" applyProtection="0"/>
    <xf numFmtId="0" fontId="60" fillId="55" borderId="36" applyNumberFormat="0" applyAlignment="0" applyProtection="0"/>
    <xf numFmtId="0" fontId="60" fillId="55" borderId="36" applyNumberFormat="0" applyAlignment="0" applyProtection="0"/>
    <xf numFmtId="0" fontId="60" fillId="55" borderId="36" applyNumberFormat="0" applyAlignment="0" applyProtection="0"/>
    <xf numFmtId="0" fontId="60" fillId="55" borderId="36" applyNumberFormat="0" applyAlignment="0" applyProtection="0"/>
    <xf numFmtId="0" fontId="60" fillId="55" borderId="36" applyNumberFormat="0" applyAlignment="0" applyProtection="0"/>
    <xf numFmtId="0" fontId="60" fillId="55" borderId="36" applyNumberFormat="0" applyAlignment="0" applyProtection="0"/>
    <xf numFmtId="0" fontId="60" fillId="55" borderId="36" applyNumberFormat="0" applyAlignment="0" applyProtection="0"/>
    <xf numFmtId="0" fontId="60" fillId="55" borderId="36" applyNumberFormat="0" applyAlignment="0" applyProtection="0"/>
    <xf numFmtId="0" fontId="61" fillId="90" borderId="37" applyNumberFormat="0" applyAlignment="0" applyProtection="0"/>
    <xf numFmtId="0" fontId="61" fillId="90" borderId="37" applyNumberFormat="0" applyAlignment="0" applyProtection="0"/>
    <xf numFmtId="0" fontId="61" fillId="90" borderId="37" applyNumberFormat="0" applyAlignment="0" applyProtection="0"/>
    <xf numFmtId="0" fontId="61" fillId="90" borderId="37" applyNumberFormat="0" applyAlignment="0" applyProtection="0"/>
    <xf numFmtId="0" fontId="60" fillId="55" borderId="36" applyNumberFormat="0" applyAlignment="0" applyProtection="0"/>
    <xf numFmtId="0" fontId="60" fillId="55" borderId="36" applyNumberFormat="0" applyAlignment="0" applyProtection="0"/>
    <xf numFmtId="0" fontId="60" fillId="55" borderId="36" applyNumberFormat="0" applyAlignment="0" applyProtection="0"/>
    <xf numFmtId="0" fontId="60" fillId="55" borderId="36" applyNumberFormat="0" applyAlignment="0" applyProtection="0"/>
    <xf numFmtId="0" fontId="60" fillId="55" borderId="36" applyNumberFormat="0" applyAlignment="0" applyProtection="0"/>
    <xf numFmtId="0" fontId="60" fillId="55" borderId="36" applyNumberFormat="0" applyAlignment="0" applyProtection="0"/>
    <xf numFmtId="0" fontId="60" fillId="55" borderId="36" applyNumberFormat="0" applyAlignment="0" applyProtection="0"/>
    <xf numFmtId="0" fontId="60" fillId="55" borderId="36" applyNumberFormat="0" applyAlignment="0" applyProtection="0"/>
    <xf numFmtId="0" fontId="60" fillId="55" borderId="36" applyNumberFormat="0" applyAlignment="0" applyProtection="0"/>
    <xf numFmtId="0" fontId="60" fillId="55" borderId="36" applyNumberFormat="0" applyAlignment="0" applyProtection="0"/>
    <xf numFmtId="0" fontId="60" fillId="55" borderId="36" applyNumberFormat="0" applyAlignment="0" applyProtection="0"/>
    <xf numFmtId="0" fontId="60" fillId="55" borderId="36" applyNumberFormat="0" applyAlignment="0" applyProtection="0"/>
    <xf numFmtId="0" fontId="60" fillId="55" borderId="36" applyNumberFormat="0" applyAlignment="0" applyProtection="0"/>
    <xf numFmtId="0" fontId="60" fillId="55" borderId="36" applyNumberFormat="0" applyAlignment="0" applyProtection="0"/>
    <xf numFmtId="0" fontId="60" fillId="55" borderId="36" applyNumberFormat="0" applyAlignment="0" applyProtection="0"/>
    <xf numFmtId="0" fontId="60" fillId="55" borderId="36" applyNumberFormat="0" applyAlignment="0" applyProtection="0"/>
    <xf numFmtId="0" fontId="60" fillId="55" borderId="36" applyNumberFormat="0" applyAlignment="0" applyProtection="0"/>
    <xf numFmtId="0" fontId="60" fillId="55" borderId="36" applyNumberFormat="0" applyAlignment="0" applyProtection="0"/>
    <xf numFmtId="0" fontId="60" fillId="55" borderId="36" applyNumberFormat="0" applyAlignment="0" applyProtection="0"/>
    <xf numFmtId="0" fontId="60" fillId="55" borderId="36" applyNumberFormat="0" applyAlignment="0" applyProtection="0"/>
    <xf numFmtId="0" fontId="60" fillId="55" borderId="36" applyNumberFormat="0" applyAlignment="0" applyProtection="0"/>
    <xf numFmtId="0" fontId="60" fillId="55" borderId="36" applyNumberFormat="0" applyAlignment="0" applyProtection="0"/>
    <xf numFmtId="0" fontId="60" fillId="55" borderId="36" applyNumberFormat="0" applyAlignment="0" applyProtection="0"/>
    <xf numFmtId="0" fontId="60" fillId="55" borderId="36" applyNumberFormat="0" applyAlignment="0" applyProtection="0"/>
    <xf numFmtId="0" fontId="60" fillId="55" borderId="36" applyNumberFormat="0" applyAlignment="0" applyProtection="0"/>
    <xf numFmtId="0" fontId="60" fillId="55" borderId="36" applyNumberFormat="0" applyAlignment="0" applyProtection="0"/>
    <xf numFmtId="0" fontId="60" fillId="55" borderId="36" applyNumberFormat="0" applyAlignment="0" applyProtection="0"/>
    <xf numFmtId="0" fontId="60" fillId="55" borderId="36" applyNumberFormat="0" applyAlignment="0" applyProtection="0"/>
    <xf numFmtId="0" fontId="60" fillId="55" borderId="36" applyNumberFormat="0" applyAlignment="0" applyProtection="0"/>
    <xf numFmtId="0" fontId="60" fillId="55" borderId="36" applyNumberFormat="0" applyAlignment="0" applyProtection="0"/>
    <xf numFmtId="0" fontId="60" fillId="55" borderId="36" applyNumberFormat="0" applyAlignment="0" applyProtection="0"/>
    <xf numFmtId="0" fontId="60" fillId="55" borderId="36" applyNumberFormat="0" applyAlignment="0" applyProtection="0"/>
    <xf numFmtId="0" fontId="61" fillId="90" borderId="37" applyNumberFormat="0" applyAlignment="0" applyProtection="0"/>
    <xf numFmtId="0" fontId="61" fillId="90" borderId="37" applyNumberFormat="0" applyAlignment="0" applyProtection="0"/>
    <xf numFmtId="0" fontId="61" fillId="90" borderId="37" applyNumberFormat="0" applyAlignment="0" applyProtection="0"/>
    <xf numFmtId="0" fontId="61" fillId="90" borderId="37" applyNumberFormat="0" applyAlignment="0" applyProtection="0"/>
    <xf numFmtId="0" fontId="60" fillId="55" borderId="36" applyNumberFormat="0" applyAlignment="0" applyProtection="0"/>
    <xf numFmtId="0" fontId="60" fillId="55" borderId="36" applyNumberFormat="0" applyAlignment="0" applyProtection="0"/>
    <xf numFmtId="0" fontId="60" fillId="55" borderId="36" applyNumberFormat="0" applyAlignment="0" applyProtection="0"/>
    <xf numFmtId="0" fontId="60" fillId="55" borderId="36" applyNumberFormat="0" applyAlignment="0" applyProtection="0"/>
    <xf numFmtId="0" fontId="60" fillId="55" borderId="36" applyNumberFormat="0" applyAlignment="0" applyProtection="0"/>
    <xf numFmtId="0" fontId="60" fillId="55" borderId="36" applyNumberFormat="0" applyAlignment="0" applyProtection="0"/>
    <xf numFmtId="0" fontId="60" fillId="55" borderId="36" applyNumberFormat="0" applyAlignment="0" applyProtection="0"/>
    <xf numFmtId="0" fontId="60" fillId="55" borderId="36" applyNumberFormat="0" applyAlignment="0" applyProtection="0"/>
    <xf numFmtId="0" fontId="60" fillId="55" borderId="36" applyNumberFormat="0" applyAlignment="0" applyProtection="0"/>
    <xf numFmtId="0" fontId="60" fillId="55" borderId="36" applyNumberFormat="0" applyAlignment="0" applyProtection="0"/>
    <xf numFmtId="0" fontId="60" fillId="55" borderId="36" applyNumberFormat="0" applyAlignment="0" applyProtection="0"/>
    <xf numFmtId="0" fontId="60" fillId="55" borderId="36" applyNumberFormat="0" applyAlignment="0" applyProtection="0"/>
    <xf numFmtId="0" fontId="60" fillId="55" borderId="36" applyNumberFormat="0" applyAlignment="0" applyProtection="0"/>
    <xf numFmtId="0" fontId="60" fillId="55" borderId="36" applyNumberFormat="0" applyAlignment="0" applyProtection="0"/>
    <xf numFmtId="0" fontId="60" fillId="55" borderId="36" applyNumberFormat="0" applyAlignment="0" applyProtection="0"/>
    <xf numFmtId="0" fontId="60" fillId="55" borderId="36" applyNumberFormat="0" applyAlignment="0" applyProtection="0"/>
    <xf numFmtId="0" fontId="61" fillId="90" borderId="37" applyNumberFormat="0" applyAlignment="0" applyProtection="0"/>
    <xf numFmtId="0" fontId="61" fillId="90" borderId="37" applyNumberFormat="0" applyAlignment="0" applyProtection="0"/>
    <xf numFmtId="0" fontId="61" fillId="90" borderId="37" applyNumberFormat="0" applyAlignment="0" applyProtection="0"/>
    <xf numFmtId="0" fontId="61" fillId="90" borderId="37" applyNumberFormat="0" applyAlignment="0" applyProtection="0"/>
    <xf numFmtId="0" fontId="60" fillId="55" borderId="36" applyNumberFormat="0" applyAlignment="0" applyProtection="0"/>
    <xf numFmtId="0" fontId="60" fillId="55" borderId="36" applyNumberFormat="0" applyAlignment="0" applyProtection="0"/>
    <xf numFmtId="0" fontId="60" fillId="55" borderId="36" applyNumberFormat="0" applyAlignment="0" applyProtection="0"/>
    <xf numFmtId="0" fontId="60" fillId="55" borderId="36" applyNumberFormat="0" applyAlignment="0" applyProtection="0"/>
    <xf numFmtId="0" fontId="60" fillId="55" borderId="36" applyNumberFormat="0" applyAlignment="0" applyProtection="0"/>
    <xf numFmtId="0" fontId="60" fillId="55" borderId="36" applyNumberFormat="0" applyAlignment="0" applyProtection="0"/>
    <xf numFmtId="0" fontId="61" fillId="90" borderId="37" applyNumberFormat="0" applyAlignment="0" applyProtection="0"/>
    <xf numFmtId="0" fontId="61" fillId="90" borderId="37" applyNumberFormat="0" applyAlignment="0" applyProtection="0"/>
    <xf numFmtId="0" fontId="61" fillId="90" borderId="37" applyNumberFormat="0" applyAlignment="0" applyProtection="0"/>
    <xf numFmtId="0" fontId="61" fillId="90" borderId="37" applyNumberFormat="0" applyAlignment="0" applyProtection="0"/>
    <xf numFmtId="0" fontId="60" fillId="55" borderId="36" applyNumberFormat="0" applyAlignment="0" applyProtection="0"/>
    <xf numFmtId="0" fontId="60" fillId="55" borderId="36" applyNumberFormat="0" applyAlignment="0" applyProtection="0"/>
    <xf numFmtId="0" fontId="60" fillId="55" borderId="36" applyNumberFormat="0" applyAlignment="0" applyProtection="0"/>
    <xf numFmtId="0" fontId="60" fillId="55" borderId="36" applyNumberFormat="0" applyAlignment="0" applyProtection="0"/>
    <xf numFmtId="0" fontId="60" fillId="55" borderId="36" applyNumberFormat="0" applyAlignment="0" applyProtection="0"/>
    <xf numFmtId="0" fontId="60" fillId="55" borderId="36" applyNumberFormat="0" applyAlignment="0" applyProtection="0"/>
    <xf numFmtId="0" fontId="61" fillId="90" borderId="37" applyNumberFormat="0" applyAlignment="0" applyProtection="0"/>
    <xf numFmtId="0" fontId="61" fillId="90" borderId="37" applyNumberFormat="0" applyAlignment="0" applyProtection="0"/>
    <xf numFmtId="0" fontId="61" fillId="90" borderId="37" applyNumberFormat="0" applyAlignment="0" applyProtection="0"/>
    <xf numFmtId="0" fontId="61" fillId="90" borderId="37" applyNumberFormat="0" applyAlignment="0" applyProtection="0"/>
    <xf numFmtId="0" fontId="60" fillId="55" borderId="36" applyNumberFormat="0" applyAlignment="0" applyProtection="0"/>
    <xf numFmtId="0" fontId="60" fillId="55" borderId="36" applyNumberFormat="0" applyAlignment="0" applyProtection="0"/>
    <xf numFmtId="0" fontId="60" fillId="55" borderId="36" applyNumberFormat="0" applyAlignment="0" applyProtection="0"/>
    <xf numFmtId="0" fontId="60" fillId="55" borderId="36" applyNumberFormat="0" applyAlignment="0" applyProtection="0"/>
    <xf numFmtId="0" fontId="60" fillId="55" borderId="36" applyNumberFormat="0" applyAlignment="0" applyProtection="0"/>
    <xf numFmtId="0" fontId="60" fillId="55" borderId="36" applyNumberFormat="0" applyAlignment="0" applyProtection="0"/>
    <xf numFmtId="0" fontId="60" fillId="55" borderId="36" applyNumberFormat="0" applyAlignment="0" applyProtection="0"/>
    <xf numFmtId="0" fontId="60" fillId="55" borderId="36" applyNumberFormat="0" applyAlignment="0" applyProtection="0"/>
    <xf numFmtId="0" fontId="60" fillId="55" borderId="36" applyNumberFormat="0" applyAlignment="0" applyProtection="0"/>
    <xf numFmtId="0" fontId="60" fillId="55" borderId="36" applyNumberFormat="0" applyAlignment="0" applyProtection="0"/>
    <xf numFmtId="0" fontId="60" fillId="55" borderId="36" applyNumberFormat="0" applyAlignment="0" applyProtection="0"/>
    <xf numFmtId="0" fontId="60" fillId="55" borderId="36" applyNumberFormat="0" applyAlignment="0" applyProtection="0"/>
    <xf numFmtId="0" fontId="60" fillId="55" borderId="36" applyNumberFormat="0" applyAlignment="0" applyProtection="0"/>
    <xf numFmtId="0" fontId="60" fillId="55" borderId="36" applyNumberFormat="0" applyAlignment="0" applyProtection="0"/>
    <xf numFmtId="0" fontId="60" fillId="55" borderId="36" applyNumberFormat="0" applyAlignment="0" applyProtection="0"/>
    <xf numFmtId="0" fontId="60" fillId="55" borderId="36" applyNumberFormat="0" applyAlignment="0" applyProtection="0"/>
    <xf numFmtId="0" fontId="60" fillId="55" borderId="36" applyNumberFormat="0" applyAlignment="0" applyProtection="0"/>
    <xf numFmtId="0" fontId="60" fillId="55" borderId="36" applyNumberFormat="0" applyAlignment="0" applyProtection="0"/>
    <xf numFmtId="0" fontId="60" fillId="55" borderId="36" applyNumberFormat="0" applyAlignment="0" applyProtection="0"/>
    <xf numFmtId="0" fontId="60" fillId="55" borderId="36" applyNumberFormat="0" applyAlignment="0" applyProtection="0"/>
    <xf numFmtId="0" fontId="60" fillId="55" borderId="36" applyNumberFormat="0" applyAlignment="0" applyProtection="0"/>
    <xf numFmtId="0" fontId="60" fillId="55" borderId="36" applyNumberFormat="0" applyAlignment="0" applyProtection="0"/>
    <xf numFmtId="0" fontId="60" fillId="55" borderId="36" applyNumberFormat="0" applyAlignment="0" applyProtection="0"/>
    <xf numFmtId="0" fontId="60" fillId="55" borderId="36" applyNumberFormat="0" applyAlignment="0" applyProtection="0"/>
    <xf numFmtId="0" fontId="60" fillId="55" borderId="36" applyNumberFormat="0" applyAlignment="0" applyProtection="0"/>
    <xf numFmtId="0" fontId="60" fillId="55" borderId="36" applyNumberFormat="0" applyAlignment="0" applyProtection="0"/>
    <xf numFmtId="0" fontId="60" fillId="55" borderId="36" applyNumberFormat="0" applyAlignment="0" applyProtection="0"/>
    <xf numFmtId="0" fontId="60" fillId="55" borderId="36" applyNumberFormat="0" applyAlignment="0" applyProtection="0"/>
    <xf numFmtId="0" fontId="60" fillId="55" borderId="36" applyNumberFormat="0" applyAlignment="0" applyProtection="0"/>
    <xf numFmtId="0" fontId="60" fillId="55" borderId="36" applyNumberFormat="0" applyAlignment="0" applyProtection="0"/>
    <xf numFmtId="0" fontId="60" fillId="55" borderId="36" applyNumberFormat="0" applyAlignment="0" applyProtection="0"/>
    <xf numFmtId="0" fontId="60" fillId="55" borderId="36" applyNumberFormat="0" applyAlignment="0" applyProtection="0"/>
    <xf numFmtId="0" fontId="60" fillId="55" borderId="36" applyNumberFormat="0" applyAlignment="0" applyProtection="0"/>
    <xf numFmtId="0" fontId="60" fillId="55" borderId="36" applyNumberFormat="0" applyAlignment="0" applyProtection="0"/>
    <xf numFmtId="0" fontId="60" fillId="55" borderId="36" applyNumberFormat="0" applyAlignment="0" applyProtection="0"/>
    <xf numFmtId="0" fontId="60" fillId="55" borderId="36" applyNumberFormat="0" applyAlignment="0" applyProtection="0"/>
    <xf numFmtId="0" fontId="60" fillId="55" borderId="36" applyNumberFormat="0" applyAlignment="0" applyProtection="0"/>
    <xf numFmtId="0" fontId="60" fillId="55" borderId="36" applyNumberFormat="0" applyAlignment="0" applyProtection="0"/>
    <xf numFmtId="0" fontId="60" fillId="55" borderId="36" applyNumberFormat="0" applyAlignment="0" applyProtection="0"/>
    <xf numFmtId="0" fontId="60" fillId="55" borderId="36" applyNumberFormat="0" applyAlignment="0" applyProtection="0"/>
    <xf numFmtId="0" fontId="60" fillId="55" borderId="36" applyNumberFormat="0" applyAlignment="0" applyProtection="0"/>
    <xf numFmtId="0" fontId="60" fillId="55" borderId="36" applyNumberFormat="0" applyAlignment="0" applyProtection="0"/>
    <xf numFmtId="0" fontId="60" fillId="55" borderId="36" applyNumberFormat="0" applyAlignment="0" applyProtection="0"/>
    <xf numFmtId="0" fontId="60" fillId="55" borderId="36" applyNumberFormat="0" applyAlignment="0" applyProtection="0"/>
    <xf numFmtId="0" fontId="60" fillId="55" borderId="36" applyNumberFormat="0" applyAlignment="0" applyProtection="0"/>
    <xf numFmtId="0" fontId="60" fillId="55" borderId="36" applyNumberFormat="0" applyAlignment="0" applyProtection="0"/>
    <xf numFmtId="0" fontId="60" fillId="55" borderId="36" applyNumberFormat="0" applyAlignment="0" applyProtection="0"/>
    <xf numFmtId="0" fontId="60" fillId="55" borderId="36" applyNumberFormat="0" applyAlignment="0" applyProtection="0"/>
    <xf numFmtId="0" fontId="60" fillId="55" borderId="36" applyNumberFormat="0" applyAlignment="0" applyProtection="0"/>
    <xf numFmtId="0" fontId="60" fillId="55" borderId="36" applyNumberFormat="0" applyAlignment="0" applyProtection="0"/>
    <xf numFmtId="0" fontId="60" fillId="55" borderId="36" applyNumberFormat="0" applyAlignment="0" applyProtection="0"/>
    <xf numFmtId="0" fontId="60" fillId="55" borderId="36" applyNumberFormat="0" applyAlignment="0" applyProtection="0"/>
    <xf numFmtId="0" fontId="60" fillId="55" borderId="36" applyNumberFormat="0" applyAlignment="0" applyProtection="0"/>
    <xf numFmtId="0" fontId="60" fillId="55" borderId="36" applyNumberFormat="0" applyAlignment="0" applyProtection="0"/>
    <xf numFmtId="0" fontId="60" fillId="55" borderId="36" applyNumberFormat="0" applyAlignment="0" applyProtection="0"/>
    <xf numFmtId="0" fontId="60" fillId="55" borderId="36" applyNumberFormat="0" applyAlignment="0" applyProtection="0"/>
    <xf numFmtId="0" fontId="60" fillId="55" borderId="36" applyNumberFormat="0" applyAlignment="0" applyProtection="0"/>
    <xf numFmtId="0" fontId="60" fillId="55" borderId="36" applyNumberFormat="0" applyAlignment="0" applyProtection="0"/>
    <xf numFmtId="0" fontId="60" fillId="55" borderId="36" applyNumberFormat="0" applyAlignment="0" applyProtection="0"/>
    <xf numFmtId="0" fontId="60" fillId="55" borderId="36" applyNumberFormat="0" applyAlignment="0" applyProtection="0"/>
    <xf numFmtId="0" fontId="60" fillId="55" borderId="36" applyNumberFormat="0" applyAlignment="0" applyProtection="0"/>
    <xf numFmtId="0" fontId="60" fillId="55" borderId="36" applyNumberFormat="0" applyAlignment="0" applyProtection="0"/>
    <xf numFmtId="0" fontId="60" fillId="55" borderId="36" applyNumberFormat="0" applyAlignment="0" applyProtection="0"/>
    <xf numFmtId="0" fontId="60" fillId="55" borderId="36" applyNumberFormat="0" applyAlignment="0" applyProtection="0"/>
    <xf numFmtId="0" fontId="60" fillId="55" borderId="36" applyNumberFormat="0" applyAlignment="0" applyProtection="0"/>
    <xf numFmtId="0" fontId="60" fillId="55" borderId="36" applyNumberFormat="0" applyAlignment="0" applyProtection="0"/>
    <xf numFmtId="0" fontId="60" fillId="55" borderId="36" applyNumberFormat="0" applyAlignment="0" applyProtection="0"/>
    <xf numFmtId="0" fontId="60" fillId="55" borderId="36" applyNumberFormat="0" applyAlignment="0" applyProtection="0"/>
    <xf numFmtId="0" fontId="60" fillId="55" borderId="36" applyNumberFormat="0" applyAlignment="0" applyProtection="0"/>
    <xf numFmtId="0" fontId="60" fillId="55" borderId="36" applyNumberFormat="0" applyAlignment="0" applyProtection="0"/>
    <xf numFmtId="0" fontId="60" fillId="55" borderId="36" applyNumberFormat="0" applyAlignment="0" applyProtection="0"/>
    <xf numFmtId="0" fontId="60" fillId="55" borderId="36" applyNumberFormat="0" applyAlignment="0" applyProtection="0"/>
    <xf numFmtId="0" fontId="60" fillId="55" borderId="36" applyNumberFormat="0" applyAlignment="0" applyProtection="0"/>
    <xf numFmtId="0" fontId="60" fillId="55" borderId="36" applyNumberFormat="0" applyAlignment="0" applyProtection="0"/>
    <xf numFmtId="0" fontId="60" fillId="55" borderId="36" applyNumberFormat="0" applyAlignment="0" applyProtection="0"/>
    <xf numFmtId="0" fontId="60" fillId="55" borderId="36" applyNumberFormat="0" applyAlignment="0" applyProtection="0"/>
    <xf numFmtId="0" fontId="60" fillId="55" borderId="36" applyNumberFormat="0" applyAlignment="0" applyProtection="0"/>
    <xf numFmtId="0" fontId="60" fillId="55" borderId="36" applyNumberFormat="0" applyAlignment="0" applyProtection="0"/>
    <xf numFmtId="0" fontId="60" fillId="55" borderId="36" applyNumberFormat="0" applyAlignment="0" applyProtection="0"/>
    <xf numFmtId="0" fontId="60" fillId="55" borderId="36" applyNumberFormat="0" applyAlignment="0" applyProtection="0"/>
    <xf numFmtId="0" fontId="60" fillId="55" borderId="36" applyNumberFormat="0" applyAlignment="0" applyProtection="0"/>
    <xf numFmtId="0" fontId="60" fillId="55" borderId="36" applyNumberFormat="0" applyAlignment="0" applyProtection="0"/>
    <xf numFmtId="0" fontId="60" fillId="55" borderId="36" applyNumberFormat="0" applyAlignment="0" applyProtection="0"/>
    <xf numFmtId="0" fontId="60" fillId="55" borderId="36" applyNumberFormat="0" applyAlignment="0" applyProtection="0"/>
    <xf numFmtId="0" fontId="60" fillId="55" borderId="36" applyNumberFormat="0" applyAlignment="0" applyProtection="0"/>
    <xf numFmtId="0" fontId="60" fillId="55" borderId="36" applyNumberFormat="0" applyAlignment="0" applyProtection="0"/>
    <xf numFmtId="0" fontId="60" fillId="55" borderId="36" applyNumberFormat="0" applyAlignment="0" applyProtection="0"/>
    <xf numFmtId="0" fontId="60" fillId="55" borderId="36" applyNumberFormat="0" applyAlignment="0" applyProtection="0"/>
    <xf numFmtId="0" fontId="60" fillId="55" borderId="36" applyNumberFormat="0" applyAlignment="0" applyProtection="0"/>
    <xf numFmtId="0" fontId="60" fillId="55" borderId="36" applyNumberFormat="0" applyAlignment="0" applyProtection="0"/>
    <xf numFmtId="0" fontId="60" fillId="55" borderId="36" applyNumberFormat="0" applyAlignment="0" applyProtection="0"/>
    <xf numFmtId="0" fontId="60" fillId="55" borderId="36" applyNumberFormat="0" applyAlignment="0" applyProtection="0"/>
    <xf numFmtId="0" fontId="60" fillId="55" borderId="36" applyNumberFormat="0" applyAlignment="0" applyProtection="0"/>
    <xf numFmtId="0" fontId="60" fillId="55" borderId="36" applyNumberFormat="0" applyAlignment="0" applyProtection="0"/>
    <xf numFmtId="0" fontId="60" fillId="55" borderId="36" applyNumberFormat="0" applyAlignment="0" applyProtection="0"/>
    <xf numFmtId="0" fontId="60" fillId="55" borderId="36" applyNumberFormat="0" applyAlignment="0" applyProtection="0"/>
    <xf numFmtId="0" fontId="61" fillId="90" borderId="37" applyNumberFormat="0" applyAlignment="0" applyProtection="0"/>
    <xf numFmtId="0" fontId="61" fillId="90" borderId="37" applyNumberFormat="0" applyAlignment="0" applyProtection="0"/>
    <xf numFmtId="0" fontId="61" fillId="90" borderId="37" applyNumberFormat="0" applyAlignment="0" applyProtection="0"/>
    <xf numFmtId="0" fontId="61" fillId="90" borderId="37" applyNumberFormat="0" applyAlignment="0" applyProtection="0"/>
    <xf numFmtId="0" fontId="60" fillId="55" borderId="36" applyNumberFormat="0" applyAlignment="0" applyProtection="0"/>
    <xf numFmtId="0" fontId="60" fillId="55" borderId="36" applyNumberFormat="0" applyAlignment="0" applyProtection="0"/>
    <xf numFmtId="0" fontId="60" fillId="55" borderId="36" applyNumberFormat="0" applyAlignment="0" applyProtection="0"/>
    <xf numFmtId="0" fontId="60" fillId="55" borderId="36" applyNumberFormat="0" applyAlignment="0" applyProtection="0"/>
    <xf numFmtId="0" fontId="60" fillId="55" borderId="36" applyNumberFormat="0" applyAlignment="0" applyProtection="0"/>
    <xf numFmtId="0" fontId="60" fillId="55" borderId="36" applyNumberFormat="0" applyAlignment="0" applyProtection="0"/>
    <xf numFmtId="0" fontId="60" fillId="55" borderId="36" applyNumberFormat="0" applyAlignment="0" applyProtection="0"/>
    <xf numFmtId="0" fontId="60" fillId="55" borderId="36" applyNumberFormat="0" applyAlignment="0" applyProtection="0"/>
    <xf numFmtId="0" fontId="60" fillId="55" borderId="36" applyNumberFormat="0" applyAlignment="0" applyProtection="0"/>
    <xf numFmtId="0" fontId="60" fillId="55" borderId="36" applyNumberFormat="0" applyAlignment="0" applyProtection="0"/>
    <xf numFmtId="0" fontId="60" fillId="55" borderId="36" applyNumberFormat="0" applyAlignment="0" applyProtection="0"/>
    <xf numFmtId="0" fontId="60" fillId="55" borderId="36" applyNumberFormat="0" applyAlignment="0" applyProtection="0"/>
    <xf numFmtId="0" fontId="60" fillId="55" borderId="36" applyNumberFormat="0" applyAlignment="0" applyProtection="0"/>
    <xf numFmtId="0" fontId="60" fillId="55" borderId="36" applyNumberFormat="0" applyAlignment="0" applyProtection="0"/>
    <xf numFmtId="0" fontId="60" fillId="55" borderId="36" applyNumberFormat="0" applyAlignment="0" applyProtection="0"/>
    <xf numFmtId="0" fontId="60" fillId="55" borderId="36" applyNumberFormat="0" applyAlignment="0" applyProtection="0"/>
    <xf numFmtId="0" fontId="60" fillId="55" borderId="36" applyNumberFormat="0" applyAlignment="0" applyProtection="0"/>
    <xf numFmtId="0" fontId="60" fillId="55" borderId="36" applyNumberFormat="0" applyAlignment="0" applyProtection="0"/>
    <xf numFmtId="0" fontId="60" fillId="55" borderId="36" applyNumberFormat="0" applyAlignment="0" applyProtection="0"/>
    <xf numFmtId="0" fontId="60" fillId="55" borderId="36" applyNumberFormat="0" applyAlignment="0" applyProtection="0"/>
    <xf numFmtId="0" fontId="60" fillId="55" borderId="36" applyNumberFormat="0" applyAlignment="0" applyProtection="0"/>
    <xf numFmtId="0" fontId="60" fillId="55" borderId="36" applyNumberFormat="0" applyAlignment="0" applyProtection="0"/>
    <xf numFmtId="0" fontId="60" fillId="55" borderId="36" applyNumberFormat="0" applyAlignment="0" applyProtection="0"/>
    <xf numFmtId="0" fontId="60" fillId="55" borderId="36" applyNumberFormat="0" applyAlignment="0" applyProtection="0"/>
    <xf numFmtId="0" fontId="60" fillId="55" borderId="36" applyNumberFormat="0" applyAlignment="0" applyProtection="0"/>
    <xf numFmtId="0" fontId="60" fillId="55" borderId="36" applyNumberFormat="0" applyAlignment="0" applyProtection="0"/>
    <xf numFmtId="0" fontId="60" fillId="55" borderId="36" applyNumberFormat="0" applyAlignment="0" applyProtection="0"/>
    <xf numFmtId="0" fontId="60" fillId="55" borderId="36" applyNumberFormat="0" applyAlignment="0" applyProtection="0"/>
    <xf numFmtId="0" fontId="60" fillId="55" borderId="36" applyNumberFormat="0" applyAlignment="0" applyProtection="0"/>
    <xf numFmtId="0" fontId="60" fillId="55" borderId="36" applyNumberFormat="0" applyAlignment="0" applyProtection="0"/>
    <xf numFmtId="0" fontId="60" fillId="55" borderId="36" applyNumberFormat="0" applyAlignment="0" applyProtection="0"/>
    <xf numFmtId="0" fontId="60" fillId="55" borderId="36" applyNumberFormat="0" applyAlignment="0" applyProtection="0"/>
    <xf numFmtId="0" fontId="60" fillId="55" borderId="36" applyNumberFormat="0" applyAlignment="0" applyProtection="0"/>
    <xf numFmtId="0" fontId="60" fillId="55" borderId="36" applyNumberFormat="0" applyAlignment="0" applyProtection="0"/>
    <xf numFmtId="0" fontId="60" fillId="55" borderId="36" applyNumberFormat="0" applyAlignment="0" applyProtection="0"/>
    <xf numFmtId="0" fontId="60" fillId="55" borderId="36" applyNumberFormat="0" applyAlignment="0" applyProtection="0"/>
    <xf numFmtId="0" fontId="60" fillId="55" borderId="36" applyNumberFormat="0" applyAlignment="0" applyProtection="0"/>
    <xf numFmtId="0" fontId="60" fillId="55" borderId="36" applyNumberFormat="0" applyAlignment="0" applyProtection="0"/>
    <xf numFmtId="0" fontId="60" fillId="55" borderId="36" applyNumberFormat="0" applyAlignment="0" applyProtection="0"/>
    <xf numFmtId="0" fontId="60" fillId="55" borderId="36" applyNumberFormat="0" applyAlignment="0" applyProtection="0"/>
    <xf numFmtId="0" fontId="60" fillId="55" borderId="36" applyNumberFormat="0" applyAlignment="0" applyProtection="0"/>
    <xf numFmtId="0" fontId="60" fillId="55" borderId="36" applyNumberFormat="0" applyAlignment="0" applyProtection="0"/>
    <xf numFmtId="0" fontId="60" fillId="55" borderId="36" applyNumberFormat="0" applyAlignment="0" applyProtection="0"/>
    <xf numFmtId="0" fontId="60" fillId="55" borderId="36" applyNumberFormat="0" applyAlignment="0" applyProtection="0"/>
    <xf numFmtId="0" fontId="60" fillId="55" borderId="36" applyNumberFormat="0" applyAlignment="0" applyProtection="0"/>
    <xf numFmtId="0" fontId="60" fillId="55" borderId="36" applyNumberFormat="0" applyAlignment="0" applyProtection="0"/>
    <xf numFmtId="0" fontId="60" fillId="55" borderId="36" applyNumberFormat="0" applyAlignment="0" applyProtection="0"/>
    <xf numFmtId="0" fontId="60" fillId="55" borderId="36" applyNumberFormat="0" applyAlignment="0" applyProtection="0"/>
    <xf numFmtId="0" fontId="60" fillId="55" borderId="36" applyNumberFormat="0" applyAlignment="0" applyProtection="0"/>
    <xf numFmtId="0" fontId="60" fillId="55" borderId="36" applyNumberFormat="0" applyAlignment="0" applyProtection="0"/>
    <xf numFmtId="0" fontId="60" fillId="55" borderId="36" applyNumberFormat="0" applyAlignment="0" applyProtection="0"/>
    <xf numFmtId="0" fontId="60" fillId="55" borderId="36" applyNumberFormat="0" applyAlignment="0" applyProtection="0"/>
    <xf numFmtId="0" fontId="60" fillId="55" borderId="36" applyNumberFormat="0" applyAlignment="0" applyProtection="0"/>
    <xf numFmtId="0" fontId="60" fillId="55" borderId="36" applyNumberFormat="0" applyAlignment="0" applyProtection="0"/>
    <xf numFmtId="0" fontId="60" fillId="55" borderId="36" applyNumberFormat="0" applyAlignment="0" applyProtection="0"/>
    <xf numFmtId="0" fontId="60" fillId="55" borderId="36" applyNumberFormat="0" applyAlignment="0" applyProtection="0"/>
    <xf numFmtId="0" fontId="60" fillId="55" borderId="36" applyNumberFormat="0" applyAlignment="0" applyProtection="0"/>
    <xf numFmtId="0" fontId="60" fillId="55" borderId="36" applyNumberFormat="0" applyAlignment="0" applyProtection="0"/>
    <xf numFmtId="0" fontId="60" fillId="55" borderId="36" applyNumberFormat="0" applyAlignment="0" applyProtection="0"/>
    <xf numFmtId="0" fontId="60" fillId="55" borderId="36" applyNumberFormat="0" applyAlignment="0" applyProtection="0"/>
    <xf numFmtId="0" fontId="60" fillId="55" borderId="36" applyNumberFormat="0" applyAlignment="0" applyProtection="0"/>
    <xf numFmtId="0" fontId="60" fillId="55" borderId="36" applyNumberFormat="0" applyAlignment="0" applyProtection="0"/>
    <xf numFmtId="0" fontId="60" fillId="55" borderId="36" applyNumberFormat="0" applyAlignment="0" applyProtection="0"/>
    <xf numFmtId="0" fontId="60" fillId="55" borderId="36" applyNumberFormat="0" applyAlignment="0" applyProtection="0"/>
    <xf numFmtId="0" fontId="60" fillId="55" borderId="36" applyNumberFormat="0" applyAlignment="0" applyProtection="0"/>
    <xf numFmtId="0" fontId="60" fillId="55" borderId="36" applyNumberFormat="0" applyAlignment="0" applyProtection="0"/>
    <xf numFmtId="0" fontId="60" fillId="55" borderId="36" applyNumberFormat="0" applyAlignment="0" applyProtection="0"/>
    <xf numFmtId="0" fontId="60" fillId="55" borderId="36" applyNumberFormat="0" applyAlignment="0" applyProtection="0"/>
    <xf numFmtId="0" fontId="60" fillId="55" borderId="36" applyNumberFormat="0" applyAlignment="0" applyProtection="0"/>
    <xf numFmtId="0" fontId="60" fillId="55" borderId="36" applyNumberFormat="0" applyAlignment="0" applyProtection="0"/>
    <xf numFmtId="0" fontId="60" fillId="55" borderId="36" applyNumberFormat="0" applyAlignment="0" applyProtection="0"/>
    <xf numFmtId="0" fontId="60" fillId="55" borderId="36" applyNumberFormat="0" applyAlignment="0" applyProtection="0"/>
    <xf numFmtId="0" fontId="60" fillId="55" borderId="36" applyNumberFormat="0" applyAlignment="0" applyProtection="0"/>
    <xf numFmtId="0" fontId="60" fillId="55" borderId="36" applyNumberFormat="0" applyAlignment="0" applyProtection="0"/>
    <xf numFmtId="0" fontId="60" fillId="55" borderId="36" applyNumberFormat="0" applyAlignment="0" applyProtection="0"/>
    <xf numFmtId="0" fontId="60" fillId="55" borderId="36" applyNumberFormat="0" applyAlignment="0" applyProtection="0"/>
    <xf numFmtId="0" fontId="60" fillId="55" borderId="36" applyNumberFormat="0" applyAlignment="0" applyProtection="0"/>
    <xf numFmtId="0" fontId="60" fillId="55" borderId="36" applyNumberFormat="0" applyAlignment="0" applyProtection="0"/>
    <xf numFmtId="0" fontId="60" fillId="55" borderId="36" applyNumberFormat="0" applyAlignment="0" applyProtection="0"/>
    <xf numFmtId="0" fontId="60" fillId="55" borderId="36" applyNumberFormat="0" applyAlignment="0" applyProtection="0"/>
    <xf numFmtId="0" fontId="60" fillId="55" borderId="36" applyNumberFormat="0" applyAlignment="0" applyProtection="0"/>
    <xf numFmtId="0" fontId="60" fillId="55" borderId="36" applyNumberFormat="0" applyAlignment="0" applyProtection="0"/>
    <xf numFmtId="0" fontId="60" fillId="55" borderId="36" applyNumberFormat="0" applyAlignment="0" applyProtection="0"/>
    <xf numFmtId="0" fontId="60" fillId="55" borderId="36" applyNumberFormat="0" applyAlignment="0" applyProtection="0"/>
    <xf numFmtId="0" fontId="60" fillId="55" borderId="36" applyNumberFormat="0" applyAlignment="0" applyProtection="0"/>
    <xf numFmtId="0" fontId="60" fillId="55" borderId="36" applyNumberFormat="0" applyAlignment="0" applyProtection="0"/>
    <xf numFmtId="0" fontId="60" fillId="55" borderId="36" applyNumberFormat="0" applyAlignment="0" applyProtection="0"/>
    <xf numFmtId="0" fontId="60" fillId="55" borderId="36" applyNumberFormat="0" applyAlignment="0" applyProtection="0"/>
    <xf numFmtId="0" fontId="60" fillId="55" borderId="36" applyNumberFormat="0" applyAlignment="0" applyProtection="0"/>
    <xf numFmtId="0" fontId="60" fillId="55" borderId="36" applyNumberFormat="0" applyAlignment="0" applyProtection="0"/>
    <xf numFmtId="0" fontId="60" fillId="55" borderId="36" applyNumberFormat="0" applyAlignment="0" applyProtection="0"/>
    <xf numFmtId="0" fontId="60" fillId="55" borderId="36" applyNumberFormat="0" applyAlignment="0" applyProtection="0"/>
    <xf numFmtId="0" fontId="60" fillId="55" borderId="36" applyNumberFormat="0" applyAlignment="0" applyProtection="0"/>
    <xf numFmtId="0" fontId="60" fillId="55" borderId="36" applyNumberFormat="0" applyAlignment="0" applyProtection="0"/>
    <xf numFmtId="0" fontId="60" fillId="55" borderId="36" applyNumberFormat="0" applyAlignment="0" applyProtection="0"/>
    <xf numFmtId="0" fontId="60" fillId="55" borderId="36" applyNumberFormat="0" applyAlignment="0" applyProtection="0"/>
    <xf numFmtId="0" fontId="61" fillId="90" borderId="37" applyNumberFormat="0" applyAlignment="0" applyProtection="0"/>
    <xf numFmtId="0" fontId="61" fillId="90" borderId="37" applyNumberFormat="0" applyAlignment="0" applyProtection="0"/>
    <xf numFmtId="0" fontId="61" fillId="90" borderId="37" applyNumberFormat="0" applyAlignment="0" applyProtection="0"/>
    <xf numFmtId="0" fontId="61" fillId="90" borderId="37" applyNumberFormat="0" applyAlignment="0" applyProtection="0"/>
    <xf numFmtId="0" fontId="60" fillId="55" borderId="36" applyNumberFormat="0" applyAlignment="0" applyProtection="0"/>
    <xf numFmtId="0" fontId="60" fillId="55" borderId="36" applyNumberFormat="0" applyAlignment="0" applyProtection="0"/>
    <xf numFmtId="0" fontId="60" fillId="55" borderId="36" applyNumberFormat="0" applyAlignment="0" applyProtection="0"/>
    <xf numFmtId="0" fontId="60" fillId="55" borderId="36" applyNumberFormat="0" applyAlignment="0" applyProtection="0"/>
    <xf numFmtId="0" fontId="60" fillId="55" borderId="36" applyNumberFormat="0" applyAlignment="0" applyProtection="0"/>
    <xf numFmtId="0" fontId="60" fillId="55" borderId="36" applyNumberFormat="0" applyAlignment="0" applyProtection="0"/>
    <xf numFmtId="0" fontId="60" fillId="55" borderId="36" applyNumberFormat="0" applyAlignment="0" applyProtection="0"/>
    <xf numFmtId="0" fontId="60" fillId="55" borderId="36" applyNumberFormat="0" applyAlignment="0" applyProtection="0"/>
    <xf numFmtId="0" fontId="60" fillId="55" borderId="36" applyNumberFormat="0" applyAlignment="0" applyProtection="0"/>
    <xf numFmtId="0" fontId="60" fillId="55" borderId="36" applyNumberFormat="0" applyAlignment="0" applyProtection="0"/>
    <xf numFmtId="0" fontId="60" fillId="55" borderId="36" applyNumberFormat="0" applyAlignment="0" applyProtection="0"/>
    <xf numFmtId="0" fontId="60" fillId="55" borderId="36" applyNumberFormat="0" applyAlignment="0" applyProtection="0"/>
    <xf numFmtId="0" fontId="60" fillId="55" borderId="36" applyNumberFormat="0" applyAlignment="0" applyProtection="0"/>
    <xf numFmtId="0" fontId="60" fillId="55" borderId="36" applyNumberFormat="0" applyAlignment="0" applyProtection="0"/>
    <xf numFmtId="0" fontId="60" fillId="55" borderId="36" applyNumberFormat="0" applyAlignment="0" applyProtection="0"/>
    <xf numFmtId="0" fontId="60" fillId="55" borderId="36" applyNumberFormat="0" applyAlignment="0" applyProtection="0"/>
    <xf numFmtId="0" fontId="60" fillId="55" borderId="36" applyNumberFormat="0" applyAlignment="0" applyProtection="0"/>
    <xf numFmtId="0" fontId="60" fillId="55" borderId="36" applyNumberFormat="0" applyAlignment="0" applyProtection="0"/>
    <xf numFmtId="0" fontId="60" fillId="55" borderId="36" applyNumberFormat="0" applyAlignment="0" applyProtection="0"/>
    <xf numFmtId="0" fontId="60" fillId="55" borderId="36" applyNumberFormat="0" applyAlignment="0" applyProtection="0"/>
    <xf numFmtId="0" fontId="60" fillId="55" borderId="36" applyNumberFormat="0" applyAlignment="0" applyProtection="0"/>
    <xf numFmtId="0" fontId="60" fillId="55" borderId="36" applyNumberFormat="0" applyAlignment="0" applyProtection="0"/>
    <xf numFmtId="0" fontId="60" fillId="55" borderId="36" applyNumberFormat="0" applyAlignment="0" applyProtection="0"/>
    <xf numFmtId="0" fontId="60" fillId="55" borderId="36" applyNumberFormat="0" applyAlignment="0" applyProtection="0"/>
    <xf numFmtId="0" fontId="60" fillId="55" borderId="36" applyNumberFormat="0" applyAlignment="0" applyProtection="0"/>
    <xf numFmtId="0" fontId="60" fillId="55" borderId="36" applyNumberFormat="0" applyAlignment="0" applyProtection="0"/>
    <xf numFmtId="0" fontId="60" fillId="55" borderId="36" applyNumberFormat="0" applyAlignment="0" applyProtection="0"/>
    <xf numFmtId="0" fontId="60" fillId="55" borderId="36" applyNumberFormat="0" applyAlignment="0" applyProtection="0"/>
    <xf numFmtId="0" fontId="60" fillId="55" borderId="36" applyNumberFormat="0" applyAlignment="0" applyProtection="0"/>
    <xf numFmtId="0" fontId="60" fillId="55" borderId="36" applyNumberFormat="0" applyAlignment="0" applyProtection="0"/>
    <xf numFmtId="0" fontId="60" fillId="55" borderId="36" applyNumberFormat="0" applyAlignment="0" applyProtection="0"/>
    <xf numFmtId="0" fontId="60" fillId="55" borderId="36" applyNumberFormat="0" applyAlignment="0" applyProtection="0"/>
    <xf numFmtId="0" fontId="60" fillId="55" borderId="36" applyNumberFormat="0" applyAlignment="0" applyProtection="0"/>
    <xf numFmtId="0" fontId="60" fillId="55" borderId="36" applyNumberFormat="0" applyAlignment="0" applyProtection="0"/>
    <xf numFmtId="0" fontId="60" fillId="55" borderId="36" applyNumberFormat="0" applyAlignment="0" applyProtection="0"/>
    <xf numFmtId="0" fontId="60" fillId="55" borderId="36" applyNumberFormat="0" applyAlignment="0" applyProtection="0"/>
    <xf numFmtId="0" fontId="60" fillId="55" borderId="36" applyNumberFormat="0" applyAlignment="0" applyProtection="0"/>
    <xf numFmtId="0" fontId="60" fillId="55" borderId="36" applyNumberFormat="0" applyAlignment="0" applyProtection="0"/>
    <xf numFmtId="0" fontId="60" fillId="55" borderId="36" applyNumberFormat="0" applyAlignment="0" applyProtection="0"/>
    <xf numFmtId="0" fontId="60" fillId="55" borderId="36" applyNumberFormat="0" applyAlignment="0" applyProtection="0"/>
    <xf numFmtId="0" fontId="60" fillId="55" borderId="36" applyNumberFormat="0" applyAlignment="0" applyProtection="0"/>
    <xf numFmtId="0" fontId="60" fillId="55" borderId="36" applyNumberFormat="0" applyAlignment="0" applyProtection="0"/>
    <xf numFmtId="0" fontId="60" fillId="55" borderId="36" applyNumberFormat="0" applyAlignment="0" applyProtection="0"/>
    <xf numFmtId="0" fontId="60" fillId="55" borderId="36" applyNumberFormat="0" applyAlignment="0" applyProtection="0"/>
    <xf numFmtId="0" fontId="60" fillId="55" borderId="36" applyNumberFormat="0" applyAlignment="0" applyProtection="0"/>
    <xf numFmtId="0" fontId="60" fillId="55" borderId="36" applyNumberFormat="0" applyAlignment="0" applyProtection="0"/>
    <xf numFmtId="0" fontId="60" fillId="55" borderId="36" applyNumberFormat="0" applyAlignment="0" applyProtection="0"/>
    <xf numFmtId="0" fontId="60" fillId="55" borderId="36" applyNumberFormat="0" applyAlignment="0" applyProtection="0"/>
    <xf numFmtId="0" fontId="60" fillId="55" borderId="36" applyNumberFormat="0" applyAlignment="0" applyProtection="0"/>
    <xf numFmtId="0" fontId="60" fillId="55" borderId="36" applyNumberFormat="0" applyAlignment="0" applyProtection="0"/>
    <xf numFmtId="0" fontId="60" fillId="55" borderId="36" applyNumberFormat="0" applyAlignment="0" applyProtection="0"/>
    <xf numFmtId="0" fontId="60" fillId="55" borderId="36" applyNumberFormat="0" applyAlignment="0" applyProtection="0"/>
    <xf numFmtId="0" fontId="60" fillId="55" borderId="36" applyNumberFormat="0" applyAlignment="0" applyProtection="0"/>
    <xf numFmtId="0" fontId="60" fillId="55" borderId="36" applyNumberFormat="0" applyAlignment="0" applyProtection="0"/>
    <xf numFmtId="0" fontId="60" fillId="55" borderId="36" applyNumberFormat="0" applyAlignment="0" applyProtection="0"/>
    <xf numFmtId="0" fontId="60" fillId="55" borderId="36" applyNumberFormat="0" applyAlignment="0" applyProtection="0"/>
    <xf numFmtId="0" fontId="60" fillId="55" borderId="36" applyNumberFormat="0" applyAlignment="0" applyProtection="0"/>
    <xf numFmtId="0" fontId="60" fillId="55" borderId="36" applyNumberFormat="0" applyAlignment="0" applyProtection="0"/>
    <xf numFmtId="0" fontId="60" fillId="55" borderId="36" applyNumberFormat="0" applyAlignment="0" applyProtection="0"/>
    <xf numFmtId="0" fontId="60" fillId="55" borderId="36" applyNumberFormat="0" applyAlignment="0" applyProtection="0"/>
    <xf numFmtId="0" fontId="60" fillId="55" borderId="36" applyNumberFormat="0" applyAlignment="0" applyProtection="0"/>
    <xf numFmtId="0" fontId="60" fillId="55" borderId="36" applyNumberFormat="0" applyAlignment="0" applyProtection="0"/>
    <xf numFmtId="0" fontId="60" fillId="55" borderId="36" applyNumberFormat="0" applyAlignment="0" applyProtection="0"/>
    <xf numFmtId="0" fontId="60" fillId="55" borderId="36" applyNumberFormat="0" applyAlignment="0" applyProtection="0"/>
    <xf numFmtId="0" fontId="60" fillId="55" borderId="36" applyNumberFormat="0" applyAlignment="0" applyProtection="0"/>
    <xf numFmtId="0" fontId="60" fillId="55" borderId="36" applyNumberFormat="0" applyAlignment="0" applyProtection="0"/>
    <xf numFmtId="0" fontId="60" fillId="55" borderId="36" applyNumberFormat="0" applyAlignment="0" applyProtection="0"/>
    <xf numFmtId="0" fontId="60" fillId="55" borderId="36" applyNumberFormat="0" applyAlignment="0" applyProtection="0"/>
    <xf numFmtId="0" fontId="60" fillId="55" borderId="36" applyNumberFormat="0" applyAlignment="0" applyProtection="0"/>
    <xf numFmtId="0" fontId="60" fillId="55" borderId="36" applyNumberFormat="0" applyAlignment="0" applyProtection="0"/>
    <xf numFmtId="0" fontId="60" fillId="55" borderId="36" applyNumberFormat="0" applyAlignment="0" applyProtection="0"/>
    <xf numFmtId="0" fontId="60" fillId="55" borderId="36" applyNumberFormat="0" applyAlignment="0" applyProtection="0"/>
    <xf numFmtId="0" fontId="60" fillId="55" borderId="36" applyNumberFormat="0" applyAlignment="0" applyProtection="0"/>
    <xf numFmtId="0" fontId="60" fillId="55" borderId="36" applyNumberFormat="0" applyAlignment="0" applyProtection="0"/>
    <xf numFmtId="0" fontId="60" fillId="55" borderId="36" applyNumberFormat="0" applyAlignment="0" applyProtection="0"/>
    <xf numFmtId="0" fontId="60" fillId="55" borderId="36" applyNumberFormat="0" applyAlignment="0" applyProtection="0"/>
    <xf numFmtId="0" fontId="60" fillId="55" borderId="36" applyNumberFormat="0" applyAlignment="0" applyProtection="0"/>
    <xf numFmtId="0" fontId="60" fillId="55" borderId="36" applyNumberFormat="0" applyAlignment="0" applyProtection="0"/>
    <xf numFmtId="0" fontId="60" fillId="55" borderId="36" applyNumberFormat="0" applyAlignment="0" applyProtection="0"/>
    <xf numFmtId="0" fontId="60" fillId="55" borderId="36" applyNumberFormat="0" applyAlignment="0" applyProtection="0"/>
    <xf numFmtId="0" fontId="60" fillId="55" borderId="36" applyNumberFormat="0" applyAlignment="0" applyProtection="0"/>
    <xf numFmtId="0" fontId="60" fillId="55" borderId="36" applyNumberFormat="0" applyAlignment="0" applyProtection="0"/>
    <xf numFmtId="0" fontId="60" fillId="55" borderId="36" applyNumberFormat="0" applyAlignment="0" applyProtection="0"/>
    <xf numFmtId="0" fontId="60" fillId="55" borderId="36" applyNumberFormat="0" applyAlignment="0" applyProtection="0"/>
    <xf numFmtId="0" fontId="60" fillId="55" borderId="36" applyNumberFormat="0" applyAlignment="0" applyProtection="0"/>
    <xf numFmtId="0" fontId="60" fillId="55" borderId="36" applyNumberFormat="0" applyAlignment="0" applyProtection="0"/>
    <xf numFmtId="0" fontId="60" fillId="55" borderId="36" applyNumberFormat="0" applyAlignment="0" applyProtection="0"/>
    <xf numFmtId="0" fontId="60" fillId="55" borderId="36" applyNumberFormat="0" applyAlignment="0" applyProtection="0"/>
    <xf numFmtId="0" fontId="60" fillId="55" borderId="36" applyNumberFormat="0" applyAlignment="0" applyProtection="0"/>
    <xf numFmtId="0" fontId="60" fillId="55" borderId="36" applyNumberFormat="0" applyAlignment="0" applyProtection="0"/>
    <xf numFmtId="0" fontId="60" fillId="55" borderId="36" applyNumberFormat="0" applyAlignment="0" applyProtection="0"/>
    <xf numFmtId="0" fontId="60" fillId="55" borderId="36" applyNumberFormat="0" applyAlignment="0" applyProtection="0"/>
    <xf numFmtId="0" fontId="60" fillId="55" borderId="36" applyNumberFormat="0" applyAlignment="0" applyProtection="0"/>
    <xf numFmtId="0" fontId="60" fillId="55" borderId="36" applyNumberFormat="0" applyAlignment="0" applyProtection="0"/>
    <xf numFmtId="0" fontId="60" fillId="55" borderId="36" applyNumberFormat="0" applyAlignment="0" applyProtection="0"/>
    <xf numFmtId="0" fontId="60" fillId="55" borderId="36" applyNumberFormat="0" applyAlignment="0" applyProtection="0"/>
    <xf numFmtId="0" fontId="60" fillId="55" borderId="36" applyNumberFormat="0" applyAlignment="0" applyProtection="0"/>
    <xf numFmtId="0" fontId="60" fillId="55" borderId="36" applyNumberFormat="0" applyAlignment="0" applyProtection="0"/>
    <xf numFmtId="0" fontId="60" fillId="55" borderId="36" applyNumberFormat="0" applyAlignment="0" applyProtection="0"/>
    <xf numFmtId="0" fontId="60" fillId="55" borderId="36" applyNumberFormat="0" applyAlignment="0" applyProtection="0"/>
    <xf numFmtId="0" fontId="60" fillId="55" borderId="36" applyNumberFormat="0" applyAlignment="0" applyProtection="0"/>
    <xf numFmtId="0" fontId="60" fillId="55" borderId="36" applyNumberFormat="0" applyAlignment="0" applyProtection="0"/>
    <xf numFmtId="0" fontId="60" fillId="55" borderId="36" applyNumberFormat="0" applyAlignment="0" applyProtection="0"/>
    <xf numFmtId="0" fontId="60" fillId="55" borderId="36" applyNumberFormat="0" applyAlignment="0" applyProtection="0"/>
    <xf numFmtId="0" fontId="60" fillId="55" borderId="36" applyNumberFormat="0" applyAlignment="0" applyProtection="0"/>
    <xf numFmtId="0" fontId="60" fillId="55" borderId="36" applyNumberFormat="0" applyAlignment="0" applyProtection="0"/>
    <xf numFmtId="0" fontId="60" fillId="55" borderId="36" applyNumberFormat="0" applyAlignment="0" applyProtection="0"/>
    <xf numFmtId="0" fontId="60" fillId="55" borderId="36" applyNumberFormat="0" applyAlignment="0" applyProtection="0"/>
    <xf numFmtId="0" fontId="60" fillId="55" borderId="36" applyNumberFormat="0" applyAlignment="0" applyProtection="0"/>
    <xf numFmtId="0" fontId="60" fillId="55" borderId="36" applyNumberFormat="0" applyAlignment="0" applyProtection="0"/>
    <xf numFmtId="0" fontId="60" fillId="55" borderId="36" applyNumberFormat="0" applyAlignment="0" applyProtection="0"/>
    <xf numFmtId="0" fontId="60" fillId="55" borderId="36" applyNumberFormat="0" applyAlignment="0" applyProtection="0"/>
    <xf numFmtId="0" fontId="60" fillId="55" borderId="36" applyNumberFormat="0" applyAlignment="0" applyProtection="0"/>
    <xf numFmtId="0" fontId="60" fillId="55" borderId="36" applyNumberFormat="0" applyAlignment="0" applyProtection="0"/>
    <xf numFmtId="0" fontId="60" fillId="55" borderId="36" applyNumberFormat="0" applyAlignment="0" applyProtection="0"/>
    <xf numFmtId="0" fontId="60" fillId="55" borderId="36" applyNumberFormat="0" applyAlignment="0" applyProtection="0"/>
    <xf numFmtId="0" fontId="60" fillId="55" borderId="36" applyNumberFormat="0" applyAlignment="0" applyProtection="0"/>
    <xf numFmtId="0" fontId="60" fillId="55" borderId="36" applyNumberFormat="0" applyAlignment="0" applyProtection="0"/>
    <xf numFmtId="0" fontId="60" fillId="55" borderId="36" applyNumberFormat="0" applyAlignment="0" applyProtection="0"/>
    <xf numFmtId="0" fontId="60" fillId="55" borderId="36" applyNumberFormat="0" applyAlignment="0" applyProtection="0"/>
    <xf numFmtId="0" fontId="60" fillId="55" borderId="36" applyNumberFormat="0" applyAlignment="0" applyProtection="0"/>
    <xf numFmtId="0" fontId="60" fillId="55" borderId="36" applyNumberFormat="0" applyAlignment="0" applyProtection="0"/>
    <xf numFmtId="0" fontId="60" fillId="55" borderId="36" applyNumberFormat="0" applyAlignment="0" applyProtection="0"/>
    <xf numFmtId="0" fontId="60" fillId="55" borderId="36" applyNumberFormat="0" applyAlignment="0" applyProtection="0"/>
    <xf numFmtId="0" fontId="60" fillId="55" borderId="36" applyNumberFormat="0" applyAlignment="0" applyProtection="0"/>
    <xf numFmtId="0" fontId="60" fillId="55" borderId="36" applyNumberFormat="0" applyAlignment="0" applyProtection="0"/>
    <xf numFmtId="0" fontId="60" fillId="55" borderId="36" applyNumberFormat="0" applyAlignment="0" applyProtection="0"/>
    <xf numFmtId="0" fontId="61" fillId="90" borderId="37" applyNumberFormat="0" applyAlignment="0" applyProtection="0"/>
    <xf numFmtId="0" fontId="61" fillId="90" borderId="37" applyNumberFormat="0" applyAlignment="0" applyProtection="0"/>
    <xf numFmtId="0" fontId="61" fillId="90" borderId="37" applyNumberFormat="0" applyAlignment="0" applyProtection="0"/>
    <xf numFmtId="0" fontId="61" fillId="90" borderId="37" applyNumberFormat="0" applyAlignment="0" applyProtection="0"/>
    <xf numFmtId="0" fontId="60" fillId="55" borderId="36" applyNumberFormat="0" applyAlignment="0" applyProtection="0"/>
    <xf numFmtId="0" fontId="60" fillId="55" borderId="36" applyNumberFormat="0" applyAlignment="0" applyProtection="0"/>
    <xf numFmtId="0" fontId="62" fillId="4" borderId="4" applyNumberFormat="0" applyAlignment="0" applyProtection="0"/>
    <xf numFmtId="0" fontId="61" fillId="90" borderId="37" applyNumberFormat="0" applyAlignment="0" applyProtection="0"/>
    <xf numFmtId="0" fontId="61" fillId="90" borderId="37" applyNumberFormat="0" applyAlignment="0" applyProtection="0"/>
    <xf numFmtId="0" fontId="61" fillId="90" borderId="37" applyNumberFormat="0" applyAlignment="0" applyProtection="0"/>
    <xf numFmtId="0" fontId="61" fillId="90" borderId="37" applyNumberFormat="0" applyAlignment="0" applyProtection="0"/>
    <xf numFmtId="0" fontId="61" fillId="90" borderId="37" applyNumberFormat="0" applyAlignment="0" applyProtection="0"/>
    <xf numFmtId="0" fontId="61" fillId="90" borderId="37" applyNumberFormat="0" applyAlignment="0" applyProtection="0"/>
    <xf numFmtId="0" fontId="61" fillId="90" borderId="37" applyNumberFormat="0" applyAlignment="0" applyProtection="0"/>
    <xf numFmtId="0" fontId="61" fillId="90" borderId="37" applyNumberFormat="0" applyAlignment="0" applyProtection="0"/>
    <xf numFmtId="0" fontId="61" fillId="90" borderId="37" applyNumberFormat="0" applyAlignment="0" applyProtection="0"/>
    <xf numFmtId="0" fontId="61" fillId="90" borderId="37" applyNumberFormat="0" applyAlignment="0" applyProtection="0"/>
    <xf numFmtId="0" fontId="61" fillId="90" borderId="37" applyNumberFormat="0" applyAlignment="0" applyProtection="0"/>
    <xf numFmtId="0" fontId="61" fillId="90" borderId="37" applyNumberFormat="0" applyAlignment="0" applyProtection="0"/>
    <xf numFmtId="0" fontId="61" fillId="90" borderId="37" applyNumberFormat="0" applyAlignment="0" applyProtection="0"/>
    <xf numFmtId="0" fontId="61" fillId="90" borderId="37" applyNumberFormat="0" applyAlignment="0" applyProtection="0"/>
    <xf numFmtId="0" fontId="61" fillId="90" borderId="37" applyNumberFormat="0" applyAlignment="0" applyProtection="0"/>
    <xf numFmtId="0" fontId="61" fillId="90" borderId="37" applyNumberFormat="0" applyAlignment="0" applyProtection="0"/>
    <xf numFmtId="0" fontId="61" fillId="90" borderId="37" applyNumberFormat="0" applyAlignment="0" applyProtection="0"/>
    <xf numFmtId="0" fontId="61" fillId="90" borderId="37" applyNumberFormat="0" applyAlignment="0" applyProtection="0"/>
    <xf numFmtId="0" fontId="61" fillId="90" borderId="37" applyNumberFormat="0" applyAlignment="0" applyProtection="0"/>
    <xf numFmtId="0" fontId="61" fillId="90" borderId="37" applyNumberFormat="0" applyAlignment="0" applyProtection="0"/>
    <xf numFmtId="0" fontId="61" fillId="90" borderId="37" applyNumberFormat="0" applyAlignment="0" applyProtection="0"/>
    <xf numFmtId="0" fontId="61" fillId="90" borderId="37" applyNumberFormat="0" applyAlignment="0" applyProtection="0"/>
    <xf numFmtId="0" fontId="61" fillId="90" borderId="37" applyNumberFormat="0" applyAlignment="0" applyProtection="0"/>
    <xf numFmtId="0" fontId="61" fillId="90" borderId="37" applyNumberFormat="0" applyAlignment="0" applyProtection="0"/>
    <xf numFmtId="0" fontId="61" fillId="90" borderId="37" applyNumberFormat="0" applyAlignment="0" applyProtection="0"/>
    <xf numFmtId="0" fontId="61" fillId="90" borderId="37" applyNumberFormat="0" applyAlignment="0" applyProtection="0"/>
    <xf numFmtId="0" fontId="61" fillId="90" borderId="37" applyNumberFormat="0" applyAlignment="0" applyProtection="0"/>
    <xf numFmtId="0" fontId="61" fillId="90" borderId="37" applyNumberFormat="0" applyAlignment="0" applyProtection="0"/>
    <xf numFmtId="0" fontId="61" fillId="90" borderId="37" applyNumberFormat="0" applyAlignment="0" applyProtection="0"/>
    <xf numFmtId="0" fontId="61" fillId="90" borderId="37" applyNumberFormat="0" applyAlignment="0" applyProtection="0"/>
    <xf numFmtId="0" fontId="61" fillId="90" borderId="37" applyNumberFormat="0" applyAlignment="0" applyProtection="0"/>
    <xf numFmtId="0" fontId="61" fillId="90" borderId="37" applyNumberFormat="0" applyAlignment="0" applyProtection="0"/>
    <xf numFmtId="0" fontId="60" fillId="55" borderId="36" applyNumberFormat="0" applyAlignment="0" applyProtection="0"/>
    <xf numFmtId="0" fontId="60" fillId="55" borderId="36" applyNumberFormat="0" applyAlignment="0" applyProtection="0"/>
    <xf numFmtId="0" fontId="60" fillId="55" borderId="36" applyNumberFormat="0" applyAlignment="0" applyProtection="0"/>
    <xf numFmtId="0" fontId="60" fillId="55" borderId="36" applyNumberFormat="0" applyAlignment="0" applyProtection="0"/>
    <xf numFmtId="0" fontId="60" fillId="55" borderId="36" applyNumberFormat="0" applyAlignment="0" applyProtection="0"/>
    <xf numFmtId="0" fontId="60" fillId="55" borderId="36" applyNumberFormat="0" applyAlignment="0" applyProtection="0"/>
    <xf numFmtId="0" fontId="60" fillId="55" borderId="36" applyNumberFormat="0" applyAlignment="0" applyProtection="0"/>
    <xf numFmtId="0" fontId="60" fillId="55" borderId="36" applyNumberFormat="0" applyAlignment="0" applyProtection="0"/>
    <xf numFmtId="0" fontId="60" fillId="55" borderId="36" applyNumberFormat="0" applyAlignment="0" applyProtection="0"/>
    <xf numFmtId="0" fontId="60" fillId="55" borderId="36" applyNumberFormat="0" applyAlignment="0" applyProtection="0"/>
    <xf numFmtId="0" fontId="60" fillId="55" borderId="36" applyNumberFormat="0" applyAlignment="0" applyProtection="0"/>
    <xf numFmtId="0" fontId="60" fillId="55" borderId="36" applyNumberFormat="0" applyAlignment="0" applyProtection="0"/>
    <xf numFmtId="0" fontId="60" fillId="55" borderId="36" applyNumberFormat="0" applyAlignment="0" applyProtection="0"/>
    <xf numFmtId="0" fontId="60" fillId="55" borderId="36" applyNumberFormat="0" applyAlignment="0" applyProtection="0"/>
    <xf numFmtId="0" fontId="60" fillId="55" borderId="36" applyNumberFormat="0" applyAlignment="0" applyProtection="0"/>
    <xf numFmtId="0" fontId="60" fillId="55" borderId="36" applyNumberFormat="0" applyAlignment="0" applyProtection="0"/>
    <xf numFmtId="0" fontId="60" fillId="55" borderId="36" applyNumberFormat="0" applyAlignment="0" applyProtection="0"/>
    <xf numFmtId="0" fontId="60" fillId="55" borderId="36" applyNumberFormat="0" applyAlignment="0" applyProtection="0"/>
    <xf numFmtId="0" fontId="60" fillId="55" borderId="36" applyNumberFormat="0" applyAlignment="0" applyProtection="0"/>
    <xf numFmtId="0" fontId="60" fillId="55" borderId="36" applyNumberFormat="0" applyAlignment="0" applyProtection="0"/>
    <xf numFmtId="0" fontId="60" fillId="55" borderId="36" applyNumberFormat="0" applyAlignment="0" applyProtection="0"/>
    <xf numFmtId="0" fontId="60" fillId="55" borderId="36" applyNumberFormat="0" applyAlignment="0" applyProtection="0"/>
    <xf numFmtId="0" fontId="60" fillId="55" borderId="36" applyNumberFormat="0" applyAlignment="0" applyProtection="0"/>
    <xf numFmtId="0" fontId="60" fillId="55" borderId="36" applyNumberFormat="0" applyAlignment="0" applyProtection="0"/>
    <xf numFmtId="0" fontId="60" fillId="55" borderId="36" applyNumberFormat="0" applyAlignment="0" applyProtection="0"/>
    <xf numFmtId="0" fontId="60" fillId="55" borderId="36" applyNumberFormat="0" applyAlignment="0" applyProtection="0"/>
    <xf numFmtId="0" fontId="60" fillId="55" borderId="36" applyNumberFormat="0" applyAlignment="0" applyProtection="0"/>
    <xf numFmtId="0" fontId="60" fillId="55" borderId="36" applyNumberFormat="0" applyAlignment="0" applyProtection="0"/>
    <xf numFmtId="0" fontId="63" fillId="91" borderId="0" applyNumberFormat="0" applyFill="0" applyBorder="0" applyProtection="0">
      <alignment horizontal="center"/>
    </xf>
    <xf numFmtId="0" fontId="63" fillId="91" borderId="0" applyNumberFormat="0" applyFill="0" applyBorder="0" applyProtection="0"/>
    <xf numFmtId="0" fontId="43" fillId="0" borderId="0" applyNumberFormat="0" applyFont="0" applyFill="0" applyBorder="0">
      <alignment horizontal="center" vertical="center"/>
      <protection locked="0"/>
    </xf>
    <xf numFmtId="0" fontId="43" fillId="0" borderId="0" applyNumberFormat="0" applyFont="0" applyFill="0" applyBorder="0">
      <alignment horizontal="center" vertical="center"/>
      <protection locked="0"/>
    </xf>
    <xf numFmtId="0" fontId="43" fillId="0" borderId="0" applyNumberFormat="0" applyFont="0" applyFill="0" applyBorder="0">
      <alignment horizontal="center" vertical="center"/>
      <protection locked="0"/>
    </xf>
    <xf numFmtId="180" fontId="43" fillId="0" borderId="0" applyFill="0" applyBorder="0">
      <alignment horizontal="center" vertical="center"/>
    </xf>
    <xf numFmtId="180" fontId="43" fillId="0" borderId="0" applyFill="0" applyBorder="0">
      <alignment horizontal="center" vertical="center"/>
    </xf>
    <xf numFmtId="180" fontId="43" fillId="0" borderId="0" applyFill="0" applyBorder="0">
      <alignment horizontal="center" vertical="center"/>
    </xf>
    <xf numFmtId="180" fontId="43" fillId="0" borderId="0" applyFill="0" applyBorder="0">
      <alignment horizontal="center" vertical="center"/>
    </xf>
    <xf numFmtId="181" fontId="43" fillId="0" borderId="0" applyFill="0" applyBorder="0">
      <alignment horizontal="center" vertical="center"/>
    </xf>
    <xf numFmtId="181" fontId="43" fillId="0" borderId="0" applyFill="0" applyBorder="0">
      <alignment horizontal="center" vertical="center"/>
    </xf>
    <xf numFmtId="181" fontId="43" fillId="0" borderId="0" applyFill="0" applyBorder="0">
      <alignment horizontal="center" vertical="center"/>
    </xf>
    <xf numFmtId="181" fontId="43" fillId="0" borderId="0" applyFill="0" applyBorder="0">
      <alignment horizontal="center" vertical="center"/>
    </xf>
    <xf numFmtId="182" fontId="43" fillId="0" borderId="0" applyFill="0" applyBorder="0">
      <alignment horizontal="center" vertical="center"/>
    </xf>
    <xf numFmtId="182" fontId="43" fillId="0" borderId="0" applyFill="0" applyBorder="0">
      <alignment horizontal="center" vertical="center"/>
    </xf>
    <xf numFmtId="182" fontId="43" fillId="0" borderId="0" applyFill="0" applyBorder="0">
      <alignment horizontal="center" vertical="center"/>
    </xf>
    <xf numFmtId="182" fontId="43" fillId="0" borderId="0" applyFill="0" applyBorder="0">
      <alignment horizontal="center" vertical="center"/>
    </xf>
    <xf numFmtId="183" fontId="43" fillId="0" borderId="0" applyFill="0" applyBorder="0">
      <alignment horizontal="center" vertical="center"/>
    </xf>
    <xf numFmtId="183" fontId="43" fillId="0" borderId="0" applyFill="0" applyBorder="0">
      <alignment horizontal="center" vertical="center"/>
    </xf>
    <xf numFmtId="183" fontId="43" fillId="0" borderId="0" applyFill="0" applyBorder="0">
      <alignment horizontal="center" vertical="center"/>
    </xf>
    <xf numFmtId="183" fontId="43" fillId="0" borderId="0" applyFill="0" applyBorder="0">
      <alignment horizontal="center" vertical="center"/>
    </xf>
    <xf numFmtId="184" fontId="43" fillId="0" borderId="0" applyFill="0" applyBorder="0">
      <alignment horizontal="center" vertical="center"/>
    </xf>
    <xf numFmtId="184" fontId="43" fillId="0" borderId="0" applyFill="0" applyBorder="0">
      <alignment horizontal="center" vertical="center"/>
    </xf>
    <xf numFmtId="184" fontId="43" fillId="0" borderId="0" applyFill="0" applyBorder="0">
      <alignment horizontal="center" vertical="center"/>
    </xf>
    <xf numFmtId="184" fontId="43" fillId="0" borderId="0" applyFill="0" applyBorder="0">
      <alignment horizontal="center" vertical="center"/>
    </xf>
    <xf numFmtId="185" fontId="43" fillId="0" borderId="0" applyFill="0" applyBorder="0">
      <alignment horizontal="center" vertical="center"/>
    </xf>
    <xf numFmtId="185" fontId="43" fillId="0" borderId="0" applyFill="0" applyBorder="0">
      <alignment horizontal="center" vertical="center"/>
    </xf>
    <xf numFmtId="185" fontId="43" fillId="0" borderId="0" applyFill="0" applyBorder="0">
      <alignment horizontal="center" vertical="center"/>
    </xf>
    <xf numFmtId="185" fontId="43" fillId="0" borderId="0" applyFill="0" applyBorder="0">
      <alignment horizontal="center" vertical="center"/>
    </xf>
    <xf numFmtId="0" fontId="64" fillId="92" borderId="38" applyNumberFormat="0" applyAlignment="0" applyProtection="0"/>
    <xf numFmtId="0" fontId="64" fillId="92" borderId="38" applyNumberFormat="0" applyAlignment="0" applyProtection="0"/>
    <xf numFmtId="0" fontId="64" fillId="92" borderId="38" applyNumberFormat="0" applyAlignment="0" applyProtection="0"/>
    <xf numFmtId="0" fontId="64" fillId="92" borderId="38" applyNumberFormat="0" applyAlignment="0" applyProtection="0"/>
    <xf numFmtId="0" fontId="64" fillId="78" borderId="38" applyNumberFormat="0" applyAlignment="0" applyProtection="0"/>
    <xf numFmtId="0" fontId="65" fillId="8" borderId="9" applyNumberFormat="0" applyAlignment="0" applyProtection="0"/>
    <xf numFmtId="190" fontId="66" fillId="0" borderId="0"/>
    <xf numFmtId="190" fontId="66" fillId="0" borderId="0"/>
    <xf numFmtId="190" fontId="66" fillId="0" borderId="0"/>
    <xf numFmtId="190" fontId="66" fillId="0" borderId="0"/>
    <xf numFmtId="190" fontId="66" fillId="0" borderId="0"/>
    <xf numFmtId="190" fontId="66" fillId="0" borderId="0"/>
    <xf numFmtId="190" fontId="66" fillId="0" borderId="0"/>
    <xf numFmtId="190" fontId="66" fillId="0" borderId="0"/>
    <xf numFmtId="188" fontId="10" fillId="0" borderId="0" applyFont="0" applyFill="0" applyBorder="0" applyAlignment="0" applyProtection="0"/>
    <xf numFmtId="191" fontId="67" fillId="0" borderId="0" applyFill="0" applyBorder="0" applyAlignment="0" applyProtection="0">
      <alignment horizontal="right"/>
    </xf>
    <xf numFmtId="0" fontId="68" fillId="0" borderId="0" applyFont="0" applyFill="0" applyBorder="0" applyAlignment="0" applyProtection="0"/>
    <xf numFmtId="0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3" fontId="69" fillId="0" borderId="0" applyFont="0" applyFill="0" applyBorder="0" applyAlignment="0" applyProtection="0"/>
    <xf numFmtId="193" fontId="10" fillId="0" borderId="0" applyFont="0" applyFill="0" applyBorder="0" applyAlignment="0" applyProtection="0"/>
    <xf numFmtId="194" fontId="70" fillId="0" borderId="0" applyFont="0" applyFill="0" applyBorder="0" applyAlignment="0" applyProtection="0"/>
    <xf numFmtId="195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195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195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195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195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195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195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195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195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187" fontId="10" fillId="0" borderId="0" applyFont="0" applyFill="0" applyBorder="0" applyAlignment="0" applyProtection="0"/>
    <xf numFmtId="196" fontId="10" fillId="0" borderId="0" applyFont="0" applyFill="0" applyBorder="0" applyAlignment="0" applyProtection="0"/>
    <xf numFmtId="196" fontId="10" fillId="0" borderId="0" applyFont="0" applyFill="0" applyBorder="0" applyAlignment="0" applyProtection="0"/>
    <xf numFmtId="196" fontId="10" fillId="0" borderId="0" applyFont="0" applyFill="0" applyBorder="0" applyAlignment="0" applyProtection="0"/>
    <xf numFmtId="0" fontId="71" fillId="93" borderId="0" applyNumberFormat="0" applyBorder="0" applyAlignment="0" applyProtection="0"/>
    <xf numFmtId="0" fontId="71" fillId="93" borderId="0" applyNumberFormat="0" applyBorder="0" applyAlignment="0" applyProtection="0"/>
    <xf numFmtId="0" fontId="71" fillId="94" borderId="0" applyNumberFormat="0" applyBorder="0" applyAlignment="0" applyProtection="0"/>
    <xf numFmtId="0" fontId="71" fillId="94" borderId="0" applyNumberFormat="0" applyBorder="0" applyAlignment="0" applyProtection="0"/>
    <xf numFmtId="0" fontId="71" fillId="95" borderId="0" applyNumberFormat="0" applyBorder="0" applyAlignment="0" applyProtection="0"/>
    <xf numFmtId="0" fontId="71" fillId="95" borderId="0" applyNumberFormat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72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197" fontId="10" fillId="0" borderId="0" applyFont="0" applyFill="0" applyBorder="0" applyAlignment="0" applyProtection="0"/>
    <xf numFmtId="197" fontId="10" fillId="0" borderId="0" applyFont="0" applyFill="0" applyBorder="0" applyAlignment="0" applyProtection="0"/>
    <xf numFmtId="197" fontId="10" fillId="0" borderId="0" applyFont="0" applyFill="0" applyBorder="0" applyAlignment="0" applyProtection="0"/>
    <xf numFmtId="198" fontId="70" fillId="0" borderId="0" applyFont="0" applyFill="0" applyBorder="0" applyAlignment="0" applyProtection="0"/>
    <xf numFmtId="199" fontId="10" fillId="0" borderId="0" applyFont="0" applyFill="0" applyBorder="0" applyAlignment="0" applyProtection="0">
      <alignment horizontal="center"/>
    </xf>
    <xf numFmtId="0" fontId="74" fillId="0" borderId="0"/>
    <xf numFmtId="0" fontId="75" fillId="0" borderId="0"/>
    <xf numFmtId="0" fontId="76" fillId="89" borderId="0" applyNumberFormat="0" applyBorder="0" applyAlignment="0" applyProtection="0"/>
    <xf numFmtId="0" fontId="44" fillId="73" borderId="0" applyNumberFormat="0" applyBorder="0" applyAlignment="0" applyProtection="0"/>
    <xf numFmtId="0" fontId="77" fillId="5" borderId="0" applyNumberFormat="0" applyBorder="0" applyAlignment="0" applyProtection="0"/>
    <xf numFmtId="38" fontId="43" fillId="45" borderId="0" applyNumberFormat="0" applyBorder="0" applyAlignment="0" applyProtection="0"/>
    <xf numFmtId="0" fontId="14" fillId="0" borderId="39" applyNumberFormat="0" applyAlignment="0" applyProtection="0">
      <alignment horizontal="left" vertical="center"/>
    </xf>
    <xf numFmtId="0" fontId="14" fillId="0" borderId="39" applyNumberFormat="0" applyAlignment="0" applyProtection="0">
      <alignment horizontal="left" vertical="center"/>
    </xf>
    <xf numFmtId="0" fontId="14" fillId="0" borderId="39" applyNumberFormat="0" applyAlignment="0" applyProtection="0">
      <alignment horizontal="left" vertical="center"/>
    </xf>
    <xf numFmtId="0" fontId="14" fillId="0" borderId="39" applyNumberFormat="0" applyAlignment="0" applyProtection="0">
      <alignment horizontal="left" vertical="center"/>
    </xf>
    <xf numFmtId="0" fontId="14" fillId="0" borderId="39" applyNumberFormat="0" applyAlignment="0" applyProtection="0">
      <alignment horizontal="left" vertical="center"/>
    </xf>
    <xf numFmtId="0" fontId="14" fillId="0" borderId="39" applyNumberFormat="0" applyAlignment="0" applyProtection="0">
      <alignment horizontal="left" vertical="center"/>
    </xf>
    <xf numFmtId="0" fontId="14" fillId="0" borderId="40">
      <alignment horizontal="left" vertical="center"/>
    </xf>
    <xf numFmtId="0" fontId="14" fillId="0" borderId="40">
      <alignment horizontal="left" vertical="center"/>
    </xf>
    <xf numFmtId="0" fontId="14" fillId="0" borderId="40">
      <alignment horizontal="left" vertical="center"/>
    </xf>
    <xf numFmtId="0" fontId="14" fillId="0" borderId="40">
      <alignment horizontal="left" vertical="center"/>
    </xf>
    <xf numFmtId="0" fontId="14" fillId="0" borderId="40">
      <alignment horizontal="left" vertical="center"/>
    </xf>
    <xf numFmtId="0" fontId="14" fillId="0" borderId="40">
      <alignment horizontal="left" vertical="center"/>
    </xf>
    <xf numFmtId="0" fontId="14" fillId="0" borderId="40">
      <alignment horizontal="left" vertical="center"/>
    </xf>
    <xf numFmtId="0" fontId="14" fillId="0" borderId="40">
      <alignment horizontal="left" vertical="center"/>
    </xf>
    <xf numFmtId="0" fontId="14" fillId="0" borderId="40">
      <alignment horizontal="left" vertical="center"/>
    </xf>
    <xf numFmtId="0" fontId="14" fillId="0" borderId="40">
      <alignment horizontal="left" vertical="center"/>
    </xf>
    <xf numFmtId="0" fontId="14" fillId="0" borderId="40">
      <alignment horizontal="left" vertical="center"/>
    </xf>
    <xf numFmtId="0" fontId="14" fillId="0" borderId="40">
      <alignment horizontal="left" vertical="center"/>
    </xf>
    <xf numFmtId="0" fontId="14" fillId="0" borderId="40">
      <alignment horizontal="left" vertical="center"/>
    </xf>
    <xf numFmtId="0" fontId="14" fillId="0" borderId="40">
      <alignment horizontal="left" vertical="center"/>
    </xf>
    <xf numFmtId="0" fontId="14" fillId="0" borderId="40">
      <alignment horizontal="left" vertical="center"/>
    </xf>
    <xf numFmtId="0" fontId="14" fillId="0" borderId="40">
      <alignment horizontal="left" vertical="center"/>
    </xf>
    <xf numFmtId="0" fontId="14" fillId="0" borderId="40">
      <alignment horizontal="left" vertical="center"/>
    </xf>
    <xf numFmtId="0" fontId="14" fillId="0" borderId="40">
      <alignment horizontal="left" vertical="center"/>
    </xf>
    <xf numFmtId="0" fontId="14" fillId="0" borderId="40">
      <alignment horizontal="left" vertical="center"/>
    </xf>
    <xf numFmtId="0" fontId="14" fillId="0" borderId="40">
      <alignment horizontal="left" vertical="center"/>
    </xf>
    <xf numFmtId="0" fontId="14" fillId="0" borderId="40">
      <alignment horizontal="left" vertical="center"/>
    </xf>
    <xf numFmtId="0" fontId="14" fillId="0" borderId="40">
      <alignment horizontal="left" vertical="center"/>
    </xf>
    <xf numFmtId="0" fontId="14" fillId="0" borderId="40">
      <alignment horizontal="left" vertical="center"/>
    </xf>
    <xf numFmtId="0" fontId="14" fillId="0" borderId="40">
      <alignment horizontal="left" vertical="center"/>
    </xf>
    <xf numFmtId="0" fontId="14" fillId="0" borderId="40">
      <alignment horizontal="left" vertical="center"/>
    </xf>
    <xf numFmtId="0" fontId="14" fillId="0" borderId="40">
      <alignment horizontal="left" vertical="center"/>
    </xf>
    <xf numFmtId="0" fontId="14" fillId="0" borderId="40">
      <alignment horizontal="left" vertical="center"/>
    </xf>
    <xf numFmtId="0" fontId="14" fillId="0" borderId="40">
      <alignment horizontal="left" vertical="center"/>
    </xf>
    <xf numFmtId="0" fontId="14" fillId="0" borderId="40">
      <alignment horizontal="left" vertical="center"/>
    </xf>
    <xf numFmtId="0" fontId="14" fillId="0" borderId="40">
      <alignment horizontal="left" vertical="center"/>
    </xf>
    <xf numFmtId="0" fontId="14" fillId="0" borderId="40">
      <alignment horizontal="left" vertical="center"/>
    </xf>
    <xf numFmtId="0" fontId="14" fillId="0" borderId="40">
      <alignment horizontal="left" vertical="center"/>
    </xf>
    <xf numFmtId="0" fontId="19" fillId="0" borderId="0" applyFill="0" applyBorder="0">
      <alignment vertical="center"/>
    </xf>
    <xf numFmtId="0" fontId="19" fillId="0" borderId="0" applyFill="0" applyBorder="0">
      <alignment vertical="center"/>
    </xf>
    <xf numFmtId="0" fontId="19" fillId="0" borderId="0" applyFill="0" applyBorder="0">
      <alignment vertical="center"/>
    </xf>
    <xf numFmtId="0" fontId="78" fillId="0" borderId="41" applyNumberFormat="0" applyFill="0" applyAlignment="0" applyProtection="0"/>
    <xf numFmtId="0" fontId="79" fillId="0" borderId="5" applyNumberFormat="0" applyFill="0" applyAlignment="0" applyProtection="0"/>
    <xf numFmtId="0" fontId="80" fillId="0" borderId="0" applyFill="0" applyBorder="0">
      <alignment vertical="center"/>
    </xf>
    <xf numFmtId="0" fontId="80" fillId="0" borderId="0" applyFill="0" applyBorder="0">
      <alignment vertical="center"/>
    </xf>
    <xf numFmtId="0" fontId="80" fillId="0" borderId="0" applyFill="0" applyBorder="0">
      <alignment vertical="center"/>
    </xf>
    <xf numFmtId="0" fontId="81" fillId="0" borderId="42" applyNumberFormat="0" applyFill="0" applyAlignment="0" applyProtection="0"/>
    <xf numFmtId="0" fontId="82" fillId="0" borderId="6" applyNumberFormat="0" applyFill="0" applyAlignment="0" applyProtection="0"/>
    <xf numFmtId="0" fontId="83" fillId="0" borderId="0" applyFill="0" applyBorder="0">
      <alignment vertical="center"/>
    </xf>
    <xf numFmtId="0" fontId="8" fillId="0" borderId="43" applyNumberFormat="0" applyFill="0" applyAlignment="0" applyProtection="0"/>
    <xf numFmtId="0" fontId="8" fillId="0" borderId="43" applyNumberFormat="0" applyFill="0" applyAlignment="0" applyProtection="0"/>
    <xf numFmtId="0" fontId="8" fillId="0" borderId="43" applyNumberFormat="0" applyFill="0" applyAlignment="0" applyProtection="0"/>
    <xf numFmtId="0" fontId="8" fillId="0" borderId="43" applyNumberFormat="0" applyFill="0" applyAlignment="0" applyProtection="0"/>
    <xf numFmtId="0" fontId="8" fillId="0" borderId="43" applyNumberFormat="0" applyFill="0" applyAlignment="0" applyProtection="0"/>
    <xf numFmtId="0" fontId="8" fillId="0" borderId="43" applyNumberFormat="0" applyFill="0" applyAlignment="0" applyProtection="0"/>
    <xf numFmtId="0" fontId="83" fillId="0" borderId="0" applyFill="0" applyBorder="0">
      <alignment vertical="center"/>
    </xf>
    <xf numFmtId="0" fontId="8" fillId="0" borderId="43" applyNumberFormat="0" applyFill="0" applyAlignment="0" applyProtection="0"/>
    <xf numFmtId="0" fontId="83" fillId="0" borderId="0" applyFill="0" applyBorder="0">
      <alignment vertical="center"/>
    </xf>
    <xf numFmtId="0" fontId="8" fillId="0" borderId="44" applyNumberFormat="0" applyFill="0" applyAlignment="0" applyProtection="0"/>
    <xf numFmtId="0" fontId="84" fillId="0" borderId="7" applyNumberFormat="0" applyFill="0" applyAlignment="0" applyProtection="0"/>
    <xf numFmtId="0" fontId="43" fillId="0" borderId="0" applyFill="0" applyBorder="0">
      <alignment vertical="center"/>
    </xf>
    <xf numFmtId="0" fontId="43" fillId="0" borderId="0" applyFill="0" applyBorder="0">
      <alignment vertical="center"/>
    </xf>
    <xf numFmtId="0" fontId="8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200" fontId="85" fillId="0" borderId="0"/>
    <xf numFmtId="0" fontId="86" fillId="55" borderId="24"/>
    <xf numFmtId="0" fontId="86" fillId="55" borderId="24"/>
    <xf numFmtId="0" fontId="11" fillId="0" borderId="0" applyNumberFormat="0" applyFill="0" applyBorder="0" applyAlignment="0" applyProtection="0">
      <alignment vertical="top"/>
      <protection locked="0"/>
    </xf>
    <xf numFmtId="0" fontId="87" fillId="0" borderId="0" applyNumberFormat="0" applyFill="0" applyBorder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88" fillId="0" borderId="0" applyFill="0" applyBorder="0" applyAlignment="0">
      <protection locked="0"/>
    </xf>
    <xf numFmtId="0" fontId="88" fillId="0" borderId="0" applyFill="0" applyBorder="0" applyAlignment="0">
      <protection locked="0"/>
    </xf>
    <xf numFmtId="0" fontId="89" fillId="0" borderId="0" applyFill="0" applyBorder="0" applyAlignment="0">
      <protection locked="0"/>
    </xf>
    <xf numFmtId="0" fontId="89" fillId="0" borderId="0" applyFill="0" applyBorder="0" applyAlignment="0">
      <protection locked="0"/>
    </xf>
    <xf numFmtId="191" fontId="34" fillId="0" borderId="45" applyProtection="0"/>
    <xf numFmtId="201" fontId="90" fillId="0" borderId="45">
      <alignment horizontal="right"/>
      <protection locked="0"/>
    </xf>
    <xf numFmtId="10" fontId="43" fillId="96" borderId="2" applyNumberFormat="0" applyBorder="0" applyAlignment="0" applyProtection="0"/>
    <xf numFmtId="10" fontId="43" fillId="96" borderId="2" applyNumberFormat="0" applyBorder="0" applyAlignment="0" applyProtection="0"/>
    <xf numFmtId="10" fontId="43" fillId="96" borderId="2" applyNumberFormat="0" applyBorder="0" applyAlignment="0" applyProtection="0"/>
    <xf numFmtId="10" fontId="43" fillId="96" borderId="2" applyNumberFormat="0" applyBorder="0" applyAlignment="0" applyProtection="0"/>
    <xf numFmtId="10" fontId="43" fillId="96" borderId="2" applyNumberFormat="0" applyBorder="0" applyAlignment="0" applyProtection="0"/>
    <xf numFmtId="10" fontId="43" fillId="96" borderId="2" applyNumberFormat="0" applyBorder="0" applyAlignment="0" applyProtection="0"/>
    <xf numFmtId="10" fontId="43" fillId="96" borderId="2" applyNumberFormat="0" applyBorder="0" applyAlignment="0" applyProtection="0"/>
    <xf numFmtId="10" fontId="43" fillId="96" borderId="2" applyNumberFormat="0" applyBorder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2" fillId="56" borderId="36" applyNumberFormat="0" applyAlignment="0" applyProtection="0"/>
    <xf numFmtId="0" fontId="92" fillId="56" borderId="36" applyNumberFormat="0" applyAlignment="0" applyProtection="0"/>
    <xf numFmtId="0" fontId="92" fillId="56" borderId="36" applyNumberFormat="0" applyAlignment="0" applyProtection="0"/>
    <xf numFmtId="0" fontId="92" fillId="56" borderId="36" applyNumberFormat="0" applyAlignment="0" applyProtection="0"/>
    <xf numFmtId="0" fontId="92" fillId="56" borderId="36" applyNumberFormat="0" applyAlignment="0" applyProtection="0"/>
    <xf numFmtId="0" fontId="92" fillId="56" borderId="36" applyNumberFormat="0" applyAlignment="0" applyProtection="0"/>
    <xf numFmtId="0" fontId="92" fillId="56" borderId="36" applyNumberFormat="0" applyAlignment="0" applyProtection="0"/>
    <xf numFmtId="0" fontId="92" fillId="56" borderId="36" applyNumberFormat="0" applyAlignment="0" applyProtection="0"/>
    <xf numFmtId="0" fontId="92" fillId="56" borderId="36" applyNumberFormat="0" applyAlignment="0" applyProtection="0"/>
    <xf numFmtId="0" fontId="92" fillId="56" borderId="36" applyNumberFormat="0" applyAlignment="0" applyProtection="0"/>
    <xf numFmtId="0" fontId="92" fillId="56" borderId="36" applyNumberFormat="0" applyAlignment="0" applyProtection="0"/>
    <xf numFmtId="0" fontId="92" fillId="56" borderId="36" applyNumberFormat="0" applyAlignment="0" applyProtection="0"/>
    <xf numFmtId="0" fontId="92" fillId="56" borderId="36" applyNumberFormat="0" applyAlignment="0" applyProtection="0"/>
    <xf numFmtId="0" fontId="92" fillId="56" borderId="36" applyNumberFormat="0" applyAlignment="0" applyProtection="0"/>
    <xf numFmtId="0" fontId="92" fillId="56" borderId="36" applyNumberFormat="0" applyAlignment="0" applyProtection="0"/>
    <xf numFmtId="0" fontId="92" fillId="56" borderId="36" applyNumberFormat="0" applyAlignment="0" applyProtection="0"/>
    <xf numFmtId="0" fontId="92" fillId="56" borderId="36" applyNumberFormat="0" applyAlignment="0" applyProtection="0"/>
    <xf numFmtId="0" fontId="92" fillId="56" borderId="36" applyNumberFormat="0" applyAlignment="0" applyProtection="0"/>
    <xf numFmtId="0" fontId="92" fillId="56" borderId="36" applyNumberFormat="0" applyAlignment="0" applyProtection="0"/>
    <xf numFmtId="0" fontId="92" fillId="56" borderId="36" applyNumberFormat="0" applyAlignment="0" applyProtection="0"/>
    <xf numFmtId="0" fontId="92" fillId="56" borderId="36" applyNumberFormat="0" applyAlignment="0" applyProtection="0"/>
    <xf numFmtId="0" fontId="92" fillId="56" borderId="36" applyNumberFormat="0" applyAlignment="0" applyProtection="0"/>
    <xf numFmtId="0" fontId="92" fillId="56" borderId="36" applyNumberFormat="0" applyAlignment="0" applyProtection="0"/>
    <xf numFmtId="0" fontId="92" fillId="56" borderId="36" applyNumberFormat="0" applyAlignment="0" applyProtection="0"/>
    <xf numFmtId="0" fontId="92" fillId="56" borderId="36" applyNumberFormat="0" applyAlignment="0" applyProtection="0"/>
    <xf numFmtId="0" fontId="92" fillId="56" borderId="36" applyNumberFormat="0" applyAlignment="0" applyProtection="0"/>
    <xf numFmtId="0" fontId="92" fillId="56" borderId="36" applyNumberFormat="0" applyAlignment="0" applyProtection="0"/>
    <xf numFmtId="0" fontId="92" fillId="56" borderId="36" applyNumberFormat="0" applyAlignment="0" applyProtection="0"/>
    <xf numFmtId="0" fontId="92" fillId="56" borderId="36" applyNumberFormat="0" applyAlignment="0" applyProtection="0"/>
    <xf numFmtId="0" fontId="92" fillId="56" borderId="36" applyNumberFormat="0" applyAlignment="0" applyProtection="0"/>
    <xf numFmtId="0" fontId="92" fillId="56" borderId="36" applyNumberFormat="0" applyAlignment="0" applyProtection="0"/>
    <xf numFmtId="0" fontId="92" fillId="56" borderId="36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2" fillId="56" borderId="36" applyNumberFormat="0" applyAlignment="0" applyProtection="0"/>
    <xf numFmtId="0" fontId="92" fillId="56" borderId="36" applyNumberFormat="0" applyAlignment="0" applyProtection="0"/>
    <xf numFmtId="0" fontId="92" fillId="56" borderId="36" applyNumberFormat="0" applyAlignment="0" applyProtection="0"/>
    <xf numFmtId="0" fontId="92" fillId="56" borderId="36" applyNumberFormat="0" applyAlignment="0" applyProtection="0"/>
    <xf numFmtId="0" fontId="92" fillId="56" borderId="36" applyNumberFormat="0" applyAlignment="0" applyProtection="0"/>
    <xf numFmtId="0" fontId="92" fillId="56" borderId="36" applyNumberFormat="0" applyAlignment="0" applyProtection="0"/>
    <xf numFmtId="0" fontId="92" fillId="56" borderId="36" applyNumberFormat="0" applyAlignment="0" applyProtection="0"/>
    <xf numFmtId="0" fontId="92" fillId="56" borderId="36" applyNumberFormat="0" applyAlignment="0" applyProtection="0"/>
    <xf numFmtId="0" fontId="92" fillId="56" borderId="36" applyNumberFormat="0" applyAlignment="0" applyProtection="0"/>
    <xf numFmtId="0" fontId="92" fillId="56" borderId="36" applyNumberFormat="0" applyAlignment="0" applyProtection="0"/>
    <xf numFmtId="0" fontId="92" fillId="56" borderId="36" applyNumberFormat="0" applyAlignment="0" applyProtection="0"/>
    <xf numFmtId="0" fontId="92" fillId="56" borderId="36" applyNumberFormat="0" applyAlignment="0" applyProtection="0"/>
    <xf numFmtId="0" fontId="92" fillId="56" borderId="36" applyNumberFormat="0" applyAlignment="0" applyProtection="0"/>
    <xf numFmtId="0" fontId="92" fillId="56" borderId="36" applyNumberFormat="0" applyAlignment="0" applyProtection="0"/>
    <xf numFmtId="0" fontId="92" fillId="56" borderId="36" applyNumberFormat="0" applyAlignment="0" applyProtection="0"/>
    <xf numFmtId="0" fontId="92" fillId="56" borderId="36" applyNumberFormat="0" applyAlignment="0" applyProtection="0"/>
    <xf numFmtId="0" fontId="92" fillId="56" borderId="36" applyNumberFormat="0" applyAlignment="0" applyProtection="0"/>
    <xf numFmtId="0" fontId="92" fillId="56" borderId="36" applyNumberFormat="0" applyAlignment="0" applyProtection="0"/>
    <xf numFmtId="0" fontId="92" fillId="56" borderId="36" applyNumberFormat="0" applyAlignment="0" applyProtection="0"/>
    <xf numFmtId="0" fontId="92" fillId="56" borderId="36" applyNumberFormat="0" applyAlignment="0" applyProtection="0"/>
    <xf numFmtId="0" fontId="92" fillId="56" borderId="36" applyNumberFormat="0" applyAlignment="0" applyProtection="0"/>
    <xf numFmtId="0" fontId="92" fillId="56" borderId="36" applyNumberFormat="0" applyAlignment="0" applyProtection="0"/>
    <xf numFmtId="0" fontId="92" fillId="56" borderId="36" applyNumberFormat="0" applyAlignment="0" applyProtection="0"/>
    <xf numFmtId="0" fontId="92" fillId="56" borderId="36" applyNumberFormat="0" applyAlignment="0" applyProtection="0"/>
    <xf numFmtId="0" fontId="92" fillId="56" borderId="36" applyNumberFormat="0" applyAlignment="0" applyProtection="0"/>
    <xf numFmtId="0" fontId="92" fillId="56" borderId="36" applyNumberFormat="0" applyAlignment="0" applyProtection="0"/>
    <xf numFmtId="0" fontId="92" fillId="56" borderId="36" applyNumberFormat="0" applyAlignment="0" applyProtection="0"/>
    <xf numFmtId="0" fontId="92" fillId="56" borderId="36" applyNumberFormat="0" applyAlignment="0" applyProtection="0"/>
    <xf numFmtId="0" fontId="92" fillId="56" borderId="36" applyNumberFormat="0" applyAlignment="0" applyProtection="0"/>
    <xf numFmtId="0" fontId="92" fillId="56" borderId="36" applyNumberFormat="0" applyAlignment="0" applyProtection="0"/>
    <xf numFmtId="0" fontId="92" fillId="56" borderId="36" applyNumberFormat="0" applyAlignment="0" applyProtection="0"/>
    <xf numFmtId="0" fontId="92" fillId="56" borderId="36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2" fillId="56" borderId="36" applyNumberFormat="0" applyAlignment="0" applyProtection="0"/>
    <xf numFmtId="0" fontId="92" fillId="56" borderId="36" applyNumberFormat="0" applyAlignment="0" applyProtection="0"/>
    <xf numFmtId="0" fontId="92" fillId="56" borderId="36" applyNumberFormat="0" applyAlignment="0" applyProtection="0"/>
    <xf numFmtId="0" fontId="92" fillId="56" borderId="36" applyNumberFormat="0" applyAlignment="0" applyProtection="0"/>
    <xf numFmtId="0" fontId="92" fillId="56" borderId="36" applyNumberFormat="0" applyAlignment="0" applyProtection="0"/>
    <xf numFmtId="0" fontId="92" fillId="56" borderId="36" applyNumberFormat="0" applyAlignment="0" applyProtection="0"/>
    <xf numFmtId="0" fontId="92" fillId="56" borderId="36" applyNumberFormat="0" applyAlignment="0" applyProtection="0"/>
    <xf numFmtId="0" fontId="92" fillId="56" borderId="36" applyNumberFormat="0" applyAlignment="0" applyProtection="0"/>
    <xf numFmtId="0" fontId="92" fillId="56" borderId="36" applyNumberFormat="0" applyAlignment="0" applyProtection="0"/>
    <xf numFmtId="0" fontId="92" fillId="56" borderId="36" applyNumberFormat="0" applyAlignment="0" applyProtection="0"/>
    <xf numFmtId="0" fontId="92" fillId="56" borderId="36" applyNumberFormat="0" applyAlignment="0" applyProtection="0"/>
    <xf numFmtId="0" fontId="92" fillId="56" borderId="36" applyNumberFormat="0" applyAlignment="0" applyProtection="0"/>
    <xf numFmtId="0" fontId="92" fillId="56" borderId="36" applyNumberFormat="0" applyAlignment="0" applyProtection="0"/>
    <xf numFmtId="0" fontId="92" fillId="56" borderId="36" applyNumberFormat="0" applyAlignment="0" applyProtection="0"/>
    <xf numFmtId="0" fontId="92" fillId="56" borderId="36" applyNumberFormat="0" applyAlignment="0" applyProtection="0"/>
    <xf numFmtId="0" fontId="92" fillId="56" borderId="36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2" fillId="56" borderId="36" applyNumberFormat="0" applyAlignment="0" applyProtection="0"/>
    <xf numFmtId="0" fontId="92" fillId="56" borderId="36" applyNumberFormat="0" applyAlignment="0" applyProtection="0"/>
    <xf numFmtId="0" fontId="92" fillId="56" borderId="36" applyNumberFormat="0" applyAlignment="0" applyProtection="0"/>
    <xf numFmtId="0" fontId="92" fillId="56" borderId="36" applyNumberFormat="0" applyAlignment="0" applyProtection="0"/>
    <xf numFmtId="0" fontId="92" fillId="56" borderId="36" applyNumberFormat="0" applyAlignment="0" applyProtection="0"/>
    <xf numFmtId="0" fontId="92" fillId="56" borderId="36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2" fillId="56" borderId="36" applyNumberFormat="0" applyAlignment="0" applyProtection="0"/>
    <xf numFmtId="0" fontId="92" fillId="56" borderId="36" applyNumberFormat="0" applyAlignment="0" applyProtection="0"/>
    <xf numFmtId="0" fontId="92" fillId="56" borderId="36" applyNumberFormat="0" applyAlignment="0" applyProtection="0"/>
    <xf numFmtId="0" fontId="92" fillId="56" borderId="36" applyNumberFormat="0" applyAlignment="0" applyProtection="0"/>
    <xf numFmtId="0" fontId="92" fillId="56" borderId="36" applyNumberFormat="0" applyAlignment="0" applyProtection="0"/>
    <xf numFmtId="0" fontId="92" fillId="56" borderId="36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2" fillId="56" borderId="36" applyNumberFormat="0" applyAlignment="0" applyProtection="0"/>
    <xf numFmtId="0" fontId="92" fillId="56" borderId="36" applyNumberFormat="0" applyAlignment="0" applyProtection="0"/>
    <xf numFmtId="0" fontId="92" fillId="56" borderId="36" applyNumberFormat="0" applyAlignment="0" applyProtection="0"/>
    <xf numFmtId="0" fontId="92" fillId="56" borderId="36" applyNumberFormat="0" applyAlignment="0" applyProtection="0"/>
    <xf numFmtId="0" fontId="92" fillId="56" borderId="36" applyNumberFormat="0" applyAlignment="0" applyProtection="0"/>
    <xf numFmtId="0" fontId="92" fillId="56" borderId="36" applyNumberFormat="0" applyAlignment="0" applyProtection="0"/>
    <xf numFmtId="0" fontId="92" fillId="56" borderId="36" applyNumberFormat="0" applyAlignment="0" applyProtection="0"/>
    <xf numFmtId="0" fontId="92" fillId="56" borderId="36" applyNumberFormat="0" applyAlignment="0" applyProtection="0"/>
    <xf numFmtId="0" fontId="92" fillId="56" borderId="36" applyNumberFormat="0" applyAlignment="0" applyProtection="0"/>
    <xf numFmtId="0" fontId="92" fillId="56" borderId="36" applyNumberFormat="0" applyAlignment="0" applyProtection="0"/>
    <xf numFmtId="0" fontId="92" fillId="56" borderId="36" applyNumberFormat="0" applyAlignment="0" applyProtection="0"/>
    <xf numFmtId="0" fontId="92" fillId="56" borderId="36" applyNumberFormat="0" applyAlignment="0" applyProtection="0"/>
    <xf numFmtId="0" fontId="92" fillId="56" borderId="36" applyNumberFormat="0" applyAlignment="0" applyProtection="0"/>
    <xf numFmtId="0" fontId="92" fillId="56" borderId="36" applyNumberFormat="0" applyAlignment="0" applyProtection="0"/>
    <xf numFmtId="0" fontId="92" fillId="56" borderId="36" applyNumberFormat="0" applyAlignment="0" applyProtection="0"/>
    <xf numFmtId="0" fontId="92" fillId="56" borderId="36" applyNumberFormat="0" applyAlignment="0" applyProtection="0"/>
    <xf numFmtId="0" fontId="92" fillId="56" borderId="36" applyNumberFormat="0" applyAlignment="0" applyProtection="0"/>
    <xf numFmtId="0" fontId="92" fillId="56" borderId="36" applyNumberFormat="0" applyAlignment="0" applyProtection="0"/>
    <xf numFmtId="0" fontId="92" fillId="56" borderId="36" applyNumberFormat="0" applyAlignment="0" applyProtection="0"/>
    <xf numFmtId="0" fontId="92" fillId="56" borderId="36" applyNumberFormat="0" applyAlignment="0" applyProtection="0"/>
    <xf numFmtId="0" fontId="92" fillId="56" borderId="36" applyNumberFormat="0" applyAlignment="0" applyProtection="0"/>
    <xf numFmtId="0" fontId="92" fillId="56" borderId="36" applyNumberFormat="0" applyAlignment="0" applyProtection="0"/>
    <xf numFmtId="0" fontId="92" fillId="56" borderId="36" applyNumberFormat="0" applyAlignment="0" applyProtection="0"/>
    <xf numFmtId="0" fontId="92" fillId="56" borderId="36" applyNumberFormat="0" applyAlignment="0" applyProtection="0"/>
    <xf numFmtId="0" fontId="92" fillId="56" borderId="36" applyNumberFormat="0" applyAlignment="0" applyProtection="0"/>
    <xf numFmtId="0" fontId="92" fillId="56" borderId="36" applyNumberFormat="0" applyAlignment="0" applyProtection="0"/>
    <xf numFmtId="0" fontId="92" fillId="56" borderId="36" applyNumberFormat="0" applyAlignment="0" applyProtection="0"/>
    <xf numFmtId="0" fontId="92" fillId="56" borderId="36" applyNumberFormat="0" applyAlignment="0" applyProtection="0"/>
    <xf numFmtId="0" fontId="92" fillId="56" borderId="36" applyNumberFormat="0" applyAlignment="0" applyProtection="0"/>
    <xf numFmtId="0" fontId="92" fillId="56" borderId="36" applyNumberFormat="0" applyAlignment="0" applyProtection="0"/>
    <xf numFmtId="0" fontId="92" fillId="56" borderId="36" applyNumberFormat="0" applyAlignment="0" applyProtection="0"/>
    <xf numFmtId="0" fontId="92" fillId="56" borderId="36" applyNumberFormat="0" applyAlignment="0" applyProtection="0"/>
    <xf numFmtId="0" fontId="92" fillId="56" borderId="36" applyNumberFormat="0" applyAlignment="0" applyProtection="0"/>
    <xf numFmtId="0" fontId="92" fillId="56" borderId="36" applyNumberFormat="0" applyAlignment="0" applyProtection="0"/>
    <xf numFmtId="0" fontId="92" fillId="56" borderId="36" applyNumberFormat="0" applyAlignment="0" applyProtection="0"/>
    <xf numFmtId="0" fontId="92" fillId="56" borderId="36" applyNumberFormat="0" applyAlignment="0" applyProtection="0"/>
    <xf numFmtId="0" fontId="92" fillId="56" borderId="36" applyNumberFormat="0" applyAlignment="0" applyProtection="0"/>
    <xf numFmtId="0" fontId="92" fillId="56" borderId="36" applyNumberFormat="0" applyAlignment="0" applyProtection="0"/>
    <xf numFmtId="0" fontId="92" fillId="56" borderId="36" applyNumberFormat="0" applyAlignment="0" applyProtection="0"/>
    <xf numFmtId="0" fontId="92" fillId="56" borderId="36" applyNumberFormat="0" applyAlignment="0" applyProtection="0"/>
    <xf numFmtId="0" fontId="92" fillId="56" borderId="36" applyNumberFormat="0" applyAlignment="0" applyProtection="0"/>
    <xf numFmtId="0" fontId="92" fillId="56" borderId="36" applyNumberFormat="0" applyAlignment="0" applyProtection="0"/>
    <xf numFmtId="0" fontId="92" fillId="56" borderId="36" applyNumberFormat="0" applyAlignment="0" applyProtection="0"/>
    <xf numFmtId="0" fontId="92" fillId="56" borderId="36" applyNumberFormat="0" applyAlignment="0" applyProtection="0"/>
    <xf numFmtId="0" fontId="92" fillId="56" borderId="36" applyNumberFormat="0" applyAlignment="0" applyProtection="0"/>
    <xf numFmtId="0" fontId="92" fillId="56" borderId="36" applyNumberFormat="0" applyAlignment="0" applyProtection="0"/>
    <xf numFmtId="0" fontId="92" fillId="56" borderId="36" applyNumberFormat="0" applyAlignment="0" applyProtection="0"/>
    <xf numFmtId="0" fontId="92" fillId="56" borderId="36" applyNumberFormat="0" applyAlignment="0" applyProtection="0"/>
    <xf numFmtId="0" fontId="92" fillId="56" borderId="36" applyNumberFormat="0" applyAlignment="0" applyProtection="0"/>
    <xf numFmtId="0" fontId="92" fillId="56" borderId="36" applyNumberFormat="0" applyAlignment="0" applyProtection="0"/>
    <xf numFmtId="0" fontId="92" fillId="56" borderId="36" applyNumberFormat="0" applyAlignment="0" applyProtection="0"/>
    <xf numFmtId="0" fontId="92" fillId="56" borderId="36" applyNumberFormat="0" applyAlignment="0" applyProtection="0"/>
    <xf numFmtId="0" fontId="92" fillId="56" borderId="36" applyNumberFormat="0" applyAlignment="0" applyProtection="0"/>
    <xf numFmtId="0" fontId="92" fillId="56" borderId="36" applyNumberFormat="0" applyAlignment="0" applyProtection="0"/>
    <xf numFmtId="0" fontId="92" fillId="56" borderId="36" applyNumberFormat="0" applyAlignment="0" applyProtection="0"/>
    <xf numFmtId="0" fontId="92" fillId="56" borderId="36" applyNumberFormat="0" applyAlignment="0" applyProtection="0"/>
    <xf numFmtId="0" fontId="92" fillId="56" borderId="36" applyNumberFormat="0" applyAlignment="0" applyProtection="0"/>
    <xf numFmtId="0" fontId="92" fillId="56" borderId="36" applyNumberFormat="0" applyAlignment="0" applyProtection="0"/>
    <xf numFmtId="0" fontId="92" fillId="56" borderId="36" applyNumberFormat="0" applyAlignment="0" applyProtection="0"/>
    <xf numFmtId="0" fontId="92" fillId="56" borderId="36" applyNumberFormat="0" applyAlignment="0" applyProtection="0"/>
    <xf numFmtId="0" fontId="92" fillId="56" borderId="36" applyNumberFormat="0" applyAlignment="0" applyProtection="0"/>
    <xf numFmtId="0" fontId="92" fillId="56" borderId="36" applyNumberFormat="0" applyAlignment="0" applyProtection="0"/>
    <xf numFmtId="0" fontId="92" fillId="56" borderId="36" applyNumberFormat="0" applyAlignment="0" applyProtection="0"/>
    <xf numFmtId="0" fontId="92" fillId="56" borderId="36" applyNumberFormat="0" applyAlignment="0" applyProtection="0"/>
    <xf numFmtId="0" fontId="92" fillId="56" borderId="36" applyNumberFormat="0" applyAlignment="0" applyProtection="0"/>
    <xf numFmtId="0" fontId="92" fillId="56" borderId="36" applyNumberFormat="0" applyAlignment="0" applyProtection="0"/>
    <xf numFmtId="0" fontId="92" fillId="56" borderId="36" applyNumberFormat="0" applyAlignment="0" applyProtection="0"/>
    <xf numFmtId="0" fontId="92" fillId="56" borderId="36" applyNumberFormat="0" applyAlignment="0" applyProtection="0"/>
    <xf numFmtId="0" fontId="92" fillId="56" borderId="36" applyNumberFormat="0" applyAlignment="0" applyProtection="0"/>
    <xf numFmtId="0" fontId="92" fillId="56" borderId="36" applyNumberFormat="0" applyAlignment="0" applyProtection="0"/>
    <xf numFmtId="0" fontId="92" fillId="56" borderId="36" applyNumberFormat="0" applyAlignment="0" applyProtection="0"/>
    <xf numFmtId="0" fontId="92" fillId="56" borderId="36" applyNumberFormat="0" applyAlignment="0" applyProtection="0"/>
    <xf numFmtId="0" fontId="92" fillId="56" borderId="36" applyNumberFormat="0" applyAlignment="0" applyProtection="0"/>
    <xf numFmtId="0" fontId="92" fillId="56" borderId="36" applyNumberFormat="0" applyAlignment="0" applyProtection="0"/>
    <xf numFmtId="0" fontId="92" fillId="56" borderId="36" applyNumberFormat="0" applyAlignment="0" applyProtection="0"/>
    <xf numFmtId="0" fontId="92" fillId="56" borderId="36" applyNumberFormat="0" applyAlignment="0" applyProtection="0"/>
    <xf numFmtId="0" fontId="92" fillId="56" borderId="36" applyNumberFormat="0" applyAlignment="0" applyProtection="0"/>
    <xf numFmtId="0" fontId="92" fillId="56" borderId="36" applyNumberFormat="0" applyAlignment="0" applyProtection="0"/>
    <xf numFmtId="0" fontId="92" fillId="56" borderId="36" applyNumberFormat="0" applyAlignment="0" applyProtection="0"/>
    <xf numFmtId="0" fontId="92" fillId="56" borderId="36" applyNumberFormat="0" applyAlignment="0" applyProtection="0"/>
    <xf numFmtId="0" fontId="92" fillId="56" borderId="36" applyNumberFormat="0" applyAlignment="0" applyProtection="0"/>
    <xf numFmtId="0" fontId="92" fillId="56" borderId="36" applyNumberFormat="0" applyAlignment="0" applyProtection="0"/>
    <xf numFmtId="0" fontId="92" fillId="56" borderId="36" applyNumberFormat="0" applyAlignment="0" applyProtection="0"/>
    <xf numFmtId="0" fontId="92" fillId="56" borderId="36" applyNumberFormat="0" applyAlignment="0" applyProtection="0"/>
    <xf numFmtId="0" fontId="92" fillId="56" borderId="36" applyNumberFormat="0" applyAlignment="0" applyProtection="0"/>
    <xf numFmtId="0" fontId="92" fillId="56" borderId="36" applyNumberFormat="0" applyAlignment="0" applyProtection="0"/>
    <xf numFmtId="0" fontId="92" fillId="56" borderId="36" applyNumberFormat="0" applyAlignment="0" applyProtection="0"/>
    <xf numFmtId="0" fontId="92" fillId="56" borderId="36" applyNumberFormat="0" applyAlignment="0" applyProtection="0"/>
    <xf numFmtId="0" fontId="92" fillId="56" borderId="36" applyNumberFormat="0" applyAlignment="0" applyProtection="0"/>
    <xf numFmtId="0" fontId="92" fillId="56" borderId="36" applyNumberFormat="0" applyAlignment="0" applyProtection="0"/>
    <xf numFmtId="0" fontId="92" fillId="56" borderId="36" applyNumberFormat="0" applyAlignment="0" applyProtection="0"/>
    <xf numFmtId="0" fontId="92" fillId="56" borderId="36" applyNumberFormat="0" applyAlignment="0" applyProtection="0"/>
    <xf numFmtId="0" fontId="92" fillId="56" borderId="36" applyNumberFormat="0" applyAlignment="0" applyProtection="0"/>
    <xf numFmtId="0" fontId="92" fillId="56" borderId="36" applyNumberFormat="0" applyAlignment="0" applyProtection="0"/>
    <xf numFmtId="0" fontId="92" fillId="56" borderId="36" applyNumberFormat="0" applyAlignment="0" applyProtection="0"/>
    <xf numFmtId="0" fontId="92" fillId="56" borderId="36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2" fillId="56" borderId="36" applyNumberFormat="0" applyAlignment="0" applyProtection="0"/>
    <xf numFmtId="0" fontId="92" fillId="56" borderId="36" applyNumberFormat="0" applyAlignment="0" applyProtection="0"/>
    <xf numFmtId="0" fontId="92" fillId="56" borderId="36" applyNumberFormat="0" applyAlignment="0" applyProtection="0"/>
    <xf numFmtId="0" fontId="92" fillId="56" borderId="36" applyNumberFormat="0" applyAlignment="0" applyProtection="0"/>
    <xf numFmtId="0" fontId="92" fillId="56" borderId="36" applyNumberFormat="0" applyAlignment="0" applyProtection="0"/>
    <xf numFmtId="0" fontId="92" fillId="56" borderId="36" applyNumberFormat="0" applyAlignment="0" applyProtection="0"/>
    <xf numFmtId="0" fontId="92" fillId="56" borderId="36" applyNumberFormat="0" applyAlignment="0" applyProtection="0"/>
    <xf numFmtId="0" fontId="92" fillId="56" borderId="36" applyNumberFormat="0" applyAlignment="0" applyProtection="0"/>
    <xf numFmtId="0" fontId="92" fillId="56" borderId="36" applyNumberFormat="0" applyAlignment="0" applyProtection="0"/>
    <xf numFmtId="0" fontId="92" fillId="56" borderId="36" applyNumberFormat="0" applyAlignment="0" applyProtection="0"/>
    <xf numFmtId="0" fontId="92" fillId="56" borderId="36" applyNumberFormat="0" applyAlignment="0" applyProtection="0"/>
    <xf numFmtId="0" fontId="92" fillId="56" borderId="36" applyNumberFormat="0" applyAlignment="0" applyProtection="0"/>
    <xf numFmtId="0" fontId="92" fillId="56" borderId="36" applyNumberFormat="0" applyAlignment="0" applyProtection="0"/>
    <xf numFmtId="0" fontId="92" fillId="56" borderId="36" applyNumberFormat="0" applyAlignment="0" applyProtection="0"/>
    <xf numFmtId="0" fontId="92" fillId="56" borderId="36" applyNumberFormat="0" applyAlignment="0" applyProtection="0"/>
    <xf numFmtId="0" fontId="92" fillId="56" borderId="36" applyNumberFormat="0" applyAlignment="0" applyProtection="0"/>
    <xf numFmtId="0" fontId="92" fillId="56" borderId="36" applyNumberFormat="0" applyAlignment="0" applyProtection="0"/>
    <xf numFmtId="0" fontId="92" fillId="56" borderId="36" applyNumberFormat="0" applyAlignment="0" applyProtection="0"/>
    <xf numFmtId="0" fontId="92" fillId="56" borderId="36" applyNumberFormat="0" applyAlignment="0" applyProtection="0"/>
    <xf numFmtId="0" fontId="92" fillId="56" borderId="36" applyNumberFormat="0" applyAlignment="0" applyProtection="0"/>
    <xf numFmtId="0" fontId="92" fillId="56" borderId="36" applyNumberFormat="0" applyAlignment="0" applyProtection="0"/>
    <xf numFmtId="0" fontId="92" fillId="56" borderId="36" applyNumberFormat="0" applyAlignment="0" applyProtection="0"/>
    <xf numFmtId="0" fontId="92" fillId="56" borderId="36" applyNumberFormat="0" applyAlignment="0" applyProtection="0"/>
    <xf numFmtId="0" fontId="92" fillId="56" borderId="36" applyNumberFormat="0" applyAlignment="0" applyProtection="0"/>
    <xf numFmtId="0" fontId="92" fillId="56" borderId="36" applyNumberFormat="0" applyAlignment="0" applyProtection="0"/>
    <xf numFmtId="0" fontId="92" fillId="56" borderId="36" applyNumberFormat="0" applyAlignment="0" applyProtection="0"/>
    <xf numFmtId="0" fontId="92" fillId="56" borderId="36" applyNumberFormat="0" applyAlignment="0" applyProtection="0"/>
    <xf numFmtId="0" fontId="92" fillId="56" borderId="36" applyNumberFormat="0" applyAlignment="0" applyProtection="0"/>
    <xf numFmtId="0" fontId="92" fillId="56" borderId="36" applyNumberFormat="0" applyAlignment="0" applyProtection="0"/>
    <xf numFmtId="0" fontId="92" fillId="56" borderId="36" applyNumberFormat="0" applyAlignment="0" applyProtection="0"/>
    <xf numFmtId="0" fontId="92" fillId="56" borderId="36" applyNumberFormat="0" applyAlignment="0" applyProtection="0"/>
    <xf numFmtId="0" fontId="92" fillId="56" borderId="36" applyNumberFormat="0" applyAlignment="0" applyProtection="0"/>
    <xf numFmtId="0" fontId="92" fillId="56" borderId="36" applyNumberFormat="0" applyAlignment="0" applyProtection="0"/>
    <xf numFmtId="0" fontId="92" fillId="56" borderId="36" applyNumberFormat="0" applyAlignment="0" applyProtection="0"/>
    <xf numFmtId="0" fontId="92" fillId="56" borderId="36" applyNumberFormat="0" applyAlignment="0" applyProtection="0"/>
    <xf numFmtId="0" fontId="92" fillId="56" borderId="36" applyNumberFormat="0" applyAlignment="0" applyProtection="0"/>
    <xf numFmtId="0" fontId="92" fillId="56" borderId="36" applyNumberFormat="0" applyAlignment="0" applyProtection="0"/>
    <xf numFmtId="0" fontId="92" fillId="56" borderId="36" applyNumberFormat="0" applyAlignment="0" applyProtection="0"/>
    <xf numFmtId="0" fontId="92" fillId="56" borderId="36" applyNumberFormat="0" applyAlignment="0" applyProtection="0"/>
    <xf numFmtId="0" fontId="92" fillId="56" borderId="36" applyNumberFormat="0" applyAlignment="0" applyProtection="0"/>
    <xf numFmtId="0" fontId="92" fillId="56" borderId="36" applyNumberFormat="0" applyAlignment="0" applyProtection="0"/>
    <xf numFmtId="0" fontId="92" fillId="56" borderId="36" applyNumberFormat="0" applyAlignment="0" applyProtection="0"/>
    <xf numFmtId="0" fontId="92" fillId="56" borderId="36" applyNumberFormat="0" applyAlignment="0" applyProtection="0"/>
    <xf numFmtId="0" fontId="92" fillId="56" borderId="36" applyNumberFormat="0" applyAlignment="0" applyProtection="0"/>
    <xf numFmtId="0" fontId="92" fillId="56" borderId="36" applyNumberFormat="0" applyAlignment="0" applyProtection="0"/>
    <xf numFmtId="0" fontId="92" fillId="56" borderId="36" applyNumberFormat="0" applyAlignment="0" applyProtection="0"/>
    <xf numFmtId="0" fontId="92" fillId="56" borderId="36" applyNumberFormat="0" applyAlignment="0" applyProtection="0"/>
    <xf numFmtId="0" fontId="92" fillId="56" borderId="36" applyNumberFormat="0" applyAlignment="0" applyProtection="0"/>
    <xf numFmtId="0" fontId="92" fillId="56" borderId="36" applyNumberFormat="0" applyAlignment="0" applyProtection="0"/>
    <xf numFmtId="0" fontId="92" fillId="56" borderId="36" applyNumberFormat="0" applyAlignment="0" applyProtection="0"/>
    <xf numFmtId="0" fontId="92" fillId="56" borderId="36" applyNumberFormat="0" applyAlignment="0" applyProtection="0"/>
    <xf numFmtId="0" fontId="92" fillId="56" borderId="36" applyNumberFormat="0" applyAlignment="0" applyProtection="0"/>
    <xf numFmtId="0" fontId="92" fillId="56" borderId="36" applyNumberFormat="0" applyAlignment="0" applyProtection="0"/>
    <xf numFmtId="0" fontId="92" fillId="56" borderId="36" applyNumberFormat="0" applyAlignment="0" applyProtection="0"/>
    <xf numFmtId="0" fontId="92" fillId="56" borderId="36" applyNumberFormat="0" applyAlignment="0" applyProtection="0"/>
    <xf numFmtId="0" fontId="92" fillId="56" borderId="36" applyNumberFormat="0" applyAlignment="0" applyProtection="0"/>
    <xf numFmtId="0" fontId="92" fillId="56" borderId="36" applyNumberFormat="0" applyAlignment="0" applyProtection="0"/>
    <xf numFmtId="0" fontId="92" fillId="56" borderId="36" applyNumberFormat="0" applyAlignment="0" applyProtection="0"/>
    <xf numFmtId="0" fontId="92" fillId="56" borderId="36" applyNumberFormat="0" applyAlignment="0" applyProtection="0"/>
    <xf numFmtId="0" fontId="92" fillId="56" borderId="36" applyNumberFormat="0" applyAlignment="0" applyProtection="0"/>
    <xf numFmtId="0" fontId="92" fillId="56" borderId="36" applyNumberFormat="0" applyAlignment="0" applyProtection="0"/>
    <xf numFmtId="0" fontId="92" fillId="56" borderId="36" applyNumberFormat="0" applyAlignment="0" applyProtection="0"/>
    <xf numFmtId="0" fontId="92" fillId="56" borderId="36" applyNumberFormat="0" applyAlignment="0" applyProtection="0"/>
    <xf numFmtId="0" fontId="92" fillId="56" borderId="36" applyNumberFormat="0" applyAlignment="0" applyProtection="0"/>
    <xf numFmtId="0" fontId="92" fillId="56" borderId="36" applyNumberFormat="0" applyAlignment="0" applyProtection="0"/>
    <xf numFmtId="0" fontId="92" fillId="56" borderId="36" applyNumberFormat="0" applyAlignment="0" applyProtection="0"/>
    <xf numFmtId="0" fontId="92" fillId="56" borderId="36" applyNumberFormat="0" applyAlignment="0" applyProtection="0"/>
    <xf numFmtId="0" fontId="92" fillId="56" borderId="36" applyNumberFormat="0" applyAlignment="0" applyProtection="0"/>
    <xf numFmtId="0" fontId="92" fillId="56" borderId="36" applyNumberFormat="0" applyAlignment="0" applyProtection="0"/>
    <xf numFmtId="0" fontId="92" fillId="56" borderId="36" applyNumberFormat="0" applyAlignment="0" applyProtection="0"/>
    <xf numFmtId="0" fontId="92" fillId="56" borderId="36" applyNumberFormat="0" applyAlignment="0" applyProtection="0"/>
    <xf numFmtId="0" fontId="92" fillId="56" borderId="36" applyNumberFormat="0" applyAlignment="0" applyProtection="0"/>
    <xf numFmtId="0" fontId="92" fillId="56" borderId="36" applyNumberFormat="0" applyAlignment="0" applyProtection="0"/>
    <xf numFmtId="0" fontId="92" fillId="56" borderId="36" applyNumberFormat="0" applyAlignment="0" applyProtection="0"/>
    <xf numFmtId="0" fontId="92" fillId="56" borderId="36" applyNumberFormat="0" applyAlignment="0" applyProtection="0"/>
    <xf numFmtId="0" fontId="92" fillId="56" borderId="36" applyNumberFormat="0" applyAlignment="0" applyProtection="0"/>
    <xf numFmtId="0" fontId="92" fillId="56" borderId="36" applyNumberFormat="0" applyAlignment="0" applyProtection="0"/>
    <xf numFmtId="0" fontId="92" fillId="56" borderId="36" applyNumberFormat="0" applyAlignment="0" applyProtection="0"/>
    <xf numFmtId="0" fontId="92" fillId="56" borderId="36" applyNumberFormat="0" applyAlignment="0" applyProtection="0"/>
    <xf numFmtId="0" fontId="92" fillId="56" borderId="36" applyNumberFormat="0" applyAlignment="0" applyProtection="0"/>
    <xf numFmtId="0" fontId="92" fillId="56" borderId="36" applyNumberFormat="0" applyAlignment="0" applyProtection="0"/>
    <xf numFmtId="0" fontId="92" fillId="56" borderId="36" applyNumberFormat="0" applyAlignment="0" applyProtection="0"/>
    <xf numFmtId="0" fontId="92" fillId="56" borderId="36" applyNumberFormat="0" applyAlignment="0" applyProtection="0"/>
    <xf numFmtId="0" fontId="92" fillId="56" borderId="36" applyNumberFormat="0" applyAlignment="0" applyProtection="0"/>
    <xf numFmtId="0" fontId="92" fillId="56" borderId="36" applyNumberFormat="0" applyAlignment="0" applyProtection="0"/>
    <xf numFmtId="0" fontId="92" fillId="56" borderId="36" applyNumberFormat="0" applyAlignment="0" applyProtection="0"/>
    <xf numFmtId="0" fontId="92" fillId="56" borderId="36" applyNumberFormat="0" applyAlignment="0" applyProtection="0"/>
    <xf numFmtId="0" fontId="92" fillId="56" borderId="36" applyNumberFormat="0" applyAlignment="0" applyProtection="0"/>
    <xf numFmtId="0" fontId="92" fillId="56" borderId="36" applyNumberFormat="0" applyAlignment="0" applyProtection="0"/>
    <xf numFmtId="0" fontId="92" fillId="56" borderId="36" applyNumberFormat="0" applyAlignment="0" applyProtection="0"/>
    <xf numFmtId="0" fontId="92" fillId="56" borderId="36" applyNumberFormat="0" applyAlignment="0" applyProtection="0"/>
    <xf numFmtId="0" fontId="92" fillId="56" borderId="36" applyNumberFormat="0" applyAlignment="0" applyProtection="0"/>
    <xf numFmtId="0" fontId="92" fillId="56" borderId="36" applyNumberFormat="0" applyAlignment="0" applyProtection="0"/>
    <xf numFmtId="0" fontId="92" fillId="56" borderId="36" applyNumberFormat="0" applyAlignment="0" applyProtection="0"/>
    <xf numFmtId="0" fontId="92" fillId="56" borderId="36" applyNumberFormat="0" applyAlignment="0" applyProtection="0"/>
    <xf numFmtId="0" fontId="92" fillId="56" borderId="36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2" fillId="56" borderId="36" applyNumberFormat="0" applyAlignment="0" applyProtection="0"/>
    <xf numFmtId="0" fontId="92" fillId="56" borderId="36" applyNumberFormat="0" applyAlignment="0" applyProtection="0"/>
    <xf numFmtId="0" fontId="92" fillId="56" borderId="36" applyNumberFormat="0" applyAlignment="0" applyProtection="0"/>
    <xf numFmtId="0" fontId="92" fillId="56" borderId="36" applyNumberFormat="0" applyAlignment="0" applyProtection="0"/>
    <xf numFmtId="0" fontId="92" fillId="56" borderId="36" applyNumberFormat="0" applyAlignment="0" applyProtection="0"/>
    <xf numFmtId="0" fontId="92" fillId="56" borderId="36" applyNumberFormat="0" applyAlignment="0" applyProtection="0"/>
    <xf numFmtId="0" fontId="92" fillId="56" borderId="36" applyNumberFormat="0" applyAlignment="0" applyProtection="0"/>
    <xf numFmtId="0" fontId="92" fillId="56" borderId="36" applyNumberFormat="0" applyAlignment="0" applyProtection="0"/>
    <xf numFmtId="0" fontId="92" fillId="56" borderId="36" applyNumberFormat="0" applyAlignment="0" applyProtection="0"/>
    <xf numFmtId="0" fontId="92" fillId="56" borderId="36" applyNumberFormat="0" applyAlignment="0" applyProtection="0"/>
    <xf numFmtId="0" fontId="92" fillId="56" borderId="36" applyNumberFormat="0" applyAlignment="0" applyProtection="0"/>
    <xf numFmtId="0" fontId="92" fillId="56" borderId="36" applyNumberFormat="0" applyAlignment="0" applyProtection="0"/>
    <xf numFmtId="0" fontId="92" fillId="56" borderId="36" applyNumberFormat="0" applyAlignment="0" applyProtection="0"/>
    <xf numFmtId="0" fontId="92" fillId="56" borderId="36" applyNumberFormat="0" applyAlignment="0" applyProtection="0"/>
    <xf numFmtId="0" fontId="92" fillId="56" borderId="36" applyNumberFormat="0" applyAlignment="0" applyProtection="0"/>
    <xf numFmtId="0" fontId="92" fillId="56" borderId="36" applyNumberFormat="0" applyAlignment="0" applyProtection="0"/>
    <xf numFmtId="0" fontId="92" fillId="56" borderId="36" applyNumberFormat="0" applyAlignment="0" applyProtection="0"/>
    <xf numFmtId="0" fontId="92" fillId="56" borderId="36" applyNumberFormat="0" applyAlignment="0" applyProtection="0"/>
    <xf numFmtId="0" fontId="92" fillId="56" borderId="36" applyNumberFormat="0" applyAlignment="0" applyProtection="0"/>
    <xf numFmtId="0" fontId="92" fillId="56" borderId="36" applyNumberFormat="0" applyAlignment="0" applyProtection="0"/>
    <xf numFmtId="0" fontId="92" fillId="56" borderId="36" applyNumberFormat="0" applyAlignment="0" applyProtection="0"/>
    <xf numFmtId="0" fontId="92" fillId="56" borderId="36" applyNumberFormat="0" applyAlignment="0" applyProtection="0"/>
    <xf numFmtId="0" fontId="92" fillId="56" borderId="36" applyNumberFormat="0" applyAlignment="0" applyProtection="0"/>
    <xf numFmtId="0" fontId="92" fillId="56" borderId="36" applyNumberFormat="0" applyAlignment="0" applyProtection="0"/>
    <xf numFmtId="0" fontId="92" fillId="56" borderId="36" applyNumberFormat="0" applyAlignment="0" applyProtection="0"/>
    <xf numFmtId="0" fontId="92" fillId="56" borderId="36" applyNumberFormat="0" applyAlignment="0" applyProtection="0"/>
    <xf numFmtId="0" fontId="92" fillId="56" borderId="36" applyNumberFormat="0" applyAlignment="0" applyProtection="0"/>
    <xf numFmtId="0" fontId="92" fillId="56" borderId="36" applyNumberFormat="0" applyAlignment="0" applyProtection="0"/>
    <xf numFmtId="0" fontId="92" fillId="56" borderId="36" applyNumberFormat="0" applyAlignment="0" applyProtection="0"/>
    <xf numFmtId="0" fontId="92" fillId="56" borderId="36" applyNumberFormat="0" applyAlignment="0" applyProtection="0"/>
    <xf numFmtId="0" fontId="92" fillId="56" borderId="36" applyNumberFormat="0" applyAlignment="0" applyProtection="0"/>
    <xf numFmtId="0" fontId="92" fillId="56" borderId="36" applyNumberFormat="0" applyAlignment="0" applyProtection="0"/>
    <xf numFmtId="0" fontId="92" fillId="56" borderId="36" applyNumberFormat="0" applyAlignment="0" applyProtection="0"/>
    <xf numFmtId="0" fontId="92" fillId="56" borderId="36" applyNumberFormat="0" applyAlignment="0" applyProtection="0"/>
    <xf numFmtId="0" fontId="92" fillId="56" borderId="36" applyNumberFormat="0" applyAlignment="0" applyProtection="0"/>
    <xf numFmtId="0" fontId="92" fillId="56" borderId="36" applyNumberFormat="0" applyAlignment="0" applyProtection="0"/>
    <xf numFmtId="0" fontId="92" fillId="56" borderId="36" applyNumberFormat="0" applyAlignment="0" applyProtection="0"/>
    <xf numFmtId="0" fontId="92" fillId="56" borderId="36" applyNumberFormat="0" applyAlignment="0" applyProtection="0"/>
    <xf numFmtId="0" fontId="92" fillId="56" borderId="36" applyNumberFormat="0" applyAlignment="0" applyProtection="0"/>
    <xf numFmtId="0" fontId="92" fillId="56" borderId="36" applyNumberFormat="0" applyAlignment="0" applyProtection="0"/>
    <xf numFmtId="0" fontId="92" fillId="56" borderId="36" applyNumberFormat="0" applyAlignment="0" applyProtection="0"/>
    <xf numFmtId="0" fontId="92" fillId="56" borderId="36" applyNumberFormat="0" applyAlignment="0" applyProtection="0"/>
    <xf numFmtId="0" fontId="92" fillId="56" borderId="36" applyNumberFormat="0" applyAlignment="0" applyProtection="0"/>
    <xf numFmtId="0" fontId="92" fillId="56" borderId="36" applyNumberFormat="0" applyAlignment="0" applyProtection="0"/>
    <xf numFmtId="0" fontId="92" fillId="56" borderId="36" applyNumberFormat="0" applyAlignment="0" applyProtection="0"/>
    <xf numFmtId="0" fontId="92" fillId="56" borderId="36" applyNumberFormat="0" applyAlignment="0" applyProtection="0"/>
    <xf numFmtId="0" fontId="92" fillId="56" borderId="36" applyNumberFormat="0" applyAlignment="0" applyProtection="0"/>
    <xf numFmtId="0" fontId="92" fillId="56" borderId="36" applyNumberFormat="0" applyAlignment="0" applyProtection="0"/>
    <xf numFmtId="0" fontId="92" fillId="56" borderId="36" applyNumberFormat="0" applyAlignment="0" applyProtection="0"/>
    <xf numFmtId="0" fontId="92" fillId="56" borderId="36" applyNumberFormat="0" applyAlignment="0" applyProtection="0"/>
    <xf numFmtId="0" fontId="92" fillId="56" borderId="36" applyNumberFormat="0" applyAlignment="0" applyProtection="0"/>
    <xf numFmtId="0" fontId="92" fillId="56" borderId="36" applyNumberFormat="0" applyAlignment="0" applyProtection="0"/>
    <xf numFmtId="0" fontId="92" fillId="56" borderId="36" applyNumberFormat="0" applyAlignment="0" applyProtection="0"/>
    <xf numFmtId="0" fontId="92" fillId="56" borderId="36" applyNumberFormat="0" applyAlignment="0" applyProtection="0"/>
    <xf numFmtId="0" fontId="92" fillId="56" borderId="36" applyNumberFormat="0" applyAlignment="0" applyProtection="0"/>
    <xf numFmtId="0" fontId="92" fillId="56" borderId="36" applyNumberFormat="0" applyAlignment="0" applyProtection="0"/>
    <xf numFmtId="0" fontId="92" fillId="56" borderId="36" applyNumberFormat="0" applyAlignment="0" applyProtection="0"/>
    <xf numFmtId="0" fontId="92" fillId="56" borderId="36" applyNumberFormat="0" applyAlignment="0" applyProtection="0"/>
    <xf numFmtId="0" fontId="92" fillId="56" borderId="36" applyNumberFormat="0" applyAlignment="0" applyProtection="0"/>
    <xf numFmtId="0" fontId="92" fillId="56" borderId="36" applyNumberFormat="0" applyAlignment="0" applyProtection="0"/>
    <xf numFmtId="0" fontId="92" fillId="56" borderId="36" applyNumberFormat="0" applyAlignment="0" applyProtection="0"/>
    <xf numFmtId="0" fontId="92" fillId="56" borderId="36" applyNumberFormat="0" applyAlignment="0" applyProtection="0"/>
    <xf numFmtId="0" fontId="92" fillId="56" borderId="36" applyNumberFormat="0" applyAlignment="0" applyProtection="0"/>
    <xf numFmtId="0" fontId="92" fillId="56" borderId="36" applyNumberFormat="0" applyAlignment="0" applyProtection="0"/>
    <xf numFmtId="0" fontId="92" fillId="56" borderId="36" applyNumberFormat="0" applyAlignment="0" applyProtection="0"/>
    <xf numFmtId="0" fontId="92" fillId="56" borderId="36" applyNumberFormat="0" applyAlignment="0" applyProtection="0"/>
    <xf numFmtId="0" fontId="92" fillId="56" borderId="36" applyNumberFormat="0" applyAlignment="0" applyProtection="0"/>
    <xf numFmtId="0" fontId="92" fillId="56" borderId="36" applyNumberFormat="0" applyAlignment="0" applyProtection="0"/>
    <xf numFmtId="0" fontId="92" fillId="56" borderId="36" applyNumberFormat="0" applyAlignment="0" applyProtection="0"/>
    <xf numFmtId="0" fontId="92" fillId="56" borderId="36" applyNumberFormat="0" applyAlignment="0" applyProtection="0"/>
    <xf numFmtId="0" fontId="92" fillId="56" borderId="36" applyNumberFormat="0" applyAlignment="0" applyProtection="0"/>
    <xf numFmtId="0" fontId="92" fillId="56" borderId="36" applyNumberFormat="0" applyAlignment="0" applyProtection="0"/>
    <xf numFmtId="0" fontId="92" fillId="56" borderId="36" applyNumberFormat="0" applyAlignment="0" applyProtection="0"/>
    <xf numFmtId="0" fontId="92" fillId="56" borderId="36" applyNumberFormat="0" applyAlignment="0" applyProtection="0"/>
    <xf numFmtId="0" fontId="92" fillId="56" borderId="36" applyNumberFormat="0" applyAlignment="0" applyProtection="0"/>
    <xf numFmtId="0" fontId="92" fillId="56" borderId="36" applyNumberFormat="0" applyAlignment="0" applyProtection="0"/>
    <xf numFmtId="0" fontId="92" fillId="56" borderId="36" applyNumberFormat="0" applyAlignment="0" applyProtection="0"/>
    <xf numFmtId="0" fontId="92" fillId="56" borderId="36" applyNumberFormat="0" applyAlignment="0" applyProtection="0"/>
    <xf numFmtId="0" fontId="92" fillId="56" borderId="36" applyNumberFormat="0" applyAlignment="0" applyProtection="0"/>
    <xf numFmtId="0" fontId="92" fillId="56" borderId="36" applyNumberFormat="0" applyAlignment="0" applyProtection="0"/>
    <xf numFmtId="0" fontId="92" fillId="56" borderId="36" applyNumberFormat="0" applyAlignment="0" applyProtection="0"/>
    <xf numFmtId="0" fontId="92" fillId="56" borderId="36" applyNumberFormat="0" applyAlignment="0" applyProtection="0"/>
    <xf numFmtId="0" fontId="92" fillId="56" borderId="36" applyNumberFormat="0" applyAlignment="0" applyProtection="0"/>
    <xf numFmtId="0" fontId="92" fillId="56" borderId="36" applyNumberFormat="0" applyAlignment="0" applyProtection="0"/>
    <xf numFmtId="0" fontId="92" fillId="56" borderId="36" applyNumberFormat="0" applyAlignment="0" applyProtection="0"/>
    <xf numFmtId="0" fontId="92" fillId="56" borderId="36" applyNumberFormat="0" applyAlignment="0" applyProtection="0"/>
    <xf numFmtId="0" fontId="92" fillId="56" borderId="36" applyNumberFormat="0" applyAlignment="0" applyProtection="0"/>
    <xf numFmtId="0" fontId="92" fillId="56" borderId="36" applyNumberFormat="0" applyAlignment="0" applyProtection="0"/>
    <xf numFmtId="0" fontId="92" fillId="56" borderId="36" applyNumberFormat="0" applyAlignment="0" applyProtection="0"/>
    <xf numFmtId="0" fontId="92" fillId="56" borderId="36" applyNumberFormat="0" applyAlignment="0" applyProtection="0"/>
    <xf numFmtId="0" fontId="92" fillId="56" borderId="36" applyNumberFormat="0" applyAlignment="0" applyProtection="0"/>
    <xf numFmtId="0" fontId="92" fillId="56" borderId="36" applyNumberFormat="0" applyAlignment="0" applyProtection="0"/>
    <xf numFmtId="0" fontId="92" fillId="56" borderId="36" applyNumberFormat="0" applyAlignment="0" applyProtection="0"/>
    <xf numFmtId="0" fontId="92" fillId="56" borderId="36" applyNumberFormat="0" applyAlignment="0" applyProtection="0"/>
    <xf numFmtId="0" fontId="92" fillId="56" borderId="36" applyNumberFormat="0" applyAlignment="0" applyProtection="0"/>
    <xf numFmtId="0" fontId="92" fillId="56" borderId="36" applyNumberFormat="0" applyAlignment="0" applyProtection="0"/>
    <xf numFmtId="0" fontId="92" fillId="56" borderId="36" applyNumberFormat="0" applyAlignment="0" applyProtection="0"/>
    <xf numFmtId="0" fontId="92" fillId="56" borderId="36" applyNumberFormat="0" applyAlignment="0" applyProtection="0"/>
    <xf numFmtId="0" fontId="92" fillId="56" borderId="36" applyNumberFormat="0" applyAlignment="0" applyProtection="0"/>
    <xf numFmtId="0" fontId="92" fillId="56" borderId="36" applyNumberFormat="0" applyAlignment="0" applyProtection="0"/>
    <xf numFmtId="0" fontId="92" fillId="56" borderId="36" applyNumberFormat="0" applyAlignment="0" applyProtection="0"/>
    <xf numFmtId="0" fontId="92" fillId="56" borderId="36" applyNumberFormat="0" applyAlignment="0" applyProtection="0"/>
    <xf numFmtId="0" fontId="92" fillId="56" borderId="36" applyNumberFormat="0" applyAlignment="0" applyProtection="0"/>
    <xf numFmtId="0" fontId="92" fillId="56" borderId="36" applyNumberFormat="0" applyAlignment="0" applyProtection="0"/>
    <xf numFmtId="0" fontId="92" fillId="56" borderId="36" applyNumberFormat="0" applyAlignment="0" applyProtection="0"/>
    <xf numFmtId="0" fontId="92" fillId="56" borderId="36" applyNumberFormat="0" applyAlignment="0" applyProtection="0"/>
    <xf numFmtId="0" fontId="92" fillId="56" borderId="36" applyNumberFormat="0" applyAlignment="0" applyProtection="0"/>
    <xf numFmtId="0" fontId="92" fillId="56" borderId="36" applyNumberFormat="0" applyAlignment="0" applyProtection="0"/>
    <xf numFmtId="0" fontId="92" fillId="56" borderId="36" applyNumberFormat="0" applyAlignment="0" applyProtection="0"/>
    <xf numFmtId="0" fontId="92" fillId="56" borderId="36" applyNumberFormat="0" applyAlignment="0" applyProtection="0"/>
    <xf numFmtId="0" fontId="92" fillId="56" borderId="36" applyNumberFormat="0" applyAlignment="0" applyProtection="0"/>
    <xf numFmtId="0" fontId="92" fillId="56" borderId="36" applyNumberFormat="0" applyAlignment="0" applyProtection="0"/>
    <xf numFmtId="0" fontId="92" fillId="56" borderId="36" applyNumberFormat="0" applyAlignment="0" applyProtection="0"/>
    <xf numFmtId="0" fontId="92" fillId="56" borderId="36" applyNumberFormat="0" applyAlignment="0" applyProtection="0"/>
    <xf numFmtId="0" fontId="92" fillId="56" borderId="36" applyNumberFormat="0" applyAlignment="0" applyProtection="0"/>
    <xf numFmtId="0" fontId="92" fillId="56" borderId="36" applyNumberFormat="0" applyAlignment="0" applyProtection="0"/>
    <xf numFmtId="0" fontId="92" fillId="56" borderId="36" applyNumberFormat="0" applyAlignment="0" applyProtection="0"/>
    <xf numFmtId="0" fontId="92" fillId="56" borderId="36" applyNumberFormat="0" applyAlignment="0" applyProtection="0"/>
    <xf numFmtId="0" fontId="92" fillId="56" borderId="36" applyNumberFormat="0" applyAlignment="0" applyProtection="0"/>
    <xf numFmtId="0" fontId="92" fillId="56" borderId="36" applyNumberFormat="0" applyAlignment="0" applyProtection="0"/>
    <xf numFmtId="0" fontId="92" fillId="56" borderId="36" applyNumberFormat="0" applyAlignment="0" applyProtection="0"/>
    <xf numFmtId="0" fontId="92" fillId="56" borderId="36" applyNumberFormat="0" applyAlignment="0" applyProtection="0"/>
    <xf numFmtId="0" fontId="92" fillId="56" borderId="36" applyNumberFormat="0" applyAlignment="0" applyProtection="0"/>
    <xf numFmtId="0" fontId="92" fillId="56" borderId="36" applyNumberFormat="0" applyAlignment="0" applyProtection="0"/>
    <xf numFmtId="0" fontId="92" fillId="56" borderId="36" applyNumberFormat="0" applyAlignment="0" applyProtection="0"/>
    <xf numFmtId="0" fontId="92" fillId="56" borderId="36" applyNumberFormat="0" applyAlignment="0" applyProtection="0"/>
    <xf numFmtId="0" fontId="92" fillId="56" borderId="36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2" fillId="56" borderId="36" applyNumberFormat="0" applyAlignment="0" applyProtection="0"/>
    <xf numFmtId="0" fontId="92" fillId="56" borderId="36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3" fillId="7" borderId="4" applyNumberFormat="0" applyAlignment="0" applyProtection="0"/>
    <xf numFmtId="0" fontId="93" fillId="7" borderId="4" applyNumberFormat="0" applyAlignment="0" applyProtection="0"/>
    <xf numFmtId="0" fontId="93" fillId="7" borderId="4" applyNumberFormat="0" applyAlignment="0" applyProtection="0"/>
    <xf numFmtId="0" fontId="93" fillId="7" borderId="4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3" fillId="7" borderId="4" applyNumberFormat="0" applyAlignment="0" applyProtection="0"/>
    <xf numFmtId="0" fontId="93" fillId="7" borderId="4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2" fillId="60" borderId="36" applyNumberFormat="0" applyAlignment="0" applyProtection="0"/>
    <xf numFmtId="0" fontId="92" fillId="60" borderId="36" applyNumberFormat="0" applyAlignment="0" applyProtection="0"/>
    <xf numFmtId="0" fontId="92" fillId="60" borderId="36" applyNumberFormat="0" applyAlignment="0" applyProtection="0"/>
    <xf numFmtId="0" fontId="92" fillId="60" borderId="36" applyNumberFormat="0" applyAlignment="0" applyProtection="0"/>
    <xf numFmtId="0" fontId="92" fillId="60" borderId="36" applyNumberFormat="0" applyAlignment="0" applyProtection="0"/>
    <xf numFmtId="0" fontId="92" fillId="60" borderId="36" applyNumberFormat="0" applyAlignment="0" applyProtection="0"/>
    <xf numFmtId="0" fontId="92" fillId="60" borderId="36" applyNumberFormat="0" applyAlignment="0" applyProtection="0"/>
    <xf numFmtId="0" fontId="92" fillId="60" borderId="36" applyNumberFormat="0" applyAlignment="0" applyProtection="0"/>
    <xf numFmtId="0" fontId="92" fillId="60" borderId="36" applyNumberFormat="0" applyAlignment="0" applyProtection="0"/>
    <xf numFmtId="0" fontId="92" fillId="60" borderId="36" applyNumberFormat="0" applyAlignment="0" applyProtection="0"/>
    <xf numFmtId="0" fontId="92" fillId="60" borderId="36" applyNumberFormat="0" applyAlignment="0" applyProtection="0"/>
    <xf numFmtId="0" fontId="92" fillId="60" borderId="36" applyNumberFormat="0" applyAlignment="0" applyProtection="0"/>
    <xf numFmtId="0" fontId="92" fillId="60" borderId="36" applyNumberFormat="0" applyAlignment="0" applyProtection="0"/>
    <xf numFmtId="0" fontId="92" fillId="60" borderId="36" applyNumberFormat="0" applyAlignment="0" applyProtection="0"/>
    <xf numFmtId="0" fontId="92" fillId="60" borderId="36" applyNumberFormat="0" applyAlignment="0" applyProtection="0"/>
    <xf numFmtId="0" fontId="92" fillId="60" borderId="36" applyNumberFormat="0" applyAlignment="0" applyProtection="0"/>
    <xf numFmtId="0" fontId="92" fillId="60" borderId="36" applyNumberFormat="0" applyAlignment="0" applyProtection="0"/>
    <xf numFmtId="0" fontId="92" fillId="60" borderId="36" applyNumberFormat="0" applyAlignment="0" applyProtection="0"/>
    <xf numFmtId="0" fontId="92" fillId="60" borderId="36" applyNumberFormat="0" applyAlignment="0" applyProtection="0"/>
    <xf numFmtId="0" fontId="92" fillId="60" borderId="36" applyNumberFormat="0" applyAlignment="0" applyProtection="0"/>
    <xf numFmtId="0" fontId="92" fillId="60" borderId="36" applyNumberFormat="0" applyAlignment="0" applyProtection="0"/>
    <xf numFmtId="0" fontId="92" fillId="60" borderId="36" applyNumberFormat="0" applyAlignment="0" applyProtection="0"/>
    <xf numFmtId="0" fontId="92" fillId="60" borderId="36" applyNumberFormat="0" applyAlignment="0" applyProtection="0"/>
    <xf numFmtId="0" fontId="92" fillId="60" borderId="36" applyNumberFormat="0" applyAlignment="0" applyProtection="0"/>
    <xf numFmtId="0" fontId="92" fillId="60" borderId="36" applyNumberFormat="0" applyAlignment="0" applyProtection="0"/>
    <xf numFmtId="0" fontId="92" fillId="60" borderId="36" applyNumberFormat="0" applyAlignment="0" applyProtection="0"/>
    <xf numFmtId="0" fontId="92" fillId="60" borderId="36" applyNumberFormat="0" applyAlignment="0" applyProtection="0"/>
    <xf numFmtId="0" fontId="92" fillId="60" borderId="36" applyNumberFormat="0" applyAlignment="0" applyProtection="0"/>
    <xf numFmtId="0" fontId="92" fillId="60" borderId="36" applyNumberFormat="0" applyAlignment="0" applyProtection="0"/>
    <xf numFmtId="0" fontId="92" fillId="60" borderId="36" applyNumberFormat="0" applyAlignment="0" applyProtection="0"/>
    <xf numFmtId="0" fontId="92" fillId="60" borderId="36" applyNumberFormat="0" applyAlignment="0" applyProtection="0"/>
    <xf numFmtId="0" fontId="92" fillId="60" borderId="36" applyNumberFormat="0" applyAlignment="0" applyProtection="0"/>
    <xf numFmtId="0" fontId="92" fillId="60" borderId="36" applyNumberFormat="0" applyAlignment="0" applyProtection="0"/>
    <xf numFmtId="0" fontId="92" fillId="60" borderId="36" applyNumberFormat="0" applyAlignment="0" applyProtection="0"/>
    <xf numFmtId="0" fontId="92" fillId="60" borderId="36" applyNumberFormat="0" applyAlignment="0" applyProtection="0"/>
    <xf numFmtId="0" fontId="92" fillId="60" borderId="36" applyNumberFormat="0" applyAlignment="0" applyProtection="0"/>
    <xf numFmtId="0" fontId="92" fillId="60" borderId="36" applyNumberFormat="0" applyAlignment="0" applyProtection="0"/>
    <xf numFmtId="0" fontId="92" fillId="60" borderId="36" applyNumberFormat="0" applyAlignment="0" applyProtection="0"/>
    <xf numFmtId="0" fontId="92" fillId="60" borderId="36" applyNumberFormat="0" applyAlignment="0" applyProtection="0"/>
    <xf numFmtId="0" fontId="92" fillId="60" borderId="36" applyNumberFormat="0" applyAlignment="0" applyProtection="0"/>
    <xf numFmtId="0" fontId="92" fillId="60" borderId="36" applyNumberFormat="0" applyAlignment="0" applyProtection="0"/>
    <xf numFmtId="0" fontId="92" fillId="60" borderId="36" applyNumberFormat="0" applyAlignment="0" applyProtection="0"/>
    <xf numFmtId="0" fontId="92" fillId="60" borderId="36" applyNumberFormat="0" applyAlignment="0" applyProtection="0"/>
    <xf numFmtId="0" fontId="92" fillId="60" borderId="36" applyNumberFormat="0" applyAlignment="0" applyProtection="0"/>
    <xf numFmtId="0" fontId="92" fillId="60" borderId="36" applyNumberFormat="0" applyAlignment="0" applyProtection="0"/>
    <xf numFmtId="0" fontId="92" fillId="60" borderId="36" applyNumberFormat="0" applyAlignment="0" applyProtection="0"/>
    <xf numFmtId="0" fontId="92" fillId="60" borderId="36" applyNumberFormat="0" applyAlignment="0" applyProtection="0"/>
    <xf numFmtId="0" fontId="92" fillId="60" borderId="36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2" fillId="60" borderId="36" applyNumberFormat="0" applyAlignment="0" applyProtection="0"/>
    <xf numFmtId="0" fontId="92" fillId="60" borderId="36" applyNumberFormat="0" applyAlignment="0" applyProtection="0"/>
    <xf numFmtId="0" fontId="92" fillId="60" borderId="36" applyNumberFormat="0" applyAlignment="0" applyProtection="0"/>
    <xf numFmtId="0" fontId="92" fillId="60" borderId="36" applyNumberFormat="0" applyAlignment="0" applyProtection="0"/>
    <xf numFmtId="0" fontId="92" fillId="60" borderId="36" applyNumberFormat="0" applyAlignment="0" applyProtection="0"/>
    <xf numFmtId="0" fontId="92" fillId="60" borderId="36" applyNumberFormat="0" applyAlignment="0" applyProtection="0"/>
    <xf numFmtId="0" fontId="92" fillId="60" borderId="36" applyNumberFormat="0" applyAlignment="0" applyProtection="0"/>
    <xf numFmtId="0" fontId="92" fillId="60" borderId="36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3" fillId="7" borderId="4" applyNumberFormat="0" applyAlignment="0" applyProtection="0"/>
    <xf numFmtId="0" fontId="93" fillId="7" borderId="4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3" fillId="7" borderId="4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91" fillId="83" borderId="37" applyNumberFormat="0" applyAlignment="0" applyProtection="0"/>
    <xf numFmtId="0" fontId="34" fillId="0" borderId="45">
      <protection locked="0"/>
    </xf>
    <xf numFmtId="188" fontId="10" fillId="97" borderId="0" applyFont="0" applyBorder="0" applyAlignment="0">
      <alignment horizontal="right"/>
      <protection locked="0"/>
    </xf>
    <xf numFmtId="188" fontId="10" fillId="97" borderId="0" applyFont="0" applyBorder="0" applyAlignment="0">
      <alignment horizontal="right"/>
      <protection locked="0"/>
    </xf>
    <xf numFmtId="188" fontId="10" fillId="42" borderId="0" applyFont="0" applyBorder="0" applyAlignment="0">
      <alignment horizontal="right"/>
      <protection locked="0"/>
    </xf>
    <xf numFmtId="188" fontId="10" fillId="42" borderId="0" applyFont="0" applyBorder="0" applyAlignment="0">
      <alignment horizontal="right"/>
      <protection locked="0"/>
    </xf>
    <xf numFmtId="41" fontId="10" fillId="97" borderId="0" applyFont="0" applyBorder="0" applyAlignment="0">
      <alignment horizontal="right"/>
      <protection locked="0"/>
    </xf>
    <xf numFmtId="0" fontId="9" fillId="34" borderId="0">
      <alignment horizontal="center"/>
    </xf>
    <xf numFmtId="188" fontId="10" fillId="96" borderId="0" applyFont="0" applyBorder="0">
      <alignment horizontal="right"/>
      <protection locked="0"/>
    </xf>
    <xf numFmtId="188" fontId="10" fillId="96" borderId="0" applyFont="0" applyBorder="0">
      <alignment horizontal="right"/>
      <protection locked="0"/>
    </xf>
    <xf numFmtId="188" fontId="10" fillId="96" borderId="0" applyFont="0" applyBorder="0">
      <alignment horizontal="right"/>
      <protection locked="0"/>
    </xf>
    <xf numFmtId="188" fontId="10" fillId="96" borderId="0" applyFont="0" applyBorder="0">
      <alignment horizontal="right"/>
      <protection locked="0"/>
    </xf>
    <xf numFmtId="41" fontId="10" fillId="96" borderId="0" applyFont="0" applyBorder="0">
      <alignment horizontal="right"/>
      <protection locked="0"/>
    </xf>
    <xf numFmtId="0" fontId="94" fillId="55" borderId="0" applyNumberFormat="0" applyFont="0" applyAlignment="0"/>
    <xf numFmtId="0" fontId="94" fillId="55" borderId="46" applyNumberFormat="0" applyFont="0" applyAlignment="0">
      <protection locked="0"/>
    </xf>
    <xf numFmtId="0" fontId="21" fillId="40" borderId="0" applyNumberFormat="0">
      <alignment vertical="center"/>
    </xf>
    <xf numFmtId="0" fontId="18" fillId="40" borderId="0" applyNumberFormat="0">
      <alignment vertical="center"/>
    </xf>
    <xf numFmtId="0" fontId="28" fillId="41" borderId="0" applyNumberFormat="0">
      <alignment vertical="center"/>
    </xf>
    <xf numFmtId="0" fontId="95" fillId="98" borderId="0" applyNumberFormat="0">
      <alignment vertical="center"/>
    </xf>
    <xf numFmtId="174" fontId="10" fillId="0" borderId="0" applyFill="0" applyBorder="0">
      <alignment vertical="center"/>
    </xf>
    <xf numFmtId="171" fontId="10" fillId="0" borderId="0" applyFill="0" applyBorder="0">
      <alignment vertical="center"/>
    </xf>
    <xf numFmtId="169" fontId="10" fillId="0" borderId="0" applyFill="0" applyBorder="0">
      <alignment vertical="center"/>
    </xf>
    <xf numFmtId="176" fontId="10" fillId="0" borderId="0" applyFill="0" applyBorder="0">
      <alignment vertical="center"/>
    </xf>
    <xf numFmtId="202" fontId="10" fillId="0" borderId="0" applyFill="0" applyBorder="0">
      <alignment vertical="center"/>
    </xf>
    <xf numFmtId="178" fontId="10" fillId="0" borderId="0">
      <alignment vertical="center"/>
    </xf>
    <xf numFmtId="173" fontId="10" fillId="0" borderId="0" applyFill="0" applyBorder="0">
      <alignment vertical="center"/>
    </xf>
    <xf numFmtId="167" fontId="10" fillId="0" borderId="0" applyFill="0" applyBorder="0">
      <alignment vertical="center"/>
    </xf>
    <xf numFmtId="175" fontId="10" fillId="0" borderId="0" applyFill="0" applyBorder="0">
      <alignment vertical="center"/>
    </xf>
    <xf numFmtId="203" fontId="10" fillId="0" borderId="0">
      <alignment vertical="center"/>
    </xf>
    <xf numFmtId="0" fontId="32" fillId="0" borderId="0">
      <alignment horizontal="center"/>
    </xf>
    <xf numFmtId="177" fontId="10" fillId="0" borderId="0" applyFill="0" applyBorder="0">
      <alignment vertical="center"/>
    </xf>
    <xf numFmtId="0" fontId="43" fillId="45" borderId="0"/>
    <xf numFmtId="0" fontId="96" fillId="0" borderId="47" applyNumberFormat="0" applyFill="0" applyAlignment="0" applyProtection="0"/>
    <xf numFmtId="0" fontId="76" fillId="0" borderId="48" applyNumberFormat="0" applyFill="0" applyAlignment="0" applyProtection="0"/>
    <xf numFmtId="0" fontId="97" fillId="0" borderId="8" applyNumberFormat="0" applyFill="0" applyAlignment="0" applyProtection="0"/>
    <xf numFmtId="0" fontId="83" fillId="0" borderId="35" applyFill="0">
      <alignment horizontal="center" vertical="center"/>
    </xf>
    <xf numFmtId="0" fontId="83" fillId="0" borderId="35" applyFill="0">
      <alignment horizontal="center" vertical="center"/>
    </xf>
    <xf numFmtId="0" fontId="83" fillId="0" borderId="35" applyFill="0">
      <alignment horizontal="center" vertical="center"/>
    </xf>
    <xf numFmtId="0" fontId="83" fillId="0" borderId="35" applyFill="0">
      <alignment horizontal="center" vertical="center"/>
    </xf>
    <xf numFmtId="0" fontId="83" fillId="0" borderId="35" applyFill="0">
      <alignment horizontal="center" vertical="center"/>
    </xf>
    <xf numFmtId="0" fontId="83" fillId="0" borderId="35" applyFill="0">
      <alignment horizontal="center" vertical="center"/>
    </xf>
    <xf numFmtId="0" fontId="83" fillId="0" borderId="35" applyFill="0">
      <alignment horizontal="center" vertical="center"/>
    </xf>
    <xf numFmtId="0" fontId="83" fillId="0" borderId="35" applyFill="0">
      <alignment horizontal="center" vertical="center"/>
    </xf>
    <xf numFmtId="0" fontId="83" fillId="0" borderId="35" applyFill="0">
      <alignment horizontal="center" vertical="center"/>
    </xf>
    <xf numFmtId="0" fontId="83" fillId="0" borderId="35" applyFill="0">
      <alignment horizontal="center" vertical="center"/>
    </xf>
    <xf numFmtId="0" fontId="83" fillId="0" borderId="35" applyFill="0">
      <alignment horizontal="center" vertical="center"/>
    </xf>
    <xf numFmtId="0" fontId="83" fillId="0" borderId="35" applyFill="0">
      <alignment horizontal="center" vertical="center"/>
    </xf>
    <xf numFmtId="0" fontId="83" fillId="0" borderId="35" applyFill="0">
      <alignment horizontal="center" vertical="center"/>
    </xf>
    <xf numFmtId="0" fontId="83" fillId="0" borderId="35" applyFill="0">
      <alignment horizontal="center" vertical="center"/>
    </xf>
    <xf numFmtId="0" fontId="83" fillId="0" borderId="35" applyFill="0">
      <alignment horizontal="center" vertical="center"/>
    </xf>
    <xf numFmtId="0" fontId="83" fillId="0" borderId="35" applyFill="0">
      <alignment horizontal="center" vertical="center"/>
    </xf>
    <xf numFmtId="0" fontId="83" fillId="0" borderId="35" applyFill="0">
      <alignment horizontal="center" vertical="center"/>
    </xf>
    <xf numFmtId="0" fontId="83" fillId="0" borderId="35" applyFill="0">
      <alignment horizontal="center" vertical="center"/>
    </xf>
    <xf numFmtId="0" fontId="83" fillId="0" borderId="35" applyFill="0">
      <alignment horizontal="center" vertical="center"/>
    </xf>
    <xf numFmtId="0" fontId="83" fillId="0" borderId="35" applyFill="0">
      <alignment horizontal="center" vertical="center"/>
    </xf>
    <xf numFmtId="0" fontId="83" fillId="0" borderId="35" applyFill="0">
      <alignment horizontal="center" vertical="center"/>
    </xf>
    <xf numFmtId="0" fontId="83" fillId="0" borderId="35" applyFill="0">
      <alignment horizontal="center" vertical="center"/>
    </xf>
    <xf numFmtId="0" fontId="83" fillId="0" borderId="35" applyFill="0">
      <alignment horizontal="center" vertical="center"/>
    </xf>
    <xf numFmtId="0" fontId="83" fillId="0" borderId="35" applyFill="0">
      <alignment horizontal="center" vertical="center"/>
    </xf>
    <xf numFmtId="0" fontId="83" fillId="0" borderId="35" applyFill="0">
      <alignment horizontal="center" vertical="center"/>
    </xf>
    <xf numFmtId="0" fontId="83" fillId="0" borderId="35" applyFill="0">
      <alignment horizontal="center" vertical="center"/>
    </xf>
    <xf numFmtId="0" fontId="83" fillId="0" borderId="35" applyFill="0">
      <alignment horizontal="center" vertical="center"/>
    </xf>
    <xf numFmtId="0" fontId="83" fillId="0" borderId="35" applyFill="0">
      <alignment horizontal="center" vertical="center"/>
    </xf>
    <xf numFmtId="0" fontId="83" fillId="0" borderId="35" applyFill="0">
      <alignment horizontal="center" vertical="center"/>
    </xf>
    <xf numFmtId="0" fontId="83" fillId="0" borderId="35" applyFill="0">
      <alignment horizontal="center" vertical="center"/>
    </xf>
    <xf numFmtId="0" fontId="83" fillId="0" borderId="35" applyFill="0">
      <alignment horizontal="center" vertical="center"/>
    </xf>
    <xf numFmtId="0" fontId="83" fillId="0" borderId="35" applyFill="0">
      <alignment horizontal="center" vertical="center"/>
    </xf>
    <xf numFmtId="0" fontId="83" fillId="0" borderId="35" applyFill="0">
      <alignment horizontal="center" vertical="center"/>
    </xf>
    <xf numFmtId="0" fontId="83" fillId="0" borderId="35" applyFill="0">
      <alignment horizontal="center" vertical="center"/>
    </xf>
    <xf numFmtId="0" fontId="83" fillId="0" borderId="35" applyFill="0">
      <alignment horizontal="center" vertical="center"/>
    </xf>
    <xf numFmtId="0" fontId="83" fillId="0" borderId="35" applyFill="0">
      <alignment horizontal="center" vertical="center"/>
    </xf>
    <xf numFmtId="0" fontId="83" fillId="0" borderId="35" applyFill="0">
      <alignment horizontal="center" vertical="center"/>
    </xf>
    <xf numFmtId="0" fontId="83" fillId="0" borderId="35" applyFill="0">
      <alignment horizontal="center" vertical="center"/>
    </xf>
    <xf numFmtId="0" fontId="83" fillId="0" borderId="35" applyFill="0">
      <alignment horizontal="center" vertical="center"/>
    </xf>
    <xf numFmtId="0" fontId="83" fillId="0" borderId="35" applyFill="0">
      <alignment horizontal="center" vertical="center"/>
    </xf>
    <xf numFmtId="0" fontId="83" fillId="0" borderId="35" applyFill="0">
      <alignment horizontal="center" vertical="center"/>
    </xf>
    <xf numFmtId="0" fontId="83" fillId="0" borderId="35" applyFill="0">
      <alignment horizontal="center" vertical="center"/>
    </xf>
    <xf numFmtId="0" fontId="83" fillId="0" borderId="35" applyFill="0">
      <alignment horizontal="center" vertical="center"/>
    </xf>
    <xf numFmtId="0" fontId="83" fillId="0" borderId="35" applyFill="0">
      <alignment horizontal="center" vertical="center"/>
    </xf>
    <xf numFmtId="0" fontId="83" fillId="0" borderId="35" applyFill="0">
      <alignment horizontal="center" vertical="center"/>
    </xf>
    <xf numFmtId="0" fontId="83" fillId="0" borderId="35" applyFill="0">
      <alignment horizontal="center" vertical="center"/>
    </xf>
    <xf numFmtId="0" fontId="83" fillId="0" borderId="35" applyFill="0">
      <alignment horizontal="center" vertical="center"/>
    </xf>
    <xf numFmtId="0" fontId="83" fillId="0" borderId="35" applyFill="0">
      <alignment horizontal="center" vertical="center"/>
    </xf>
    <xf numFmtId="0" fontId="83" fillId="0" borderId="35" applyFill="0">
      <alignment horizontal="center" vertical="center"/>
    </xf>
    <xf numFmtId="0" fontId="83" fillId="0" borderId="35" applyFill="0">
      <alignment horizontal="center" vertical="center"/>
    </xf>
    <xf numFmtId="0" fontId="83" fillId="0" borderId="35" applyFill="0">
      <alignment horizontal="center" vertical="center"/>
    </xf>
    <xf numFmtId="0" fontId="83" fillId="0" borderId="35" applyFill="0">
      <alignment horizontal="center" vertical="center"/>
    </xf>
    <xf numFmtId="0" fontId="83" fillId="0" borderId="35" applyFill="0">
      <alignment horizontal="center" vertical="center"/>
    </xf>
    <xf numFmtId="0" fontId="83" fillId="0" borderId="35" applyFill="0">
      <alignment horizontal="center" vertical="center"/>
    </xf>
    <xf numFmtId="0" fontId="83" fillId="0" borderId="35" applyFill="0">
      <alignment horizontal="center" vertical="center"/>
    </xf>
    <xf numFmtId="0" fontId="83" fillId="0" borderId="35" applyFill="0">
      <alignment horizontal="center" vertical="center"/>
    </xf>
    <xf numFmtId="0" fontId="83" fillId="0" borderId="35" applyFill="0">
      <alignment horizontal="center" vertical="center"/>
    </xf>
    <xf numFmtId="0" fontId="83" fillId="0" borderId="35" applyFill="0">
      <alignment horizontal="center" vertical="center"/>
    </xf>
    <xf numFmtId="0" fontId="83" fillId="0" borderId="35" applyFill="0">
      <alignment horizontal="center" vertical="center"/>
    </xf>
    <xf numFmtId="0" fontId="83" fillId="0" borderId="35" applyFill="0">
      <alignment horizontal="center" vertical="center"/>
    </xf>
    <xf numFmtId="0" fontId="83" fillId="0" borderId="35" applyFill="0">
      <alignment horizontal="center" vertical="center"/>
    </xf>
    <xf numFmtId="0" fontId="83" fillId="0" borderId="35" applyFill="0">
      <alignment horizontal="center" vertical="center"/>
    </xf>
    <xf numFmtId="0" fontId="83" fillId="0" borderId="35" applyFill="0">
      <alignment horizontal="center" vertical="center"/>
    </xf>
    <xf numFmtId="0" fontId="83" fillId="0" borderId="35" applyFill="0">
      <alignment horizontal="center" vertical="center"/>
    </xf>
    <xf numFmtId="0" fontId="83" fillId="0" borderId="35" applyFill="0">
      <alignment horizontal="center" vertical="center"/>
    </xf>
    <xf numFmtId="0" fontId="83" fillId="0" borderId="35" applyFill="0">
      <alignment horizontal="center" vertical="center"/>
    </xf>
    <xf numFmtId="0" fontId="83" fillId="0" borderId="35" applyFill="0">
      <alignment horizontal="center" vertical="center"/>
    </xf>
    <xf numFmtId="0" fontId="83" fillId="0" borderId="35" applyFill="0">
      <alignment horizontal="center" vertical="center"/>
    </xf>
    <xf numFmtId="0" fontId="83" fillId="0" borderId="35" applyFill="0">
      <alignment horizontal="center" vertical="center"/>
    </xf>
    <xf numFmtId="0" fontId="83" fillId="0" borderId="35" applyFill="0">
      <alignment horizontal="center" vertical="center"/>
    </xf>
    <xf numFmtId="0" fontId="83" fillId="0" borderId="35" applyFill="0">
      <alignment horizontal="center" vertical="center"/>
    </xf>
    <xf numFmtId="0" fontId="83" fillId="0" borderId="35" applyFill="0">
      <alignment horizontal="center" vertical="center"/>
    </xf>
    <xf numFmtId="0" fontId="83" fillId="0" borderId="35" applyFill="0">
      <alignment horizontal="center" vertical="center"/>
    </xf>
    <xf numFmtId="0" fontId="83" fillId="0" borderId="35" applyFill="0">
      <alignment horizontal="center" vertical="center"/>
    </xf>
    <xf numFmtId="0" fontId="83" fillId="0" borderId="35" applyFill="0">
      <alignment horizontal="center" vertical="center"/>
    </xf>
    <xf numFmtId="0" fontId="83" fillId="0" borderId="35" applyFill="0">
      <alignment horizontal="center" vertical="center"/>
    </xf>
    <xf numFmtId="0" fontId="83" fillId="0" borderId="35" applyFill="0">
      <alignment horizontal="center" vertical="center"/>
    </xf>
    <xf numFmtId="0" fontId="83" fillId="0" borderId="35" applyFill="0">
      <alignment horizontal="center" vertical="center"/>
    </xf>
    <xf numFmtId="0" fontId="83" fillId="0" borderId="35" applyFill="0">
      <alignment horizontal="center" vertical="center"/>
    </xf>
    <xf numFmtId="0" fontId="83" fillId="0" borderId="35" applyFill="0">
      <alignment horizontal="center" vertical="center"/>
    </xf>
    <xf numFmtId="0" fontId="83" fillId="0" borderId="35" applyFill="0">
      <alignment horizontal="center" vertical="center"/>
    </xf>
    <xf numFmtId="0" fontId="83" fillId="0" borderId="35" applyFill="0">
      <alignment horizontal="center" vertical="center"/>
    </xf>
    <xf numFmtId="0" fontId="83" fillId="0" borderId="35" applyFill="0">
      <alignment horizontal="center" vertical="center"/>
    </xf>
    <xf numFmtId="0" fontId="83" fillId="0" borderId="35" applyFill="0">
      <alignment horizontal="center" vertical="center"/>
    </xf>
    <xf numFmtId="0" fontId="83" fillId="0" borderId="35" applyFill="0">
      <alignment horizontal="center" vertical="center"/>
    </xf>
    <xf numFmtId="0" fontId="83" fillId="0" borderId="35" applyFill="0">
      <alignment horizontal="center" vertical="center"/>
    </xf>
    <xf numFmtId="0" fontId="83" fillId="0" borderId="35" applyFill="0">
      <alignment horizontal="center" vertical="center"/>
    </xf>
    <xf numFmtId="0" fontId="83" fillId="0" borderId="35" applyFill="0">
      <alignment horizontal="center" vertical="center"/>
    </xf>
    <xf numFmtId="0" fontId="83" fillId="0" borderId="35" applyFill="0">
      <alignment horizontal="center" vertical="center"/>
    </xf>
    <xf numFmtId="0" fontId="83" fillId="0" borderId="35" applyFill="0">
      <alignment horizontal="center" vertical="center"/>
    </xf>
    <xf numFmtId="0" fontId="83" fillId="0" borderId="35" applyFill="0">
      <alignment horizontal="center" vertical="center"/>
    </xf>
    <xf numFmtId="0" fontId="83" fillId="0" borderId="35" applyFill="0">
      <alignment horizontal="center" vertical="center"/>
    </xf>
    <xf numFmtId="0" fontId="83" fillId="0" borderId="35" applyFill="0">
      <alignment horizontal="center" vertical="center"/>
    </xf>
    <xf numFmtId="0" fontId="83" fillId="0" borderId="35" applyFill="0">
      <alignment horizontal="center" vertical="center"/>
    </xf>
    <xf numFmtId="0" fontId="83" fillId="0" borderId="35" applyFill="0">
      <alignment horizontal="center" vertical="center"/>
    </xf>
    <xf numFmtId="0" fontId="83" fillId="0" borderId="35" applyFill="0">
      <alignment horizontal="center" vertical="center"/>
    </xf>
    <xf numFmtId="0" fontId="83" fillId="0" borderId="35" applyFill="0">
      <alignment horizontal="center" vertical="center"/>
    </xf>
    <xf numFmtId="0" fontId="83" fillId="0" borderId="35" applyFill="0">
      <alignment horizontal="center" vertical="center"/>
    </xf>
    <xf numFmtId="0" fontId="83" fillId="0" borderId="35" applyFill="0">
      <alignment horizontal="center" vertical="center"/>
    </xf>
    <xf numFmtId="0" fontId="83" fillId="0" borderId="35" applyFill="0">
      <alignment horizontal="center" vertical="center"/>
    </xf>
    <xf numFmtId="0" fontId="83" fillId="0" borderId="35" applyFill="0">
      <alignment horizontal="center" vertical="center"/>
    </xf>
    <xf numFmtId="0" fontId="83" fillId="0" borderId="35" applyFill="0">
      <alignment horizontal="center" vertical="center"/>
    </xf>
    <xf numFmtId="0" fontId="83" fillId="0" borderId="35" applyFill="0">
      <alignment horizontal="center" vertical="center"/>
    </xf>
    <xf numFmtId="0" fontId="83" fillId="0" borderId="35" applyFill="0">
      <alignment horizontal="center" vertical="center"/>
    </xf>
    <xf numFmtId="0" fontId="83" fillId="0" borderId="35" applyFill="0">
      <alignment horizontal="center" vertical="center"/>
    </xf>
    <xf numFmtId="0" fontId="83" fillId="0" borderId="35" applyFill="0">
      <alignment horizontal="center" vertical="center"/>
    </xf>
    <xf numFmtId="0" fontId="83" fillId="0" borderId="35" applyFill="0">
      <alignment horizontal="center" vertical="center"/>
    </xf>
    <xf numFmtId="0" fontId="83" fillId="0" borderId="35" applyFill="0">
      <alignment horizontal="center" vertical="center"/>
    </xf>
    <xf numFmtId="0" fontId="83" fillId="0" borderId="35" applyFill="0">
      <alignment horizontal="center" vertical="center"/>
    </xf>
    <xf numFmtId="0" fontId="83" fillId="0" borderId="35" applyFill="0">
      <alignment horizontal="center" vertical="center"/>
    </xf>
    <xf numFmtId="0" fontId="83" fillId="0" borderId="35" applyFill="0">
      <alignment horizontal="center" vertical="center"/>
    </xf>
    <xf numFmtId="0" fontId="83" fillId="0" borderId="35" applyFill="0">
      <alignment horizontal="center" vertical="center"/>
    </xf>
    <xf numFmtId="0" fontId="83" fillId="0" borderId="35" applyFill="0">
      <alignment horizontal="center" vertical="center"/>
    </xf>
    <xf numFmtId="0" fontId="83" fillId="0" borderId="35" applyFill="0">
      <alignment horizontal="center" vertical="center"/>
    </xf>
    <xf numFmtId="0" fontId="83" fillId="0" borderId="35" applyFill="0">
      <alignment horizontal="center" vertical="center"/>
    </xf>
    <xf numFmtId="0" fontId="83" fillId="0" borderId="35" applyFill="0">
      <alignment horizontal="center" vertical="center"/>
    </xf>
    <xf numFmtId="0" fontId="83" fillId="0" borderId="35" applyFill="0">
      <alignment horizontal="center" vertical="center"/>
    </xf>
    <xf numFmtId="0" fontId="83" fillId="0" borderId="35" applyFill="0">
      <alignment horizontal="center" vertical="center"/>
    </xf>
    <xf numFmtId="0" fontId="83" fillId="0" borderId="35" applyFill="0">
      <alignment horizontal="center" vertical="center"/>
    </xf>
    <xf numFmtId="0" fontId="83" fillId="0" borderId="35" applyFill="0">
      <alignment horizontal="center" vertical="center"/>
    </xf>
    <xf numFmtId="0" fontId="83" fillId="0" borderId="35" applyFill="0">
      <alignment horizontal="center" vertical="center"/>
    </xf>
    <xf numFmtId="0" fontId="43" fillId="0" borderId="35" applyFill="0">
      <alignment horizontal="center" vertical="center"/>
    </xf>
    <xf numFmtId="0" fontId="43" fillId="0" borderId="35" applyFill="0">
      <alignment horizontal="center" vertical="center"/>
    </xf>
    <xf numFmtId="0" fontId="43" fillId="0" borderId="35" applyFill="0">
      <alignment horizontal="center" vertical="center"/>
    </xf>
    <xf numFmtId="0" fontId="43" fillId="0" borderId="35" applyFill="0">
      <alignment horizontal="center" vertical="center"/>
    </xf>
    <xf numFmtId="0" fontId="43" fillId="0" borderId="35" applyFill="0">
      <alignment horizontal="center" vertical="center"/>
    </xf>
    <xf numFmtId="0" fontId="43" fillId="0" borderId="35" applyFill="0">
      <alignment horizontal="center" vertical="center"/>
    </xf>
    <xf numFmtId="0" fontId="43" fillId="0" borderId="35" applyFill="0">
      <alignment horizontal="center" vertical="center"/>
    </xf>
    <xf numFmtId="0" fontId="43" fillId="0" borderId="35" applyFill="0">
      <alignment horizontal="center" vertical="center"/>
    </xf>
    <xf numFmtId="0" fontId="43" fillId="0" borderId="35" applyFill="0">
      <alignment horizontal="center" vertical="center"/>
    </xf>
    <xf numFmtId="0" fontId="43" fillId="0" borderId="35" applyFill="0">
      <alignment horizontal="center" vertical="center"/>
    </xf>
    <xf numFmtId="0" fontId="43" fillId="0" borderId="35" applyFill="0">
      <alignment horizontal="center" vertical="center"/>
    </xf>
    <xf numFmtId="0" fontId="43" fillId="0" borderId="35" applyFill="0">
      <alignment horizontal="center" vertical="center"/>
    </xf>
    <xf numFmtId="0" fontId="43" fillId="0" borderId="35" applyFill="0">
      <alignment horizontal="center" vertical="center"/>
    </xf>
    <xf numFmtId="0" fontId="43" fillId="0" borderId="35" applyFill="0">
      <alignment horizontal="center" vertical="center"/>
    </xf>
    <xf numFmtId="0" fontId="43" fillId="0" borderId="35" applyFill="0">
      <alignment horizontal="center" vertical="center"/>
    </xf>
    <xf numFmtId="0" fontId="43" fillId="0" borderId="35" applyFill="0">
      <alignment horizontal="center" vertical="center"/>
    </xf>
    <xf numFmtId="0" fontId="43" fillId="0" borderId="35" applyFill="0">
      <alignment horizontal="center" vertical="center"/>
    </xf>
    <xf numFmtId="0" fontId="43" fillId="0" borderId="35" applyFill="0">
      <alignment horizontal="center" vertical="center"/>
    </xf>
    <xf numFmtId="0" fontId="43" fillId="0" borderId="35" applyFill="0">
      <alignment horizontal="center" vertical="center"/>
    </xf>
    <xf numFmtId="0" fontId="43" fillId="0" borderId="35" applyFill="0">
      <alignment horizontal="center" vertical="center"/>
    </xf>
    <xf numFmtId="0" fontId="43" fillId="0" borderId="35" applyFill="0">
      <alignment horizontal="center" vertical="center"/>
    </xf>
    <xf numFmtId="0" fontId="43" fillId="0" borderId="35" applyFill="0">
      <alignment horizontal="center" vertical="center"/>
    </xf>
    <xf numFmtId="0" fontId="43" fillId="0" borderId="35" applyFill="0">
      <alignment horizontal="center" vertical="center"/>
    </xf>
    <xf numFmtId="0" fontId="43" fillId="0" borderId="35" applyFill="0">
      <alignment horizontal="center" vertical="center"/>
    </xf>
    <xf numFmtId="0" fontId="43" fillId="0" borderId="35" applyFill="0">
      <alignment horizontal="center" vertical="center"/>
    </xf>
    <xf numFmtId="0" fontId="43" fillId="0" borderId="35" applyFill="0">
      <alignment horizontal="center" vertical="center"/>
    </xf>
    <xf numFmtId="0" fontId="43" fillId="0" borderId="35" applyFill="0">
      <alignment horizontal="center" vertical="center"/>
    </xf>
    <xf numFmtId="0" fontId="43" fillId="0" borderId="35" applyFill="0">
      <alignment horizontal="center" vertical="center"/>
    </xf>
    <xf numFmtId="0" fontId="43" fillId="0" borderId="35" applyFill="0">
      <alignment horizontal="center" vertical="center"/>
    </xf>
    <xf numFmtId="0" fontId="43" fillId="0" borderId="35" applyFill="0">
      <alignment horizontal="center" vertical="center"/>
    </xf>
    <xf numFmtId="0" fontId="43" fillId="0" borderId="35" applyFill="0">
      <alignment horizontal="center" vertical="center"/>
    </xf>
    <xf numFmtId="0" fontId="43" fillId="0" borderId="35" applyFill="0">
      <alignment horizontal="center" vertical="center"/>
    </xf>
    <xf numFmtId="0" fontId="43" fillId="0" borderId="35" applyFill="0">
      <alignment horizontal="center" vertical="center"/>
    </xf>
    <xf numFmtId="0" fontId="43" fillId="0" borderId="35" applyFill="0">
      <alignment horizontal="center" vertical="center"/>
    </xf>
    <xf numFmtId="0" fontId="43" fillId="0" borderId="35" applyFill="0">
      <alignment horizontal="center" vertical="center"/>
    </xf>
    <xf numFmtId="0" fontId="43" fillId="0" borderId="35" applyFill="0">
      <alignment horizontal="center" vertical="center"/>
    </xf>
    <xf numFmtId="0" fontId="43" fillId="0" borderId="35" applyFill="0">
      <alignment horizontal="center" vertical="center"/>
    </xf>
    <xf numFmtId="0" fontId="43" fillId="0" borderId="35" applyFill="0">
      <alignment horizontal="center" vertical="center"/>
    </xf>
    <xf numFmtId="0" fontId="43" fillId="0" borderId="35" applyFill="0">
      <alignment horizontal="center" vertical="center"/>
    </xf>
    <xf numFmtId="0" fontId="43" fillId="0" borderId="35" applyFill="0">
      <alignment horizontal="center" vertical="center"/>
    </xf>
    <xf numFmtId="0" fontId="43" fillId="0" borderId="35" applyFill="0">
      <alignment horizontal="center" vertical="center"/>
    </xf>
    <xf numFmtId="0" fontId="43" fillId="0" borderId="35" applyFill="0">
      <alignment horizontal="center" vertical="center"/>
    </xf>
    <xf numFmtId="0" fontId="43" fillId="0" borderId="35" applyFill="0">
      <alignment horizontal="center" vertical="center"/>
    </xf>
    <xf numFmtId="0" fontId="43" fillId="0" borderId="35" applyFill="0">
      <alignment horizontal="center" vertical="center"/>
    </xf>
    <xf numFmtId="0" fontId="43" fillId="0" borderId="35" applyFill="0">
      <alignment horizontal="center" vertical="center"/>
    </xf>
    <xf numFmtId="0" fontId="43" fillId="0" borderId="35" applyFill="0">
      <alignment horizontal="center" vertical="center"/>
    </xf>
    <xf numFmtId="0" fontId="43" fillId="0" borderId="35" applyFill="0">
      <alignment horizontal="center" vertical="center"/>
    </xf>
    <xf numFmtId="0" fontId="43" fillId="0" borderId="35" applyFill="0">
      <alignment horizontal="center" vertical="center"/>
    </xf>
    <xf numFmtId="0" fontId="43" fillId="0" borderId="35" applyFill="0">
      <alignment horizontal="center" vertical="center"/>
    </xf>
    <xf numFmtId="0" fontId="43" fillId="0" borderId="35" applyFill="0">
      <alignment horizontal="center" vertical="center"/>
    </xf>
    <xf numFmtId="0" fontId="43" fillId="0" borderId="35" applyFill="0">
      <alignment horizontal="center" vertical="center"/>
    </xf>
    <xf numFmtId="0" fontId="43" fillId="0" borderId="35" applyFill="0">
      <alignment horizontal="center" vertical="center"/>
    </xf>
    <xf numFmtId="0" fontId="43" fillId="0" borderId="35" applyFill="0">
      <alignment horizontal="center" vertical="center"/>
    </xf>
    <xf numFmtId="0" fontId="43" fillId="0" borderId="35" applyFill="0">
      <alignment horizontal="center" vertical="center"/>
    </xf>
    <xf numFmtId="0" fontId="43" fillId="0" borderId="35" applyFill="0">
      <alignment horizontal="center" vertical="center"/>
    </xf>
    <xf numFmtId="0" fontId="43" fillId="0" borderId="35" applyFill="0">
      <alignment horizontal="center" vertical="center"/>
    </xf>
    <xf numFmtId="0" fontId="43" fillId="0" borderId="35" applyFill="0">
      <alignment horizontal="center" vertical="center"/>
    </xf>
    <xf numFmtId="0" fontId="43" fillId="0" borderId="35" applyFill="0">
      <alignment horizontal="center" vertical="center"/>
    </xf>
    <xf numFmtId="0" fontId="43" fillId="0" borderId="35" applyFill="0">
      <alignment horizontal="center" vertical="center"/>
    </xf>
    <xf numFmtId="0" fontId="43" fillId="0" borderId="35" applyFill="0">
      <alignment horizontal="center" vertical="center"/>
    </xf>
    <xf numFmtId="0" fontId="43" fillId="0" borderId="35" applyFill="0">
      <alignment horizontal="center" vertical="center"/>
    </xf>
    <xf numFmtId="0" fontId="43" fillId="0" borderId="35" applyFill="0">
      <alignment horizontal="center" vertical="center"/>
    </xf>
    <xf numFmtId="0" fontId="43" fillId="0" borderId="35" applyFill="0">
      <alignment horizontal="center" vertical="center"/>
    </xf>
    <xf numFmtId="0" fontId="43" fillId="0" borderId="35" applyFill="0">
      <alignment horizontal="center" vertical="center"/>
    </xf>
    <xf numFmtId="0" fontId="43" fillId="0" borderId="35" applyFill="0">
      <alignment horizontal="center" vertical="center"/>
    </xf>
    <xf numFmtId="0" fontId="43" fillId="0" borderId="35" applyFill="0">
      <alignment horizontal="center" vertical="center"/>
    </xf>
    <xf numFmtId="0" fontId="43" fillId="0" borderId="35" applyFill="0">
      <alignment horizontal="center" vertical="center"/>
    </xf>
    <xf numFmtId="0" fontId="43" fillId="0" borderId="35" applyFill="0">
      <alignment horizontal="center" vertical="center"/>
    </xf>
    <xf numFmtId="0" fontId="43" fillId="0" borderId="35" applyFill="0">
      <alignment horizontal="center" vertical="center"/>
    </xf>
    <xf numFmtId="0" fontId="43" fillId="0" borderId="35" applyFill="0">
      <alignment horizontal="center" vertical="center"/>
    </xf>
    <xf numFmtId="0" fontId="43" fillId="0" borderId="35" applyFill="0">
      <alignment horizontal="center" vertical="center"/>
    </xf>
    <xf numFmtId="0" fontId="43" fillId="0" borderId="35" applyFill="0">
      <alignment horizontal="center" vertical="center"/>
    </xf>
    <xf numFmtId="0" fontId="43" fillId="0" borderId="35" applyFill="0">
      <alignment horizontal="center" vertical="center"/>
    </xf>
    <xf numFmtId="0" fontId="43" fillId="0" borderId="35" applyFill="0">
      <alignment horizontal="center" vertical="center"/>
    </xf>
    <xf numFmtId="0" fontId="43" fillId="0" borderId="35" applyFill="0">
      <alignment horizontal="center" vertical="center"/>
    </xf>
    <xf numFmtId="0" fontId="43" fillId="0" borderId="35" applyFill="0">
      <alignment horizontal="center" vertical="center"/>
    </xf>
    <xf numFmtId="0" fontId="43" fillId="0" borderId="35" applyFill="0">
      <alignment horizontal="center" vertical="center"/>
    </xf>
    <xf numFmtId="0" fontId="43" fillId="0" borderId="35" applyFill="0">
      <alignment horizontal="center" vertical="center"/>
    </xf>
    <xf numFmtId="0" fontId="43" fillId="0" borderId="35" applyFill="0">
      <alignment horizontal="center" vertical="center"/>
    </xf>
    <xf numFmtId="0" fontId="43" fillId="0" borderId="35" applyFill="0">
      <alignment horizontal="center" vertical="center"/>
    </xf>
    <xf numFmtId="0" fontId="43" fillId="0" borderId="35" applyFill="0">
      <alignment horizontal="center" vertical="center"/>
    </xf>
    <xf numFmtId="0" fontId="43" fillId="0" borderId="35" applyFill="0">
      <alignment horizontal="center" vertical="center"/>
    </xf>
    <xf numFmtId="0" fontId="43" fillId="0" borderId="35" applyFill="0">
      <alignment horizontal="center" vertical="center"/>
    </xf>
    <xf numFmtId="0" fontId="43" fillId="0" borderId="35" applyFill="0">
      <alignment horizontal="center" vertical="center"/>
    </xf>
    <xf numFmtId="0" fontId="43" fillId="0" borderId="35" applyFill="0">
      <alignment horizontal="center" vertical="center"/>
    </xf>
    <xf numFmtId="0" fontId="43" fillId="0" borderId="35" applyFill="0">
      <alignment horizontal="center" vertical="center"/>
    </xf>
    <xf numFmtId="0" fontId="43" fillId="0" borderId="35" applyFill="0">
      <alignment horizontal="center" vertical="center"/>
    </xf>
    <xf numFmtId="0" fontId="43" fillId="0" borderId="35" applyFill="0">
      <alignment horizontal="center" vertical="center"/>
    </xf>
    <xf numFmtId="0" fontId="43" fillId="0" borderId="35" applyFill="0">
      <alignment horizontal="center" vertical="center"/>
    </xf>
    <xf numFmtId="0" fontId="43" fillId="0" borderId="35" applyFill="0">
      <alignment horizontal="center" vertical="center"/>
    </xf>
    <xf numFmtId="0" fontId="43" fillId="0" borderId="35" applyFill="0">
      <alignment horizontal="center" vertical="center"/>
    </xf>
    <xf numFmtId="0" fontId="43" fillId="0" borderId="35" applyFill="0">
      <alignment horizontal="center" vertical="center"/>
    </xf>
    <xf numFmtId="0" fontId="43" fillId="0" borderId="35" applyFill="0">
      <alignment horizontal="center" vertical="center"/>
    </xf>
    <xf numFmtId="0" fontId="43" fillId="0" borderId="35" applyFill="0">
      <alignment horizontal="center" vertical="center"/>
    </xf>
    <xf numFmtId="0" fontId="43" fillId="0" borderId="35" applyFill="0">
      <alignment horizontal="center" vertical="center"/>
    </xf>
    <xf numFmtId="0" fontId="43" fillId="0" borderId="35" applyFill="0">
      <alignment horizontal="center" vertical="center"/>
    </xf>
    <xf numFmtId="0" fontId="43" fillId="0" borderId="35" applyFill="0">
      <alignment horizontal="center" vertical="center"/>
    </xf>
    <xf numFmtId="0" fontId="43" fillId="0" borderId="35" applyFill="0">
      <alignment horizontal="center" vertical="center"/>
    </xf>
    <xf numFmtId="0" fontId="43" fillId="0" borderId="35" applyFill="0">
      <alignment horizontal="center" vertical="center"/>
    </xf>
    <xf numFmtId="0" fontId="43" fillId="0" borderId="35" applyFill="0">
      <alignment horizontal="center" vertical="center"/>
    </xf>
    <xf numFmtId="0" fontId="43" fillId="0" borderId="35" applyFill="0">
      <alignment horizontal="center" vertical="center"/>
    </xf>
    <xf numFmtId="0" fontId="43" fillId="0" borderId="35" applyFill="0">
      <alignment horizontal="center" vertical="center"/>
    </xf>
    <xf numFmtId="0" fontId="43" fillId="0" borderId="35" applyFill="0">
      <alignment horizontal="center" vertical="center"/>
    </xf>
    <xf numFmtId="0" fontId="43" fillId="0" borderId="35" applyFill="0">
      <alignment horizontal="center" vertical="center"/>
    </xf>
    <xf numFmtId="0" fontId="43" fillId="0" borderId="35" applyFill="0">
      <alignment horizontal="center" vertical="center"/>
    </xf>
    <xf numFmtId="0" fontId="43" fillId="0" borderId="35" applyFill="0">
      <alignment horizontal="center" vertical="center"/>
    </xf>
    <xf numFmtId="0" fontId="43" fillId="0" borderId="35" applyFill="0">
      <alignment horizontal="center" vertical="center"/>
    </xf>
    <xf numFmtId="0" fontId="43" fillId="0" borderId="35" applyFill="0">
      <alignment horizontal="center" vertical="center"/>
    </xf>
    <xf numFmtId="0" fontId="43" fillId="0" borderId="35" applyFill="0">
      <alignment horizontal="center" vertical="center"/>
    </xf>
    <xf numFmtId="0" fontId="43" fillId="0" borderId="35" applyFill="0">
      <alignment horizontal="center" vertical="center"/>
    </xf>
    <xf numFmtId="0" fontId="43" fillId="0" borderId="35" applyFill="0">
      <alignment horizontal="center" vertical="center"/>
    </xf>
    <xf numFmtId="0" fontId="43" fillId="0" borderId="35" applyFill="0">
      <alignment horizontal="center" vertical="center"/>
    </xf>
    <xf numFmtId="0" fontId="43" fillId="0" borderId="35" applyFill="0">
      <alignment horizontal="center" vertical="center"/>
    </xf>
    <xf numFmtId="0" fontId="43" fillId="0" borderId="35" applyFill="0">
      <alignment horizontal="center" vertical="center"/>
    </xf>
    <xf numFmtId="0" fontId="43" fillId="0" borderId="35" applyFill="0">
      <alignment horizontal="center" vertical="center"/>
    </xf>
    <xf numFmtId="0" fontId="43" fillId="0" borderId="35" applyFill="0">
      <alignment horizontal="center" vertical="center"/>
    </xf>
    <xf numFmtId="0" fontId="43" fillId="0" borderId="35" applyFill="0">
      <alignment horizontal="center" vertical="center"/>
    </xf>
    <xf numFmtId="0" fontId="43" fillId="0" borderId="35" applyFill="0">
      <alignment horizontal="center" vertical="center"/>
    </xf>
    <xf numFmtId="0" fontId="43" fillId="0" borderId="35" applyFill="0">
      <alignment horizontal="center" vertical="center"/>
    </xf>
    <xf numFmtId="0" fontId="43" fillId="0" borderId="35" applyFill="0">
      <alignment horizontal="center" vertical="center"/>
    </xf>
    <xf numFmtId="0" fontId="43" fillId="0" borderId="35" applyFill="0">
      <alignment horizontal="center" vertical="center"/>
    </xf>
    <xf numFmtId="204" fontId="43" fillId="0" borderId="35" applyFill="0">
      <alignment horizontal="center" vertical="center"/>
    </xf>
    <xf numFmtId="204" fontId="43" fillId="0" borderId="35" applyFill="0">
      <alignment horizontal="center" vertical="center"/>
    </xf>
    <xf numFmtId="204" fontId="43" fillId="0" borderId="35" applyFill="0">
      <alignment horizontal="center" vertical="center"/>
    </xf>
    <xf numFmtId="204" fontId="43" fillId="0" borderId="35" applyFill="0">
      <alignment horizontal="center" vertical="center"/>
    </xf>
    <xf numFmtId="204" fontId="43" fillId="0" borderId="35" applyFill="0">
      <alignment horizontal="center" vertical="center"/>
    </xf>
    <xf numFmtId="204" fontId="43" fillId="0" borderId="35" applyFill="0">
      <alignment horizontal="center" vertical="center"/>
    </xf>
    <xf numFmtId="204" fontId="43" fillId="0" borderId="35" applyFill="0">
      <alignment horizontal="center" vertical="center"/>
    </xf>
    <xf numFmtId="204" fontId="43" fillId="0" borderId="35" applyFill="0">
      <alignment horizontal="center" vertical="center"/>
    </xf>
    <xf numFmtId="204" fontId="43" fillId="0" borderId="35" applyFill="0">
      <alignment horizontal="center" vertical="center"/>
    </xf>
    <xf numFmtId="204" fontId="43" fillId="0" borderId="35" applyFill="0">
      <alignment horizontal="center" vertical="center"/>
    </xf>
    <xf numFmtId="204" fontId="43" fillId="0" borderId="35" applyFill="0">
      <alignment horizontal="center" vertical="center"/>
    </xf>
    <xf numFmtId="204" fontId="43" fillId="0" borderId="35" applyFill="0">
      <alignment horizontal="center" vertical="center"/>
    </xf>
    <xf numFmtId="204" fontId="43" fillId="0" borderId="35" applyFill="0">
      <alignment horizontal="center" vertical="center"/>
    </xf>
    <xf numFmtId="204" fontId="43" fillId="0" borderId="35" applyFill="0">
      <alignment horizontal="center" vertical="center"/>
    </xf>
    <xf numFmtId="204" fontId="43" fillId="0" borderId="35" applyFill="0">
      <alignment horizontal="center" vertical="center"/>
    </xf>
    <xf numFmtId="204" fontId="43" fillId="0" borderId="35" applyFill="0">
      <alignment horizontal="center" vertical="center"/>
    </xf>
    <xf numFmtId="204" fontId="43" fillId="0" borderId="35" applyFill="0">
      <alignment horizontal="center" vertical="center"/>
    </xf>
    <xf numFmtId="204" fontId="43" fillId="0" borderId="35" applyFill="0">
      <alignment horizontal="center" vertical="center"/>
    </xf>
    <xf numFmtId="204" fontId="43" fillId="0" borderId="35" applyFill="0">
      <alignment horizontal="center" vertical="center"/>
    </xf>
    <xf numFmtId="204" fontId="43" fillId="0" borderId="35" applyFill="0">
      <alignment horizontal="center" vertical="center"/>
    </xf>
    <xf numFmtId="204" fontId="43" fillId="0" borderId="35" applyFill="0">
      <alignment horizontal="center" vertical="center"/>
    </xf>
    <xf numFmtId="204" fontId="43" fillId="0" borderId="35" applyFill="0">
      <alignment horizontal="center" vertical="center"/>
    </xf>
    <xf numFmtId="204" fontId="43" fillId="0" borderId="35" applyFill="0">
      <alignment horizontal="center" vertical="center"/>
    </xf>
    <xf numFmtId="204" fontId="43" fillId="0" borderId="35" applyFill="0">
      <alignment horizontal="center" vertical="center"/>
    </xf>
    <xf numFmtId="204" fontId="43" fillId="0" borderId="35" applyFill="0">
      <alignment horizontal="center" vertical="center"/>
    </xf>
    <xf numFmtId="204" fontId="43" fillId="0" borderId="35" applyFill="0">
      <alignment horizontal="center" vertical="center"/>
    </xf>
    <xf numFmtId="204" fontId="43" fillId="0" borderId="35" applyFill="0">
      <alignment horizontal="center" vertical="center"/>
    </xf>
    <xf numFmtId="204" fontId="43" fillId="0" borderId="35" applyFill="0">
      <alignment horizontal="center" vertical="center"/>
    </xf>
    <xf numFmtId="204" fontId="43" fillId="0" borderId="35" applyFill="0">
      <alignment horizontal="center" vertical="center"/>
    </xf>
    <xf numFmtId="204" fontId="43" fillId="0" borderId="35" applyFill="0">
      <alignment horizontal="center" vertical="center"/>
    </xf>
    <xf numFmtId="204" fontId="43" fillId="0" borderId="35" applyFill="0">
      <alignment horizontal="center" vertical="center"/>
    </xf>
    <xf numFmtId="204" fontId="43" fillId="0" borderId="35" applyFill="0">
      <alignment horizontal="center" vertical="center"/>
    </xf>
    <xf numFmtId="204" fontId="43" fillId="0" borderId="35" applyFill="0">
      <alignment horizontal="center" vertical="center"/>
    </xf>
    <xf numFmtId="204" fontId="43" fillId="0" borderId="35" applyFill="0">
      <alignment horizontal="center" vertical="center"/>
    </xf>
    <xf numFmtId="204" fontId="43" fillId="0" borderId="35" applyFill="0">
      <alignment horizontal="center" vertical="center"/>
    </xf>
    <xf numFmtId="204" fontId="43" fillId="0" borderId="35" applyFill="0">
      <alignment horizontal="center" vertical="center"/>
    </xf>
    <xf numFmtId="204" fontId="43" fillId="0" borderId="35" applyFill="0">
      <alignment horizontal="center" vertical="center"/>
    </xf>
    <xf numFmtId="204" fontId="43" fillId="0" borderId="35" applyFill="0">
      <alignment horizontal="center" vertical="center"/>
    </xf>
    <xf numFmtId="204" fontId="43" fillId="0" borderId="35" applyFill="0">
      <alignment horizontal="center" vertical="center"/>
    </xf>
    <xf numFmtId="204" fontId="43" fillId="0" borderId="35" applyFill="0">
      <alignment horizontal="center" vertical="center"/>
    </xf>
    <xf numFmtId="204" fontId="43" fillId="0" borderId="35" applyFill="0">
      <alignment horizontal="center" vertical="center"/>
    </xf>
    <xf numFmtId="204" fontId="43" fillId="0" borderId="35" applyFill="0">
      <alignment horizontal="center" vertical="center"/>
    </xf>
    <xf numFmtId="204" fontId="43" fillId="0" borderId="35" applyFill="0">
      <alignment horizontal="center" vertical="center"/>
    </xf>
    <xf numFmtId="204" fontId="43" fillId="0" borderId="35" applyFill="0">
      <alignment horizontal="center" vertical="center"/>
    </xf>
    <xf numFmtId="204" fontId="43" fillId="0" borderId="35" applyFill="0">
      <alignment horizontal="center" vertical="center"/>
    </xf>
    <xf numFmtId="204" fontId="43" fillId="0" borderId="35" applyFill="0">
      <alignment horizontal="center" vertical="center"/>
    </xf>
    <xf numFmtId="204" fontId="43" fillId="0" borderId="35" applyFill="0">
      <alignment horizontal="center" vertical="center"/>
    </xf>
    <xf numFmtId="204" fontId="43" fillId="0" borderId="35" applyFill="0">
      <alignment horizontal="center" vertical="center"/>
    </xf>
    <xf numFmtId="204" fontId="43" fillId="0" borderId="35" applyFill="0">
      <alignment horizontal="center" vertical="center"/>
    </xf>
    <xf numFmtId="204" fontId="43" fillId="0" borderId="35" applyFill="0">
      <alignment horizontal="center" vertical="center"/>
    </xf>
    <xf numFmtId="204" fontId="43" fillId="0" borderId="35" applyFill="0">
      <alignment horizontal="center" vertical="center"/>
    </xf>
    <xf numFmtId="204" fontId="43" fillId="0" borderId="35" applyFill="0">
      <alignment horizontal="center" vertical="center"/>
    </xf>
    <xf numFmtId="204" fontId="43" fillId="0" borderId="35" applyFill="0">
      <alignment horizontal="center" vertical="center"/>
    </xf>
    <xf numFmtId="204" fontId="43" fillId="0" borderId="35" applyFill="0">
      <alignment horizontal="center" vertical="center"/>
    </xf>
    <xf numFmtId="204" fontId="43" fillId="0" borderId="35" applyFill="0">
      <alignment horizontal="center" vertical="center"/>
    </xf>
    <xf numFmtId="204" fontId="43" fillId="0" borderId="35" applyFill="0">
      <alignment horizontal="center" vertical="center"/>
    </xf>
    <xf numFmtId="204" fontId="43" fillId="0" borderId="35" applyFill="0">
      <alignment horizontal="center" vertical="center"/>
    </xf>
    <xf numFmtId="204" fontId="43" fillId="0" borderId="35" applyFill="0">
      <alignment horizontal="center" vertical="center"/>
    </xf>
    <xf numFmtId="204" fontId="43" fillId="0" borderId="35" applyFill="0">
      <alignment horizontal="center" vertical="center"/>
    </xf>
    <xf numFmtId="204" fontId="43" fillId="0" borderId="35" applyFill="0">
      <alignment horizontal="center" vertical="center"/>
    </xf>
    <xf numFmtId="204" fontId="43" fillId="0" borderId="35" applyFill="0">
      <alignment horizontal="center" vertical="center"/>
    </xf>
    <xf numFmtId="204" fontId="43" fillId="0" borderId="35" applyFill="0">
      <alignment horizontal="center" vertical="center"/>
    </xf>
    <xf numFmtId="204" fontId="43" fillId="0" borderId="35" applyFill="0">
      <alignment horizontal="center" vertical="center"/>
    </xf>
    <xf numFmtId="204" fontId="43" fillId="0" borderId="35" applyFill="0">
      <alignment horizontal="center" vertical="center"/>
    </xf>
    <xf numFmtId="204" fontId="43" fillId="0" borderId="35" applyFill="0">
      <alignment horizontal="center" vertical="center"/>
    </xf>
    <xf numFmtId="204" fontId="43" fillId="0" borderId="35" applyFill="0">
      <alignment horizontal="center" vertical="center"/>
    </xf>
    <xf numFmtId="204" fontId="43" fillId="0" borderId="35" applyFill="0">
      <alignment horizontal="center" vertical="center"/>
    </xf>
    <xf numFmtId="204" fontId="43" fillId="0" borderId="35" applyFill="0">
      <alignment horizontal="center" vertical="center"/>
    </xf>
    <xf numFmtId="204" fontId="43" fillId="0" borderId="35" applyFill="0">
      <alignment horizontal="center" vertical="center"/>
    </xf>
    <xf numFmtId="204" fontId="43" fillId="0" borderId="35" applyFill="0">
      <alignment horizontal="center" vertical="center"/>
    </xf>
    <xf numFmtId="204" fontId="43" fillId="0" borderId="35" applyFill="0">
      <alignment horizontal="center" vertical="center"/>
    </xf>
    <xf numFmtId="204" fontId="43" fillId="0" borderId="35" applyFill="0">
      <alignment horizontal="center" vertical="center"/>
    </xf>
    <xf numFmtId="204" fontId="43" fillId="0" borderId="35" applyFill="0">
      <alignment horizontal="center" vertical="center"/>
    </xf>
    <xf numFmtId="204" fontId="43" fillId="0" borderId="35" applyFill="0">
      <alignment horizontal="center" vertical="center"/>
    </xf>
    <xf numFmtId="204" fontId="43" fillId="0" borderId="35" applyFill="0">
      <alignment horizontal="center" vertical="center"/>
    </xf>
    <xf numFmtId="204" fontId="43" fillId="0" borderId="35" applyFill="0">
      <alignment horizontal="center" vertical="center"/>
    </xf>
    <xf numFmtId="204" fontId="43" fillId="0" borderId="35" applyFill="0">
      <alignment horizontal="center" vertical="center"/>
    </xf>
    <xf numFmtId="204" fontId="43" fillId="0" borderId="35" applyFill="0">
      <alignment horizontal="center" vertical="center"/>
    </xf>
    <xf numFmtId="204" fontId="43" fillId="0" borderId="35" applyFill="0">
      <alignment horizontal="center" vertical="center"/>
    </xf>
    <xf numFmtId="204" fontId="43" fillId="0" borderId="35" applyFill="0">
      <alignment horizontal="center" vertical="center"/>
    </xf>
    <xf numFmtId="204" fontId="43" fillId="0" borderId="35" applyFill="0">
      <alignment horizontal="center" vertical="center"/>
    </xf>
    <xf numFmtId="204" fontId="43" fillId="0" borderId="35" applyFill="0">
      <alignment horizontal="center" vertical="center"/>
    </xf>
    <xf numFmtId="204" fontId="43" fillId="0" borderId="35" applyFill="0">
      <alignment horizontal="center" vertical="center"/>
    </xf>
    <xf numFmtId="204" fontId="43" fillId="0" borderId="35" applyFill="0">
      <alignment horizontal="center" vertical="center"/>
    </xf>
    <xf numFmtId="204" fontId="43" fillId="0" borderId="35" applyFill="0">
      <alignment horizontal="center" vertical="center"/>
    </xf>
    <xf numFmtId="204" fontId="43" fillId="0" borderId="35" applyFill="0">
      <alignment horizontal="center" vertical="center"/>
    </xf>
    <xf numFmtId="204" fontId="43" fillId="0" borderId="35" applyFill="0">
      <alignment horizontal="center" vertical="center"/>
    </xf>
    <xf numFmtId="204" fontId="43" fillId="0" borderId="35" applyFill="0">
      <alignment horizontal="center" vertical="center"/>
    </xf>
    <xf numFmtId="204" fontId="43" fillId="0" borderId="35" applyFill="0">
      <alignment horizontal="center" vertical="center"/>
    </xf>
    <xf numFmtId="204" fontId="43" fillId="0" borderId="35" applyFill="0">
      <alignment horizontal="center" vertical="center"/>
    </xf>
    <xf numFmtId="204" fontId="43" fillId="0" borderId="35" applyFill="0">
      <alignment horizontal="center" vertical="center"/>
    </xf>
    <xf numFmtId="204" fontId="43" fillId="0" borderId="35" applyFill="0">
      <alignment horizontal="center" vertical="center"/>
    </xf>
    <xf numFmtId="204" fontId="43" fillId="0" borderId="35" applyFill="0">
      <alignment horizontal="center" vertical="center"/>
    </xf>
    <xf numFmtId="204" fontId="43" fillId="0" borderId="35" applyFill="0">
      <alignment horizontal="center" vertical="center"/>
    </xf>
    <xf numFmtId="204" fontId="43" fillId="0" borderId="35" applyFill="0">
      <alignment horizontal="center" vertical="center"/>
    </xf>
    <xf numFmtId="204" fontId="43" fillId="0" borderId="35" applyFill="0">
      <alignment horizontal="center" vertical="center"/>
    </xf>
    <xf numFmtId="204" fontId="43" fillId="0" borderId="35" applyFill="0">
      <alignment horizontal="center" vertical="center"/>
    </xf>
    <xf numFmtId="204" fontId="43" fillId="0" borderId="35" applyFill="0">
      <alignment horizontal="center" vertical="center"/>
    </xf>
    <xf numFmtId="204" fontId="43" fillId="0" borderId="35" applyFill="0">
      <alignment horizontal="center" vertical="center"/>
    </xf>
    <xf numFmtId="204" fontId="43" fillId="0" borderId="35" applyFill="0">
      <alignment horizontal="center" vertical="center"/>
    </xf>
    <xf numFmtId="204" fontId="43" fillId="0" borderId="35" applyFill="0">
      <alignment horizontal="center" vertical="center"/>
    </xf>
    <xf numFmtId="204" fontId="43" fillId="0" borderId="35" applyFill="0">
      <alignment horizontal="center" vertical="center"/>
    </xf>
    <xf numFmtId="204" fontId="43" fillId="0" borderId="35" applyFill="0">
      <alignment horizontal="center" vertical="center"/>
    </xf>
    <xf numFmtId="204" fontId="43" fillId="0" borderId="35" applyFill="0">
      <alignment horizontal="center" vertical="center"/>
    </xf>
    <xf numFmtId="204" fontId="43" fillId="0" borderId="35" applyFill="0">
      <alignment horizontal="center" vertical="center"/>
    </xf>
    <xf numFmtId="204" fontId="43" fillId="0" borderId="35" applyFill="0">
      <alignment horizontal="center" vertical="center"/>
    </xf>
    <xf numFmtId="204" fontId="43" fillId="0" borderId="35" applyFill="0">
      <alignment horizontal="center" vertical="center"/>
    </xf>
    <xf numFmtId="204" fontId="43" fillId="0" borderId="35" applyFill="0">
      <alignment horizontal="center" vertical="center"/>
    </xf>
    <xf numFmtId="204" fontId="43" fillId="0" borderId="35" applyFill="0">
      <alignment horizontal="center" vertical="center"/>
    </xf>
    <xf numFmtId="204" fontId="43" fillId="0" borderId="35" applyFill="0">
      <alignment horizontal="center" vertical="center"/>
    </xf>
    <xf numFmtId="204" fontId="43" fillId="0" borderId="35" applyFill="0">
      <alignment horizontal="center" vertical="center"/>
    </xf>
    <xf numFmtId="204" fontId="43" fillId="0" borderId="35" applyFill="0">
      <alignment horizontal="center" vertical="center"/>
    </xf>
    <xf numFmtId="204" fontId="43" fillId="0" borderId="35" applyFill="0">
      <alignment horizontal="center" vertical="center"/>
    </xf>
    <xf numFmtId="204" fontId="43" fillId="0" borderId="35" applyFill="0">
      <alignment horizontal="center" vertical="center"/>
    </xf>
    <xf numFmtId="204" fontId="43" fillId="0" borderId="35" applyFill="0">
      <alignment horizontal="center" vertical="center"/>
    </xf>
    <xf numFmtId="204" fontId="43" fillId="0" borderId="35" applyFill="0">
      <alignment horizontal="center" vertical="center"/>
    </xf>
    <xf numFmtId="204" fontId="43" fillId="0" borderId="35" applyFill="0">
      <alignment horizontal="center" vertical="center"/>
    </xf>
    <xf numFmtId="204" fontId="43" fillId="0" borderId="35" applyFill="0">
      <alignment horizontal="center" vertical="center"/>
    </xf>
    <xf numFmtId="204" fontId="43" fillId="0" borderId="35" applyFill="0">
      <alignment horizontal="center" vertical="center"/>
    </xf>
    <xf numFmtId="204" fontId="43" fillId="0" borderId="35" applyFill="0">
      <alignment horizontal="center" vertical="center"/>
    </xf>
    <xf numFmtId="204" fontId="43" fillId="0" borderId="35" applyFill="0">
      <alignment horizontal="center" vertical="center"/>
    </xf>
    <xf numFmtId="0" fontId="19" fillId="83" borderId="49" applyNumberFormat="0" applyAlignment="0"/>
    <xf numFmtId="191" fontId="98" fillId="0" borderId="0"/>
    <xf numFmtId="0" fontId="14" fillId="0" borderId="0" applyFill="0" applyBorder="0" applyAlignment="0"/>
    <xf numFmtId="0" fontId="14" fillId="0" borderId="0" applyFill="0" applyBorder="0" applyAlignment="0"/>
    <xf numFmtId="0" fontId="99" fillId="60" borderId="0" applyNumberFormat="0" applyBorder="0" applyAlignment="0" applyProtection="0"/>
    <xf numFmtId="0" fontId="76" fillId="83" borderId="0" applyNumberFormat="0" applyBorder="0" applyAlignment="0" applyProtection="0"/>
    <xf numFmtId="0" fontId="100" fillId="2" borderId="0" applyNumberFormat="0" applyBorder="0" applyAlignment="0" applyProtection="0"/>
    <xf numFmtId="205" fontId="101" fillId="0" borderId="45">
      <alignment horizontal="right"/>
      <protection locked="0"/>
    </xf>
    <xf numFmtId="206" fontId="102" fillId="0" borderId="0"/>
    <xf numFmtId="206" fontId="102" fillId="0" borderId="0"/>
    <xf numFmtId="0" fontId="43" fillId="99" borderId="0"/>
    <xf numFmtId="0" fontId="43" fillId="99" borderId="0"/>
    <xf numFmtId="0" fontId="43" fillId="99" borderId="0"/>
    <xf numFmtId="0" fontId="43" fillId="99" borderId="0"/>
    <xf numFmtId="0" fontId="43" fillId="99" borderId="0"/>
    <xf numFmtId="0" fontId="43" fillId="99" borderId="0"/>
    <xf numFmtId="0" fontId="43" fillId="99" borderId="0"/>
    <xf numFmtId="0" fontId="43" fillId="99" borderId="0"/>
    <xf numFmtId="0" fontId="43" fillId="99" borderId="0"/>
    <xf numFmtId="0" fontId="43" fillId="99" borderId="0"/>
    <xf numFmtId="0" fontId="43" fillId="99" borderId="0"/>
    <xf numFmtId="0" fontId="10" fillId="0" borderId="0"/>
    <xf numFmtId="0" fontId="43" fillId="99" borderId="0"/>
    <xf numFmtId="0" fontId="43" fillId="99" borderId="0"/>
    <xf numFmtId="0" fontId="43" fillId="99" borderId="0"/>
    <xf numFmtId="0" fontId="43" fillId="99" borderId="0"/>
    <xf numFmtId="0" fontId="43" fillId="99" borderId="0"/>
    <xf numFmtId="0" fontId="10" fillId="0" borderId="0" applyFill="0"/>
    <xf numFmtId="0" fontId="10" fillId="0" borderId="0" applyFill="0"/>
    <xf numFmtId="0" fontId="43" fillId="99" borderId="0"/>
    <xf numFmtId="0" fontId="43" fillId="99" borderId="0"/>
    <xf numFmtId="0" fontId="43" fillId="99" borderId="0"/>
    <xf numFmtId="0" fontId="43" fillId="99" borderId="0"/>
    <xf numFmtId="0" fontId="43" fillId="99" borderId="0"/>
    <xf numFmtId="0" fontId="43" fillId="99" borderId="0"/>
    <xf numFmtId="0" fontId="10" fillId="0" borderId="0"/>
    <xf numFmtId="0" fontId="43" fillId="99" borderId="0"/>
    <xf numFmtId="0" fontId="43" fillId="99" borderId="0"/>
    <xf numFmtId="0" fontId="43" fillId="99" borderId="0"/>
    <xf numFmtId="0" fontId="43" fillId="99" borderId="0"/>
    <xf numFmtId="0" fontId="43" fillId="99" borderId="0"/>
    <xf numFmtId="0" fontId="43" fillId="99" borderId="0"/>
    <xf numFmtId="0" fontId="43" fillId="99" borderId="0"/>
    <xf numFmtId="0" fontId="43" fillId="99" borderId="0"/>
    <xf numFmtId="0" fontId="43" fillId="99" borderId="0"/>
    <xf numFmtId="0" fontId="43" fillId="99" borderId="0"/>
    <xf numFmtId="0" fontId="43" fillId="99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43" fillId="99" borderId="0"/>
    <xf numFmtId="0" fontId="43" fillId="99" borderId="0"/>
    <xf numFmtId="0" fontId="43" fillId="99" borderId="0"/>
    <xf numFmtId="0" fontId="43" fillId="99" borderId="0"/>
    <xf numFmtId="0" fontId="43" fillId="99" borderId="0"/>
    <xf numFmtId="0" fontId="43" fillId="99" borderId="0"/>
    <xf numFmtId="0" fontId="43" fillId="99" borderId="0"/>
    <xf numFmtId="0" fontId="43" fillId="99" borderId="0"/>
    <xf numFmtId="0" fontId="43" fillId="99" borderId="0"/>
    <xf numFmtId="0" fontId="43" fillId="99" borderId="0"/>
    <xf numFmtId="0" fontId="43" fillId="99" borderId="0"/>
    <xf numFmtId="0" fontId="43" fillId="99" borderId="0"/>
    <xf numFmtId="0" fontId="43" fillId="99" borderId="0"/>
    <xf numFmtId="0" fontId="10" fillId="0" borderId="0"/>
    <xf numFmtId="0" fontId="45" fillId="0" borderId="0"/>
    <xf numFmtId="0" fontId="43" fillId="99" borderId="0"/>
    <xf numFmtId="0" fontId="10" fillId="0" borderId="0"/>
    <xf numFmtId="0" fontId="43" fillId="99" borderId="0"/>
    <xf numFmtId="0" fontId="43" fillId="99" borderId="0"/>
    <xf numFmtId="0" fontId="43" fillId="99" borderId="0"/>
    <xf numFmtId="0" fontId="43" fillId="99" borderId="0"/>
    <xf numFmtId="0" fontId="43" fillId="99" borderId="0"/>
    <xf numFmtId="0" fontId="43" fillId="99" borderId="0"/>
    <xf numFmtId="0" fontId="45" fillId="0" borderId="0"/>
    <xf numFmtId="0" fontId="43" fillId="99" borderId="0"/>
    <xf numFmtId="0" fontId="43" fillId="99" borderId="0"/>
    <xf numFmtId="0" fontId="45" fillId="0" borderId="0"/>
    <xf numFmtId="0" fontId="43" fillId="99" borderId="0"/>
    <xf numFmtId="0" fontId="43" fillId="99" borderId="0"/>
    <xf numFmtId="0" fontId="43" fillId="99" borderId="0"/>
    <xf numFmtId="0" fontId="43" fillId="99" borderId="0"/>
    <xf numFmtId="0" fontId="43" fillId="99" borderId="0"/>
    <xf numFmtId="0" fontId="43" fillId="99" borderId="0"/>
    <xf numFmtId="0" fontId="45" fillId="0" borderId="0"/>
    <xf numFmtId="0" fontId="43" fillId="99" borderId="0"/>
    <xf numFmtId="0" fontId="43" fillId="99" borderId="0"/>
    <xf numFmtId="0" fontId="45" fillId="0" borderId="0"/>
    <xf numFmtId="0" fontId="43" fillId="99" borderId="0"/>
    <xf numFmtId="0" fontId="43" fillId="99" borderId="0"/>
    <xf numFmtId="0" fontId="45" fillId="0" borderId="0"/>
    <xf numFmtId="0" fontId="43" fillId="99" borderId="0"/>
    <xf numFmtId="0" fontId="43" fillId="99" borderId="0"/>
    <xf numFmtId="0" fontId="10" fillId="0" borderId="0"/>
    <xf numFmtId="0" fontId="43" fillId="99" borderId="0"/>
    <xf numFmtId="0" fontId="10" fillId="0" borderId="0"/>
    <xf numFmtId="0" fontId="45" fillId="0" borderId="0"/>
    <xf numFmtId="0" fontId="43" fillId="99" borderId="0"/>
    <xf numFmtId="0" fontId="43" fillId="99" borderId="0"/>
    <xf numFmtId="0" fontId="45" fillId="0" borderId="0"/>
    <xf numFmtId="0" fontId="43" fillId="99" borderId="0"/>
    <xf numFmtId="0" fontId="43" fillId="99" borderId="0"/>
    <xf numFmtId="0" fontId="45" fillId="0" borderId="0"/>
    <xf numFmtId="0" fontId="43" fillId="99" borderId="0"/>
    <xf numFmtId="0" fontId="43" fillId="99" borderId="0"/>
    <xf numFmtId="0" fontId="45" fillId="0" borderId="0"/>
    <xf numFmtId="0" fontId="43" fillId="99" borderId="0"/>
    <xf numFmtId="0" fontId="43" fillId="99" borderId="0"/>
    <xf numFmtId="0" fontId="45" fillId="0" borderId="0"/>
    <xf numFmtId="0" fontId="43" fillId="99" borderId="0"/>
    <xf numFmtId="0" fontId="43" fillId="99" borderId="0"/>
    <xf numFmtId="0" fontId="45" fillId="0" borderId="0"/>
    <xf numFmtId="0" fontId="43" fillId="99" borderId="0"/>
    <xf numFmtId="0" fontId="43" fillId="99" borderId="0"/>
    <xf numFmtId="0" fontId="45" fillId="0" borderId="0"/>
    <xf numFmtId="0" fontId="43" fillId="99" borderId="0"/>
    <xf numFmtId="0" fontId="43" fillId="99" borderId="0"/>
    <xf numFmtId="0" fontId="43" fillId="99" borderId="0"/>
    <xf numFmtId="0" fontId="43" fillId="99" borderId="0"/>
    <xf numFmtId="0" fontId="43" fillId="99" borderId="0"/>
    <xf numFmtId="0" fontId="43" fillId="99" borderId="0"/>
    <xf numFmtId="0" fontId="43" fillId="99" borderId="0"/>
    <xf numFmtId="0" fontId="43" fillId="99" borderId="0"/>
    <xf numFmtId="0" fontId="3" fillId="0" borderId="0"/>
    <xf numFmtId="0" fontId="43" fillId="99" borderId="0"/>
    <xf numFmtId="0" fontId="10" fillId="0" borderId="0">
      <alignment horizontal="left" vertical="center" indent="1"/>
    </xf>
    <xf numFmtId="0" fontId="43" fillId="99" borderId="0"/>
    <xf numFmtId="0" fontId="43" fillId="99" borderId="0"/>
    <xf numFmtId="0" fontId="45" fillId="0" borderId="0"/>
    <xf numFmtId="0" fontId="43" fillId="99" borderId="0"/>
    <xf numFmtId="0" fontId="43" fillId="99" borderId="0"/>
    <xf numFmtId="0" fontId="45" fillId="0" borderId="0"/>
    <xf numFmtId="0" fontId="43" fillId="99" borderId="0"/>
    <xf numFmtId="0" fontId="43" fillId="99" borderId="0"/>
    <xf numFmtId="0" fontId="45" fillId="0" borderId="0"/>
    <xf numFmtId="0" fontId="43" fillId="99" borderId="0"/>
    <xf numFmtId="0" fontId="43" fillId="99" borderId="0"/>
    <xf numFmtId="0" fontId="45" fillId="0" borderId="0"/>
    <xf numFmtId="0" fontId="43" fillId="99" borderId="0"/>
    <xf numFmtId="0" fontId="43" fillId="99" borderId="0"/>
    <xf numFmtId="0" fontId="43" fillId="99" borderId="0"/>
    <xf numFmtId="0" fontId="43" fillId="99" borderId="0"/>
    <xf numFmtId="0" fontId="43" fillId="99" borderId="0"/>
    <xf numFmtId="0" fontId="43" fillId="99" borderId="0"/>
    <xf numFmtId="0" fontId="43" fillId="99" borderId="0"/>
    <xf numFmtId="0" fontId="43" fillId="99" borderId="0"/>
    <xf numFmtId="0" fontId="43" fillId="99" borderId="0"/>
    <xf numFmtId="0" fontId="43" fillId="99" borderId="0"/>
    <xf numFmtId="0" fontId="45" fillId="0" borderId="0"/>
    <xf numFmtId="0" fontId="43" fillId="99" borderId="0"/>
    <xf numFmtId="0" fontId="43" fillId="99" borderId="0"/>
    <xf numFmtId="0" fontId="43" fillId="99" borderId="0"/>
    <xf numFmtId="0" fontId="45" fillId="0" borderId="0"/>
    <xf numFmtId="0" fontId="43" fillId="99" borderId="0"/>
    <xf numFmtId="0" fontId="43" fillId="99" borderId="0"/>
    <xf numFmtId="0" fontId="45" fillId="0" borderId="0"/>
    <xf numFmtId="0" fontId="43" fillId="99" borderId="0"/>
    <xf numFmtId="0" fontId="43" fillId="99" borderId="0"/>
    <xf numFmtId="0" fontId="45" fillId="0" borderId="0"/>
    <xf numFmtId="0" fontId="43" fillId="99" borderId="0"/>
    <xf numFmtId="0" fontId="43" fillId="99" borderId="0"/>
    <xf numFmtId="0" fontId="43" fillId="99" borderId="0"/>
    <xf numFmtId="0" fontId="43" fillId="99" borderId="0"/>
    <xf numFmtId="0" fontId="43" fillId="99" borderId="0"/>
    <xf numFmtId="0" fontId="43" fillId="99" borderId="0"/>
    <xf numFmtId="0" fontId="43" fillId="99" borderId="0"/>
    <xf numFmtId="0" fontId="43" fillId="99" borderId="0"/>
    <xf numFmtId="0" fontId="43" fillId="99" borderId="0"/>
    <xf numFmtId="0" fontId="43" fillId="99" borderId="0"/>
    <xf numFmtId="0" fontId="45" fillId="0" borderId="0"/>
    <xf numFmtId="0" fontId="43" fillId="99" borderId="0"/>
    <xf numFmtId="0" fontId="43" fillId="99" borderId="0"/>
    <xf numFmtId="0" fontId="45" fillId="0" borderId="0"/>
    <xf numFmtId="0" fontId="43" fillId="99" borderId="0"/>
    <xf numFmtId="0" fontId="43" fillId="99" borderId="0"/>
    <xf numFmtId="0" fontId="45" fillId="0" borderId="0"/>
    <xf numFmtId="0" fontId="43" fillId="99" borderId="0"/>
    <xf numFmtId="0" fontId="43" fillId="99" borderId="0"/>
    <xf numFmtId="0" fontId="43" fillId="99" borderId="0"/>
    <xf numFmtId="0" fontId="45" fillId="0" borderId="0"/>
    <xf numFmtId="0" fontId="43" fillId="99" borderId="0"/>
    <xf numFmtId="0" fontId="43" fillId="99" borderId="0"/>
    <xf numFmtId="0" fontId="45" fillId="0" borderId="0"/>
    <xf numFmtId="0" fontId="43" fillId="99" borderId="0"/>
    <xf numFmtId="0" fontId="43" fillId="99" borderId="0"/>
    <xf numFmtId="0" fontId="45" fillId="0" borderId="0"/>
    <xf numFmtId="0" fontId="43" fillId="99" borderId="0"/>
    <xf numFmtId="0" fontId="43" fillId="99" borderId="0"/>
    <xf numFmtId="0" fontId="45" fillId="0" borderId="0"/>
    <xf numFmtId="0" fontId="43" fillId="99" borderId="0"/>
    <xf numFmtId="0" fontId="43" fillId="99" borderId="0"/>
    <xf numFmtId="0" fontId="45" fillId="0" borderId="0"/>
    <xf numFmtId="0" fontId="43" fillId="99" borderId="0"/>
    <xf numFmtId="0" fontId="43" fillId="99" borderId="0"/>
    <xf numFmtId="0" fontId="45" fillId="0" borderId="0"/>
    <xf numFmtId="0" fontId="43" fillId="99" borderId="0"/>
    <xf numFmtId="0" fontId="43" fillId="99" borderId="0"/>
    <xf numFmtId="0" fontId="45" fillId="0" borderId="0"/>
    <xf numFmtId="0" fontId="43" fillId="99" borderId="0"/>
    <xf numFmtId="0" fontId="43" fillId="99" borderId="0"/>
    <xf numFmtId="0" fontId="45" fillId="0" borderId="0"/>
    <xf numFmtId="0" fontId="43" fillId="99" borderId="0"/>
    <xf numFmtId="0" fontId="43" fillId="99" borderId="0"/>
    <xf numFmtId="0" fontId="45" fillId="0" borderId="0"/>
    <xf numFmtId="0" fontId="43" fillId="99" borderId="0"/>
    <xf numFmtId="0" fontId="43" fillId="99" borderId="0"/>
    <xf numFmtId="0" fontId="45" fillId="0" borderId="0"/>
    <xf numFmtId="0" fontId="43" fillId="99" borderId="0"/>
    <xf numFmtId="0" fontId="43" fillId="99" borderId="0"/>
    <xf numFmtId="0" fontId="43" fillId="99" borderId="0"/>
    <xf numFmtId="0" fontId="45" fillId="0" borderId="0"/>
    <xf numFmtId="0" fontId="43" fillId="99" borderId="0"/>
    <xf numFmtId="0" fontId="43" fillId="99" borderId="0"/>
    <xf numFmtId="0" fontId="43" fillId="99" borderId="0"/>
    <xf numFmtId="0" fontId="43" fillId="99" borderId="0"/>
    <xf numFmtId="0" fontId="45" fillId="0" borderId="0"/>
    <xf numFmtId="0" fontId="43" fillId="99" borderId="0"/>
    <xf numFmtId="0" fontId="43" fillId="99" borderId="0"/>
    <xf numFmtId="0" fontId="45" fillId="0" borderId="0"/>
    <xf numFmtId="0" fontId="43" fillId="99" borderId="0"/>
    <xf numFmtId="0" fontId="43" fillId="99" borderId="0"/>
    <xf numFmtId="0" fontId="43" fillId="99" borderId="0"/>
    <xf numFmtId="0" fontId="43" fillId="99" borderId="0"/>
    <xf numFmtId="0" fontId="43" fillId="99" borderId="0"/>
    <xf numFmtId="0" fontId="43" fillId="99" borderId="0"/>
    <xf numFmtId="0" fontId="45" fillId="0" borderId="0"/>
    <xf numFmtId="0" fontId="43" fillId="99" borderId="0"/>
    <xf numFmtId="0" fontId="43" fillId="99" borderId="0"/>
    <xf numFmtId="0" fontId="45" fillId="0" borderId="0"/>
    <xf numFmtId="0" fontId="43" fillId="99" borderId="0"/>
    <xf numFmtId="0" fontId="43" fillId="99" borderId="0"/>
    <xf numFmtId="0" fontId="45" fillId="0" borderId="0"/>
    <xf numFmtId="0" fontId="43" fillId="99" borderId="0"/>
    <xf numFmtId="0" fontId="43" fillId="99" borderId="0"/>
    <xf numFmtId="0" fontId="45" fillId="0" borderId="0"/>
    <xf numFmtId="0" fontId="43" fillId="99" borderId="0"/>
    <xf numFmtId="0" fontId="43" fillId="99" borderId="0"/>
    <xf numFmtId="0" fontId="10" fillId="0" borderId="0"/>
    <xf numFmtId="0" fontId="10" fillId="0" borderId="0"/>
    <xf numFmtId="0" fontId="10" fillId="0" borderId="0" applyFill="0"/>
    <xf numFmtId="0" fontId="7" fillId="0" borderId="0"/>
    <xf numFmtId="0" fontId="10" fillId="0" borderId="0"/>
    <xf numFmtId="0" fontId="43" fillId="99" borderId="0"/>
    <xf numFmtId="0" fontId="45" fillId="0" borderId="0"/>
    <xf numFmtId="0" fontId="43" fillId="99" borderId="0"/>
    <xf numFmtId="0" fontId="43" fillId="99" borderId="0"/>
    <xf numFmtId="0" fontId="45" fillId="0" borderId="0"/>
    <xf numFmtId="0" fontId="43" fillId="99" borderId="0"/>
    <xf numFmtId="0" fontId="43" fillId="99" borderId="0"/>
    <xf numFmtId="0" fontId="45" fillId="0" borderId="0"/>
    <xf numFmtId="0" fontId="43" fillId="99" borderId="0"/>
    <xf numFmtId="0" fontId="43" fillId="99" borderId="0"/>
    <xf numFmtId="0" fontId="45" fillId="0" borderId="0"/>
    <xf numFmtId="0" fontId="43" fillId="99" borderId="0"/>
    <xf numFmtId="0" fontId="43" fillId="99" borderId="0"/>
    <xf numFmtId="0" fontId="45" fillId="0" borderId="0"/>
    <xf numFmtId="0" fontId="43" fillId="99" borderId="0"/>
    <xf numFmtId="0" fontId="43" fillId="99" borderId="0"/>
    <xf numFmtId="0" fontId="45" fillId="0" borderId="0"/>
    <xf numFmtId="0" fontId="43" fillId="99" borderId="0"/>
    <xf numFmtId="0" fontId="43" fillId="99" borderId="0"/>
    <xf numFmtId="0" fontId="43" fillId="99" borderId="0"/>
    <xf numFmtId="0" fontId="43" fillId="99" borderId="0"/>
    <xf numFmtId="0" fontId="45" fillId="0" borderId="0"/>
    <xf numFmtId="0" fontId="43" fillId="99" borderId="0"/>
    <xf numFmtId="0" fontId="43" fillId="99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3" fillId="99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3" fillId="99" borderId="0"/>
    <xf numFmtId="0" fontId="45" fillId="0" borderId="0"/>
    <xf numFmtId="0" fontId="43" fillId="99" borderId="0"/>
    <xf numFmtId="0" fontId="45" fillId="0" borderId="0"/>
    <xf numFmtId="0" fontId="43" fillId="99" borderId="0"/>
    <xf numFmtId="0" fontId="45" fillId="0" borderId="0"/>
    <xf numFmtId="0" fontId="43" fillId="99" borderId="0"/>
    <xf numFmtId="0" fontId="45" fillId="0" borderId="0"/>
    <xf numFmtId="0" fontId="43" fillId="99" borderId="0"/>
    <xf numFmtId="0" fontId="43" fillId="99" borderId="0"/>
    <xf numFmtId="0" fontId="43" fillId="99" borderId="0"/>
    <xf numFmtId="0" fontId="43" fillId="99" borderId="0"/>
    <xf numFmtId="0" fontId="43" fillId="99" borderId="0"/>
    <xf numFmtId="0" fontId="43" fillId="99" borderId="0"/>
    <xf numFmtId="0" fontId="43" fillId="99" borderId="0"/>
    <xf numFmtId="0" fontId="43" fillId="99" borderId="0"/>
    <xf numFmtId="0" fontId="43" fillId="99" borderId="0"/>
    <xf numFmtId="0" fontId="43" fillId="99" borderId="0"/>
    <xf numFmtId="0" fontId="43" fillId="99" borderId="0"/>
    <xf numFmtId="0" fontId="43" fillId="99" borderId="0"/>
    <xf numFmtId="0" fontId="43" fillId="99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3" fillId="99" borderId="0"/>
    <xf numFmtId="0" fontId="43" fillId="99" borderId="0"/>
    <xf numFmtId="0" fontId="43" fillId="99" borderId="0"/>
    <xf numFmtId="0" fontId="43" fillId="99" borderId="0"/>
    <xf numFmtId="0" fontId="43" fillId="99" borderId="0"/>
    <xf numFmtId="0" fontId="43" fillId="99" borderId="0"/>
    <xf numFmtId="0" fontId="43" fillId="99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43" fillId="99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0" fillId="0" borderId="0">
      <alignment horizontal="left" vertical="center" indent="1"/>
    </xf>
    <xf numFmtId="0" fontId="10" fillId="0" borderId="0">
      <alignment horizontal="left" vertical="center" indent="1"/>
    </xf>
    <xf numFmtId="0" fontId="43" fillId="99" borderId="0"/>
    <xf numFmtId="0" fontId="43" fillId="99" borderId="0"/>
    <xf numFmtId="0" fontId="43" fillId="99" borderId="0"/>
    <xf numFmtId="0" fontId="43" fillId="99" borderId="0"/>
    <xf numFmtId="0" fontId="43" fillId="99" borderId="0"/>
    <xf numFmtId="0" fontId="10" fillId="0" borderId="0"/>
    <xf numFmtId="0" fontId="10" fillId="0" borderId="0"/>
    <xf numFmtId="0" fontId="10" fillId="0" borderId="0"/>
    <xf numFmtId="0" fontId="43" fillId="99" borderId="0"/>
    <xf numFmtId="0" fontId="43" fillId="99" borderId="0"/>
    <xf numFmtId="0" fontId="43" fillId="99" borderId="0"/>
    <xf numFmtId="0" fontId="43" fillId="99" borderId="0"/>
    <xf numFmtId="0" fontId="43" fillId="99" borderId="0"/>
    <xf numFmtId="0" fontId="43" fillId="99" borderId="0"/>
    <xf numFmtId="0" fontId="43" fillId="99" borderId="0"/>
    <xf numFmtId="0" fontId="45" fillId="0" borderId="0"/>
    <xf numFmtId="0" fontId="43" fillId="99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45" fillId="0" borderId="0"/>
    <xf numFmtId="0" fontId="43" fillId="99" borderId="0"/>
    <xf numFmtId="0" fontId="10" fillId="0" borderId="0"/>
    <xf numFmtId="0" fontId="10" fillId="0" borderId="0"/>
    <xf numFmtId="0" fontId="45" fillId="0" borderId="0"/>
    <xf numFmtId="0" fontId="10" fillId="0" borderId="0"/>
    <xf numFmtId="0" fontId="10" fillId="0" borderId="0"/>
    <xf numFmtId="0" fontId="10" fillId="0" borderId="0" applyFill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43" fillId="99" borderId="0"/>
    <xf numFmtId="0" fontId="43" fillId="99" borderId="0"/>
    <xf numFmtId="0" fontId="43" fillId="99" borderId="0"/>
    <xf numFmtId="0" fontId="43" fillId="99" borderId="0"/>
    <xf numFmtId="0" fontId="43" fillId="99" borderId="0"/>
    <xf numFmtId="0" fontId="43" fillId="99" borderId="0"/>
    <xf numFmtId="0" fontId="43" fillId="99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10" fillId="0" borderId="0" applyFill="0"/>
    <xf numFmtId="0" fontId="10" fillId="0" borderId="0"/>
    <xf numFmtId="0" fontId="10" fillId="0" borderId="0" applyFill="0"/>
    <xf numFmtId="0" fontId="43" fillId="99" borderId="0"/>
    <xf numFmtId="0" fontId="43" fillId="99" borderId="0"/>
    <xf numFmtId="0" fontId="43" fillId="99" borderId="0"/>
    <xf numFmtId="0" fontId="43" fillId="99" borderId="0"/>
    <xf numFmtId="0" fontId="43" fillId="99" borderId="0"/>
    <xf numFmtId="0" fontId="43" fillId="99" borderId="0"/>
    <xf numFmtId="0" fontId="43" fillId="99" borderId="0"/>
    <xf numFmtId="0" fontId="43" fillId="99" borderId="0"/>
    <xf numFmtId="0" fontId="43" fillId="99" borderId="0"/>
    <xf numFmtId="0" fontId="43" fillId="99" borderId="0"/>
    <xf numFmtId="0" fontId="10" fillId="0" borderId="0" applyFill="0"/>
    <xf numFmtId="0" fontId="10" fillId="0" borderId="0" applyFill="0"/>
    <xf numFmtId="0" fontId="10" fillId="0" borderId="0" applyFill="0"/>
    <xf numFmtId="0" fontId="10" fillId="0" borderId="0" applyFill="0"/>
    <xf numFmtId="0" fontId="43" fillId="99" borderId="0"/>
    <xf numFmtId="0" fontId="43" fillId="99" borderId="0"/>
    <xf numFmtId="0" fontId="43" fillId="99" borderId="0"/>
    <xf numFmtId="0" fontId="43" fillId="99" borderId="0"/>
    <xf numFmtId="0" fontId="43" fillId="99" borderId="0"/>
    <xf numFmtId="0" fontId="43" fillId="99" borderId="0"/>
    <xf numFmtId="0" fontId="43" fillId="99" borderId="0"/>
    <xf numFmtId="0" fontId="43" fillId="99" borderId="0"/>
    <xf numFmtId="0" fontId="43" fillId="99" borderId="0"/>
    <xf numFmtId="0" fontId="43" fillId="99" borderId="0"/>
    <xf numFmtId="0" fontId="10" fillId="0" borderId="0"/>
    <xf numFmtId="0" fontId="43" fillId="99" borderId="0"/>
    <xf numFmtId="0" fontId="43" fillId="99" borderId="0"/>
    <xf numFmtId="0" fontId="43" fillId="99" borderId="0"/>
    <xf numFmtId="0" fontId="43" fillId="99" borderId="0"/>
    <xf numFmtId="0" fontId="43" fillId="99" borderId="0"/>
    <xf numFmtId="0" fontId="43" fillId="99" borderId="0"/>
    <xf numFmtId="0" fontId="43" fillId="99" borderId="0"/>
    <xf numFmtId="0" fontId="43" fillId="99" borderId="0"/>
    <xf numFmtId="0" fontId="43" fillId="99" borderId="0"/>
    <xf numFmtId="0" fontId="43" fillId="99" borderId="0"/>
    <xf numFmtId="0" fontId="43" fillId="99" borderId="0"/>
    <xf numFmtId="0" fontId="10" fillId="0" borderId="0"/>
    <xf numFmtId="0" fontId="45" fillId="0" borderId="0"/>
    <xf numFmtId="0" fontId="10" fillId="0" borderId="0"/>
    <xf numFmtId="0" fontId="45" fillId="0" borderId="0"/>
    <xf numFmtId="0" fontId="45" fillId="0" borderId="0"/>
    <xf numFmtId="0" fontId="43" fillId="99" borderId="0"/>
    <xf numFmtId="0" fontId="43" fillId="99" borderId="0"/>
    <xf numFmtId="0" fontId="43" fillId="99" borderId="0"/>
    <xf numFmtId="0" fontId="43" fillId="99" borderId="0"/>
    <xf numFmtId="0" fontId="43" fillId="99" borderId="0"/>
    <xf numFmtId="0" fontId="43" fillId="99" borderId="0"/>
    <xf numFmtId="0" fontId="43" fillId="99" borderId="0"/>
    <xf numFmtId="0" fontId="43" fillId="99" borderId="0"/>
    <xf numFmtId="0" fontId="43" fillId="99" borderId="0"/>
    <xf numFmtId="0" fontId="43" fillId="99" borderId="0"/>
    <xf numFmtId="0" fontId="43" fillId="99" borderId="0"/>
    <xf numFmtId="0" fontId="43" fillId="99" borderId="0"/>
    <xf numFmtId="0" fontId="10" fillId="0" borderId="0"/>
    <xf numFmtId="0" fontId="43" fillId="99" borderId="0"/>
    <xf numFmtId="0" fontId="43" fillId="99" borderId="0"/>
    <xf numFmtId="0" fontId="43" fillId="99" borderId="0"/>
    <xf numFmtId="0" fontId="43" fillId="99" borderId="0"/>
    <xf numFmtId="0" fontId="43" fillId="99" borderId="0"/>
    <xf numFmtId="0" fontId="43" fillId="99" borderId="0"/>
    <xf numFmtId="0" fontId="43" fillId="99" borderId="0"/>
    <xf numFmtId="0" fontId="43" fillId="99" borderId="0"/>
    <xf numFmtId="0" fontId="43" fillId="99" borderId="0"/>
    <xf numFmtId="0" fontId="43" fillId="99" borderId="0"/>
    <xf numFmtId="0" fontId="43" fillId="99" borderId="0"/>
    <xf numFmtId="0" fontId="43" fillId="99" borderId="0"/>
    <xf numFmtId="0" fontId="43" fillId="99" borderId="0"/>
    <xf numFmtId="0" fontId="43" fillId="99" borderId="0"/>
    <xf numFmtId="0" fontId="43" fillId="99" borderId="0"/>
    <xf numFmtId="0" fontId="45" fillId="9" borderId="10" applyNumberFormat="0" applyFont="0" applyAlignment="0" applyProtection="0"/>
    <xf numFmtId="0" fontId="45" fillId="9" borderId="10" applyNumberFormat="0" applyFont="0" applyAlignment="0" applyProtection="0"/>
    <xf numFmtId="0" fontId="10" fillId="57" borderId="50" applyNumberFormat="0" applyFont="0" applyAlignment="0" applyProtection="0"/>
    <xf numFmtId="0" fontId="10" fillId="57" borderId="50" applyNumberFormat="0" applyFont="0" applyAlignment="0" applyProtection="0"/>
    <xf numFmtId="0" fontId="10" fillId="57" borderId="50" applyNumberFormat="0" applyFont="0" applyAlignment="0" applyProtection="0"/>
    <xf numFmtId="0" fontId="10" fillId="57" borderId="50" applyNumberFormat="0" applyFont="0" applyAlignment="0" applyProtection="0"/>
    <xf numFmtId="0" fontId="10" fillId="57" borderId="50" applyNumberFormat="0" applyFont="0" applyAlignment="0" applyProtection="0"/>
    <xf numFmtId="0" fontId="10" fillId="57" borderId="50" applyNumberFormat="0" applyFont="0" applyAlignment="0" applyProtection="0"/>
    <xf numFmtId="0" fontId="10" fillId="57" borderId="50" applyNumberFormat="0" applyFont="0" applyAlignment="0" applyProtection="0"/>
    <xf numFmtId="0" fontId="10" fillId="57" borderId="50" applyNumberFormat="0" applyFont="0" applyAlignment="0" applyProtection="0"/>
    <xf numFmtId="0" fontId="10" fillId="57" borderId="50" applyNumberFormat="0" applyFont="0" applyAlignment="0" applyProtection="0"/>
    <xf numFmtId="0" fontId="10" fillId="57" borderId="50" applyNumberFormat="0" applyFont="0" applyAlignment="0" applyProtection="0"/>
    <xf numFmtId="0" fontId="10" fillId="57" borderId="50" applyNumberFormat="0" applyFont="0" applyAlignment="0" applyProtection="0"/>
    <xf numFmtId="0" fontId="10" fillId="57" borderId="50" applyNumberFormat="0" applyFont="0" applyAlignment="0" applyProtection="0"/>
    <xf numFmtId="0" fontId="10" fillId="57" borderId="50" applyNumberFormat="0" applyFont="0" applyAlignment="0" applyProtection="0"/>
    <xf numFmtId="0" fontId="10" fillId="57" borderId="50" applyNumberFormat="0" applyFont="0" applyAlignment="0" applyProtection="0"/>
    <xf numFmtId="0" fontId="10" fillId="57" borderId="50" applyNumberFormat="0" applyFont="0" applyAlignment="0" applyProtection="0"/>
    <xf numFmtId="0" fontId="10" fillId="57" borderId="50" applyNumberFormat="0" applyFont="0" applyAlignment="0" applyProtection="0"/>
    <xf numFmtId="0" fontId="10" fillId="57" borderId="50" applyNumberFormat="0" applyFont="0" applyAlignment="0" applyProtection="0"/>
    <xf numFmtId="0" fontId="10" fillId="57" borderId="50" applyNumberFormat="0" applyFont="0" applyAlignment="0" applyProtection="0"/>
    <xf numFmtId="0" fontId="10" fillId="57" borderId="50" applyNumberFormat="0" applyFont="0" applyAlignment="0" applyProtection="0"/>
    <xf numFmtId="0" fontId="10" fillId="57" borderId="50" applyNumberFormat="0" applyFont="0" applyAlignment="0" applyProtection="0"/>
    <xf numFmtId="0" fontId="10" fillId="57" borderId="50" applyNumberFormat="0" applyFont="0" applyAlignment="0" applyProtection="0"/>
    <xf numFmtId="0" fontId="10" fillId="57" borderId="50" applyNumberFormat="0" applyFont="0" applyAlignment="0" applyProtection="0"/>
    <xf numFmtId="0" fontId="10" fillId="57" borderId="50" applyNumberFormat="0" applyFont="0" applyAlignment="0" applyProtection="0"/>
    <xf numFmtId="0" fontId="10" fillId="57" borderId="50" applyNumberFormat="0" applyFont="0" applyAlignment="0" applyProtection="0"/>
    <xf numFmtId="0" fontId="10" fillId="57" borderId="50" applyNumberFormat="0" applyFont="0" applyAlignment="0" applyProtection="0"/>
    <xf numFmtId="0" fontId="10" fillId="57" borderId="50" applyNumberFormat="0" applyFont="0" applyAlignment="0" applyProtection="0"/>
    <xf numFmtId="0" fontId="10" fillId="57" borderId="50" applyNumberFormat="0" applyFont="0" applyAlignment="0" applyProtection="0"/>
    <xf numFmtId="0" fontId="10" fillId="57" borderId="50" applyNumberFormat="0" applyFont="0" applyAlignment="0" applyProtection="0"/>
    <xf numFmtId="0" fontId="10" fillId="57" borderId="50" applyNumberFormat="0" applyFont="0" applyAlignment="0" applyProtection="0"/>
    <xf numFmtId="0" fontId="43" fillId="82" borderId="37" applyNumberFormat="0" applyFont="0" applyAlignment="0" applyProtection="0"/>
    <xf numFmtId="0" fontId="43" fillId="82" borderId="37" applyNumberFormat="0" applyFont="0" applyAlignment="0" applyProtection="0"/>
    <xf numFmtId="0" fontId="43" fillId="82" borderId="37" applyNumberFormat="0" applyFont="0" applyAlignment="0" applyProtection="0"/>
    <xf numFmtId="0" fontId="43" fillId="82" borderId="37" applyNumberFormat="0" applyFont="0" applyAlignment="0" applyProtection="0"/>
    <xf numFmtId="0" fontId="10" fillId="57" borderId="50" applyNumberFormat="0" applyFont="0" applyAlignment="0" applyProtection="0"/>
    <xf numFmtId="0" fontId="10" fillId="57" borderId="50" applyNumberFormat="0" applyFont="0" applyAlignment="0" applyProtection="0"/>
    <xf numFmtId="0" fontId="10" fillId="57" borderId="50" applyNumberFormat="0" applyFont="0" applyAlignment="0" applyProtection="0"/>
    <xf numFmtId="0" fontId="10" fillId="57" borderId="50" applyNumberFormat="0" applyFont="0" applyAlignment="0" applyProtection="0"/>
    <xf numFmtId="0" fontId="10" fillId="57" borderId="50" applyNumberFormat="0" applyFont="0" applyAlignment="0" applyProtection="0"/>
    <xf numFmtId="0" fontId="10" fillId="57" borderId="50" applyNumberFormat="0" applyFont="0" applyAlignment="0" applyProtection="0"/>
    <xf numFmtId="0" fontId="10" fillId="57" borderId="50" applyNumberFormat="0" applyFont="0" applyAlignment="0" applyProtection="0"/>
    <xf numFmtId="0" fontId="10" fillId="57" borderId="50" applyNumberFormat="0" applyFont="0" applyAlignment="0" applyProtection="0"/>
    <xf numFmtId="0" fontId="10" fillId="57" borderId="50" applyNumberFormat="0" applyFont="0" applyAlignment="0" applyProtection="0"/>
    <xf numFmtId="0" fontId="10" fillId="57" borderId="50" applyNumberFormat="0" applyFont="0" applyAlignment="0" applyProtection="0"/>
    <xf numFmtId="0" fontId="10" fillId="57" borderId="50" applyNumberFormat="0" applyFont="0" applyAlignment="0" applyProtection="0"/>
    <xf numFmtId="0" fontId="10" fillId="57" borderId="50" applyNumberFormat="0" applyFont="0" applyAlignment="0" applyProtection="0"/>
    <xf numFmtId="0" fontId="10" fillId="57" borderId="50" applyNumberFormat="0" applyFont="0" applyAlignment="0" applyProtection="0"/>
    <xf numFmtId="0" fontId="10" fillId="57" borderId="50" applyNumberFormat="0" applyFont="0" applyAlignment="0" applyProtection="0"/>
    <xf numFmtId="0" fontId="10" fillId="57" borderId="50" applyNumberFormat="0" applyFont="0" applyAlignment="0" applyProtection="0"/>
    <xf numFmtId="0" fontId="10" fillId="57" borderId="50" applyNumberFormat="0" applyFont="0" applyAlignment="0" applyProtection="0"/>
    <xf numFmtId="0" fontId="10" fillId="57" borderId="50" applyNumberFormat="0" applyFont="0" applyAlignment="0" applyProtection="0"/>
    <xf numFmtId="0" fontId="10" fillId="57" borderId="50" applyNumberFormat="0" applyFont="0" applyAlignment="0" applyProtection="0"/>
    <xf numFmtId="0" fontId="10" fillId="57" borderId="50" applyNumberFormat="0" applyFont="0" applyAlignment="0" applyProtection="0"/>
    <xf numFmtId="0" fontId="10" fillId="57" borderId="50" applyNumberFormat="0" applyFont="0" applyAlignment="0" applyProtection="0"/>
    <xf numFmtId="0" fontId="10" fillId="57" borderId="50" applyNumberFormat="0" applyFont="0" applyAlignment="0" applyProtection="0"/>
    <xf numFmtId="0" fontId="10" fillId="57" borderId="50" applyNumberFormat="0" applyFont="0" applyAlignment="0" applyProtection="0"/>
    <xf numFmtId="0" fontId="10" fillId="57" borderId="50" applyNumberFormat="0" applyFont="0" applyAlignment="0" applyProtection="0"/>
    <xf numFmtId="0" fontId="10" fillId="57" borderId="50" applyNumberFormat="0" applyFont="0" applyAlignment="0" applyProtection="0"/>
    <xf numFmtId="0" fontId="10" fillId="57" borderId="50" applyNumberFormat="0" applyFont="0" applyAlignment="0" applyProtection="0"/>
    <xf numFmtId="0" fontId="10" fillId="57" borderId="50" applyNumberFormat="0" applyFont="0" applyAlignment="0" applyProtection="0"/>
    <xf numFmtId="0" fontId="10" fillId="57" borderId="50" applyNumberFormat="0" applyFont="0" applyAlignment="0" applyProtection="0"/>
    <xf numFmtId="0" fontId="10" fillId="57" borderId="50" applyNumberFormat="0" applyFont="0" applyAlignment="0" applyProtection="0"/>
    <xf numFmtId="0" fontId="10" fillId="57" borderId="50" applyNumberFormat="0" applyFont="0" applyAlignment="0" applyProtection="0"/>
    <xf numFmtId="0" fontId="10" fillId="57" borderId="50" applyNumberFormat="0" applyFont="0" applyAlignment="0" applyProtection="0"/>
    <xf numFmtId="0" fontId="10" fillId="57" borderId="50" applyNumberFormat="0" applyFont="0" applyAlignment="0" applyProtection="0"/>
    <xf numFmtId="0" fontId="10" fillId="57" borderId="50" applyNumberFormat="0" applyFont="0" applyAlignment="0" applyProtection="0"/>
    <xf numFmtId="0" fontId="10" fillId="57" borderId="50" applyNumberFormat="0" applyFont="0" applyAlignment="0" applyProtection="0"/>
    <xf numFmtId="0" fontId="10" fillId="57" borderId="50" applyNumberFormat="0" applyFont="0" applyAlignment="0" applyProtection="0"/>
    <xf numFmtId="0" fontId="10" fillId="57" borderId="50" applyNumberFormat="0" applyFont="0" applyAlignment="0" applyProtection="0"/>
    <xf numFmtId="0" fontId="10" fillId="57" borderId="50" applyNumberFormat="0" applyFont="0" applyAlignment="0" applyProtection="0"/>
    <xf numFmtId="0" fontId="10" fillId="57" borderId="50" applyNumberFormat="0" applyFont="0" applyAlignment="0" applyProtection="0"/>
    <xf numFmtId="0" fontId="10" fillId="57" borderId="50" applyNumberFormat="0" applyFont="0" applyAlignment="0" applyProtection="0"/>
    <xf numFmtId="0" fontId="10" fillId="57" borderId="50" applyNumberFormat="0" applyFont="0" applyAlignment="0" applyProtection="0"/>
    <xf numFmtId="0" fontId="10" fillId="57" borderId="50" applyNumberFormat="0" applyFont="0" applyAlignment="0" applyProtection="0"/>
    <xf numFmtId="0" fontId="10" fillId="57" borderId="50" applyNumberFormat="0" applyFont="0" applyAlignment="0" applyProtection="0"/>
    <xf numFmtId="0" fontId="10" fillId="57" borderId="50" applyNumberFormat="0" applyFont="0" applyAlignment="0" applyProtection="0"/>
    <xf numFmtId="0" fontId="10" fillId="57" borderId="50" applyNumberFormat="0" applyFont="0" applyAlignment="0" applyProtection="0"/>
    <xf numFmtId="0" fontId="10" fillId="57" borderId="50" applyNumberFormat="0" applyFont="0" applyAlignment="0" applyProtection="0"/>
    <xf numFmtId="0" fontId="10" fillId="57" borderId="50" applyNumberFormat="0" applyFont="0" applyAlignment="0" applyProtection="0"/>
    <xf numFmtId="0" fontId="10" fillId="57" borderId="50" applyNumberFormat="0" applyFont="0" applyAlignment="0" applyProtection="0"/>
    <xf numFmtId="0" fontId="10" fillId="57" borderId="50" applyNumberFormat="0" applyFont="0" applyAlignment="0" applyProtection="0"/>
    <xf numFmtId="0" fontId="43" fillId="82" borderId="37" applyNumberFormat="0" applyFont="0" applyAlignment="0" applyProtection="0"/>
    <xf numFmtId="0" fontId="43" fillId="82" borderId="37" applyNumberFormat="0" applyFont="0" applyAlignment="0" applyProtection="0"/>
    <xf numFmtId="0" fontId="43" fillId="82" borderId="37" applyNumberFormat="0" applyFont="0" applyAlignment="0" applyProtection="0"/>
    <xf numFmtId="0" fontId="43" fillId="82" borderId="37" applyNumberFormat="0" applyFont="0" applyAlignment="0" applyProtection="0"/>
    <xf numFmtId="0" fontId="10" fillId="57" borderId="50" applyNumberFormat="0" applyFont="0" applyAlignment="0" applyProtection="0"/>
    <xf numFmtId="0" fontId="10" fillId="57" borderId="50" applyNumberFormat="0" applyFont="0" applyAlignment="0" applyProtection="0"/>
    <xf numFmtId="0" fontId="10" fillId="57" borderId="50" applyNumberFormat="0" applyFont="0" applyAlignment="0" applyProtection="0"/>
    <xf numFmtId="0" fontId="10" fillId="57" borderId="50" applyNumberFormat="0" applyFont="0" applyAlignment="0" applyProtection="0"/>
    <xf numFmtId="0" fontId="10" fillId="57" borderId="50" applyNumberFormat="0" applyFont="0" applyAlignment="0" applyProtection="0"/>
    <xf numFmtId="0" fontId="10" fillId="57" borderId="50" applyNumberFormat="0" applyFont="0" applyAlignment="0" applyProtection="0"/>
    <xf numFmtId="0" fontId="10" fillId="57" borderId="50" applyNumberFormat="0" applyFont="0" applyAlignment="0" applyProtection="0"/>
    <xf numFmtId="0" fontId="10" fillId="57" borderId="50" applyNumberFormat="0" applyFont="0" applyAlignment="0" applyProtection="0"/>
    <xf numFmtId="0" fontId="10" fillId="57" borderId="50" applyNumberFormat="0" applyFont="0" applyAlignment="0" applyProtection="0"/>
    <xf numFmtId="0" fontId="10" fillId="57" borderId="50" applyNumberFormat="0" applyFont="0" applyAlignment="0" applyProtection="0"/>
    <xf numFmtId="0" fontId="10" fillId="57" borderId="50" applyNumberFormat="0" applyFont="0" applyAlignment="0" applyProtection="0"/>
    <xf numFmtId="0" fontId="10" fillId="57" borderId="50" applyNumberFormat="0" applyFont="0" applyAlignment="0" applyProtection="0"/>
    <xf numFmtId="0" fontId="10" fillId="57" borderId="50" applyNumberFormat="0" applyFont="0" applyAlignment="0" applyProtection="0"/>
    <xf numFmtId="0" fontId="10" fillId="57" borderId="50" applyNumberFormat="0" applyFont="0" applyAlignment="0" applyProtection="0"/>
    <xf numFmtId="0" fontId="43" fillId="82" borderId="37" applyNumberFormat="0" applyFont="0" applyAlignment="0" applyProtection="0"/>
    <xf numFmtId="0" fontId="43" fillId="82" borderId="37" applyNumberFormat="0" applyFont="0" applyAlignment="0" applyProtection="0"/>
    <xf numFmtId="0" fontId="43" fillId="82" borderId="37" applyNumberFormat="0" applyFont="0" applyAlignment="0" applyProtection="0"/>
    <xf numFmtId="0" fontId="43" fillId="82" borderId="37" applyNumberFormat="0" applyFont="0" applyAlignment="0" applyProtection="0"/>
    <xf numFmtId="0" fontId="10" fillId="57" borderId="50" applyNumberFormat="0" applyFont="0" applyAlignment="0" applyProtection="0"/>
    <xf numFmtId="0" fontId="10" fillId="57" borderId="50" applyNumberFormat="0" applyFont="0" applyAlignment="0" applyProtection="0"/>
    <xf numFmtId="0" fontId="10" fillId="57" borderId="50" applyNumberFormat="0" applyFont="0" applyAlignment="0" applyProtection="0"/>
    <xf numFmtId="0" fontId="10" fillId="57" borderId="50" applyNumberFormat="0" applyFont="0" applyAlignment="0" applyProtection="0"/>
    <xf numFmtId="0" fontId="10" fillId="57" borderId="50" applyNumberFormat="0" applyFont="0" applyAlignment="0" applyProtection="0"/>
    <xf numFmtId="0" fontId="10" fillId="57" borderId="50" applyNumberFormat="0" applyFont="0" applyAlignment="0" applyProtection="0"/>
    <xf numFmtId="0" fontId="10" fillId="57" borderId="50" applyNumberFormat="0" applyFont="0" applyAlignment="0" applyProtection="0"/>
    <xf numFmtId="0" fontId="10" fillId="57" borderId="50" applyNumberFormat="0" applyFont="0" applyAlignment="0" applyProtection="0"/>
    <xf numFmtId="0" fontId="10" fillId="57" borderId="50" applyNumberFormat="0" applyFont="0" applyAlignment="0" applyProtection="0"/>
    <xf numFmtId="0" fontId="10" fillId="57" borderId="50" applyNumberFormat="0" applyFont="0" applyAlignment="0" applyProtection="0"/>
    <xf numFmtId="0" fontId="10" fillId="57" borderId="50" applyNumberFormat="0" applyFont="0" applyAlignment="0" applyProtection="0"/>
    <xf numFmtId="0" fontId="10" fillId="57" borderId="50" applyNumberFormat="0" applyFont="0" applyAlignment="0" applyProtection="0"/>
    <xf numFmtId="0" fontId="10" fillId="57" borderId="50" applyNumberFormat="0" applyFont="0" applyAlignment="0" applyProtection="0"/>
    <xf numFmtId="0" fontId="10" fillId="57" borderId="50" applyNumberFormat="0" applyFont="0" applyAlignment="0" applyProtection="0"/>
    <xf numFmtId="0" fontId="10" fillId="57" borderId="50" applyNumberFormat="0" applyFont="0" applyAlignment="0" applyProtection="0"/>
    <xf numFmtId="0" fontId="10" fillId="57" borderId="50" applyNumberFormat="0" applyFont="0" applyAlignment="0" applyProtection="0"/>
    <xf numFmtId="0" fontId="43" fillId="82" borderId="37" applyNumberFormat="0" applyFont="0" applyAlignment="0" applyProtection="0"/>
    <xf numFmtId="0" fontId="43" fillId="82" borderId="37" applyNumberFormat="0" applyFont="0" applyAlignment="0" applyProtection="0"/>
    <xf numFmtId="0" fontId="43" fillId="82" borderId="37" applyNumberFormat="0" applyFont="0" applyAlignment="0" applyProtection="0"/>
    <xf numFmtId="0" fontId="43" fillId="82" borderId="37" applyNumberFormat="0" applyFont="0" applyAlignment="0" applyProtection="0"/>
    <xf numFmtId="0" fontId="10" fillId="57" borderId="50" applyNumberFormat="0" applyFont="0" applyAlignment="0" applyProtection="0"/>
    <xf numFmtId="0" fontId="10" fillId="57" borderId="50" applyNumberFormat="0" applyFont="0" applyAlignment="0" applyProtection="0"/>
    <xf numFmtId="0" fontId="10" fillId="57" borderId="50" applyNumberFormat="0" applyFont="0" applyAlignment="0" applyProtection="0"/>
    <xf numFmtId="0" fontId="10" fillId="57" borderId="50" applyNumberFormat="0" applyFont="0" applyAlignment="0" applyProtection="0"/>
    <xf numFmtId="0" fontId="10" fillId="57" borderId="50" applyNumberFormat="0" applyFont="0" applyAlignment="0" applyProtection="0"/>
    <xf numFmtId="0" fontId="10" fillId="57" borderId="50" applyNumberFormat="0" applyFont="0" applyAlignment="0" applyProtection="0"/>
    <xf numFmtId="0" fontId="43" fillId="82" borderId="37" applyNumberFormat="0" applyFont="0" applyAlignment="0" applyProtection="0"/>
    <xf numFmtId="0" fontId="43" fillId="82" borderId="37" applyNumberFormat="0" applyFont="0" applyAlignment="0" applyProtection="0"/>
    <xf numFmtId="0" fontId="43" fillId="82" borderId="37" applyNumberFormat="0" applyFont="0" applyAlignment="0" applyProtection="0"/>
    <xf numFmtId="0" fontId="43" fillId="82" borderId="37" applyNumberFormat="0" applyFont="0" applyAlignment="0" applyProtection="0"/>
    <xf numFmtId="0" fontId="10" fillId="57" borderId="50" applyNumberFormat="0" applyFont="0" applyAlignment="0" applyProtection="0"/>
    <xf numFmtId="0" fontId="10" fillId="57" borderId="50" applyNumberFormat="0" applyFont="0" applyAlignment="0" applyProtection="0"/>
    <xf numFmtId="0" fontId="10" fillId="57" borderId="50" applyNumberFormat="0" applyFont="0" applyAlignment="0" applyProtection="0"/>
    <xf numFmtId="0" fontId="10" fillId="57" borderId="50" applyNumberFormat="0" applyFont="0" applyAlignment="0" applyProtection="0"/>
    <xf numFmtId="0" fontId="10" fillId="57" borderId="50" applyNumberFormat="0" applyFont="0" applyAlignment="0" applyProtection="0"/>
    <xf numFmtId="0" fontId="10" fillId="57" borderId="50" applyNumberFormat="0" applyFont="0" applyAlignment="0" applyProtection="0"/>
    <xf numFmtId="0" fontId="43" fillId="82" borderId="37" applyNumberFormat="0" applyFont="0" applyAlignment="0" applyProtection="0"/>
    <xf numFmtId="0" fontId="43" fillId="82" borderId="37" applyNumberFormat="0" applyFont="0" applyAlignment="0" applyProtection="0"/>
    <xf numFmtId="0" fontId="43" fillId="82" borderId="37" applyNumberFormat="0" applyFont="0" applyAlignment="0" applyProtection="0"/>
    <xf numFmtId="0" fontId="43" fillId="82" borderId="37" applyNumberFormat="0" applyFont="0" applyAlignment="0" applyProtection="0"/>
    <xf numFmtId="0" fontId="10" fillId="57" borderId="50" applyNumberFormat="0" applyFont="0" applyAlignment="0" applyProtection="0"/>
    <xf numFmtId="0" fontId="10" fillId="57" borderId="50" applyNumberFormat="0" applyFont="0" applyAlignment="0" applyProtection="0"/>
    <xf numFmtId="0" fontId="10" fillId="57" borderId="50" applyNumberFormat="0" applyFont="0" applyAlignment="0" applyProtection="0"/>
    <xf numFmtId="0" fontId="10" fillId="57" borderId="50" applyNumberFormat="0" applyFont="0" applyAlignment="0" applyProtection="0"/>
    <xf numFmtId="0" fontId="10" fillId="57" borderId="50" applyNumberFormat="0" applyFont="0" applyAlignment="0" applyProtection="0"/>
    <xf numFmtId="0" fontId="10" fillId="57" borderId="50" applyNumberFormat="0" applyFont="0" applyAlignment="0" applyProtection="0"/>
    <xf numFmtId="0" fontId="10" fillId="57" borderId="50" applyNumberFormat="0" applyFont="0" applyAlignment="0" applyProtection="0"/>
    <xf numFmtId="0" fontId="10" fillId="57" borderId="50" applyNumberFormat="0" applyFont="0" applyAlignment="0" applyProtection="0"/>
    <xf numFmtId="0" fontId="10" fillId="57" borderId="50" applyNumberFormat="0" applyFont="0" applyAlignment="0" applyProtection="0"/>
    <xf numFmtId="0" fontId="10" fillId="57" borderId="50" applyNumberFormat="0" applyFont="0" applyAlignment="0" applyProtection="0"/>
    <xf numFmtId="0" fontId="10" fillId="57" borderId="50" applyNumberFormat="0" applyFont="0" applyAlignment="0" applyProtection="0"/>
    <xf numFmtId="0" fontId="10" fillId="57" borderId="50" applyNumberFormat="0" applyFont="0" applyAlignment="0" applyProtection="0"/>
    <xf numFmtId="0" fontId="10" fillId="57" borderId="50" applyNumberFormat="0" applyFont="0" applyAlignment="0" applyProtection="0"/>
    <xf numFmtId="0" fontId="10" fillId="57" borderId="50" applyNumberFormat="0" applyFont="0" applyAlignment="0" applyProtection="0"/>
    <xf numFmtId="0" fontId="10" fillId="57" borderId="50" applyNumberFormat="0" applyFont="0" applyAlignment="0" applyProtection="0"/>
    <xf numFmtId="0" fontId="10" fillId="57" borderId="50" applyNumberFormat="0" applyFont="0" applyAlignment="0" applyProtection="0"/>
    <xf numFmtId="0" fontId="10" fillId="57" borderId="50" applyNumberFormat="0" applyFont="0" applyAlignment="0" applyProtection="0"/>
    <xf numFmtId="0" fontId="10" fillId="57" borderId="50" applyNumberFormat="0" applyFont="0" applyAlignment="0" applyProtection="0"/>
    <xf numFmtId="0" fontId="10" fillId="57" borderId="50" applyNumberFormat="0" applyFont="0" applyAlignment="0" applyProtection="0"/>
    <xf numFmtId="0" fontId="10" fillId="57" borderId="50" applyNumberFormat="0" applyFont="0" applyAlignment="0" applyProtection="0"/>
    <xf numFmtId="0" fontId="10" fillId="57" borderId="50" applyNumberFormat="0" applyFont="0" applyAlignment="0" applyProtection="0"/>
    <xf numFmtId="0" fontId="10" fillId="57" borderId="50" applyNumberFormat="0" applyFont="0" applyAlignment="0" applyProtection="0"/>
    <xf numFmtId="0" fontId="10" fillId="57" borderId="50" applyNumberFormat="0" applyFont="0" applyAlignment="0" applyProtection="0"/>
    <xf numFmtId="0" fontId="10" fillId="57" borderId="50" applyNumberFormat="0" applyFont="0" applyAlignment="0" applyProtection="0"/>
    <xf numFmtId="0" fontId="10" fillId="57" borderId="50" applyNumberFormat="0" applyFont="0" applyAlignment="0" applyProtection="0"/>
    <xf numFmtId="0" fontId="10" fillId="57" borderId="50" applyNumberFormat="0" applyFont="0" applyAlignment="0" applyProtection="0"/>
    <xf numFmtId="0" fontId="10" fillId="57" borderId="50" applyNumberFormat="0" applyFont="0" applyAlignment="0" applyProtection="0"/>
    <xf numFmtId="0" fontId="10" fillId="57" borderId="50" applyNumberFormat="0" applyFont="0" applyAlignment="0" applyProtection="0"/>
    <xf numFmtId="0" fontId="10" fillId="57" borderId="50" applyNumberFormat="0" applyFont="0" applyAlignment="0" applyProtection="0"/>
    <xf numFmtId="0" fontId="10" fillId="57" borderId="50" applyNumberFormat="0" applyFont="0" applyAlignment="0" applyProtection="0"/>
    <xf numFmtId="0" fontId="10" fillId="57" borderId="50" applyNumberFormat="0" applyFont="0" applyAlignment="0" applyProtection="0"/>
    <xf numFmtId="0" fontId="10" fillId="57" borderId="50" applyNumberFormat="0" applyFont="0" applyAlignment="0" applyProtection="0"/>
    <xf numFmtId="0" fontId="10" fillId="57" borderId="50" applyNumberFormat="0" applyFont="0" applyAlignment="0" applyProtection="0"/>
    <xf numFmtId="0" fontId="10" fillId="57" borderId="50" applyNumberFormat="0" applyFont="0" applyAlignment="0" applyProtection="0"/>
    <xf numFmtId="0" fontId="10" fillId="57" borderId="50" applyNumberFormat="0" applyFont="0" applyAlignment="0" applyProtection="0"/>
    <xf numFmtId="0" fontId="10" fillId="57" borderId="50" applyNumberFormat="0" applyFont="0" applyAlignment="0" applyProtection="0"/>
    <xf numFmtId="0" fontId="10" fillId="57" borderId="50" applyNumberFormat="0" applyFont="0" applyAlignment="0" applyProtection="0"/>
    <xf numFmtId="0" fontId="10" fillId="57" borderId="50" applyNumberFormat="0" applyFont="0" applyAlignment="0" applyProtection="0"/>
    <xf numFmtId="0" fontId="10" fillId="57" borderId="50" applyNumberFormat="0" applyFont="0" applyAlignment="0" applyProtection="0"/>
    <xf numFmtId="0" fontId="10" fillId="57" borderId="50" applyNumberFormat="0" applyFont="0" applyAlignment="0" applyProtection="0"/>
    <xf numFmtId="0" fontId="10" fillId="57" borderId="50" applyNumberFormat="0" applyFont="0" applyAlignment="0" applyProtection="0"/>
    <xf numFmtId="0" fontId="10" fillId="57" borderId="50" applyNumberFormat="0" applyFont="0" applyAlignment="0" applyProtection="0"/>
    <xf numFmtId="0" fontId="10" fillId="57" borderId="50" applyNumberFormat="0" applyFont="0" applyAlignment="0" applyProtection="0"/>
    <xf numFmtId="0" fontId="10" fillId="57" borderId="50" applyNumberFormat="0" applyFont="0" applyAlignment="0" applyProtection="0"/>
    <xf numFmtId="0" fontId="10" fillId="57" borderId="50" applyNumberFormat="0" applyFont="0" applyAlignment="0" applyProtection="0"/>
    <xf numFmtId="0" fontId="10" fillId="57" borderId="50" applyNumberFormat="0" applyFont="0" applyAlignment="0" applyProtection="0"/>
    <xf numFmtId="0" fontId="10" fillId="57" borderId="50" applyNumberFormat="0" applyFont="0" applyAlignment="0" applyProtection="0"/>
    <xf numFmtId="0" fontId="10" fillId="57" borderId="50" applyNumberFormat="0" applyFont="0" applyAlignment="0" applyProtection="0"/>
    <xf numFmtId="0" fontId="10" fillId="57" borderId="50" applyNumberFormat="0" applyFont="0" applyAlignment="0" applyProtection="0"/>
    <xf numFmtId="0" fontId="10" fillId="57" borderId="50" applyNumberFormat="0" applyFont="0" applyAlignment="0" applyProtection="0"/>
    <xf numFmtId="0" fontId="10" fillId="57" borderId="50" applyNumberFormat="0" applyFont="0" applyAlignment="0" applyProtection="0"/>
    <xf numFmtId="0" fontId="10" fillId="57" borderId="50" applyNumberFormat="0" applyFont="0" applyAlignment="0" applyProtection="0"/>
    <xf numFmtId="0" fontId="10" fillId="57" borderId="50" applyNumberFormat="0" applyFont="0" applyAlignment="0" applyProtection="0"/>
    <xf numFmtId="0" fontId="10" fillId="57" borderId="50" applyNumberFormat="0" applyFont="0" applyAlignment="0" applyProtection="0"/>
    <xf numFmtId="0" fontId="10" fillId="57" borderId="50" applyNumberFormat="0" applyFont="0" applyAlignment="0" applyProtection="0"/>
    <xf numFmtId="0" fontId="10" fillId="57" borderId="50" applyNumberFormat="0" applyFont="0" applyAlignment="0" applyProtection="0"/>
    <xf numFmtId="0" fontId="10" fillId="57" borderId="50" applyNumberFormat="0" applyFont="0" applyAlignment="0" applyProtection="0"/>
    <xf numFmtId="0" fontId="10" fillId="57" borderId="50" applyNumberFormat="0" applyFont="0" applyAlignment="0" applyProtection="0"/>
    <xf numFmtId="0" fontId="10" fillId="57" borderId="50" applyNumberFormat="0" applyFont="0" applyAlignment="0" applyProtection="0"/>
    <xf numFmtId="0" fontId="10" fillId="57" borderId="50" applyNumberFormat="0" applyFont="0" applyAlignment="0" applyProtection="0"/>
    <xf numFmtId="0" fontId="10" fillId="57" borderId="50" applyNumberFormat="0" applyFont="0" applyAlignment="0" applyProtection="0"/>
    <xf numFmtId="0" fontId="10" fillId="57" borderId="50" applyNumberFormat="0" applyFont="0" applyAlignment="0" applyProtection="0"/>
    <xf numFmtId="0" fontId="10" fillId="57" borderId="50" applyNumberFormat="0" applyFont="0" applyAlignment="0" applyProtection="0"/>
    <xf numFmtId="0" fontId="10" fillId="57" borderId="50" applyNumberFormat="0" applyFont="0" applyAlignment="0" applyProtection="0"/>
    <xf numFmtId="0" fontId="10" fillId="57" borderId="50" applyNumberFormat="0" applyFont="0" applyAlignment="0" applyProtection="0"/>
    <xf numFmtId="0" fontId="10" fillId="57" borderId="50" applyNumberFormat="0" applyFont="0" applyAlignment="0" applyProtection="0"/>
    <xf numFmtId="0" fontId="10" fillId="57" borderId="50" applyNumberFormat="0" applyFont="0" applyAlignment="0" applyProtection="0"/>
    <xf numFmtId="0" fontId="10" fillId="57" borderId="50" applyNumberFormat="0" applyFont="0" applyAlignment="0" applyProtection="0"/>
    <xf numFmtId="0" fontId="10" fillId="57" borderId="50" applyNumberFormat="0" applyFont="0" applyAlignment="0" applyProtection="0"/>
    <xf numFmtId="0" fontId="10" fillId="57" borderId="50" applyNumberFormat="0" applyFont="0" applyAlignment="0" applyProtection="0"/>
    <xf numFmtId="0" fontId="10" fillId="57" borderId="50" applyNumberFormat="0" applyFont="0" applyAlignment="0" applyProtection="0"/>
    <xf numFmtId="0" fontId="10" fillId="57" borderId="50" applyNumberFormat="0" applyFont="0" applyAlignment="0" applyProtection="0"/>
    <xf numFmtId="0" fontId="10" fillId="57" borderId="50" applyNumberFormat="0" applyFont="0" applyAlignment="0" applyProtection="0"/>
    <xf numFmtId="0" fontId="10" fillId="57" borderId="50" applyNumberFormat="0" applyFont="0" applyAlignment="0" applyProtection="0"/>
    <xf numFmtId="0" fontId="10" fillId="57" borderId="50" applyNumberFormat="0" applyFont="0" applyAlignment="0" applyProtection="0"/>
    <xf numFmtId="0" fontId="10" fillId="57" borderId="50" applyNumberFormat="0" applyFont="0" applyAlignment="0" applyProtection="0"/>
    <xf numFmtId="0" fontId="10" fillId="57" borderId="50" applyNumberFormat="0" applyFont="0" applyAlignment="0" applyProtection="0"/>
    <xf numFmtId="0" fontId="10" fillId="57" borderId="50" applyNumberFormat="0" applyFont="0" applyAlignment="0" applyProtection="0"/>
    <xf numFmtId="0" fontId="10" fillId="57" borderId="50" applyNumberFormat="0" applyFont="0" applyAlignment="0" applyProtection="0"/>
    <xf numFmtId="0" fontId="10" fillId="57" borderId="50" applyNumberFormat="0" applyFont="0" applyAlignment="0" applyProtection="0"/>
    <xf numFmtId="0" fontId="10" fillId="57" borderId="50" applyNumberFormat="0" applyFont="0" applyAlignment="0" applyProtection="0"/>
    <xf numFmtId="0" fontId="10" fillId="57" borderId="50" applyNumberFormat="0" applyFont="0" applyAlignment="0" applyProtection="0"/>
    <xf numFmtId="0" fontId="10" fillId="57" borderId="50" applyNumberFormat="0" applyFont="0" applyAlignment="0" applyProtection="0"/>
    <xf numFmtId="0" fontId="10" fillId="57" borderId="50" applyNumberFormat="0" applyFont="0" applyAlignment="0" applyProtection="0"/>
    <xf numFmtId="0" fontId="10" fillId="57" borderId="50" applyNumberFormat="0" applyFont="0" applyAlignment="0" applyProtection="0"/>
    <xf numFmtId="0" fontId="10" fillId="57" borderId="50" applyNumberFormat="0" applyFont="0" applyAlignment="0" applyProtection="0"/>
    <xf numFmtId="0" fontId="10" fillId="57" borderId="50" applyNumberFormat="0" applyFont="0" applyAlignment="0" applyProtection="0"/>
    <xf numFmtId="0" fontId="10" fillId="57" borderId="50" applyNumberFormat="0" applyFont="0" applyAlignment="0" applyProtection="0"/>
    <xf numFmtId="0" fontId="10" fillId="57" borderId="50" applyNumberFormat="0" applyFont="0" applyAlignment="0" applyProtection="0"/>
    <xf numFmtId="0" fontId="10" fillId="57" borderId="50" applyNumberFormat="0" applyFont="0" applyAlignment="0" applyProtection="0"/>
    <xf numFmtId="0" fontId="10" fillId="57" borderId="50" applyNumberFormat="0" applyFont="0" applyAlignment="0" applyProtection="0"/>
    <xf numFmtId="0" fontId="10" fillId="57" borderId="50" applyNumberFormat="0" applyFont="0" applyAlignment="0" applyProtection="0"/>
    <xf numFmtId="0" fontId="43" fillId="82" borderId="37" applyNumberFormat="0" applyFont="0" applyAlignment="0" applyProtection="0"/>
    <xf numFmtId="0" fontId="43" fillId="82" borderId="37" applyNumberFormat="0" applyFont="0" applyAlignment="0" applyProtection="0"/>
    <xf numFmtId="0" fontId="43" fillId="82" borderId="37" applyNumberFormat="0" applyFont="0" applyAlignment="0" applyProtection="0"/>
    <xf numFmtId="0" fontId="43" fillId="82" borderId="37" applyNumberFormat="0" applyFont="0" applyAlignment="0" applyProtection="0"/>
    <xf numFmtId="0" fontId="10" fillId="57" borderId="50" applyNumberFormat="0" applyFont="0" applyAlignment="0" applyProtection="0"/>
    <xf numFmtId="0" fontId="10" fillId="57" borderId="50" applyNumberFormat="0" applyFont="0" applyAlignment="0" applyProtection="0"/>
    <xf numFmtId="0" fontId="10" fillId="57" borderId="50" applyNumberFormat="0" applyFont="0" applyAlignment="0" applyProtection="0"/>
    <xf numFmtId="0" fontId="10" fillId="57" borderId="50" applyNumberFormat="0" applyFont="0" applyAlignment="0" applyProtection="0"/>
    <xf numFmtId="0" fontId="10" fillId="57" borderId="50" applyNumberFormat="0" applyFont="0" applyAlignment="0" applyProtection="0"/>
    <xf numFmtId="0" fontId="10" fillId="57" borderId="50" applyNumberFormat="0" applyFont="0" applyAlignment="0" applyProtection="0"/>
    <xf numFmtId="0" fontId="10" fillId="57" borderId="50" applyNumberFormat="0" applyFont="0" applyAlignment="0" applyProtection="0"/>
    <xf numFmtId="0" fontId="10" fillId="57" borderId="50" applyNumberFormat="0" applyFont="0" applyAlignment="0" applyProtection="0"/>
    <xf numFmtId="0" fontId="10" fillId="57" borderId="50" applyNumberFormat="0" applyFont="0" applyAlignment="0" applyProtection="0"/>
    <xf numFmtId="0" fontId="10" fillId="57" borderId="50" applyNumberFormat="0" applyFont="0" applyAlignment="0" applyProtection="0"/>
    <xf numFmtId="0" fontId="10" fillId="57" borderId="50" applyNumberFormat="0" applyFont="0" applyAlignment="0" applyProtection="0"/>
    <xf numFmtId="0" fontId="10" fillId="57" borderId="50" applyNumberFormat="0" applyFont="0" applyAlignment="0" applyProtection="0"/>
    <xf numFmtId="0" fontId="10" fillId="57" borderId="50" applyNumberFormat="0" applyFont="0" applyAlignment="0" applyProtection="0"/>
    <xf numFmtId="0" fontId="10" fillId="57" borderId="50" applyNumberFormat="0" applyFont="0" applyAlignment="0" applyProtection="0"/>
    <xf numFmtId="0" fontId="10" fillId="57" borderId="50" applyNumberFormat="0" applyFont="0" applyAlignment="0" applyProtection="0"/>
    <xf numFmtId="0" fontId="10" fillId="57" borderId="50" applyNumberFormat="0" applyFont="0" applyAlignment="0" applyProtection="0"/>
    <xf numFmtId="0" fontId="10" fillId="57" borderId="50" applyNumberFormat="0" applyFont="0" applyAlignment="0" applyProtection="0"/>
    <xf numFmtId="0" fontId="10" fillId="57" borderId="50" applyNumberFormat="0" applyFont="0" applyAlignment="0" applyProtection="0"/>
    <xf numFmtId="0" fontId="10" fillId="57" borderId="50" applyNumberFormat="0" applyFont="0" applyAlignment="0" applyProtection="0"/>
    <xf numFmtId="0" fontId="10" fillId="57" borderId="50" applyNumberFormat="0" applyFont="0" applyAlignment="0" applyProtection="0"/>
    <xf numFmtId="0" fontId="10" fillId="57" borderId="50" applyNumberFormat="0" applyFont="0" applyAlignment="0" applyProtection="0"/>
    <xf numFmtId="0" fontId="10" fillId="57" borderId="50" applyNumberFormat="0" applyFont="0" applyAlignment="0" applyProtection="0"/>
    <xf numFmtId="0" fontId="10" fillId="57" borderId="50" applyNumberFormat="0" applyFont="0" applyAlignment="0" applyProtection="0"/>
    <xf numFmtId="0" fontId="10" fillId="57" borderId="50" applyNumberFormat="0" applyFont="0" applyAlignment="0" applyProtection="0"/>
    <xf numFmtId="0" fontId="10" fillId="57" borderId="50" applyNumberFormat="0" applyFont="0" applyAlignment="0" applyProtection="0"/>
    <xf numFmtId="0" fontId="10" fillId="57" borderId="50" applyNumberFormat="0" applyFont="0" applyAlignment="0" applyProtection="0"/>
    <xf numFmtId="0" fontId="10" fillId="57" borderId="50" applyNumberFormat="0" applyFont="0" applyAlignment="0" applyProtection="0"/>
    <xf numFmtId="0" fontId="10" fillId="57" borderId="50" applyNumberFormat="0" applyFont="0" applyAlignment="0" applyProtection="0"/>
    <xf numFmtId="0" fontId="10" fillId="57" borderId="50" applyNumberFormat="0" applyFont="0" applyAlignment="0" applyProtection="0"/>
    <xf numFmtId="0" fontId="10" fillId="57" borderId="50" applyNumberFormat="0" applyFont="0" applyAlignment="0" applyProtection="0"/>
    <xf numFmtId="0" fontId="10" fillId="57" borderId="50" applyNumberFormat="0" applyFont="0" applyAlignment="0" applyProtection="0"/>
    <xf numFmtId="0" fontId="10" fillId="57" borderId="50" applyNumberFormat="0" applyFont="0" applyAlignment="0" applyProtection="0"/>
    <xf numFmtId="0" fontId="10" fillId="57" borderId="50" applyNumberFormat="0" applyFont="0" applyAlignment="0" applyProtection="0"/>
    <xf numFmtId="0" fontId="10" fillId="57" borderId="50" applyNumberFormat="0" applyFont="0" applyAlignment="0" applyProtection="0"/>
    <xf numFmtId="0" fontId="10" fillId="57" borderId="50" applyNumberFormat="0" applyFont="0" applyAlignment="0" applyProtection="0"/>
    <xf numFmtId="0" fontId="10" fillId="57" borderId="50" applyNumberFormat="0" applyFont="0" applyAlignment="0" applyProtection="0"/>
    <xf numFmtId="0" fontId="10" fillId="57" borderId="50" applyNumberFormat="0" applyFont="0" applyAlignment="0" applyProtection="0"/>
    <xf numFmtId="0" fontId="10" fillId="57" borderId="50" applyNumberFormat="0" applyFont="0" applyAlignment="0" applyProtection="0"/>
    <xf numFmtId="0" fontId="10" fillId="57" borderId="50" applyNumberFormat="0" applyFont="0" applyAlignment="0" applyProtection="0"/>
    <xf numFmtId="0" fontId="10" fillId="57" borderId="50" applyNumberFormat="0" applyFont="0" applyAlignment="0" applyProtection="0"/>
    <xf numFmtId="0" fontId="10" fillId="57" borderId="50" applyNumberFormat="0" applyFont="0" applyAlignment="0" applyProtection="0"/>
    <xf numFmtId="0" fontId="10" fillId="57" borderId="50" applyNumberFormat="0" applyFont="0" applyAlignment="0" applyProtection="0"/>
    <xf numFmtId="0" fontId="10" fillId="57" borderId="50" applyNumberFormat="0" applyFont="0" applyAlignment="0" applyProtection="0"/>
    <xf numFmtId="0" fontId="10" fillId="57" borderId="50" applyNumberFormat="0" applyFont="0" applyAlignment="0" applyProtection="0"/>
    <xf numFmtId="0" fontId="10" fillId="57" borderId="50" applyNumberFormat="0" applyFont="0" applyAlignment="0" applyProtection="0"/>
    <xf numFmtId="0" fontId="10" fillId="57" borderId="50" applyNumberFormat="0" applyFont="0" applyAlignment="0" applyProtection="0"/>
    <xf numFmtId="0" fontId="10" fillId="57" borderId="50" applyNumberFormat="0" applyFont="0" applyAlignment="0" applyProtection="0"/>
    <xf numFmtId="0" fontId="10" fillId="57" borderId="50" applyNumberFormat="0" applyFont="0" applyAlignment="0" applyProtection="0"/>
    <xf numFmtId="0" fontId="10" fillId="57" borderId="50" applyNumberFormat="0" applyFont="0" applyAlignment="0" applyProtection="0"/>
    <xf numFmtId="0" fontId="10" fillId="57" borderId="50" applyNumberFormat="0" applyFont="0" applyAlignment="0" applyProtection="0"/>
    <xf numFmtId="0" fontId="10" fillId="57" borderId="50" applyNumberFormat="0" applyFont="0" applyAlignment="0" applyProtection="0"/>
    <xf numFmtId="0" fontId="10" fillId="57" borderId="50" applyNumberFormat="0" applyFont="0" applyAlignment="0" applyProtection="0"/>
    <xf numFmtId="0" fontId="10" fillId="57" borderId="50" applyNumberFormat="0" applyFont="0" applyAlignment="0" applyProtection="0"/>
    <xf numFmtId="0" fontId="10" fillId="57" borderId="50" applyNumberFormat="0" applyFont="0" applyAlignment="0" applyProtection="0"/>
    <xf numFmtId="0" fontId="10" fillId="57" borderId="50" applyNumberFormat="0" applyFont="0" applyAlignment="0" applyProtection="0"/>
    <xf numFmtId="0" fontId="10" fillId="57" borderId="50" applyNumberFormat="0" applyFont="0" applyAlignment="0" applyProtection="0"/>
    <xf numFmtId="0" fontId="10" fillId="57" borderId="50" applyNumberFormat="0" applyFont="0" applyAlignment="0" applyProtection="0"/>
    <xf numFmtId="0" fontId="10" fillId="57" borderId="50" applyNumberFormat="0" applyFont="0" applyAlignment="0" applyProtection="0"/>
    <xf numFmtId="0" fontId="10" fillId="57" borderId="50" applyNumberFormat="0" applyFont="0" applyAlignment="0" applyProtection="0"/>
    <xf numFmtId="0" fontId="10" fillId="57" borderId="50" applyNumberFormat="0" applyFont="0" applyAlignment="0" applyProtection="0"/>
    <xf numFmtId="0" fontId="10" fillId="57" borderId="50" applyNumberFormat="0" applyFont="0" applyAlignment="0" applyProtection="0"/>
    <xf numFmtId="0" fontId="10" fillId="57" borderId="50" applyNumberFormat="0" applyFont="0" applyAlignment="0" applyProtection="0"/>
    <xf numFmtId="0" fontId="10" fillId="57" borderId="50" applyNumberFormat="0" applyFont="0" applyAlignment="0" applyProtection="0"/>
    <xf numFmtId="0" fontId="10" fillId="57" borderId="50" applyNumberFormat="0" applyFont="0" applyAlignment="0" applyProtection="0"/>
    <xf numFmtId="0" fontId="10" fillId="57" borderId="50" applyNumberFormat="0" applyFont="0" applyAlignment="0" applyProtection="0"/>
    <xf numFmtId="0" fontId="10" fillId="57" borderId="50" applyNumberFormat="0" applyFont="0" applyAlignment="0" applyProtection="0"/>
    <xf numFmtId="0" fontId="10" fillId="57" borderId="50" applyNumberFormat="0" applyFont="0" applyAlignment="0" applyProtection="0"/>
    <xf numFmtId="0" fontId="10" fillId="57" borderId="50" applyNumberFormat="0" applyFont="0" applyAlignment="0" applyProtection="0"/>
    <xf numFmtId="0" fontId="10" fillId="57" borderId="50" applyNumberFormat="0" applyFont="0" applyAlignment="0" applyProtection="0"/>
    <xf numFmtId="0" fontId="10" fillId="57" borderId="50" applyNumberFormat="0" applyFont="0" applyAlignment="0" applyProtection="0"/>
    <xf numFmtId="0" fontId="10" fillId="57" borderId="50" applyNumberFormat="0" applyFont="0" applyAlignment="0" applyProtection="0"/>
    <xf numFmtId="0" fontId="10" fillId="57" borderId="50" applyNumberFormat="0" applyFont="0" applyAlignment="0" applyProtection="0"/>
    <xf numFmtId="0" fontId="10" fillId="57" borderId="50" applyNumberFormat="0" applyFont="0" applyAlignment="0" applyProtection="0"/>
    <xf numFmtId="0" fontId="10" fillId="57" borderId="50" applyNumberFormat="0" applyFont="0" applyAlignment="0" applyProtection="0"/>
    <xf numFmtId="0" fontId="10" fillId="57" borderId="50" applyNumberFormat="0" applyFont="0" applyAlignment="0" applyProtection="0"/>
    <xf numFmtId="0" fontId="10" fillId="57" borderId="50" applyNumberFormat="0" applyFont="0" applyAlignment="0" applyProtection="0"/>
    <xf numFmtId="0" fontId="10" fillId="57" borderId="50" applyNumberFormat="0" applyFont="0" applyAlignment="0" applyProtection="0"/>
    <xf numFmtId="0" fontId="10" fillId="57" borderId="50" applyNumberFormat="0" applyFont="0" applyAlignment="0" applyProtection="0"/>
    <xf numFmtId="0" fontId="10" fillId="57" borderId="50" applyNumberFormat="0" applyFont="0" applyAlignment="0" applyProtection="0"/>
    <xf numFmtId="0" fontId="10" fillId="57" borderId="50" applyNumberFormat="0" applyFont="0" applyAlignment="0" applyProtection="0"/>
    <xf numFmtId="0" fontId="10" fillId="57" borderId="50" applyNumberFormat="0" applyFont="0" applyAlignment="0" applyProtection="0"/>
    <xf numFmtId="0" fontId="10" fillId="57" borderId="50" applyNumberFormat="0" applyFont="0" applyAlignment="0" applyProtection="0"/>
    <xf numFmtId="0" fontId="10" fillId="57" borderId="50" applyNumberFormat="0" applyFont="0" applyAlignment="0" applyProtection="0"/>
    <xf numFmtId="0" fontId="10" fillId="57" borderId="50" applyNumberFormat="0" applyFont="0" applyAlignment="0" applyProtection="0"/>
    <xf numFmtId="0" fontId="10" fillId="57" borderId="50" applyNumberFormat="0" applyFont="0" applyAlignment="0" applyProtection="0"/>
    <xf numFmtId="0" fontId="10" fillId="57" borderId="50" applyNumberFormat="0" applyFont="0" applyAlignment="0" applyProtection="0"/>
    <xf numFmtId="0" fontId="10" fillId="57" borderId="50" applyNumberFormat="0" applyFont="0" applyAlignment="0" applyProtection="0"/>
    <xf numFmtId="0" fontId="10" fillId="57" borderId="50" applyNumberFormat="0" applyFont="0" applyAlignment="0" applyProtection="0"/>
    <xf numFmtId="0" fontId="10" fillId="57" borderId="50" applyNumberFormat="0" applyFont="0" applyAlignment="0" applyProtection="0"/>
    <xf numFmtId="0" fontId="10" fillId="57" borderId="50" applyNumberFormat="0" applyFont="0" applyAlignment="0" applyProtection="0"/>
    <xf numFmtId="0" fontId="10" fillId="57" borderId="50" applyNumberFormat="0" applyFont="0" applyAlignment="0" applyProtection="0"/>
    <xf numFmtId="0" fontId="10" fillId="57" borderId="50" applyNumberFormat="0" applyFont="0" applyAlignment="0" applyProtection="0"/>
    <xf numFmtId="0" fontId="43" fillId="82" borderId="37" applyNumberFormat="0" applyFont="0" applyAlignment="0" applyProtection="0"/>
    <xf numFmtId="0" fontId="43" fillId="82" borderId="37" applyNumberFormat="0" applyFont="0" applyAlignment="0" applyProtection="0"/>
    <xf numFmtId="0" fontId="43" fillId="82" borderId="37" applyNumberFormat="0" applyFont="0" applyAlignment="0" applyProtection="0"/>
    <xf numFmtId="0" fontId="43" fillId="82" borderId="37" applyNumberFormat="0" applyFont="0" applyAlignment="0" applyProtection="0"/>
    <xf numFmtId="0" fontId="10" fillId="57" borderId="50" applyNumberFormat="0" applyFont="0" applyAlignment="0" applyProtection="0"/>
    <xf numFmtId="0" fontId="10" fillId="57" borderId="50" applyNumberFormat="0" applyFont="0" applyAlignment="0" applyProtection="0"/>
    <xf numFmtId="0" fontId="10" fillId="57" borderId="50" applyNumberFormat="0" applyFont="0" applyAlignment="0" applyProtection="0"/>
    <xf numFmtId="0" fontId="10" fillId="57" borderId="50" applyNumberFormat="0" applyFont="0" applyAlignment="0" applyProtection="0"/>
    <xf numFmtId="0" fontId="10" fillId="57" borderId="50" applyNumberFormat="0" applyFont="0" applyAlignment="0" applyProtection="0"/>
    <xf numFmtId="0" fontId="10" fillId="57" borderId="50" applyNumberFormat="0" applyFont="0" applyAlignment="0" applyProtection="0"/>
    <xf numFmtId="0" fontId="10" fillId="57" borderId="50" applyNumberFormat="0" applyFont="0" applyAlignment="0" applyProtection="0"/>
    <xf numFmtId="0" fontId="10" fillId="57" borderId="50" applyNumberFormat="0" applyFont="0" applyAlignment="0" applyProtection="0"/>
    <xf numFmtId="0" fontId="10" fillId="57" borderId="50" applyNumberFormat="0" applyFont="0" applyAlignment="0" applyProtection="0"/>
    <xf numFmtId="0" fontId="10" fillId="57" borderId="50" applyNumberFormat="0" applyFont="0" applyAlignment="0" applyProtection="0"/>
    <xf numFmtId="0" fontId="10" fillId="57" borderId="50" applyNumberFormat="0" applyFont="0" applyAlignment="0" applyProtection="0"/>
    <xf numFmtId="0" fontId="10" fillId="57" borderId="50" applyNumberFormat="0" applyFont="0" applyAlignment="0" applyProtection="0"/>
    <xf numFmtId="0" fontId="10" fillId="57" borderId="50" applyNumberFormat="0" applyFont="0" applyAlignment="0" applyProtection="0"/>
    <xf numFmtId="0" fontId="10" fillId="57" borderId="50" applyNumberFormat="0" applyFont="0" applyAlignment="0" applyProtection="0"/>
    <xf numFmtId="0" fontId="10" fillId="57" borderId="50" applyNumberFormat="0" applyFont="0" applyAlignment="0" applyProtection="0"/>
    <xf numFmtId="0" fontId="10" fillId="57" borderId="50" applyNumberFormat="0" applyFont="0" applyAlignment="0" applyProtection="0"/>
    <xf numFmtId="0" fontId="10" fillId="57" borderId="50" applyNumberFormat="0" applyFont="0" applyAlignment="0" applyProtection="0"/>
    <xf numFmtId="0" fontId="10" fillId="57" borderId="50" applyNumberFormat="0" applyFont="0" applyAlignment="0" applyProtection="0"/>
    <xf numFmtId="0" fontId="10" fillId="57" borderId="50" applyNumberFormat="0" applyFont="0" applyAlignment="0" applyProtection="0"/>
    <xf numFmtId="0" fontId="10" fillId="57" borderId="50" applyNumberFormat="0" applyFont="0" applyAlignment="0" applyProtection="0"/>
    <xf numFmtId="0" fontId="10" fillId="57" borderId="50" applyNumberFormat="0" applyFont="0" applyAlignment="0" applyProtection="0"/>
    <xf numFmtId="0" fontId="10" fillId="57" borderId="50" applyNumberFormat="0" applyFont="0" applyAlignment="0" applyProtection="0"/>
    <xf numFmtId="0" fontId="10" fillId="57" borderId="50" applyNumberFormat="0" applyFont="0" applyAlignment="0" applyProtection="0"/>
    <xf numFmtId="0" fontId="10" fillId="57" borderId="50" applyNumberFormat="0" applyFont="0" applyAlignment="0" applyProtection="0"/>
    <xf numFmtId="0" fontId="10" fillId="57" borderId="50" applyNumberFormat="0" applyFont="0" applyAlignment="0" applyProtection="0"/>
    <xf numFmtId="0" fontId="10" fillId="57" borderId="50" applyNumberFormat="0" applyFont="0" applyAlignment="0" applyProtection="0"/>
    <xf numFmtId="0" fontId="10" fillId="57" borderId="50" applyNumberFormat="0" applyFont="0" applyAlignment="0" applyProtection="0"/>
    <xf numFmtId="0" fontId="10" fillId="57" borderId="50" applyNumberFormat="0" applyFont="0" applyAlignment="0" applyProtection="0"/>
    <xf numFmtId="0" fontId="10" fillId="57" borderId="50" applyNumberFormat="0" applyFont="0" applyAlignment="0" applyProtection="0"/>
    <xf numFmtId="0" fontId="10" fillId="57" borderId="50" applyNumberFormat="0" applyFont="0" applyAlignment="0" applyProtection="0"/>
    <xf numFmtId="0" fontId="10" fillId="57" borderId="50" applyNumberFormat="0" applyFont="0" applyAlignment="0" applyProtection="0"/>
    <xf numFmtId="0" fontId="10" fillId="57" borderId="50" applyNumberFormat="0" applyFont="0" applyAlignment="0" applyProtection="0"/>
    <xf numFmtId="0" fontId="10" fillId="57" borderId="50" applyNumberFormat="0" applyFont="0" applyAlignment="0" applyProtection="0"/>
    <xf numFmtId="0" fontId="10" fillId="57" borderId="50" applyNumberFormat="0" applyFont="0" applyAlignment="0" applyProtection="0"/>
    <xf numFmtId="0" fontId="10" fillId="57" borderId="50" applyNumberFormat="0" applyFont="0" applyAlignment="0" applyProtection="0"/>
    <xf numFmtId="0" fontId="10" fillId="57" borderId="50" applyNumberFormat="0" applyFont="0" applyAlignment="0" applyProtection="0"/>
    <xf numFmtId="0" fontId="10" fillId="57" borderId="50" applyNumberFormat="0" applyFont="0" applyAlignment="0" applyProtection="0"/>
    <xf numFmtId="0" fontId="10" fillId="57" borderId="50" applyNumberFormat="0" applyFont="0" applyAlignment="0" applyProtection="0"/>
    <xf numFmtId="0" fontId="10" fillId="57" borderId="50" applyNumberFormat="0" applyFont="0" applyAlignment="0" applyProtection="0"/>
    <xf numFmtId="0" fontId="10" fillId="57" borderId="50" applyNumberFormat="0" applyFont="0" applyAlignment="0" applyProtection="0"/>
    <xf numFmtId="0" fontId="10" fillId="57" borderId="50" applyNumberFormat="0" applyFont="0" applyAlignment="0" applyProtection="0"/>
    <xf numFmtId="0" fontId="10" fillId="57" borderId="50" applyNumberFormat="0" applyFont="0" applyAlignment="0" applyProtection="0"/>
    <xf numFmtId="0" fontId="10" fillId="57" borderId="50" applyNumberFormat="0" applyFont="0" applyAlignment="0" applyProtection="0"/>
    <xf numFmtId="0" fontId="10" fillId="57" borderId="50" applyNumberFormat="0" applyFont="0" applyAlignment="0" applyProtection="0"/>
    <xf numFmtId="0" fontId="10" fillId="57" borderId="50" applyNumberFormat="0" applyFont="0" applyAlignment="0" applyProtection="0"/>
    <xf numFmtId="0" fontId="10" fillId="57" borderId="50" applyNumberFormat="0" applyFont="0" applyAlignment="0" applyProtection="0"/>
    <xf numFmtId="0" fontId="10" fillId="57" borderId="50" applyNumberFormat="0" applyFont="0" applyAlignment="0" applyProtection="0"/>
    <xf numFmtId="0" fontId="10" fillId="57" borderId="50" applyNumberFormat="0" applyFont="0" applyAlignment="0" applyProtection="0"/>
    <xf numFmtId="0" fontId="10" fillId="57" borderId="50" applyNumberFormat="0" applyFont="0" applyAlignment="0" applyProtection="0"/>
    <xf numFmtId="0" fontId="10" fillId="57" borderId="50" applyNumberFormat="0" applyFont="0" applyAlignment="0" applyProtection="0"/>
    <xf numFmtId="0" fontId="10" fillId="57" borderId="50" applyNumberFormat="0" applyFont="0" applyAlignment="0" applyProtection="0"/>
    <xf numFmtId="0" fontId="10" fillId="57" borderId="50" applyNumberFormat="0" applyFont="0" applyAlignment="0" applyProtection="0"/>
    <xf numFmtId="0" fontId="10" fillId="57" borderId="50" applyNumberFormat="0" applyFont="0" applyAlignment="0" applyProtection="0"/>
    <xf numFmtId="0" fontId="10" fillId="57" borderId="50" applyNumberFormat="0" applyFont="0" applyAlignment="0" applyProtection="0"/>
    <xf numFmtId="0" fontId="10" fillId="57" borderId="50" applyNumberFormat="0" applyFont="0" applyAlignment="0" applyProtection="0"/>
    <xf numFmtId="0" fontId="10" fillId="57" borderId="50" applyNumberFormat="0" applyFont="0" applyAlignment="0" applyProtection="0"/>
    <xf numFmtId="0" fontId="10" fillId="57" borderId="50" applyNumberFormat="0" applyFont="0" applyAlignment="0" applyProtection="0"/>
    <xf numFmtId="0" fontId="10" fillId="57" borderId="50" applyNumberFormat="0" applyFont="0" applyAlignment="0" applyProtection="0"/>
    <xf numFmtId="0" fontId="10" fillId="57" borderId="50" applyNumberFormat="0" applyFont="0" applyAlignment="0" applyProtection="0"/>
    <xf numFmtId="0" fontId="10" fillId="57" borderId="50" applyNumberFormat="0" applyFont="0" applyAlignment="0" applyProtection="0"/>
    <xf numFmtId="0" fontId="10" fillId="57" borderId="50" applyNumberFormat="0" applyFont="0" applyAlignment="0" applyProtection="0"/>
    <xf numFmtId="0" fontId="10" fillId="57" borderId="50" applyNumberFormat="0" applyFont="0" applyAlignment="0" applyProtection="0"/>
    <xf numFmtId="0" fontId="10" fillId="57" borderId="50" applyNumberFormat="0" applyFont="0" applyAlignment="0" applyProtection="0"/>
    <xf numFmtId="0" fontId="10" fillId="57" borderId="50" applyNumberFormat="0" applyFont="0" applyAlignment="0" applyProtection="0"/>
    <xf numFmtId="0" fontId="10" fillId="57" borderId="50" applyNumberFormat="0" applyFont="0" applyAlignment="0" applyProtection="0"/>
    <xf numFmtId="0" fontId="10" fillId="57" borderId="50" applyNumberFormat="0" applyFont="0" applyAlignment="0" applyProtection="0"/>
    <xf numFmtId="0" fontId="10" fillId="57" borderId="50" applyNumberFormat="0" applyFont="0" applyAlignment="0" applyProtection="0"/>
    <xf numFmtId="0" fontId="10" fillId="57" borderId="50" applyNumberFormat="0" applyFont="0" applyAlignment="0" applyProtection="0"/>
    <xf numFmtId="0" fontId="10" fillId="57" borderId="50" applyNumberFormat="0" applyFont="0" applyAlignment="0" applyProtection="0"/>
    <xf numFmtId="0" fontId="10" fillId="57" borderId="50" applyNumberFormat="0" applyFont="0" applyAlignment="0" applyProtection="0"/>
    <xf numFmtId="0" fontId="10" fillId="57" borderId="50" applyNumberFormat="0" applyFont="0" applyAlignment="0" applyProtection="0"/>
    <xf numFmtId="0" fontId="10" fillId="57" borderId="50" applyNumberFormat="0" applyFont="0" applyAlignment="0" applyProtection="0"/>
    <xf numFmtId="0" fontId="10" fillId="57" borderId="50" applyNumberFormat="0" applyFont="0" applyAlignment="0" applyProtection="0"/>
    <xf numFmtId="0" fontId="10" fillId="57" borderId="50" applyNumberFormat="0" applyFont="0" applyAlignment="0" applyProtection="0"/>
    <xf numFmtId="0" fontId="10" fillId="57" borderId="50" applyNumberFormat="0" applyFont="0" applyAlignment="0" applyProtection="0"/>
    <xf numFmtId="0" fontId="10" fillId="57" borderId="50" applyNumberFormat="0" applyFont="0" applyAlignment="0" applyProtection="0"/>
    <xf numFmtId="0" fontId="10" fillId="57" borderId="50" applyNumberFormat="0" applyFont="0" applyAlignment="0" applyProtection="0"/>
    <xf numFmtId="0" fontId="10" fillId="57" borderId="50" applyNumberFormat="0" applyFont="0" applyAlignment="0" applyProtection="0"/>
    <xf numFmtId="0" fontId="10" fillId="57" borderId="50" applyNumberFormat="0" applyFont="0" applyAlignment="0" applyProtection="0"/>
    <xf numFmtId="0" fontId="10" fillId="57" borderId="50" applyNumberFormat="0" applyFont="0" applyAlignment="0" applyProtection="0"/>
    <xf numFmtId="0" fontId="10" fillId="57" borderId="50" applyNumberFormat="0" applyFont="0" applyAlignment="0" applyProtection="0"/>
    <xf numFmtId="0" fontId="10" fillId="57" borderId="50" applyNumberFormat="0" applyFont="0" applyAlignment="0" applyProtection="0"/>
    <xf numFmtId="0" fontId="10" fillId="57" borderId="50" applyNumberFormat="0" applyFont="0" applyAlignment="0" applyProtection="0"/>
    <xf numFmtId="0" fontId="10" fillId="57" borderId="50" applyNumberFormat="0" applyFont="0" applyAlignment="0" applyProtection="0"/>
    <xf numFmtId="0" fontId="10" fillId="57" borderId="50" applyNumberFormat="0" applyFont="0" applyAlignment="0" applyProtection="0"/>
    <xf numFmtId="0" fontId="10" fillId="57" borderId="50" applyNumberFormat="0" applyFont="0" applyAlignment="0" applyProtection="0"/>
    <xf numFmtId="0" fontId="10" fillId="57" borderId="50" applyNumberFormat="0" applyFont="0" applyAlignment="0" applyProtection="0"/>
    <xf numFmtId="0" fontId="10" fillId="57" borderId="50" applyNumberFormat="0" applyFont="0" applyAlignment="0" applyProtection="0"/>
    <xf numFmtId="0" fontId="10" fillId="57" borderId="50" applyNumberFormat="0" applyFont="0" applyAlignment="0" applyProtection="0"/>
    <xf numFmtId="0" fontId="10" fillId="57" borderId="50" applyNumberFormat="0" applyFont="0" applyAlignment="0" applyProtection="0"/>
    <xf numFmtId="0" fontId="10" fillId="57" borderId="50" applyNumberFormat="0" applyFont="0" applyAlignment="0" applyProtection="0"/>
    <xf numFmtId="0" fontId="10" fillId="57" borderId="50" applyNumberFormat="0" applyFont="0" applyAlignment="0" applyProtection="0"/>
    <xf numFmtId="0" fontId="10" fillId="57" borderId="50" applyNumberFormat="0" applyFont="0" applyAlignment="0" applyProtection="0"/>
    <xf numFmtId="0" fontId="10" fillId="57" borderId="50" applyNumberFormat="0" applyFont="0" applyAlignment="0" applyProtection="0"/>
    <xf numFmtId="0" fontId="10" fillId="57" borderId="50" applyNumberFormat="0" applyFont="0" applyAlignment="0" applyProtection="0"/>
    <xf numFmtId="0" fontId="10" fillId="57" borderId="50" applyNumberFormat="0" applyFont="0" applyAlignment="0" applyProtection="0"/>
    <xf numFmtId="0" fontId="10" fillId="57" borderId="50" applyNumberFormat="0" applyFont="0" applyAlignment="0" applyProtection="0"/>
    <xf numFmtId="0" fontId="10" fillId="57" borderId="50" applyNumberFormat="0" applyFont="0" applyAlignment="0" applyProtection="0"/>
    <xf numFmtId="0" fontId="10" fillId="57" borderId="50" applyNumberFormat="0" applyFont="0" applyAlignment="0" applyProtection="0"/>
    <xf numFmtId="0" fontId="10" fillId="57" borderId="50" applyNumberFormat="0" applyFont="0" applyAlignment="0" applyProtection="0"/>
    <xf numFmtId="0" fontId="10" fillId="57" borderId="50" applyNumberFormat="0" applyFont="0" applyAlignment="0" applyProtection="0"/>
    <xf numFmtId="0" fontId="10" fillId="57" borderId="50" applyNumberFormat="0" applyFont="0" applyAlignment="0" applyProtection="0"/>
    <xf numFmtId="0" fontId="10" fillId="57" borderId="50" applyNumberFormat="0" applyFont="0" applyAlignment="0" applyProtection="0"/>
    <xf numFmtId="0" fontId="10" fillId="57" borderId="50" applyNumberFormat="0" applyFont="0" applyAlignment="0" applyProtection="0"/>
    <xf numFmtId="0" fontId="10" fillId="57" borderId="50" applyNumberFormat="0" applyFont="0" applyAlignment="0" applyProtection="0"/>
    <xf numFmtId="0" fontId="10" fillId="57" borderId="50" applyNumberFormat="0" applyFont="0" applyAlignment="0" applyProtection="0"/>
    <xf numFmtId="0" fontId="10" fillId="57" borderId="50" applyNumberFormat="0" applyFont="0" applyAlignment="0" applyProtection="0"/>
    <xf numFmtId="0" fontId="10" fillId="57" borderId="50" applyNumberFormat="0" applyFont="0" applyAlignment="0" applyProtection="0"/>
    <xf numFmtId="0" fontId="10" fillId="57" borderId="50" applyNumberFormat="0" applyFont="0" applyAlignment="0" applyProtection="0"/>
    <xf numFmtId="0" fontId="10" fillId="57" borderId="50" applyNumberFormat="0" applyFont="0" applyAlignment="0" applyProtection="0"/>
    <xf numFmtId="0" fontId="10" fillId="57" borderId="50" applyNumberFormat="0" applyFont="0" applyAlignment="0" applyProtection="0"/>
    <xf numFmtId="0" fontId="10" fillId="57" borderId="50" applyNumberFormat="0" applyFont="0" applyAlignment="0" applyProtection="0"/>
    <xf numFmtId="0" fontId="10" fillId="57" borderId="50" applyNumberFormat="0" applyFont="0" applyAlignment="0" applyProtection="0"/>
    <xf numFmtId="0" fontId="10" fillId="57" borderId="50" applyNumberFormat="0" applyFont="0" applyAlignment="0" applyProtection="0"/>
    <xf numFmtId="0" fontId="10" fillId="57" borderId="50" applyNumberFormat="0" applyFont="0" applyAlignment="0" applyProtection="0"/>
    <xf numFmtId="0" fontId="10" fillId="57" borderId="50" applyNumberFormat="0" applyFont="0" applyAlignment="0" applyProtection="0"/>
    <xf numFmtId="0" fontId="10" fillId="57" borderId="50" applyNumberFormat="0" applyFont="0" applyAlignment="0" applyProtection="0"/>
    <xf numFmtId="0" fontId="10" fillId="57" borderId="50" applyNumberFormat="0" applyFont="0" applyAlignment="0" applyProtection="0"/>
    <xf numFmtId="0" fontId="10" fillId="57" borderId="50" applyNumberFormat="0" applyFont="0" applyAlignment="0" applyProtection="0"/>
    <xf numFmtId="0" fontId="10" fillId="57" borderId="50" applyNumberFormat="0" applyFont="0" applyAlignment="0" applyProtection="0"/>
    <xf numFmtId="0" fontId="10" fillId="57" borderId="50" applyNumberFormat="0" applyFont="0" applyAlignment="0" applyProtection="0"/>
    <xf numFmtId="0" fontId="10" fillId="57" borderId="50" applyNumberFormat="0" applyFont="0" applyAlignment="0" applyProtection="0"/>
    <xf numFmtId="0" fontId="10" fillId="57" borderId="50" applyNumberFormat="0" applyFont="0" applyAlignment="0" applyProtection="0"/>
    <xf numFmtId="0" fontId="10" fillId="57" borderId="50" applyNumberFormat="0" applyFont="0" applyAlignment="0" applyProtection="0"/>
    <xf numFmtId="0" fontId="10" fillId="57" borderId="50" applyNumberFormat="0" applyFont="0" applyAlignment="0" applyProtection="0"/>
    <xf numFmtId="0" fontId="10" fillId="57" borderId="50" applyNumberFormat="0" applyFont="0" applyAlignment="0" applyProtection="0"/>
    <xf numFmtId="0" fontId="10" fillId="57" borderId="50" applyNumberFormat="0" applyFont="0" applyAlignment="0" applyProtection="0"/>
    <xf numFmtId="0" fontId="10" fillId="57" borderId="50" applyNumberFormat="0" applyFont="0" applyAlignment="0" applyProtection="0"/>
    <xf numFmtId="0" fontId="10" fillId="57" borderId="50" applyNumberFormat="0" applyFont="0" applyAlignment="0" applyProtection="0"/>
    <xf numFmtId="0" fontId="10" fillId="57" borderId="50" applyNumberFormat="0" applyFont="0" applyAlignment="0" applyProtection="0"/>
    <xf numFmtId="0" fontId="10" fillId="57" borderId="50" applyNumberFormat="0" applyFont="0" applyAlignment="0" applyProtection="0"/>
    <xf numFmtId="0" fontId="10" fillId="57" borderId="50" applyNumberFormat="0" applyFont="0" applyAlignment="0" applyProtection="0"/>
    <xf numFmtId="0" fontId="10" fillId="57" borderId="50" applyNumberFormat="0" applyFont="0" applyAlignment="0" applyProtection="0"/>
    <xf numFmtId="0" fontId="10" fillId="57" borderId="50" applyNumberFormat="0" applyFont="0" applyAlignment="0" applyProtection="0"/>
    <xf numFmtId="0" fontId="10" fillId="57" borderId="50" applyNumberFormat="0" applyFont="0" applyAlignment="0" applyProtection="0"/>
    <xf numFmtId="0" fontId="10" fillId="57" borderId="50" applyNumberFormat="0" applyFont="0" applyAlignment="0" applyProtection="0"/>
    <xf numFmtId="0" fontId="10" fillId="57" borderId="50" applyNumberFormat="0" applyFont="0" applyAlignment="0" applyProtection="0"/>
    <xf numFmtId="0" fontId="10" fillId="57" borderId="50" applyNumberFormat="0" applyFont="0" applyAlignment="0" applyProtection="0"/>
    <xf numFmtId="0" fontId="10" fillId="57" borderId="50" applyNumberFormat="0" applyFont="0" applyAlignment="0" applyProtection="0"/>
    <xf numFmtId="0" fontId="10" fillId="57" borderId="50" applyNumberFormat="0" applyFont="0" applyAlignment="0" applyProtection="0"/>
    <xf numFmtId="0" fontId="10" fillId="57" borderId="50" applyNumberFormat="0" applyFont="0" applyAlignment="0" applyProtection="0"/>
    <xf numFmtId="0" fontId="10" fillId="57" borderId="50" applyNumberFormat="0" applyFont="0" applyAlignment="0" applyProtection="0"/>
    <xf numFmtId="0" fontId="10" fillId="57" borderId="50" applyNumberFormat="0" applyFont="0" applyAlignment="0" applyProtection="0"/>
    <xf numFmtId="0" fontId="10" fillId="57" borderId="50" applyNumberFormat="0" applyFont="0" applyAlignment="0" applyProtection="0"/>
    <xf numFmtId="0" fontId="10" fillId="57" borderId="50" applyNumberFormat="0" applyFont="0" applyAlignment="0" applyProtection="0"/>
    <xf numFmtId="0" fontId="10" fillId="57" borderId="50" applyNumberFormat="0" applyFont="0" applyAlignment="0" applyProtection="0"/>
    <xf numFmtId="0" fontId="10" fillId="57" borderId="50" applyNumberFormat="0" applyFont="0" applyAlignment="0" applyProtection="0"/>
    <xf numFmtId="0" fontId="10" fillId="57" borderId="50" applyNumberFormat="0" applyFont="0" applyAlignment="0" applyProtection="0"/>
    <xf numFmtId="0" fontId="10" fillId="57" borderId="50" applyNumberFormat="0" applyFont="0" applyAlignment="0" applyProtection="0"/>
    <xf numFmtId="0" fontId="10" fillId="57" borderId="50" applyNumberFormat="0" applyFont="0" applyAlignment="0" applyProtection="0"/>
    <xf numFmtId="0" fontId="10" fillId="57" borderId="50" applyNumberFormat="0" applyFont="0" applyAlignment="0" applyProtection="0"/>
    <xf numFmtId="0" fontId="10" fillId="57" borderId="50" applyNumberFormat="0" applyFont="0" applyAlignment="0" applyProtection="0"/>
    <xf numFmtId="0" fontId="10" fillId="57" borderId="50" applyNumberFormat="0" applyFont="0" applyAlignment="0" applyProtection="0"/>
    <xf numFmtId="0" fontId="10" fillId="57" borderId="50" applyNumberFormat="0" applyFont="0" applyAlignment="0" applyProtection="0"/>
    <xf numFmtId="0" fontId="10" fillId="57" borderId="50" applyNumberFormat="0" applyFont="0" applyAlignment="0" applyProtection="0"/>
    <xf numFmtId="0" fontId="10" fillId="57" borderId="50" applyNumberFormat="0" applyFont="0" applyAlignment="0" applyProtection="0"/>
    <xf numFmtId="0" fontId="10" fillId="57" borderId="50" applyNumberFormat="0" applyFont="0" applyAlignment="0" applyProtection="0"/>
    <xf numFmtId="0" fontId="10" fillId="57" borderId="50" applyNumberFormat="0" applyFont="0" applyAlignment="0" applyProtection="0"/>
    <xf numFmtId="0" fontId="10" fillId="57" borderId="50" applyNumberFormat="0" applyFont="0" applyAlignment="0" applyProtection="0"/>
    <xf numFmtId="0" fontId="10" fillId="57" borderId="50" applyNumberFormat="0" applyFont="0" applyAlignment="0" applyProtection="0"/>
    <xf numFmtId="0" fontId="10" fillId="57" borderId="50" applyNumberFormat="0" applyFont="0" applyAlignment="0" applyProtection="0"/>
    <xf numFmtId="0" fontId="10" fillId="57" borderId="50" applyNumberFormat="0" applyFont="0" applyAlignment="0" applyProtection="0"/>
    <xf numFmtId="0" fontId="10" fillId="57" borderId="50" applyNumberFormat="0" applyFont="0" applyAlignment="0" applyProtection="0"/>
    <xf numFmtId="0" fontId="10" fillId="57" borderId="50" applyNumberFormat="0" applyFont="0" applyAlignment="0" applyProtection="0"/>
    <xf numFmtId="0" fontId="10" fillId="57" borderId="50" applyNumberFormat="0" applyFont="0" applyAlignment="0" applyProtection="0"/>
    <xf numFmtId="0" fontId="10" fillId="57" borderId="50" applyNumberFormat="0" applyFont="0" applyAlignment="0" applyProtection="0"/>
    <xf numFmtId="0" fontId="10" fillId="57" borderId="50" applyNumberFormat="0" applyFont="0" applyAlignment="0" applyProtection="0"/>
    <xf numFmtId="0" fontId="10" fillId="57" borderId="50" applyNumberFormat="0" applyFont="0" applyAlignment="0" applyProtection="0"/>
    <xf numFmtId="0" fontId="10" fillId="57" borderId="50" applyNumberFormat="0" applyFont="0" applyAlignment="0" applyProtection="0"/>
    <xf numFmtId="0" fontId="10" fillId="57" borderId="50" applyNumberFormat="0" applyFont="0" applyAlignment="0" applyProtection="0"/>
    <xf numFmtId="0" fontId="10" fillId="57" borderId="50" applyNumberFormat="0" applyFont="0" applyAlignment="0" applyProtection="0"/>
    <xf numFmtId="0" fontId="10" fillId="57" borderId="50" applyNumberFormat="0" applyFont="0" applyAlignment="0" applyProtection="0"/>
    <xf numFmtId="0" fontId="10" fillId="57" borderId="50" applyNumberFormat="0" applyFont="0" applyAlignment="0" applyProtection="0"/>
    <xf numFmtId="0" fontId="10" fillId="57" borderId="50" applyNumberFormat="0" applyFont="0" applyAlignment="0" applyProtection="0"/>
    <xf numFmtId="0" fontId="10" fillId="57" borderId="50" applyNumberFormat="0" applyFont="0" applyAlignment="0" applyProtection="0"/>
    <xf numFmtId="0" fontId="10" fillId="57" borderId="50" applyNumberFormat="0" applyFont="0" applyAlignment="0" applyProtection="0"/>
    <xf numFmtId="0" fontId="10" fillId="57" borderId="50" applyNumberFormat="0" applyFont="0" applyAlignment="0" applyProtection="0"/>
    <xf numFmtId="0" fontId="10" fillId="57" borderId="50" applyNumberFormat="0" applyFont="0" applyAlignment="0" applyProtection="0"/>
    <xf numFmtId="0" fontId="10" fillId="57" borderId="50" applyNumberFormat="0" applyFont="0" applyAlignment="0" applyProtection="0"/>
    <xf numFmtId="0" fontId="10" fillId="57" borderId="50" applyNumberFormat="0" applyFont="0" applyAlignment="0" applyProtection="0"/>
    <xf numFmtId="0" fontId="10" fillId="57" borderId="50" applyNumberFormat="0" applyFont="0" applyAlignment="0" applyProtection="0"/>
    <xf numFmtId="0" fontId="10" fillId="57" borderId="50" applyNumberFormat="0" applyFont="0" applyAlignment="0" applyProtection="0"/>
    <xf numFmtId="0" fontId="10" fillId="57" borderId="50" applyNumberFormat="0" applyFont="0" applyAlignment="0" applyProtection="0"/>
    <xf numFmtId="0" fontId="10" fillId="57" borderId="50" applyNumberFormat="0" applyFont="0" applyAlignment="0" applyProtection="0"/>
    <xf numFmtId="0" fontId="10" fillId="57" borderId="50" applyNumberFormat="0" applyFont="0" applyAlignment="0" applyProtection="0"/>
    <xf numFmtId="0" fontId="10" fillId="57" borderId="50" applyNumberFormat="0" applyFont="0" applyAlignment="0" applyProtection="0"/>
    <xf numFmtId="0" fontId="10" fillId="57" borderId="50" applyNumberFormat="0" applyFont="0" applyAlignment="0" applyProtection="0"/>
    <xf numFmtId="0" fontId="10" fillId="57" borderId="50" applyNumberFormat="0" applyFont="0" applyAlignment="0" applyProtection="0"/>
    <xf numFmtId="0" fontId="10" fillId="57" borderId="50" applyNumberFormat="0" applyFont="0" applyAlignment="0" applyProtection="0"/>
    <xf numFmtId="0" fontId="10" fillId="57" borderId="50" applyNumberFormat="0" applyFont="0" applyAlignment="0" applyProtection="0"/>
    <xf numFmtId="0" fontId="10" fillId="57" borderId="50" applyNumberFormat="0" applyFont="0" applyAlignment="0" applyProtection="0"/>
    <xf numFmtId="0" fontId="10" fillId="57" borderId="50" applyNumberFormat="0" applyFont="0" applyAlignment="0" applyProtection="0"/>
    <xf numFmtId="0" fontId="10" fillId="57" borderId="50" applyNumberFormat="0" applyFont="0" applyAlignment="0" applyProtection="0"/>
    <xf numFmtId="0" fontId="10" fillId="57" borderId="50" applyNumberFormat="0" applyFont="0" applyAlignment="0" applyProtection="0"/>
    <xf numFmtId="0" fontId="10" fillId="57" borderId="50" applyNumberFormat="0" applyFont="0" applyAlignment="0" applyProtection="0"/>
    <xf numFmtId="0" fontId="10" fillId="57" borderId="50" applyNumberFormat="0" applyFont="0" applyAlignment="0" applyProtection="0"/>
    <xf numFmtId="0" fontId="10" fillId="57" borderId="50" applyNumberFormat="0" applyFont="0" applyAlignment="0" applyProtection="0"/>
    <xf numFmtId="0" fontId="10" fillId="57" borderId="50" applyNumberFormat="0" applyFont="0" applyAlignment="0" applyProtection="0"/>
    <xf numFmtId="0" fontId="10" fillId="57" borderId="50" applyNumberFormat="0" applyFont="0" applyAlignment="0" applyProtection="0"/>
    <xf numFmtId="0" fontId="10" fillId="57" borderId="50" applyNumberFormat="0" applyFont="0" applyAlignment="0" applyProtection="0"/>
    <xf numFmtId="0" fontId="10" fillId="57" borderId="50" applyNumberFormat="0" applyFont="0" applyAlignment="0" applyProtection="0"/>
    <xf numFmtId="0" fontId="10" fillId="57" borderId="50" applyNumberFormat="0" applyFont="0" applyAlignment="0" applyProtection="0"/>
    <xf numFmtId="0" fontId="10" fillId="57" borderId="50" applyNumberFormat="0" applyFont="0" applyAlignment="0" applyProtection="0"/>
    <xf numFmtId="0" fontId="10" fillId="57" borderId="50" applyNumberFormat="0" applyFont="0" applyAlignment="0" applyProtection="0"/>
    <xf numFmtId="0" fontId="10" fillId="57" borderId="50" applyNumberFormat="0" applyFont="0" applyAlignment="0" applyProtection="0"/>
    <xf numFmtId="0" fontId="10" fillId="57" borderId="50" applyNumberFormat="0" applyFont="0" applyAlignment="0" applyProtection="0"/>
    <xf numFmtId="0" fontId="10" fillId="57" borderId="50" applyNumberFormat="0" applyFont="0" applyAlignment="0" applyProtection="0"/>
    <xf numFmtId="0" fontId="10" fillId="57" borderId="50" applyNumberFormat="0" applyFont="0" applyAlignment="0" applyProtection="0"/>
    <xf numFmtId="0" fontId="10" fillId="57" borderId="50" applyNumberFormat="0" applyFont="0" applyAlignment="0" applyProtection="0"/>
    <xf numFmtId="0" fontId="10" fillId="57" borderId="50" applyNumberFormat="0" applyFont="0" applyAlignment="0" applyProtection="0"/>
    <xf numFmtId="0" fontId="10" fillId="57" borderId="50" applyNumberFormat="0" applyFont="0" applyAlignment="0" applyProtection="0"/>
    <xf numFmtId="0" fontId="10" fillId="57" borderId="50" applyNumberFormat="0" applyFont="0" applyAlignment="0" applyProtection="0"/>
    <xf numFmtId="0" fontId="10" fillId="57" borderId="50" applyNumberFormat="0" applyFont="0" applyAlignment="0" applyProtection="0"/>
    <xf numFmtId="0" fontId="10" fillId="57" borderId="50" applyNumberFormat="0" applyFont="0" applyAlignment="0" applyProtection="0"/>
    <xf numFmtId="0" fontId="10" fillId="57" borderId="50" applyNumberFormat="0" applyFont="0" applyAlignment="0" applyProtection="0"/>
    <xf numFmtId="0" fontId="10" fillId="57" borderId="50" applyNumberFormat="0" applyFont="0" applyAlignment="0" applyProtection="0"/>
    <xf numFmtId="0" fontId="10" fillId="57" borderId="50" applyNumberFormat="0" applyFont="0" applyAlignment="0" applyProtection="0"/>
    <xf numFmtId="0" fontId="10" fillId="57" borderId="50" applyNumberFormat="0" applyFont="0" applyAlignment="0" applyProtection="0"/>
    <xf numFmtId="0" fontId="10" fillId="57" borderId="50" applyNumberFormat="0" applyFont="0" applyAlignment="0" applyProtection="0"/>
    <xf numFmtId="0" fontId="10" fillId="57" borderId="50" applyNumberFormat="0" applyFont="0" applyAlignment="0" applyProtection="0"/>
    <xf numFmtId="0" fontId="10" fillId="57" borderId="50" applyNumberFormat="0" applyFont="0" applyAlignment="0" applyProtection="0"/>
    <xf numFmtId="0" fontId="10" fillId="57" borderId="50" applyNumberFormat="0" applyFont="0" applyAlignment="0" applyProtection="0"/>
    <xf numFmtId="0" fontId="10" fillId="57" borderId="50" applyNumberFormat="0" applyFont="0" applyAlignment="0" applyProtection="0"/>
    <xf numFmtId="0" fontId="10" fillId="57" borderId="50" applyNumberFormat="0" applyFont="0" applyAlignment="0" applyProtection="0"/>
    <xf numFmtId="0" fontId="10" fillId="57" borderId="50" applyNumberFormat="0" applyFont="0" applyAlignment="0" applyProtection="0"/>
    <xf numFmtId="0" fontId="10" fillId="57" borderId="50" applyNumberFormat="0" applyFont="0" applyAlignment="0" applyProtection="0"/>
    <xf numFmtId="0" fontId="10" fillId="57" borderId="50" applyNumberFormat="0" applyFont="0" applyAlignment="0" applyProtection="0"/>
    <xf numFmtId="0" fontId="10" fillId="57" borderId="50" applyNumberFormat="0" applyFont="0" applyAlignment="0" applyProtection="0"/>
    <xf numFmtId="0" fontId="10" fillId="57" borderId="50" applyNumberFormat="0" applyFont="0" applyAlignment="0" applyProtection="0"/>
    <xf numFmtId="0" fontId="45" fillId="9" borderId="10" applyNumberFormat="0" applyFont="0" applyAlignment="0" applyProtection="0"/>
    <xf numFmtId="0" fontId="45" fillId="9" borderId="10" applyNumberFormat="0" applyFont="0" applyAlignment="0" applyProtection="0"/>
    <xf numFmtId="0" fontId="45" fillId="9" borderId="10" applyNumberFormat="0" applyFont="0" applyAlignment="0" applyProtection="0"/>
    <xf numFmtId="0" fontId="45" fillId="9" borderId="10" applyNumberFormat="0" applyFont="0" applyAlignment="0" applyProtection="0"/>
    <xf numFmtId="0" fontId="43" fillId="82" borderId="37" applyNumberFormat="0" applyFont="0" applyAlignment="0" applyProtection="0"/>
    <xf numFmtId="0" fontId="43" fillId="82" borderId="37" applyNumberFormat="0" applyFont="0" applyAlignment="0" applyProtection="0"/>
    <xf numFmtId="0" fontId="43" fillId="82" borderId="37" applyNumberFormat="0" applyFont="0" applyAlignment="0" applyProtection="0"/>
    <xf numFmtId="0" fontId="43" fillId="82" borderId="37" applyNumberFormat="0" applyFont="0" applyAlignment="0" applyProtection="0"/>
    <xf numFmtId="0" fontId="43" fillId="82" borderId="37" applyNumberFormat="0" applyFont="0" applyAlignment="0" applyProtection="0"/>
    <xf numFmtId="0" fontId="43" fillId="82" borderId="37" applyNumberFormat="0" applyFont="0" applyAlignment="0" applyProtection="0"/>
    <xf numFmtId="0" fontId="43" fillId="82" borderId="37" applyNumberFormat="0" applyFont="0" applyAlignment="0" applyProtection="0"/>
    <xf numFmtId="0" fontId="43" fillId="82" borderId="37" applyNumberFormat="0" applyFont="0" applyAlignment="0" applyProtection="0"/>
    <xf numFmtId="0" fontId="43" fillId="82" borderId="37" applyNumberFormat="0" applyFont="0" applyAlignment="0" applyProtection="0"/>
    <xf numFmtId="0" fontId="43" fillId="82" borderId="37" applyNumberFormat="0" applyFont="0" applyAlignment="0" applyProtection="0"/>
    <xf numFmtId="0" fontId="43" fillId="82" borderId="37" applyNumberFormat="0" applyFont="0" applyAlignment="0" applyProtection="0"/>
    <xf numFmtId="0" fontId="43" fillId="82" borderId="37" applyNumberFormat="0" applyFont="0" applyAlignment="0" applyProtection="0"/>
    <xf numFmtId="0" fontId="43" fillId="82" borderId="37" applyNumberFormat="0" applyFont="0" applyAlignment="0" applyProtection="0"/>
    <xf numFmtId="0" fontId="43" fillId="82" borderId="37" applyNumberFormat="0" applyFont="0" applyAlignment="0" applyProtection="0"/>
    <xf numFmtId="0" fontId="43" fillId="82" borderId="37" applyNumberFormat="0" applyFont="0" applyAlignment="0" applyProtection="0"/>
    <xf numFmtId="0" fontId="43" fillId="82" borderId="37" applyNumberFormat="0" applyFont="0" applyAlignment="0" applyProtection="0"/>
    <xf numFmtId="0" fontId="43" fillId="82" borderId="37" applyNumberFormat="0" applyFont="0" applyAlignment="0" applyProtection="0"/>
    <xf numFmtId="0" fontId="43" fillId="82" borderId="37" applyNumberFormat="0" applyFont="0" applyAlignment="0" applyProtection="0"/>
    <xf numFmtId="0" fontId="43" fillId="82" borderId="37" applyNumberFormat="0" applyFont="0" applyAlignment="0" applyProtection="0"/>
    <xf numFmtId="0" fontId="43" fillId="82" borderId="37" applyNumberFormat="0" applyFont="0" applyAlignment="0" applyProtection="0"/>
    <xf numFmtId="0" fontId="43" fillId="82" borderId="37" applyNumberFormat="0" applyFont="0" applyAlignment="0" applyProtection="0"/>
    <xf numFmtId="0" fontId="43" fillId="82" borderId="37" applyNumberFormat="0" applyFont="0" applyAlignment="0" applyProtection="0"/>
    <xf numFmtId="0" fontId="43" fillId="82" borderId="37" applyNumberFormat="0" applyFont="0" applyAlignment="0" applyProtection="0"/>
    <xf numFmtId="0" fontId="43" fillId="82" borderId="37" applyNumberFormat="0" applyFont="0" applyAlignment="0" applyProtection="0"/>
    <xf numFmtId="0" fontId="43" fillId="82" borderId="37" applyNumberFormat="0" applyFont="0" applyAlignment="0" applyProtection="0"/>
    <xf numFmtId="0" fontId="43" fillId="82" borderId="37" applyNumberFormat="0" applyFont="0" applyAlignment="0" applyProtection="0"/>
    <xf numFmtId="0" fontId="43" fillId="82" borderId="37" applyNumberFormat="0" applyFont="0" applyAlignment="0" applyProtection="0"/>
    <xf numFmtId="0" fontId="43" fillId="82" borderId="37" applyNumberFormat="0" applyFont="0" applyAlignment="0" applyProtection="0"/>
    <xf numFmtId="0" fontId="43" fillId="82" borderId="37" applyNumberFormat="0" applyFont="0" applyAlignment="0" applyProtection="0"/>
    <xf numFmtId="0" fontId="43" fillId="82" borderId="37" applyNumberFormat="0" applyFont="0" applyAlignment="0" applyProtection="0"/>
    <xf numFmtId="0" fontId="43" fillId="82" borderId="37" applyNumberFormat="0" applyFont="0" applyAlignment="0" applyProtection="0"/>
    <xf numFmtId="0" fontId="43" fillId="82" borderId="37" applyNumberFormat="0" applyFont="0" applyAlignment="0" applyProtection="0"/>
    <xf numFmtId="0" fontId="43" fillId="82" borderId="37" applyNumberFormat="0" applyFont="0" applyAlignment="0" applyProtection="0"/>
    <xf numFmtId="0" fontId="43" fillId="82" borderId="37" applyNumberFormat="0" applyFont="0" applyAlignment="0" applyProtection="0"/>
    <xf numFmtId="0" fontId="43" fillId="82" borderId="37" applyNumberFormat="0" applyFont="0" applyAlignment="0" applyProtection="0"/>
    <xf numFmtId="0" fontId="43" fillId="82" borderId="37" applyNumberFormat="0" applyFont="0" applyAlignment="0" applyProtection="0"/>
    <xf numFmtId="0" fontId="43" fillId="82" borderId="37" applyNumberFormat="0" applyFont="0" applyAlignment="0" applyProtection="0"/>
    <xf numFmtId="0" fontId="43" fillId="82" borderId="37" applyNumberFormat="0" applyFont="0" applyAlignment="0" applyProtection="0"/>
    <xf numFmtId="0" fontId="43" fillId="82" borderId="37" applyNumberFormat="0" applyFont="0" applyAlignment="0" applyProtection="0"/>
    <xf numFmtId="0" fontId="43" fillId="82" borderId="37" applyNumberFormat="0" applyFont="0" applyAlignment="0" applyProtection="0"/>
    <xf numFmtId="0" fontId="43" fillId="82" borderId="37" applyNumberFormat="0" applyFont="0" applyAlignment="0" applyProtection="0"/>
    <xf numFmtId="0" fontId="43" fillId="82" borderId="37" applyNumberFormat="0" applyFont="0" applyAlignment="0" applyProtection="0"/>
    <xf numFmtId="0" fontId="43" fillId="82" borderId="37" applyNumberFormat="0" applyFont="0" applyAlignment="0" applyProtection="0"/>
    <xf numFmtId="0" fontId="43" fillId="82" borderId="37" applyNumberFormat="0" applyFont="0" applyAlignment="0" applyProtection="0"/>
    <xf numFmtId="0" fontId="43" fillId="82" borderId="37" applyNumberFormat="0" applyFont="0" applyAlignment="0" applyProtection="0"/>
    <xf numFmtId="0" fontId="43" fillId="82" borderId="37" applyNumberFormat="0" applyFont="0" applyAlignment="0" applyProtection="0"/>
    <xf numFmtId="0" fontId="43" fillId="82" borderId="37" applyNumberFormat="0" applyFont="0" applyAlignment="0" applyProtection="0"/>
    <xf numFmtId="0" fontId="43" fillId="82" borderId="37" applyNumberFormat="0" applyFont="0" applyAlignment="0" applyProtection="0"/>
    <xf numFmtId="0" fontId="43" fillId="82" borderId="37" applyNumberFormat="0" applyFont="0" applyAlignment="0" applyProtection="0"/>
    <xf numFmtId="0" fontId="43" fillId="82" borderId="37" applyNumberFormat="0" applyFont="0" applyAlignment="0" applyProtection="0"/>
    <xf numFmtId="0" fontId="43" fillId="82" borderId="37" applyNumberFormat="0" applyFont="0" applyAlignment="0" applyProtection="0"/>
    <xf numFmtId="0" fontId="43" fillId="82" borderId="37" applyNumberFormat="0" applyFont="0" applyAlignment="0" applyProtection="0"/>
    <xf numFmtId="0" fontId="43" fillId="82" borderId="37" applyNumberFormat="0" applyFont="0" applyAlignment="0" applyProtection="0"/>
    <xf numFmtId="0" fontId="43" fillId="82" borderId="37" applyNumberFormat="0" applyFont="0" applyAlignment="0" applyProtection="0"/>
    <xf numFmtId="0" fontId="43" fillId="82" borderId="37" applyNumberFormat="0" applyFont="0" applyAlignment="0" applyProtection="0"/>
    <xf numFmtId="0" fontId="43" fillId="82" borderId="37" applyNumberFormat="0" applyFont="0" applyAlignment="0" applyProtection="0"/>
    <xf numFmtId="0" fontId="43" fillId="82" borderId="37" applyNumberFormat="0" applyFont="0" applyAlignment="0" applyProtection="0"/>
    <xf numFmtId="0" fontId="43" fillId="82" borderId="37" applyNumberFormat="0" applyFont="0" applyAlignment="0" applyProtection="0"/>
    <xf numFmtId="0" fontId="43" fillId="82" borderId="37" applyNumberFormat="0" applyFont="0" applyAlignment="0" applyProtection="0"/>
    <xf numFmtId="0" fontId="43" fillId="82" borderId="37" applyNumberFormat="0" applyFont="0" applyAlignment="0" applyProtection="0"/>
    <xf numFmtId="0" fontId="43" fillId="82" borderId="37" applyNumberFormat="0" applyFont="0" applyAlignment="0" applyProtection="0"/>
    <xf numFmtId="0" fontId="43" fillId="82" borderId="37" applyNumberFormat="0" applyFont="0" applyAlignment="0" applyProtection="0"/>
    <xf numFmtId="0" fontId="43" fillId="82" borderId="37" applyNumberFormat="0" applyFont="0" applyAlignment="0" applyProtection="0"/>
    <xf numFmtId="0" fontId="43" fillId="82" borderId="37" applyNumberFormat="0" applyFont="0" applyAlignment="0" applyProtection="0"/>
    <xf numFmtId="0" fontId="43" fillId="82" borderId="37" applyNumberFormat="0" applyFont="0" applyAlignment="0" applyProtection="0"/>
    <xf numFmtId="0" fontId="43" fillId="82" borderId="37" applyNumberFormat="0" applyFont="0" applyAlignment="0" applyProtection="0"/>
    <xf numFmtId="0" fontId="43" fillId="82" borderId="37" applyNumberFormat="0" applyFont="0" applyAlignment="0" applyProtection="0"/>
    <xf numFmtId="0" fontId="43" fillId="82" borderId="37" applyNumberFormat="0" applyFont="0" applyAlignment="0" applyProtection="0"/>
    <xf numFmtId="0" fontId="43" fillId="82" borderId="37" applyNumberFormat="0" applyFont="0" applyAlignment="0" applyProtection="0"/>
    <xf numFmtId="0" fontId="43" fillId="82" borderId="37" applyNumberFormat="0" applyFont="0" applyAlignment="0" applyProtection="0"/>
    <xf numFmtId="0" fontId="43" fillId="82" borderId="37" applyNumberFormat="0" applyFont="0" applyAlignment="0" applyProtection="0"/>
    <xf numFmtId="0" fontId="43" fillId="82" borderId="37" applyNumberFormat="0" applyFont="0" applyAlignment="0" applyProtection="0"/>
    <xf numFmtId="0" fontId="43" fillId="82" borderId="37" applyNumberFormat="0" applyFont="0" applyAlignment="0" applyProtection="0"/>
    <xf numFmtId="0" fontId="43" fillId="82" borderId="37" applyNumberFormat="0" applyFont="0" applyAlignment="0" applyProtection="0"/>
    <xf numFmtId="0" fontId="43" fillId="82" borderId="37" applyNumberFormat="0" applyFont="0" applyAlignment="0" applyProtection="0"/>
    <xf numFmtId="0" fontId="43" fillId="82" borderId="37" applyNumberFormat="0" applyFont="0" applyAlignment="0" applyProtection="0"/>
    <xf numFmtId="0" fontId="43" fillId="82" borderId="37" applyNumberFormat="0" applyFont="0" applyAlignment="0" applyProtection="0"/>
    <xf numFmtId="0" fontId="43" fillId="82" borderId="37" applyNumberFormat="0" applyFont="0" applyAlignment="0" applyProtection="0"/>
    <xf numFmtId="0" fontId="43" fillId="82" borderId="37" applyNumberFormat="0" applyFont="0" applyAlignment="0" applyProtection="0"/>
    <xf numFmtId="0" fontId="43" fillId="82" borderId="37" applyNumberFormat="0" applyFont="0" applyAlignment="0" applyProtection="0"/>
    <xf numFmtId="0" fontId="43" fillId="82" borderId="37" applyNumberFormat="0" applyFont="0" applyAlignment="0" applyProtection="0"/>
    <xf numFmtId="0" fontId="43" fillId="82" borderId="37" applyNumberFormat="0" applyFont="0" applyAlignment="0" applyProtection="0"/>
    <xf numFmtId="0" fontId="43" fillId="82" borderId="37" applyNumberFormat="0" applyFont="0" applyAlignment="0" applyProtection="0"/>
    <xf numFmtId="0" fontId="43" fillId="82" borderId="37" applyNumberFormat="0" applyFont="0" applyAlignment="0" applyProtection="0"/>
    <xf numFmtId="0" fontId="43" fillId="82" borderId="37" applyNumberFormat="0" applyFont="0" applyAlignment="0" applyProtection="0"/>
    <xf numFmtId="0" fontId="43" fillId="82" borderId="37" applyNumberFormat="0" applyFont="0" applyAlignment="0" applyProtection="0"/>
    <xf numFmtId="0" fontId="43" fillId="82" borderId="37" applyNumberFormat="0" applyFont="0" applyAlignment="0" applyProtection="0"/>
    <xf numFmtId="0" fontId="43" fillId="82" borderId="37" applyNumberFormat="0" applyFont="0" applyAlignment="0" applyProtection="0"/>
    <xf numFmtId="0" fontId="43" fillId="82" borderId="37" applyNumberFormat="0" applyFont="0" applyAlignment="0" applyProtection="0"/>
    <xf numFmtId="0" fontId="43" fillId="82" borderId="37" applyNumberFormat="0" applyFont="0" applyAlignment="0" applyProtection="0"/>
    <xf numFmtId="0" fontId="43" fillId="82" borderId="37" applyNumberFormat="0" applyFont="0" applyAlignment="0" applyProtection="0"/>
    <xf numFmtId="0" fontId="43" fillId="82" borderId="37" applyNumberFormat="0" applyFont="0" applyAlignment="0" applyProtection="0"/>
    <xf numFmtId="0" fontId="43" fillId="82" borderId="37" applyNumberFormat="0" applyFont="0" applyAlignment="0" applyProtection="0"/>
    <xf numFmtId="0" fontId="43" fillId="82" borderId="37" applyNumberFormat="0" applyFont="0" applyAlignment="0" applyProtection="0"/>
    <xf numFmtId="0" fontId="43" fillId="82" borderId="37" applyNumberFormat="0" applyFont="0" applyAlignment="0" applyProtection="0"/>
    <xf numFmtId="0" fontId="43" fillId="82" borderId="37" applyNumberFormat="0" applyFont="0" applyAlignment="0" applyProtection="0"/>
    <xf numFmtId="0" fontId="45" fillId="9" borderId="10" applyNumberFormat="0" applyFont="0" applyAlignment="0" applyProtection="0"/>
    <xf numFmtId="0" fontId="45" fillId="9" borderId="10" applyNumberFormat="0" applyFont="0" applyAlignment="0" applyProtection="0"/>
    <xf numFmtId="0" fontId="43" fillId="82" borderId="37" applyNumberFormat="0" applyFont="0" applyAlignment="0" applyProtection="0"/>
    <xf numFmtId="0" fontId="43" fillId="82" borderId="37" applyNumberFormat="0" applyFont="0" applyAlignment="0" applyProtection="0"/>
    <xf numFmtId="0" fontId="43" fillId="82" borderId="37" applyNumberFormat="0" applyFont="0" applyAlignment="0" applyProtection="0"/>
    <xf numFmtId="0" fontId="43" fillId="82" borderId="37" applyNumberFormat="0" applyFont="0" applyAlignment="0" applyProtection="0"/>
    <xf numFmtId="0" fontId="43" fillId="82" borderId="37" applyNumberFormat="0" applyFont="0" applyAlignment="0" applyProtection="0"/>
    <xf numFmtId="0" fontId="43" fillId="82" borderId="37" applyNumberFormat="0" applyFont="0" applyAlignment="0" applyProtection="0"/>
    <xf numFmtId="0" fontId="43" fillId="82" borderId="37" applyNumberFormat="0" applyFont="0" applyAlignment="0" applyProtection="0"/>
    <xf numFmtId="0" fontId="43" fillId="82" borderId="37" applyNumberFormat="0" applyFont="0" applyAlignment="0" applyProtection="0"/>
    <xf numFmtId="0" fontId="43" fillId="82" borderId="37" applyNumberFormat="0" applyFont="0" applyAlignment="0" applyProtection="0"/>
    <xf numFmtId="0" fontId="43" fillId="82" borderId="37" applyNumberFormat="0" applyFont="0" applyAlignment="0" applyProtection="0"/>
    <xf numFmtId="0" fontId="43" fillId="82" borderId="37" applyNumberFormat="0" applyFont="0" applyAlignment="0" applyProtection="0"/>
    <xf numFmtId="0" fontId="43" fillId="82" borderId="37" applyNumberFormat="0" applyFont="0" applyAlignment="0" applyProtection="0"/>
    <xf numFmtId="0" fontId="43" fillId="82" borderId="37" applyNumberFormat="0" applyFont="0" applyAlignment="0" applyProtection="0"/>
    <xf numFmtId="0" fontId="43" fillId="82" borderId="37" applyNumberFormat="0" applyFont="0" applyAlignment="0" applyProtection="0"/>
    <xf numFmtId="0" fontId="43" fillId="82" borderId="37" applyNumberFormat="0" applyFont="0" applyAlignment="0" applyProtection="0"/>
    <xf numFmtId="0" fontId="43" fillId="82" borderId="37" applyNumberFormat="0" applyFont="0" applyAlignment="0" applyProtection="0"/>
    <xf numFmtId="0" fontId="43" fillId="82" borderId="37" applyNumberFormat="0" applyFont="0" applyAlignment="0" applyProtection="0"/>
    <xf numFmtId="0" fontId="43" fillId="82" borderId="37" applyNumberFormat="0" applyFont="0" applyAlignment="0" applyProtection="0"/>
    <xf numFmtId="0" fontId="43" fillId="82" borderId="37" applyNumberFormat="0" applyFont="0" applyAlignment="0" applyProtection="0"/>
    <xf numFmtId="0" fontId="43" fillId="82" borderId="37" applyNumberFormat="0" applyFont="0" applyAlignment="0" applyProtection="0"/>
    <xf numFmtId="0" fontId="43" fillId="82" borderId="37" applyNumberFormat="0" applyFont="0" applyAlignment="0" applyProtection="0"/>
    <xf numFmtId="0" fontId="43" fillId="82" borderId="37" applyNumberFormat="0" applyFont="0" applyAlignment="0" applyProtection="0"/>
    <xf numFmtId="0" fontId="43" fillId="82" borderId="37" applyNumberFormat="0" applyFont="0" applyAlignment="0" applyProtection="0"/>
    <xf numFmtId="0" fontId="43" fillId="82" borderId="37" applyNumberFormat="0" applyFont="0" applyAlignment="0" applyProtection="0"/>
    <xf numFmtId="0" fontId="43" fillId="82" borderId="37" applyNumberFormat="0" applyFont="0" applyAlignment="0" applyProtection="0"/>
    <xf numFmtId="0" fontId="43" fillId="82" borderId="37" applyNumberFormat="0" applyFont="0" applyAlignment="0" applyProtection="0"/>
    <xf numFmtId="0" fontId="43" fillId="82" borderId="37" applyNumberFormat="0" applyFont="0" applyAlignment="0" applyProtection="0"/>
    <xf numFmtId="0" fontId="43" fillId="82" borderId="37" applyNumberFormat="0" applyFont="0" applyAlignment="0" applyProtection="0"/>
    <xf numFmtId="0" fontId="43" fillId="82" borderId="37" applyNumberFormat="0" applyFont="0" applyAlignment="0" applyProtection="0"/>
    <xf numFmtId="0" fontId="43" fillId="82" borderId="37" applyNumberFormat="0" applyFont="0" applyAlignment="0" applyProtection="0"/>
    <xf numFmtId="0" fontId="43" fillId="82" borderId="37" applyNumberFormat="0" applyFont="0" applyAlignment="0" applyProtection="0"/>
    <xf numFmtId="0" fontId="43" fillId="82" borderId="37" applyNumberFormat="0" applyFont="0" applyAlignment="0" applyProtection="0"/>
    <xf numFmtId="0" fontId="103" fillId="55" borderId="51" applyNumberFormat="0" applyAlignment="0" applyProtection="0"/>
    <xf numFmtId="0" fontId="103" fillId="55" borderId="51" applyNumberFormat="0" applyAlignment="0" applyProtection="0"/>
    <xf numFmtId="0" fontId="103" fillId="55" borderId="51" applyNumberFormat="0" applyAlignment="0" applyProtection="0"/>
    <xf numFmtId="0" fontId="103" fillId="55" borderId="51" applyNumberFormat="0" applyAlignment="0" applyProtection="0"/>
    <xf numFmtId="0" fontId="103" fillId="55" borderId="51" applyNumberFormat="0" applyAlignment="0" applyProtection="0"/>
    <xf numFmtId="0" fontId="103" fillId="55" borderId="51" applyNumberFormat="0" applyAlignment="0" applyProtection="0"/>
    <xf numFmtId="0" fontId="103" fillId="55" borderId="51" applyNumberFormat="0" applyAlignment="0" applyProtection="0"/>
    <xf numFmtId="0" fontId="103" fillId="55" borderId="51" applyNumberFormat="0" applyAlignment="0" applyProtection="0"/>
    <xf numFmtId="0" fontId="103" fillId="55" borderId="51" applyNumberFormat="0" applyAlignment="0" applyProtection="0"/>
    <xf numFmtId="0" fontId="103" fillId="55" borderId="51" applyNumberFormat="0" applyAlignment="0" applyProtection="0"/>
    <xf numFmtId="0" fontId="103" fillId="55" borderId="51" applyNumberFormat="0" applyAlignment="0" applyProtection="0"/>
    <xf numFmtId="0" fontId="103" fillId="55" borderId="51" applyNumberFormat="0" applyAlignment="0" applyProtection="0"/>
    <xf numFmtId="0" fontId="103" fillId="55" borderId="51" applyNumberFormat="0" applyAlignment="0" applyProtection="0"/>
    <xf numFmtId="0" fontId="103" fillId="55" borderId="51" applyNumberFormat="0" applyAlignment="0" applyProtection="0"/>
    <xf numFmtId="0" fontId="103" fillId="55" borderId="51" applyNumberFormat="0" applyAlignment="0" applyProtection="0"/>
    <xf numFmtId="0" fontId="103" fillId="55" borderId="51" applyNumberFormat="0" applyAlignment="0" applyProtection="0"/>
    <xf numFmtId="0" fontId="103" fillId="55" borderId="51" applyNumberFormat="0" applyAlignment="0" applyProtection="0"/>
    <xf numFmtId="0" fontId="103" fillId="55" borderId="51" applyNumberFormat="0" applyAlignment="0" applyProtection="0"/>
    <xf numFmtId="0" fontId="103" fillId="55" borderId="51" applyNumberFormat="0" applyAlignment="0" applyProtection="0"/>
    <xf numFmtId="0" fontId="103" fillId="55" borderId="51" applyNumberFormat="0" applyAlignment="0" applyProtection="0"/>
    <xf numFmtId="0" fontId="103" fillId="55" borderId="51" applyNumberFormat="0" applyAlignment="0" applyProtection="0"/>
    <xf numFmtId="0" fontId="103" fillId="55" borderId="51" applyNumberFormat="0" applyAlignment="0" applyProtection="0"/>
    <xf numFmtId="0" fontId="103" fillId="55" borderId="51" applyNumberFormat="0" applyAlignment="0" applyProtection="0"/>
    <xf numFmtId="0" fontId="103" fillId="55" borderId="51" applyNumberFormat="0" applyAlignment="0" applyProtection="0"/>
    <xf numFmtId="0" fontId="103" fillId="55" borderId="51" applyNumberFormat="0" applyAlignment="0" applyProtection="0"/>
    <xf numFmtId="0" fontId="103" fillId="55" borderId="51" applyNumberFormat="0" applyAlignment="0" applyProtection="0"/>
    <xf numFmtId="0" fontId="103" fillId="55" borderId="51" applyNumberFormat="0" applyAlignment="0" applyProtection="0"/>
    <xf numFmtId="0" fontId="103" fillId="55" borderId="51" applyNumberFormat="0" applyAlignment="0" applyProtection="0"/>
    <xf numFmtId="0" fontId="103" fillId="55" borderId="51" applyNumberFormat="0" applyAlignment="0" applyProtection="0"/>
    <xf numFmtId="0" fontId="103" fillId="55" borderId="51" applyNumberFormat="0" applyAlignment="0" applyProtection="0"/>
    <xf numFmtId="0" fontId="103" fillId="55" borderId="51" applyNumberFormat="0" applyAlignment="0" applyProtection="0"/>
    <xf numFmtId="0" fontId="103" fillId="55" borderId="51" applyNumberFormat="0" applyAlignment="0" applyProtection="0"/>
    <xf numFmtId="0" fontId="103" fillId="55" borderId="51" applyNumberFormat="0" applyAlignment="0" applyProtection="0"/>
    <xf numFmtId="0" fontId="103" fillId="55" borderId="51" applyNumberFormat="0" applyAlignment="0" applyProtection="0"/>
    <xf numFmtId="0" fontId="103" fillId="55" borderId="51" applyNumberFormat="0" applyAlignment="0" applyProtection="0"/>
    <xf numFmtId="0" fontId="103" fillId="55" borderId="51" applyNumberFormat="0" applyAlignment="0" applyProtection="0"/>
    <xf numFmtId="0" fontId="103" fillId="55" borderId="51" applyNumberFormat="0" applyAlignment="0" applyProtection="0"/>
    <xf numFmtId="0" fontId="103" fillId="55" borderId="51" applyNumberFormat="0" applyAlignment="0" applyProtection="0"/>
    <xf numFmtId="0" fontId="103" fillId="55" borderId="51" applyNumberFormat="0" applyAlignment="0" applyProtection="0"/>
    <xf numFmtId="0" fontId="103" fillId="90" borderId="51" applyNumberFormat="0" applyAlignment="0" applyProtection="0"/>
    <xf numFmtId="0" fontId="103" fillId="90" borderId="51" applyNumberFormat="0" applyAlignment="0" applyProtection="0"/>
    <xf numFmtId="0" fontId="103" fillId="90" borderId="51" applyNumberFormat="0" applyAlignment="0" applyProtection="0"/>
    <xf numFmtId="0" fontId="103" fillId="90" borderId="51" applyNumberFormat="0" applyAlignment="0" applyProtection="0"/>
    <xf numFmtId="0" fontId="103" fillId="90" borderId="51" applyNumberFormat="0" applyAlignment="0" applyProtection="0"/>
    <xf numFmtId="0" fontId="103" fillId="55" borderId="51" applyNumberFormat="0" applyAlignment="0" applyProtection="0"/>
    <xf numFmtId="0" fontId="103" fillId="55" borderId="51" applyNumberFormat="0" applyAlignment="0" applyProtection="0"/>
    <xf numFmtId="0" fontId="103" fillId="55" borderId="51" applyNumberFormat="0" applyAlignment="0" applyProtection="0"/>
    <xf numFmtId="0" fontId="103" fillId="55" borderId="51" applyNumberFormat="0" applyAlignment="0" applyProtection="0"/>
    <xf numFmtId="0" fontId="103" fillId="55" borderId="51" applyNumberFormat="0" applyAlignment="0" applyProtection="0"/>
    <xf numFmtId="0" fontId="103" fillId="55" borderId="51" applyNumberFormat="0" applyAlignment="0" applyProtection="0"/>
    <xf numFmtId="0" fontId="103" fillId="55" borderId="51" applyNumberFormat="0" applyAlignment="0" applyProtection="0"/>
    <xf numFmtId="0" fontId="103" fillId="55" borderId="51" applyNumberFormat="0" applyAlignment="0" applyProtection="0"/>
    <xf numFmtId="0" fontId="103" fillId="55" borderId="51" applyNumberFormat="0" applyAlignment="0" applyProtection="0"/>
    <xf numFmtId="0" fontId="103" fillId="55" borderId="51" applyNumberFormat="0" applyAlignment="0" applyProtection="0"/>
    <xf numFmtId="0" fontId="103" fillId="55" borderId="51" applyNumberFormat="0" applyAlignment="0" applyProtection="0"/>
    <xf numFmtId="0" fontId="103" fillId="55" borderId="51" applyNumberFormat="0" applyAlignment="0" applyProtection="0"/>
    <xf numFmtId="0" fontId="103" fillId="55" borderId="51" applyNumberFormat="0" applyAlignment="0" applyProtection="0"/>
    <xf numFmtId="0" fontId="103" fillId="55" borderId="51" applyNumberFormat="0" applyAlignment="0" applyProtection="0"/>
    <xf numFmtId="0" fontId="103" fillId="55" borderId="51" applyNumberFormat="0" applyAlignment="0" applyProtection="0"/>
    <xf numFmtId="0" fontId="103" fillId="55" borderId="51" applyNumberFormat="0" applyAlignment="0" applyProtection="0"/>
    <xf numFmtId="0" fontId="103" fillId="55" borderId="51" applyNumberFormat="0" applyAlignment="0" applyProtection="0"/>
    <xf numFmtId="0" fontId="103" fillId="55" borderId="51" applyNumberFormat="0" applyAlignment="0" applyProtection="0"/>
    <xf numFmtId="0" fontId="103" fillId="55" borderId="51" applyNumberFormat="0" applyAlignment="0" applyProtection="0"/>
    <xf numFmtId="0" fontId="103" fillId="55" borderId="51" applyNumberFormat="0" applyAlignment="0" applyProtection="0"/>
    <xf numFmtId="0" fontId="103" fillId="55" borderId="51" applyNumberFormat="0" applyAlignment="0" applyProtection="0"/>
    <xf numFmtId="0" fontId="103" fillId="55" borderId="51" applyNumberFormat="0" applyAlignment="0" applyProtection="0"/>
    <xf numFmtId="0" fontId="103" fillId="55" borderId="51" applyNumberFormat="0" applyAlignment="0" applyProtection="0"/>
    <xf numFmtId="0" fontId="103" fillId="55" borderId="51" applyNumberFormat="0" applyAlignment="0" applyProtection="0"/>
    <xf numFmtId="0" fontId="103" fillId="55" borderId="51" applyNumberFormat="0" applyAlignment="0" applyProtection="0"/>
    <xf numFmtId="0" fontId="103" fillId="55" borderId="51" applyNumberFormat="0" applyAlignment="0" applyProtection="0"/>
    <xf numFmtId="0" fontId="103" fillId="55" borderId="51" applyNumberFormat="0" applyAlignment="0" applyProtection="0"/>
    <xf numFmtId="0" fontId="103" fillId="55" borderId="51" applyNumberFormat="0" applyAlignment="0" applyProtection="0"/>
    <xf numFmtId="0" fontId="103" fillId="55" borderId="51" applyNumberFormat="0" applyAlignment="0" applyProtection="0"/>
    <xf numFmtId="0" fontId="103" fillId="55" borderId="51" applyNumberFormat="0" applyAlignment="0" applyProtection="0"/>
    <xf numFmtId="0" fontId="103" fillId="55" borderId="51" applyNumberFormat="0" applyAlignment="0" applyProtection="0"/>
    <xf numFmtId="0" fontId="103" fillId="55" borderId="51" applyNumberFormat="0" applyAlignment="0" applyProtection="0"/>
    <xf numFmtId="0" fontId="103" fillId="55" borderId="51" applyNumberFormat="0" applyAlignment="0" applyProtection="0"/>
    <xf numFmtId="0" fontId="103" fillId="55" borderId="51" applyNumberFormat="0" applyAlignment="0" applyProtection="0"/>
    <xf numFmtId="0" fontId="103" fillId="55" borderId="51" applyNumberFormat="0" applyAlignment="0" applyProtection="0"/>
    <xf numFmtId="0" fontId="103" fillId="55" borderId="51" applyNumberFormat="0" applyAlignment="0" applyProtection="0"/>
    <xf numFmtId="0" fontId="103" fillId="55" borderId="51" applyNumberFormat="0" applyAlignment="0" applyProtection="0"/>
    <xf numFmtId="0" fontId="103" fillId="55" borderId="51" applyNumberFormat="0" applyAlignment="0" applyProtection="0"/>
    <xf numFmtId="0" fontId="103" fillId="55" borderId="51" applyNumberFormat="0" applyAlignment="0" applyProtection="0"/>
    <xf numFmtId="0" fontId="103" fillId="55" borderId="51" applyNumberFormat="0" applyAlignment="0" applyProtection="0"/>
    <xf numFmtId="0" fontId="103" fillId="55" borderId="51" applyNumberFormat="0" applyAlignment="0" applyProtection="0"/>
    <xf numFmtId="0" fontId="103" fillId="55" borderId="51" applyNumberFormat="0" applyAlignment="0" applyProtection="0"/>
    <xf numFmtId="0" fontId="103" fillId="55" borderId="51" applyNumberFormat="0" applyAlignment="0" applyProtection="0"/>
    <xf numFmtId="0" fontId="103" fillId="55" borderId="51" applyNumberFormat="0" applyAlignment="0" applyProtection="0"/>
    <xf numFmtId="0" fontId="103" fillId="55" borderId="51" applyNumberFormat="0" applyAlignment="0" applyProtection="0"/>
    <xf numFmtId="0" fontId="103" fillId="55" borderId="51" applyNumberFormat="0" applyAlignment="0" applyProtection="0"/>
    <xf numFmtId="0" fontId="103" fillId="90" borderId="51" applyNumberFormat="0" applyAlignment="0" applyProtection="0"/>
    <xf numFmtId="0" fontId="103" fillId="90" borderId="51" applyNumberFormat="0" applyAlignment="0" applyProtection="0"/>
    <xf numFmtId="0" fontId="103" fillId="90" borderId="51" applyNumberFormat="0" applyAlignment="0" applyProtection="0"/>
    <xf numFmtId="0" fontId="103" fillId="90" borderId="51" applyNumberFormat="0" applyAlignment="0" applyProtection="0"/>
    <xf numFmtId="0" fontId="103" fillId="90" borderId="51" applyNumberFormat="0" applyAlignment="0" applyProtection="0"/>
    <xf numFmtId="0" fontId="103" fillId="55" borderId="51" applyNumberFormat="0" applyAlignment="0" applyProtection="0"/>
    <xf numFmtId="0" fontId="103" fillId="55" borderId="51" applyNumberFormat="0" applyAlignment="0" applyProtection="0"/>
    <xf numFmtId="0" fontId="103" fillId="55" borderId="51" applyNumberFormat="0" applyAlignment="0" applyProtection="0"/>
    <xf numFmtId="0" fontId="103" fillId="55" borderId="51" applyNumberFormat="0" applyAlignment="0" applyProtection="0"/>
    <xf numFmtId="0" fontId="103" fillId="55" borderId="51" applyNumberFormat="0" applyAlignment="0" applyProtection="0"/>
    <xf numFmtId="0" fontId="103" fillId="55" borderId="51" applyNumberFormat="0" applyAlignment="0" applyProtection="0"/>
    <xf numFmtId="0" fontId="103" fillId="55" borderId="51" applyNumberFormat="0" applyAlignment="0" applyProtection="0"/>
    <xf numFmtId="0" fontId="103" fillId="55" borderId="51" applyNumberFormat="0" applyAlignment="0" applyProtection="0"/>
    <xf numFmtId="0" fontId="103" fillId="55" borderId="51" applyNumberFormat="0" applyAlignment="0" applyProtection="0"/>
    <xf numFmtId="0" fontId="103" fillId="55" borderId="51" applyNumberFormat="0" applyAlignment="0" applyProtection="0"/>
    <xf numFmtId="0" fontId="103" fillId="55" borderId="51" applyNumberFormat="0" applyAlignment="0" applyProtection="0"/>
    <xf numFmtId="0" fontId="103" fillId="55" borderId="51" applyNumberFormat="0" applyAlignment="0" applyProtection="0"/>
    <xf numFmtId="0" fontId="103" fillId="55" borderId="51" applyNumberFormat="0" applyAlignment="0" applyProtection="0"/>
    <xf numFmtId="0" fontId="103" fillId="55" borderId="51" applyNumberFormat="0" applyAlignment="0" applyProtection="0"/>
    <xf numFmtId="0" fontId="103" fillId="55" borderId="51" applyNumberFormat="0" applyAlignment="0" applyProtection="0"/>
    <xf numFmtId="0" fontId="103" fillId="55" borderId="51" applyNumberFormat="0" applyAlignment="0" applyProtection="0"/>
    <xf numFmtId="0" fontId="103" fillId="55" borderId="51" applyNumberFormat="0" applyAlignment="0" applyProtection="0"/>
    <xf numFmtId="0" fontId="103" fillId="55" borderId="51" applyNumberFormat="0" applyAlignment="0" applyProtection="0"/>
    <xf numFmtId="0" fontId="103" fillId="55" borderId="51" applyNumberFormat="0" applyAlignment="0" applyProtection="0"/>
    <xf numFmtId="0" fontId="103" fillId="55" borderId="51" applyNumberFormat="0" applyAlignment="0" applyProtection="0"/>
    <xf numFmtId="0" fontId="103" fillId="55" borderId="51" applyNumberFormat="0" applyAlignment="0" applyProtection="0"/>
    <xf numFmtId="0" fontId="103" fillId="55" borderId="51" applyNumberFormat="0" applyAlignment="0" applyProtection="0"/>
    <xf numFmtId="0" fontId="103" fillId="55" borderId="51" applyNumberFormat="0" applyAlignment="0" applyProtection="0"/>
    <xf numFmtId="0" fontId="103" fillId="55" borderId="51" applyNumberFormat="0" applyAlignment="0" applyProtection="0"/>
    <xf numFmtId="0" fontId="103" fillId="55" borderId="51" applyNumberFormat="0" applyAlignment="0" applyProtection="0"/>
    <xf numFmtId="0" fontId="103" fillId="55" borderId="51" applyNumberFormat="0" applyAlignment="0" applyProtection="0"/>
    <xf numFmtId="0" fontId="103" fillId="55" borderId="51" applyNumberFormat="0" applyAlignment="0" applyProtection="0"/>
    <xf numFmtId="0" fontId="103" fillId="55" borderId="51" applyNumberFormat="0" applyAlignment="0" applyProtection="0"/>
    <xf numFmtId="0" fontId="103" fillId="55" borderId="51" applyNumberFormat="0" applyAlignment="0" applyProtection="0"/>
    <xf numFmtId="0" fontId="103" fillId="55" borderId="51" applyNumberFormat="0" applyAlignment="0" applyProtection="0"/>
    <xf numFmtId="0" fontId="103" fillId="55" borderId="51" applyNumberFormat="0" applyAlignment="0" applyProtection="0"/>
    <xf numFmtId="0" fontId="103" fillId="55" borderId="51" applyNumberFormat="0" applyAlignment="0" applyProtection="0"/>
    <xf numFmtId="0" fontId="103" fillId="55" borderId="51" applyNumberFormat="0" applyAlignment="0" applyProtection="0"/>
    <xf numFmtId="0" fontId="103" fillId="55" borderId="51" applyNumberFormat="0" applyAlignment="0" applyProtection="0"/>
    <xf numFmtId="0" fontId="103" fillId="55" borderId="51" applyNumberFormat="0" applyAlignment="0" applyProtection="0"/>
    <xf numFmtId="0" fontId="103" fillId="55" borderId="51" applyNumberFormat="0" applyAlignment="0" applyProtection="0"/>
    <xf numFmtId="0" fontId="103" fillId="55" borderId="51" applyNumberFormat="0" applyAlignment="0" applyProtection="0"/>
    <xf numFmtId="0" fontId="103" fillId="55" borderId="51" applyNumberFormat="0" applyAlignment="0" applyProtection="0"/>
    <xf numFmtId="0" fontId="103" fillId="55" borderId="51" applyNumberFormat="0" applyAlignment="0" applyProtection="0"/>
    <xf numFmtId="0" fontId="103" fillId="55" borderId="51" applyNumberFormat="0" applyAlignment="0" applyProtection="0"/>
    <xf numFmtId="0" fontId="103" fillId="55" borderId="51" applyNumberFormat="0" applyAlignment="0" applyProtection="0"/>
    <xf numFmtId="0" fontId="103" fillId="55" borderId="51" applyNumberFormat="0" applyAlignment="0" applyProtection="0"/>
    <xf numFmtId="0" fontId="103" fillId="55" borderId="51" applyNumberFormat="0" applyAlignment="0" applyProtection="0"/>
    <xf numFmtId="0" fontId="103" fillId="55" borderId="51" applyNumberFormat="0" applyAlignment="0" applyProtection="0"/>
    <xf numFmtId="0" fontId="103" fillId="90" borderId="51" applyNumberFormat="0" applyAlignment="0" applyProtection="0"/>
    <xf numFmtId="0" fontId="103" fillId="90" borderId="51" applyNumberFormat="0" applyAlignment="0" applyProtection="0"/>
    <xf numFmtId="0" fontId="103" fillId="90" borderId="51" applyNumberFormat="0" applyAlignment="0" applyProtection="0"/>
    <xf numFmtId="0" fontId="103" fillId="90" borderId="51" applyNumberFormat="0" applyAlignment="0" applyProtection="0"/>
    <xf numFmtId="0" fontId="103" fillId="90" borderId="51" applyNumberFormat="0" applyAlignment="0" applyProtection="0"/>
    <xf numFmtId="0" fontId="103" fillId="55" borderId="51" applyNumberFormat="0" applyAlignment="0" applyProtection="0"/>
    <xf numFmtId="0" fontId="103" fillId="55" borderId="51" applyNumberFormat="0" applyAlignment="0" applyProtection="0"/>
    <xf numFmtId="0" fontId="103" fillId="55" borderId="51" applyNumberFormat="0" applyAlignment="0" applyProtection="0"/>
    <xf numFmtId="0" fontId="103" fillId="55" borderId="51" applyNumberFormat="0" applyAlignment="0" applyProtection="0"/>
    <xf numFmtId="0" fontId="103" fillId="55" borderId="51" applyNumberFormat="0" applyAlignment="0" applyProtection="0"/>
    <xf numFmtId="0" fontId="103" fillId="55" borderId="51" applyNumberFormat="0" applyAlignment="0" applyProtection="0"/>
    <xf numFmtId="0" fontId="103" fillId="55" borderId="51" applyNumberFormat="0" applyAlignment="0" applyProtection="0"/>
    <xf numFmtId="0" fontId="103" fillId="55" borderId="51" applyNumberFormat="0" applyAlignment="0" applyProtection="0"/>
    <xf numFmtId="0" fontId="103" fillId="55" borderId="51" applyNumberFormat="0" applyAlignment="0" applyProtection="0"/>
    <xf numFmtId="0" fontId="103" fillId="55" borderId="51" applyNumberFormat="0" applyAlignment="0" applyProtection="0"/>
    <xf numFmtId="0" fontId="103" fillId="55" borderId="51" applyNumberFormat="0" applyAlignment="0" applyProtection="0"/>
    <xf numFmtId="0" fontId="103" fillId="55" borderId="51" applyNumberFormat="0" applyAlignment="0" applyProtection="0"/>
    <xf numFmtId="0" fontId="103" fillId="55" borderId="51" applyNumberFormat="0" applyAlignment="0" applyProtection="0"/>
    <xf numFmtId="0" fontId="103" fillId="90" borderId="51" applyNumberFormat="0" applyAlignment="0" applyProtection="0"/>
    <xf numFmtId="0" fontId="103" fillId="90" borderId="51" applyNumberFormat="0" applyAlignment="0" applyProtection="0"/>
    <xf numFmtId="0" fontId="103" fillId="90" borderId="51" applyNumberFormat="0" applyAlignment="0" applyProtection="0"/>
    <xf numFmtId="0" fontId="103" fillId="90" borderId="51" applyNumberFormat="0" applyAlignment="0" applyProtection="0"/>
    <xf numFmtId="0" fontId="103" fillId="90" borderId="51" applyNumberFormat="0" applyAlignment="0" applyProtection="0"/>
    <xf numFmtId="0" fontId="103" fillId="55" borderId="51" applyNumberFormat="0" applyAlignment="0" applyProtection="0"/>
    <xf numFmtId="0" fontId="103" fillId="55" borderId="51" applyNumberFormat="0" applyAlignment="0" applyProtection="0"/>
    <xf numFmtId="0" fontId="103" fillId="55" borderId="51" applyNumberFormat="0" applyAlignment="0" applyProtection="0"/>
    <xf numFmtId="0" fontId="103" fillId="55" borderId="51" applyNumberFormat="0" applyAlignment="0" applyProtection="0"/>
    <xf numFmtId="0" fontId="103" fillId="55" borderId="51" applyNumberFormat="0" applyAlignment="0" applyProtection="0"/>
    <xf numFmtId="0" fontId="103" fillId="55" borderId="51" applyNumberFormat="0" applyAlignment="0" applyProtection="0"/>
    <xf numFmtId="0" fontId="103" fillId="55" borderId="51" applyNumberFormat="0" applyAlignment="0" applyProtection="0"/>
    <xf numFmtId="0" fontId="103" fillId="55" borderId="51" applyNumberFormat="0" applyAlignment="0" applyProtection="0"/>
    <xf numFmtId="0" fontId="103" fillId="55" borderId="51" applyNumberFormat="0" applyAlignment="0" applyProtection="0"/>
    <xf numFmtId="0" fontId="103" fillId="55" borderId="51" applyNumberFormat="0" applyAlignment="0" applyProtection="0"/>
    <xf numFmtId="0" fontId="103" fillId="55" borderId="51" applyNumberFormat="0" applyAlignment="0" applyProtection="0"/>
    <xf numFmtId="0" fontId="103" fillId="55" borderId="51" applyNumberFormat="0" applyAlignment="0" applyProtection="0"/>
    <xf numFmtId="0" fontId="103" fillId="55" borderId="51" applyNumberFormat="0" applyAlignment="0" applyProtection="0"/>
    <xf numFmtId="0" fontId="103" fillId="90" borderId="51" applyNumberFormat="0" applyAlignment="0" applyProtection="0"/>
    <xf numFmtId="0" fontId="103" fillId="90" borderId="51" applyNumberFormat="0" applyAlignment="0" applyProtection="0"/>
    <xf numFmtId="0" fontId="103" fillId="90" borderId="51" applyNumberFormat="0" applyAlignment="0" applyProtection="0"/>
    <xf numFmtId="0" fontId="103" fillId="90" borderId="51" applyNumberFormat="0" applyAlignment="0" applyProtection="0"/>
    <xf numFmtId="0" fontId="103" fillId="90" borderId="51" applyNumberFormat="0" applyAlignment="0" applyProtection="0"/>
    <xf numFmtId="0" fontId="103" fillId="55" borderId="51" applyNumberFormat="0" applyAlignment="0" applyProtection="0"/>
    <xf numFmtId="0" fontId="103" fillId="55" borderId="51" applyNumberFormat="0" applyAlignment="0" applyProtection="0"/>
    <xf numFmtId="0" fontId="103" fillId="55" borderId="51" applyNumberFormat="0" applyAlignment="0" applyProtection="0"/>
    <xf numFmtId="0" fontId="103" fillId="55" borderId="51" applyNumberFormat="0" applyAlignment="0" applyProtection="0"/>
    <xf numFmtId="0" fontId="103" fillId="55" borderId="51" applyNumberFormat="0" applyAlignment="0" applyProtection="0"/>
    <xf numFmtId="0" fontId="103" fillId="55" borderId="51" applyNumberFormat="0" applyAlignment="0" applyProtection="0"/>
    <xf numFmtId="0" fontId="103" fillId="55" borderId="51" applyNumberFormat="0" applyAlignment="0" applyProtection="0"/>
    <xf numFmtId="0" fontId="103" fillId="55" borderId="51" applyNumberFormat="0" applyAlignment="0" applyProtection="0"/>
    <xf numFmtId="0" fontId="103" fillId="55" borderId="51" applyNumberFormat="0" applyAlignment="0" applyProtection="0"/>
    <xf numFmtId="0" fontId="103" fillId="55" borderId="51" applyNumberFormat="0" applyAlignment="0" applyProtection="0"/>
    <xf numFmtId="0" fontId="103" fillId="55" borderId="51" applyNumberFormat="0" applyAlignment="0" applyProtection="0"/>
    <xf numFmtId="0" fontId="103" fillId="55" borderId="51" applyNumberFormat="0" applyAlignment="0" applyProtection="0"/>
    <xf numFmtId="0" fontId="103" fillId="55" borderId="51" applyNumberFormat="0" applyAlignment="0" applyProtection="0"/>
    <xf numFmtId="0" fontId="103" fillId="55" borderId="51" applyNumberFormat="0" applyAlignment="0" applyProtection="0"/>
    <xf numFmtId="0" fontId="103" fillId="55" borderId="51" applyNumberFormat="0" applyAlignment="0" applyProtection="0"/>
    <xf numFmtId="0" fontId="103" fillId="55" borderId="51" applyNumberFormat="0" applyAlignment="0" applyProtection="0"/>
    <xf numFmtId="0" fontId="103" fillId="55" borderId="51" applyNumberFormat="0" applyAlignment="0" applyProtection="0"/>
    <xf numFmtId="0" fontId="103" fillId="90" borderId="51" applyNumberFormat="0" applyAlignment="0" applyProtection="0"/>
    <xf numFmtId="0" fontId="103" fillId="90" borderId="51" applyNumberFormat="0" applyAlignment="0" applyProtection="0"/>
    <xf numFmtId="0" fontId="103" fillId="90" borderId="51" applyNumberFormat="0" applyAlignment="0" applyProtection="0"/>
    <xf numFmtId="0" fontId="103" fillId="90" borderId="51" applyNumberFormat="0" applyAlignment="0" applyProtection="0"/>
    <xf numFmtId="0" fontId="103" fillId="90" borderId="51" applyNumberFormat="0" applyAlignment="0" applyProtection="0"/>
    <xf numFmtId="0" fontId="103" fillId="55" borderId="51" applyNumberFormat="0" applyAlignment="0" applyProtection="0"/>
    <xf numFmtId="0" fontId="103" fillId="55" borderId="51" applyNumberFormat="0" applyAlignment="0" applyProtection="0"/>
    <xf numFmtId="0" fontId="103" fillId="55" borderId="51" applyNumberFormat="0" applyAlignment="0" applyProtection="0"/>
    <xf numFmtId="0" fontId="103" fillId="55" borderId="51" applyNumberFormat="0" applyAlignment="0" applyProtection="0"/>
    <xf numFmtId="0" fontId="103" fillId="55" borderId="51" applyNumberFormat="0" applyAlignment="0" applyProtection="0"/>
    <xf numFmtId="0" fontId="103" fillId="55" borderId="51" applyNumberFormat="0" applyAlignment="0" applyProtection="0"/>
    <xf numFmtId="0" fontId="103" fillId="55" borderId="51" applyNumberFormat="0" applyAlignment="0" applyProtection="0"/>
    <xf numFmtId="0" fontId="103" fillId="55" borderId="51" applyNumberFormat="0" applyAlignment="0" applyProtection="0"/>
    <xf numFmtId="0" fontId="103" fillId="55" borderId="51" applyNumberFormat="0" applyAlignment="0" applyProtection="0"/>
    <xf numFmtId="0" fontId="103" fillId="55" borderId="51" applyNumberFormat="0" applyAlignment="0" applyProtection="0"/>
    <xf numFmtId="0" fontId="103" fillId="55" borderId="51" applyNumberFormat="0" applyAlignment="0" applyProtection="0"/>
    <xf numFmtId="0" fontId="103" fillId="55" borderId="51" applyNumberFormat="0" applyAlignment="0" applyProtection="0"/>
    <xf numFmtId="0" fontId="103" fillId="55" borderId="51" applyNumberFormat="0" applyAlignment="0" applyProtection="0"/>
    <xf numFmtId="0" fontId="103" fillId="55" borderId="51" applyNumberFormat="0" applyAlignment="0" applyProtection="0"/>
    <xf numFmtId="0" fontId="103" fillId="55" borderId="51" applyNumberFormat="0" applyAlignment="0" applyProtection="0"/>
    <xf numFmtId="0" fontId="103" fillId="55" borderId="51" applyNumberFormat="0" applyAlignment="0" applyProtection="0"/>
    <xf numFmtId="0" fontId="103" fillId="55" borderId="51" applyNumberFormat="0" applyAlignment="0" applyProtection="0"/>
    <xf numFmtId="0" fontId="103" fillId="55" borderId="51" applyNumberFormat="0" applyAlignment="0" applyProtection="0"/>
    <xf numFmtId="0" fontId="103" fillId="55" borderId="51" applyNumberFormat="0" applyAlignment="0" applyProtection="0"/>
    <xf numFmtId="0" fontId="103" fillId="55" borderId="51" applyNumberFormat="0" applyAlignment="0" applyProtection="0"/>
    <xf numFmtId="0" fontId="103" fillId="55" borderId="51" applyNumberFormat="0" applyAlignment="0" applyProtection="0"/>
    <xf numFmtId="0" fontId="103" fillId="55" borderId="51" applyNumberFormat="0" applyAlignment="0" applyProtection="0"/>
    <xf numFmtId="0" fontId="103" fillId="55" borderId="51" applyNumberFormat="0" applyAlignment="0" applyProtection="0"/>
    <xf numFmtId="0" fontId="103" fillId="55" borderId="51" applyNumberFormat="0" applyAlignment="0" applyProtection="0"/>
    <xf numFmtId="0" fontId="103" fillId="55" borderId="51" applyNumberFormat="0" applyAlignment="0" applyProtection="0"/>
    <xf numFmtId="0" fontId="103" fillId="55" borderId="51" applyNumberFormat="0" applyAlignment="0" applyProtection="0"/>
    <xf numFmtId="0" fontId="103" fillId="55" borderId="51" applyNumberFormat="0" applyAlignment="0" applyProtection="0"/>
    <xf numFmtId="0" fontId="103" fillId="55" borderId="51" applyNumberFormat="0" applyAlignment="0" applyProtection="0"/>
    <xf numFmtId="0" fontId="103" fillId="55" borderId="51" applyNumberFormat="0" applyAlignment="0" applyProtection="0"/>
    <xf numFmtId="0" fontId="103" fillId="55" borderId="51" applyNumberFormat="0" applyAlignment="0" applyProtection="0"/>
    <xf numFmtId="0" fontId="103" fillId="55" borderId="51" applyNumberFormat="0" applyAlignment="0" applyProtection="0"/>
    <xf numFmtId="0" fontId="103" fillId="55" borderId="51" applyNumberFormat="0" applyAlignment="0" applyProtection="0"/>
    <xf numFmtId="0" fontId="103" fillId="55" borderId="51" applyNumberFormat="0" applyAlignment="0" applyProtection="0"/>
    <xf numFmtId="0" fontId="103" fillId="55" borderId="51" applyNumberFormat="0" applyAlignment="0" applyProtection="0"/>
    <xf numFmtId="0" fontId="103" fillId="55" borderId="51" applyNumberFormat="0" applyAlignment="0" applyProtection="0"/>
    <xf numFmtId="0" fontId="103" fillId="55" borderId="51" applyNumberFormat="0" applyAlignment="0" applyProtection="0"/>
    <xf numFmtId="0" fontId="103" fillId="55" borderId="51" applyNumberFormat="0" applyAlignment="0" applyProtection="0"/>
    <xf numFmtId="0" fontId="103" fillId="55" borderId="51" applyNumberFormat="0" applyAlignment="0" applyProtection="0"/>
    <xf numFmtId="0" fontId="103" fillId="55" borderId="51" applyNumberFormat="0" applyAlignment="0" applyProtection="0"/>
    <xf numFmtId="0" fontId="103" fillId="55" borderId="51" applyNumberFormat="0" applyAlignment="0" applyProtection="0"/>
    <xf numFmtId="0" fontId="103" fillId="55" borderId="51" applyNumberFormat="0" applyAlignment="0" applyProtection="0"/>
    <xf numFmtId="0" fontId="103" fillId="55" borderId="51" applyNumberFormat="0" applyAlignment="0" applyProtection="0"/>
    <xf numFmtId="0" fontId="103" fillId="55" borderId="51" applyNumberFormat="0" applyAlignment="0" applyProtection="0"/>
    <xf numFmtId="0" fontId="103" fillId="55" borderId="51" applyNumberFormat="0" applyAlignment="0" applyProtection="0"/>
    <xf numFmtId="0" fontId="103" fillId="55" borderId="51" applyNumberFormat="0" applyAlignment="0" applyProtection="0"/>
    <xf numFmtId="0" fontId="103" fillId="90" borderId="51" applyNumberFormat="0" applyAlignment="0" applyProtection="0"/>
    <xf numFmtId="0" fontId="103" fillId="90" borderId="51" applyNumberFormat="0" applyAlignment="0" applyProtection="0"/>
    <xf numFmtId="0" fontId="103" fillId="90" borderId="51" applyNumberFormat="0" applyAlignment="0" applyProtection="0"/>
    <xf numFmtId="0" fontId="103" fillId="90" borderId="51" applyNumberFormat="0" applyAlignment="0" applyProtection="0"/>
    <xf numFmtId="0" fontId="103" fillId="90" borderId="51" applyNumberFormat="0" applyAlignment="0" applyProtection="0"/>
    <xf numFmtId="0" fontId="103" fillId="55" borderId="51" applyNumberFormat="0" applyAlignment="0" applyProtection="0"/>
    <xf numFmtId="0" fontId="103" fillId="55" borderId="51" applyNumberFormat="0" applyAlignment="0" applyProtection="0"/>
    <xf numFmtId="0" fontId="103" fillId="55" borderId="51" applyNumberFormat="0" applyAlignment="0" applyProtection="0"/>
    <xf numFmtId="0" fontId="103" fillId="55" borderId="51" applyNumberFormat="0" applyAlignment="0" applyProtection="0"/>
    <xf numFmtId="0" fontId="103" fillId="55" borderId="51" applyNumberFormat="0" applyAlignment="0" applyProtection="0"/>
    <xf numFmtId="0" fontId="103" fillId="55" borderId="51" applyNumberFormat="0" applyAlignment="0" applyProtection="0"/>
    <xf numFmtId="0" fontId="103" fillId="55" borderId="51" applyNumberFormat="0" applyAlignment="0" applyProtection="0"/>
    <xf numFmtId="0" fontId="103" fillId="55" borderId="51" applyNumberFormat="0" applyAlignment="0" applyProtection="0"/>
    <xf numFmtId="0" fontId="103" fillId="55" borderId="51" applyNumberFormat="0" applyAlignment="0" applyProtection="0"/>
    <xf numFmtId="0" fontId="103" fillId="55" borderId="51" applyNumberFormat="0" applyAlignment="0" applyProtection="0"/>
    <xf numFmtId="0" fontId="103" fillId="55" borderId="51" applyNumberFormat="0" applyAlignment="0" applyProtection="0"/>
    <xf numFmtId="0" fontId="103" fillId="55" borderId="51" applyNumberFormat="0" applyAlignment="0" applyProtection="0"/>
    <xf numFmtId="0" fontId="103" fillId="55" borderId="51" applyNumberFormat="0" applyAlignment="0" applyProtection="0"/>
    <xf numFmtId="0" fontId="103" fillId="55" borderId="51" applyNumberFormat="0" applyAlignment="0" applyProtection="0"/>
    <xf numFmtId="0" fontId="103" fillId="55" borderId="51" applyNumberFormat="0" applyAlignment="0" applyProtection="0"/>
    <xf numFmtId="0" fontId="103" fillId="55" borderId="51" applyNumberFormat="0" applyAlignment="0" applyProtection="0"/>
    <xf numFmtId="0" fontId="103" fillId="55" borderId="51" applyNumberFormat="0" applyAlignment="0" applyProtection="0"/>
    <xf numFmtId="0" fontId="103" fillId="55" borderId="51" applyNumberFormat="0" applyAlignment="0" applyProtection="0"/>
    <xf numFmtId="0" fontId="103" fillId="55" borderId="51" applyNumberFormat="0" applyAlignment="0" applyProtection="0"/>
    <xf numFmtId="0" fontId="103" fillId="55" borderId="51" applyNumberFormat="0" applyAlignment="0" applyProtection="0"/>
    <xf numFmtId="0" fontId="103" fillId="55" borderId="51" applyNumberFormat="0" applyAlignment="0" applyProtection="0"/>
    <xf numFmtId="0" fontId="103" fillId="55" borderId="51" applyNumberFormat="0" applyAlignment="0" applyProtection="0"/>
    <xf numFmtId="0" fontId="103" fillId="55" borderId="51" applyNumberFormat="0" applyAlignment="0" applyProtection="0"/>
    <xf numFmtId="0" fontId="103" fillId="55" borderId="51" applyNumberFormat="0" applyAlignment="0" applyProtection="0"/>
    <xf numFmtId="0" fontId="103" fillId="55" borderId="51" applyNumberFormat="0" applyAlignment="0" applyProtection="0"/>
    <xf numFmtId="0" fontId="103" fillId="55" borderId="51" applyNumberFormat="0" applyAlignment="0" applyProtection="0"/>
    <xf numFmtId="0" fontId="103" fillId="55" borderId="51" applyNumberFormat="0" applyAlignment="0" applyProtection="0"/>
    <xf numFmtId="0" fontId="103" fillId="55" borderId="51" applyNumberFormat="0" applyAlignment="0" applyProtection="0"/>
    <xf numFmtId="0" fontId="103" fillId="55" borderId="51" applyNumberFormat="0" applyAlignment="0" applyProtection="0"/>
    <xf numFmtId="0" fontId="103" fillId="55" borderId="51" applyNumberFormat="0" applyAlignment="0" applyProtection="0"/>
    <xf numFmtId="0" fontId="103" fillId="55" borderId="51" applyNumberFormat="0" applyAlignment="0" applyProtection="0"/>
    <xf numFmtId="0" fontId="103" fillId="55" borderId="51" applyNumberFormat="0" applyAlignment="0" applyProtection="0"/>
    <xf numFmtId="0" fontId="103" fillId="55" borderId="51" applyNumberFormat="0" applyAlignment="0" applyProtection="0"/>
    <xf numFmtId="0" fontId="103" fillId="55" borderId="51" applyNumberFormat="0" applyAlignment="0" applyProtection="0"/>
    <xf numFmtId="0" fontId="103" fillId="55" borderId="51" applyNumberFormat="0" applyAlignment="0" applyProtection="0"/>
    <xf numFmtId="0" fontId="103" fillId="55" borderId="51" applyNumberFormat="0" applyAlignment="0" applyProtection="0"/>
    <xf numFmtId="0" fontId="103" fillId="55" borderId="51" applyNumberFormat="0" applyAlignment="0" applyProtection="0"/>
    <xf numFmtId="0" fontId="103" fillId="55" borderId="51" applyNumberFormat="0" applyAlignment="0" applyProtection="0"/>
    <xf numFmtId="0" fontId="103" fillId="55" borderId="51" applyNumberFormat="0" applyAlignment="0" applyProtection="0"/>
    <xf numFmtId="0" fontId="103" fillId="55" borderId="51" applyNumberFormat="0" applyAlignment="0" applyProtection="0"/>
    <xf numFmtId="0" fontId="103" fillId="55" borderId="51" applyNumberFormat="0" applyAlignment="0" applyProtection="0"/>
    <xf numFmtId="0" fontId="103" fillId="55" borderId="51" applyNumberFormat="0" applyAlignment="0" applyProtection="0"/>
    <xf numFmtId="0" fontId="103" fillId="55" borderId="51" applyNumberFormat="0" applyAlignment="0" applyProtection="0"/>
    <xf numFmtId="0" fontId="103" fillId="55" borderId="51" applyNumberFormat="0" applyAlignment="0" applyProtection="0"/>
    <xf numFmtId="0" fontId="103" fillId="90" borderId="51" applyNumberFormat="0" applyAlignment="0" applyProtection="0"/>
    <xf numFmtId="0" fontId="103" fillId="90" borderId="51" applyNumberFormat="0" applyAlignment="0" applyProtection="0"/>
    <xf numFmtId="0" fontId="103" fillId="90" borderId="51" applyNumberFormat="0" applyAlignment="0" applyProtection="0"/>
    <xf numFmtId="0" fontId="103" fillId="90" borderId="51" applyNumberFormat="0" applyAlignment="0" applyProtection="0"/>
    <xf numFmtId="0" fontId="103" fillId="90" borderId="51" applyNumberFormat="0" applyAlignment="0" applyProtection="0"/>
    <xf numFmtId="0" fontId="103" fillId="55" borderId="51" applyNumberFormat="0" applyAlignment="0" applyProtection="0"/>
    <xf numFmtId="0" fontId="103" fillId="55" borderId="51" applyNumberFormat="0" applyAlignment="0" applyProtection="0"/>
    <xf numFmtId="0" fontId="103" fillId="55" borderId="51" applyNumberFormat="0" applyAlignment="0" applyProtection="0"/>
    <xf numFmtId="0" fontId="103" fillId="55" borderId="51" applyNumberFormat="0" applyAlignment="0" applyProtection="0"/>
    <xf numFmtId="0" fontId="103" fillId="55" borderId="51" applyNumberFormat="0" applyAlignment="0" applyProtection="0"/>
    <xf numFmtId="0" fontId="103" fillId="55" borderId="51" applyNumberFormat="0" applyAlignment="0" applyProtection="0"/>
    <xf numFmtId="0" fontId="103" fillId="55" borderId="51" applyNumberFormat="0" applyAlignment="0" applyProtection="0"/>
    <xf numFmtId="0" fontId="103" fillId="55" borderId="51" applyNumberFormat="0" applyAlignment="0" applyProtection="0"/>
    <xf numFmtId="0" fontId="103" fillId="55" borderId="51" applyNumberFormat="0" applyAlignment="0" applyProtection="0"/>
    <xf numFmtId="0" fontId="103" fillId="55" borderId="51" applyNumberFormat="0" applyAlignment="0" applyProtection="0"/>
    <xf numFmtId="0" fontId="103" fillId="55" borderId="51" applyNumberFormat="0" applyAlignment="0" applyProtection="0"/>
    <xf numFmtId="0" fontId="103" fillId="55" borderId="51" applyNumberFormat="0" applyAlignment="0" applyProtection="0"/>
    <xf numFmtId="0" fontId="103" fillId="55" borderId="51" applyNumberFormat="0" applyAlignment="0" applyProtection="0"/>
    <xf numFmtId="0" fontId="103" fillId="90" borderId="51" applyNumberFormat="0" applyAlignment="0" applyProtection="0"/>
    <xf numFmtId="0" fontId="103" fillId="90" borderId="51" applyNumberFormat="0" applyAlignment="0" applyProtection="0"/>
    <xf numFmtId="0" fontId="103" fillId="90" borderId="51" applyNumberFormat="0" applyAlignment="0" applyProtection="0"/>
    <xf numFmtId="0" fontId="103" fillId="90" borderId="51" applyNumberFormat="0" applyAlignment="0" applyProtection="0"/>
    <xf numFmtId="0" fontId="103" fillId="90" borderId="51" applyNumberFormat="0" applyAlignment="0" applyProtection="0"/>
    <xf numFmtId="0" fontId="103" fillId="55" borderId="51" applyNumberFormat="0" applyAlignment="0" applyProtection="0"/>
    <xf numFmtId="0" fontId="103" fillId="55" borderId="51" applyNumberFormat="0" applyAlignment="0" applyProtection="0"/>
    <xf numFmtId="0" fontId="103" fillId="55" borderId="51" applyNumberFormat="0" applyAlignment="0" applyProtection="0"/>
    <xf numFmtId="0" fontId="103" fillId="55" borderId="51" applyNumberFormat="0" applyAlignment="0" applyProtection="0"/>
    <xf numFmtId="0" fontId="103" fillId="55" borderId="51" applyNumberFormat="0" applyAlignment="0" applyProtection="0"/>
    <xf numFmtId="0" fontId="103" fillId="55" borderId="51" applyNumberFormat="0" applyAlignment="0" applyProtection="0"/>
    <xf numFmtId="0" fontId="103" fillId="55" borderId="51" applyNumberFormat="0" applyAlignment="0" applyProtection="0"/>
    <xf numFmtId="0" fontId="103" fillId="55" borderId="51" applyNumberFormat="0" applyAlignment="0" applyProtection="0"/>
    <xf numFmtId="0" fontId="103" fillId="55" borderId="51" applyNumberFormat="0" applyAlignment="0" applyProtection="0"/>
    <xf numFmtId="0" fontId="103" fillId="55" borderId="51" applyNumberFormat="0" applyAlignment="0" applyProtection="0"/>
    <xf numFmtId="0" fontId="103" fillId="55" borderId="51" applyNumberFormat="0" applyAlignment="0" applyProtection="0"/>
    <xf numFmtId="0" fontId="103" fillId="55" borderId="51" applyNumberFormat="0" applyAlignment="0" applyProtection="0"/>
    <xf numFmtId="0" fontId="103" fillId="55" borderId="51" applyNumberFormat="0" applyAlignment="0" applyProtection="0"/>
    <xf numFmtId="0" fontId="103" fillId="90" borderId="51" applyNumberFormat="0" applyAlignment="0" applyProtection="0"/>
    <xf numFmtId="0" fontId="103" fillId="90" borderId="51" applyNumberFormat="0" applyAlignment="0" applyProtection="0"/>
    <xf numFmtId="0" fontId="103" fillId="90" borderId="51" applyNumberFormat="0" applyAlignment="0" applyProtection="0"/>
    <xf numFmtId="0" fontId="103" fillId="90" borderId="51" applyNumberFormat="0" applyAlignment="0" applyProtection="0"/>
    <xf numFmtId="0" fontId="103" fillId="90" borderId="51" applyNumberFormat="0" applyAlignment="0" applyProtection="0"/>
    <xf numFmtId="0" fontId="103" fillId="55" borderId="51" applyNumberFormat="0" applyAlignment="0" applyProtection="0"/>
    <xf numFmtId="0" fontId="103" fillId="55" borderId="51" applyNumberFormat="0" applyAlignment="0" applyProtection="0"/>
    <xf numFmtId="0" fontId="103" fillId="55" borderId="51" applyNumberFormat="0" applyAlignment="0" applyProtection="0"/>
    <xf numFmtId="0" fontId="103" fillId="55" borderId="51" applyNumberFormat="0" applyAlignment="0" applyProtection="0"/>
    <xf numFmtId="0" fontId="103" fillId="55" borderId="51" applyNumberFormat="0" applyAlignment="0" applyProtection="0"/>
    <xf numFmtId="0" fontId="103" fillId="55" borderId="51" applyNumberFormat="0" applyAlignment="0" applyProtection="0"/>
    <xf numFmtId="0" fontId="103" fillId="55" borderId="51" applyNumberFormat="0" applyAlignment="0" applyProtection="0"/>
    <xf numFmtId="0" fontId="103" fillId="55" borderId="51" applyNumberFormat="0" applyAlignment="0" applyProtection="0"/>
    <xf numFmtId="0" fontId="103" fillId="55" borderId="51" applyNumberFormat="0" applyAlignment="0" applyProtection="0"/>
    <xf numFmtId="0" fontId="103" fillId="55" borderId="51" applyNumberFormat="0" applyAlignment="0" applyProtection="0"/>
    <xf numFmtId="0" fontId="103" fillId="55" borderId="51" applyNumberFormat="0" applyAlignment="0" applyProtection="0"/>
    <xf numFmtId="0" fontId="103" fillId="55" borderId="51" applyNumberFormat="0" applyAlignment="0" applyProtection="0"/>
    <xf numFmtId="0" fontId="103" fillId="55" borderId="51" applyNumberFormat="0" applyAlignment="0" applyProtection="0"/>
    <xf numFmtId="0" fontId="103" fillId="55" borderId="51" applyNumberFormat="0" applyAlignment="0" applyProtection="0"/>
    <xf numFmtId="0" fontId="103" fillId="55" borderId="51" applyNumberFormat="0" applyAlignment="0" applyProtection="0"/>
    <xf numFmtId="0" fontId="103" fillId="55" borderId="51" applyNumberFormat="0" applyAlignment="0" applyProtection="0"/>
    <xf numFmtId="0" fontId="103" fillId="55" borderId="51" applyNumberFormat="0" applyAlignment="0" applyProtection="0"/>
    <xf numFmtId="0" fontId="103" fillId="90" borderId="51" applyNumberFormat="0" applyAlignment="0" applyProtection="0"/>
    <xf numFmtId="0" fontId="103" fillId="90" borderId="51" applyNumberFormat="0" applyAlignment="0" applyProtection="0"/>
    <xf numFmtId="0" fontId="103" fillId="90" borderId="51" applyNumberFormat="0" applyAlignment="0" applyProtection="0"/>
    <xf numFmtId="0" fontId="103" fillId="90" borderId="51" applyNumberFormat="0" applyAlignment="0" applyProtection="0"/>
    <xf numFmtId="0" fontId="103" fillId="90" borderId="51" applyNumberFormat="0" applyAlignment="0" applyProtection="0"/>
    <xf numFmtId="0" fontId="103" fillId="55" borderId="51" applyNumberFormat="0" applyAlignment="0" applyProtection="0"/>
    <xf numFmtId="0" fontId="103" fillId="55" borderId="51" applyNumberFormat="0" applyAlignment="0" applyProtection="0"/>
    <xf numFmtId="0" fontId="103" fillId="55" borderId="51" applyNumberFormat="0" applyAlignment="0" applyProtection="0"/>
    <xf numFmtId="0" fontId="103" fillId="55" borderId="51" applyNumberFormat="0" applyAlignment="0" applyProtection="0"/>
    <xf numFmtId="0" fontId="103" fillId="55" borderId="51" applyNumberFormat="0" applyAlignment="0" applyProtection="0"/>
    <xf numFmtId="0" fontId="103" fillId="55" borderId="51" applyNumberFormat="0" applyAlignment="0" applyProtection="0"/>
    <xf numFmtId="0" fontId="103" fillId="55" borderId="51" applyNumberFormat="0" applyAlignment="0" applyProtection="0"/>
    <xf numFmtId="0" fontId="103" fillId="55" borderId="51" applyNumberFormat="0" applyAlignment="0" applyProtection="0"/>
    <xf numFmtId="0" fontId="103" fillId="55" borderId="51" applyNumberFormat="0" applyAlignment="0" applyProtection="0"/>
    <xf numFmtId="0" fontId="103" fillId="55" borderId="51" applyNumberFormat="0" applyAlignment="0" applyProtection="0"/>
    <xf numFmtId="0" fontId="103" fillId="55" borderId="51" applyNumberFormat="0" applyAlignment="0" applyProtection="0"/>
    <xf numFmtId="0" fontId="103" fillId="55" borderId="51" applyNumberFormat="0" applyAlignment="0" applyProtection="0"/>
    <xf numFmtId="0" fontId="103" fillId="55" borderId="51" applyNumberFormat="0" applyAlignment="0" applyProtection="0"/>
    <xf numFmtId="0" fontId="103" fillId="55" borderId="51" applyNumberFormat="0" applyAlignment="0" applyProtection="0"/>
    <xf numFmtId="0" fontId="103" fillId="55" borderId="51" applyNumberFormat="0" applyAlignment="0" applyProtection="0"/>
    <xf numFmtId="0" fontId="103" fillId="55" borderId="51" applyNumberFormat="0" applyAlignment="0" applyProtection="0"/>
    <xf numFmtId="0" fontId="103" fillId="55" borderId="51" applyNumberFormat="0" applyAlignment="0" applyProtection="0"/>
    <xf numFmtId="0" fontId="103" fillId="55" borderId="51" applyNumberFormat="0" applyAlignment="0" applyProtection="0"/>
    <xf numFmtId="0" fontId="103" fillId="55" borderId="51" applyNumberFormat="0" applyAlignment="0" applyProtection="0"/>
    <xf numFmtId="0" fontId="103" fillId="55" borderId="51" applyNumberFormat="0" applyAlignment="0" applyProtection="0"/>
    <xf numFmtId="0" fontId="103" fillId="55" borderId="51" applyNumberFormat="0" applyAlignment="0" applyProtection="0"/>
    <xf numFmtId="0" fontId="103" fillId="55" borderId="51" applyNumberFormat="0" applyAlignment="0" applyProtection="0"/>
    <xf numFmtId="0" fontId="103" fillId="55" borderId="51" applyNumberFormat="0" applyAlignment="0" applyProtection="0"/>
    <xf numFmtId="0" fontId="103" fillId="55" borderId="51" applyNumberFormat="0" applyAlignment="0" applyProtection="0"/>
    <xf numFmtId="0" fontId="103" fillId="55" borderId="51" applyNumberFormat="0" applyAlignment="0" applyProtection="0"/>
    <xf numFmtId="0" fontId="103" fillId="55" borderId="51" applyNumberFormat="0" applyAlignment="0" applyProtection="0"/>
    <xf numFmtId="0" fontId="103" fillId="55" borderId="51" applyNumberFormat="0" applyAlignment="0" applyProtection="0"/>
    <xf numFmtId="0" fontId="103" fillId="55" borderId="51" applyNumberFormat="0" applyAlignment="0" applyProtection="0"/>
    <xf numFmtId="0" fontId="103" fillId="55" borderId="51" applyNumberFormat="0" applyAlignment="0" applyProtection="0"/>
    <xf numFmtId="0" fontId="103" fillId="55" borderId="51" applyNumberFormat="0" applyAlignment="0" applyProtection="0"/>
    <xf numFmtId="0" fontId="103" fillId="55" borderId="51" applyNumberFormat="0" applyAlignment="0" applyProtection="0"/>
    <xf numFmtId="0" fontId="103" fillId="55" borderId="51" applyNumberFormat="0" applyAlignment="0" applyProtection="0"/>
    <xf numFmtId="0" fontId="103" fillId="55" borderId="51" applyNumberFormat="0" applyAlignment="0" applyProtection="0"/>
    <xf numFmtId="0" fontId="103" fillId="55" borderId="51" applyNumberFormat="0" applyAlignment="0" applyProtection="0"/>
    <xf numFmtId="0" fontId="103" fillId="55" borderId="51" applyNumberFormat="0" applyAlignment="0" applyProtection="0"/>
    <xf numFmtId="0" fontId="103" fillId="55" borderId="51" applyNumberFormat="0" applyAlignment="0" applyProtection="0"/>
    <xf numFmtId="0" fontId="103" fillId="55" borderId="51" applyNumberFormat="0" applyAlignment="0" applyProtection="0"/>
    <xf numFmtId="0" fontId="103" fillId="55" borderId="51" applyNumberFormat="0" applyAlignment="0" applyProtection="0"/>
    <xf numFmtId="0" fontId="103" fillId="55" borderId="51" applyNumberFormat="0" applyAlignment="0" applyProtection="0"/>
    <xf numFmtId="0" fontId="103" fillId="55" borderId="51" applyNumberFormat="0" applyAlignment="0" applyProtection="0"/>
    <xf numFmtId="0" fontId="103" fillId="55" borderId="51" applyNumberFormat="0" applyAlignment="0" applyProtection="0"/>
    <xf numFmtId="0" fontId="103" fillId="55" borderId="51" applyNumberFormat="0" applyAlignment="0" applyProtection="0"/>
    <xf numFmtId="0" fontId="103" fillId="55" borderId="51" applyNumberFormat="0" applyAlignment="0" applyProtection="0"/>
    <xf numFmtId="0" fontId="103" fillId="55" borderId="51" applyNumberFormat="0" applyAlignment="0" applyProtection="0"/>
    <xf numFmtId="0" fontId="103" fillId="55" borderId="51" applyNumberFormat="0" applyAlignment="0" applyProtection="0"/>
    <xf numFmtId="0" fontId="103" fillId="55" borderId="51" applyNumberFormat="0" applyAlignment="0" applyProtection="0"/>
    <xf numFmtId="0" fontId="103" fillId="55" borderId="51" applyNumberFormat="0" applyAlignment="0" applyProtection="0"/>
    <xf numFmtId="0" fontId="103" fillId="55" borderId="51" applyNumberFormat="0" applyAlignment="0" applyProtection="0"/>
    <xf numFmtId="0" fontId="103" fillId="55" borderId="51" applyNumberFormat="0" applyAlignment="0" applyProtection="0"/>
    <xf numFmtId="0" fontId="103" fillId="55" borderId="51" applyNumberFormat="0" applyAlignment="0" applyProtection="0"/>
    <xf numFmtId="0" fontId="103" fillId="55" borderId="51" applyNumberFormat="0" applyAlignment="0" applyProtection="0"/>
    <xf numFmtId="0" fontId="103" fillId="55" borderId="51" applyNumberFormat="0" applyAlignment="0" applyProtection="0"/>
    <xf numFmtId="0" fontId="103" fillId="55" borderId="51" applyNumberFormat="0" applyAlignment="0" applyProtection="0"/>
    <xf numFmtId="0" fontId="103" fillId="55" borderId="51" applyNumberFormat="0" applyAlignment="0" applyProtection="0"/>
    <xf numFmtId="0" fontId="103" fillId="55" borderId="51" applyNumberFormat="0" applyAlignment="0" applyProtection="0"/>
    <xf numFmtId="0" fontId="103" fillId="55" borderId="51" applyNumberFormat="0" applyAlignment="0" applyProtection="0"/>
    <xf numFmtId="0" fontId="103" fillId="55" borderId="51" applyNumberFormat="0" applyAlignment="0" applyProtection="0"/>
    <xf numFmtId="0" fontId="103" fillId="55" borderId="51" applyNumberFormat="0" applyAlignment="0" applyProtection="0"/>
    <xf numFmtId="0" fontId="103" fillId="55" borderId="51" applyNumberFormat="0" applyAlignment="0" applyProtection="0"/>
    <xf numFmtId="0" fontId="103" fillId="55" borderId="51" applyNumberFormat="0" applyAlignment="0" applyProtection="0"/>
    <xf numFmtId="0" fontId="103" fillId="55" borderId="51" applyNumberFormat="0" applyAlignment="0" applyProtection="0"/>
    <xf numFmtId="0" fontId="103" fillId="55" borderId="51" applyNumberFormat="0" applyAlignment="0" applyProtection="0"/>
    <xf numFmtId="0" fontId="103" fillId="55" borderId="51" applyNumberFormat="0" applyAlignment="0" applyProtection="0"/>
    <xf numFmtId="0" fontId="103" fillId="55" borderId="51" applyNumberFormat="0" applyAlignment="0" applyProtection="0"/>
    <xf numFmtId="0" fontId="103" fillId="55" borderId="51" applyNumberFormat="0" applyAlignment="0" applyProtection="0"/>
    <xf numFmtId="0" fontId="103" fillId="55" borderId="51" applyNumberFormat="0" applyAlignment="0" applyProtection="0"/>
    <xf numFmtId="0" fontId="103" fillId="55" borderId="51" applyNumberFormat="0" applyAlignment="0" applyProtection="0"/>
    <xf numFmtId="0" fontId="103" fillId="55" borderId="51" applyNumberFormat="0" applyAlignment="0" applyProtection="0"/>
    <xf numFmtId="0" fontId="103" fillId="55" borderId="51" applyNumberFormat="0" applyAlignment="0" applyProtection="0"/>
    <xf numFmtId="0" fontId="103" fillId="55" borderId="51" applyNumberFormat="0" applyAlignment="0" applyProtection="0"/>
    <xf numFmtId="0" fontId="103" fillId="55" borderId="51" applyNumberFormat="0" applyAlignment="0" applyProtection="0"/>
    <xf numFmtId="0" fontId="103" fillId="55" borderId="51" applyNumberFormat="0" applyAlignment="0" applyProtection="0"/>
    <xf numFmtId="0" fontId="103" fillId="55" borderId="51" applyNumberFormat="0" applyAlignment="0" applyProtection="0"/>
    <xf numFmtId="0" fontId="103" fillId="55" borderId="51" applyNumberFormat="0" applyAlignment="0" applyProtection="0"/>
    <xf numFmtId="0" fontId="103" fillId="55" borderId="51" applyNumberFormat="0" applyAlignment="0" applyProtection="0"/>
    <xf numFmtId="0" fontId="103" fillId="55" borderId="51" applyNumberFormat="0" applyAlignment="0" applyProtection="0"/>
    <xf numFmtId="0" fontId="103" fillId="55" borderId="51" applyNumberFormat="0" applyAlignment="0" applyProtection="0"/>
    <xf numFmtId="0" fontId="103" fillId="55" borderId="51" applyNumberFormat="0" applyAlignment="0" applyProtection="0"/>
    <xf numFmtId="0" fontId="103" fillId="55" borderId="51" applyNumberFormat="0" applyAlignment="0" applyProtection="0"/>
    <xf numFmtId="0" fontId="103" fillId="55" borderId="51" applyNumberFormat="0" applyAlignment="0" applyProtection="0"/>
    <xf numFmtId="0" fontId="103" fillId="55" borderId="51" applyNumberFormat="0" applyAlignment="0" applyProtection="0"/>
    <xf numFmtId="0" fontId="103" fillId="55" borderId="51" applyNumberFormat="0" applyAlignment="0" applyProtection="0"/>
    <xf numFmtId="0" fontId="103" fillId="55" borderId="51" applyNumberFormat="0" applyAlignment="0" applyProtection="0"/>
    <xf numFmtId="0" fontId="103" fillId="55" borderId="51" applyNumberFormat="0" applyAlignment="0" applyProtection="0"/>
    <xf numFmtId="0" fontId="103" fillId="55" borderId="51" applyNumberFormat="0" applyAlignment="0" applyProtection="0"/>
    <xf numFmtId="0" fontId="103" fillId="55" borderId="51" applyNumberFormat="0" applyAlignment="0" applyProtection="0"/>
    <xf numFmtId="0" fontId="103" fillId="55" borderId="51" applyNumberFormat="0" applyAlignment="0" applyProtection="0"/>
    <xf numFmtId="0" fontId="103" fillId="55" borderId="51" applyNumberFormat="0" applyAlignment="0" applyProtection="0"/>
    <xf numFmtId="0" fontId="103" fillId="55" borderId="51" applyNumberFormat="0" applyAlignment="0" applyProtection="0"/>
    <xf numFmtId="0" fontId="103" fillId="55" borderId="51" applyNumberFormat="0" applyAlignment="0" applyProtection="0"/>
    <xf numFmtId="0" fontId="103" fillId="55" borderId="51" applyNumberFormat="0" applyAlignment="0" applyProtection="0"/>
    <xf numFmtId="0" fontId="103" fillId="55" borderId="51" applyNumberFormat="0" applyAlignment="0" applyProtection="0"/>
    <xf numFmtId="0" fontId="103" fillId="55" borderId="51" applyNumberFormat="0" applyAlignment="0" applyProtection="0"/>
    <xf numFmtId="0" fontId="103" fillId="55" borderId="51" applyNumberFormat="0" applyAlignment="0" applyProtection="0"/>
    <xf numFmtId="0" fontId="103" fillId="55" borderId="51" applyNumberFormat="0" applyAlignment="0" applyProtection="0"/>
    <xf numFmtId="0" fontId="103" fillId="55" borderId="51" applyNumberFormat="0" applyAlignment="0" applyProtection="0"/>
    <xf numFmtId="0" fontId="103" fillId="55" borderId="51" applyNumberFormat="0" applyAlignment="0" applyProtection="0"/>
    <xf numFmtId="0" fontId="103" fillId="55" borderId="51" applyNumberFormat="0" applyAlignment="0" applyProtection="0"/>
    <xf numFmtId="0" fontId="103" fillId="55" borderId="51" applyNumberFormat="0" applyAlignment="0" applyProtection="0"/>
    <xf numFmtId="0" fontId="103" fillId="55" borderId="51" applyNumberFormat="0" applyAlignment="0" applyProtection="0"/>
    <xf numFmtId="0" fontId="103" fillId="55" borderId="51" applyNumberFormat="0" applyAlignment="0" applyProtection="0"/>
    <xf numFmtId="0" fontId="103" fillId="55" borderId="51" applyNumberFormat="0" applyAlignment="0" applyProtection="0"/>
    <xf numFmtId="0" fontId="103" fillId="55" borderId="51" applyNumberFormat="0" applyAlignment="0" applyProtection="0"/>
    <xf numFmtId="0" fontId="103" fillId="55" borderId="51" applyNumberFormat="0" applyAlignment="0" applyProtection="0"/>
    <xf numFmtId="0" fontId="103" fillId="55" borderId="51" applyNumberFormat="0" applyAlignment="0" applyProtection="0"/>
    <xf numFmtId="0" fontId="103" fillId="55" borderId="51" applyNumberFormat="0" applyAlignment="0" applyProtection="0"/>
    <xf numFmtId="0" fontId="103" fillId="55" borderId="51" applyNumberFormat="0" applyAlignment="0" applyProtection="0"/>
    <xf numFmtId="0" fontId="103" fillId="55" borderId="51" applyNumberFormat="0" applyAlignment="0" applyProtection="0"/>
    <xf numFmtId="0" fontId="103" fillId="55" borderId="51" applyNumberFormat="0" applyAlignment="0" applyProtection="0"/>
    <xf numFmtId="0" fontId="103" fillId="55" borderId="51" applyNumberFormat="0" applyAlignment="0" applyProtection="0"/>
    <xf numFmtId="0" fontId="103" fillId="55" borderId="51" applyNumberFormat="0" applyAlignment="0" applyProtection="0"/>
    <xf numFmtId="0" fontId="103" fillId="55" borderId="51" applyNumberFormat="0" applyAlignment="0" applyProtection="0"/>
    <xf numFmtId="0" fontId="103" fillId="55" borderId="51" applyNumberFormat="0" applyAlignment="0" applyProtection="0"/>
    <xf numFmtId="0" fontId="103" fillId="55" borderId="51" applyNumberFormat="0" applyAlignment="0" applyProtection="0"/>
    <xf numFmtId="0" fontId="103" fillId="55" borderId="51" applyNumberFormat="0" applyAlignment="0" applyProtection="0"/>
    <xf numFmtId="0" fontId="103" fillId="55" borderId="51" applyNumberFormat="0" applyAlignment="0" applyProtection="0"/>
    <xf numFmtId="0" fontId="103" fillId="55" borderId="51" applyNumberFormat="0" applyAlignment="0" applyProtection="0"/>
    <xf numFmtId="0" fontId="103" fillId="55" borderId="51" applyNumberFormat="0" applyAlignment="0" applyProtection="0"/>
    <xf numFmtId="0" fontId="103" fillId="55" borderId="51" applyNumberFormat="0" applyAlignment="0" applyProtection="0"/>
    <xf numFmtId="0" fontId="103" fillId="55" borderId="51" applyNumberFormat="0" applyAlignment="0" applyProtection="0"/>
    <xf numFmtId="0" fontId="103" fillId="55" borderId="51" applyNumberFormat="0" applyAlignment="0" applyProtection="0"/>
    <xf numFmtId="0" fontId="103" fillId="55" borderId="51" applyNumberFormat="0" applyAlignment="0" applyProtection="0"/>
    <xf numFmtId="0" fontId="103" fillId="55" borderId="51" applyNumberFormat="0" applyAlignment="0" applyProtection="0"/>
    <xf numFmtId="0" fontId="103" fillId="55" borderId="51" applyNumberFormat="0" applyAlignment="0" applyProtection="0"/>
    <xf numFmtId="0" fontId="103" fillId="55" borderId="51" applyNumberFormat="0" applyAlignment="0" applyProtection="0"/>
    <xf numFmtId="0" fontId="103" fillId="55" borderId="51" applyNumberFormat="0" applyAlignment="0" applyProtection="0"/>
    <xf numFmtId="0" fontId="103" fillId="55" borderId="51" applyNumberFormat="0" applyAlignment="0" applyProtection="0"/>
    <xf numFmtId="0" fontId="103" fillId="55" borderId="51" applyNumberFormat="0" applyAlignment="0" applyProtection="0"/>
    <xf numFmtId="0" fontId="103" fillId="55" borderId="51" applyNumberFormat="0" applyAlignment="0" applyProtection="0"/>
    <xf numFmtId="0" fontId="103" fillId="55" borderId="51" applyNumberFormat="0" applyAlignment="0" applyProtection="0"/>
    <xf numFmtId="0" fontId="103" fillId="55" borderId="51" applyNumberFormat="0" applyAlignment="0" applyProtection="0"/>
    <xf numFmtId="0" fontId="103" fillId="55" borderId="51" applyNumberFormat="0" applyAlignment="0" applyProtection="0"/>
    <xf numFmtId="0" fontId="103" fillId="90" borderId="51" applyNumberFormat="0" applyAlignment="0" applyProtection="0"/>
    <xf numFmtId="0" fontId="103" fillId="90" borderId="51" applyNumberFormat="0" applyAlignment="0" applyProtection="0"/>
    <xf numFmtId="0" fontId="103" fillId="90" borderId="51" applyNumberFormat="0" applyAlignment="0" applyProtection="0"/>
    <xf numFmtId="0" fontId="103" fillId="90" borderId="51" applyNumberFormat="0" applyAlignment="0" applyProtection="0"/>
    <xf numFmtId="0" fontId="103" fillId="90" borderId="51" applyNumberFormat="0" applyAlignment="0" applyProtection="0"/>
    <xf numFmtId="0" fontId="103" fillId="55" borderId="51" applyNumberFormat="0" applyAlignment="0" applyProtection="0"/>
    <xf numFmtId="0" fontId="103" fillId="55" borderId="51" applyNumberFormat="0" applyAlignment="0" applyProtection="0"/>
    <xf numFmtId="0" fontId="103" fillId="55" borderId="51" applyNumberFormat="0" applyAlignment="0" applyProtection="0"/>
    <xf numFmtId="0" fontId="103" fillId="55" borderId="51" applyNumberFormat="0" applyAlignment="0" applyProtection="0"/>
    <xf numFmtId="0" fontId="103" fillId="55" borderId="51" applyNumberFormat="0" applyAlignment="0" applyProtection="0"/>
    <xf numFmtId="0" fontId="103" fillId="55" borderId="51" applyNumberFormat="0" applyAlignment="0" applyProtection="0"/>
    <xf numFmtId="0" fontId="103" fillId="55" borderId="51" applyNumberFormat="0" applyAlignment="0" applyProtection="0"/>
    <xf numFmtId="0" fontId="103" fillId="55" borderId="51" applyNumberFormat="0" applyAlignment="0" applyProtection="0"/>
    <xf numFmtId="0" fontId="103" fillId="55" borderId="51" applyNumberFormat="0" applyAlignment="0" applyProtection="0"/>
    <xf numFmtId="0" fontId="103" fillId="55" borderId="51" applyNumberFormat="0" applyAlignment="0" applyProtection="0"/>
    <xf numFmtId="0" fontId="103" fillId="55" borderId="51" applyNumberFormat="0" applyAlignment="0" applyProtection="0"/>
    <xf numFmtId="0" fontId="103" fillId="55" borderId="51" applyNumberFormat="0" applyAlignment="0" applyProtection="0"/>
    <xf numFmtId="0" fontId="103" fillId="55" borderId="51" applyNumberFormat="0" applyAlignment="0" applyProtection="0"/>
    <xf numFmtId="0" fontId="103" fillId="55" borderId="51" applyNumberFormat="0" applyAlignment="0" applyProtection="0"/>
    <xf numFmtId="0" fontId="103" fillId="55" borderId="51" applyNumberFormat="0" applyAlignment="0" applyProtection="0"/>
    <xf numFmtId="0" fontId="103" fillId="55" borderId="51" applyNumberFormat="0" applyAlignment="0" applyProtection="0"/>
    <xf numFmtId="0" fontId="103" fillId="55" borderId="51" applyNumberFormat="0" applyAlignment="0" applyProtection="0"/>
    <xf numFmtId="0" fontId="103" fillId="55" borderId="51" applyNumberFormat="0" applyAlignment="0" applyProtection="0"/>
    <xf numFmtId="0" fontId="103" fillId="55" borderId="51" applyNumberFormat="0" applyAlignment="0" applyProtection="0"/>
    <xf numFmtId="0" fontId="103" fillId="55" borderId="51" applyNumberFormat="0" applyAlignment="0" applyProtection="0"/>
    <xf numFmtId="0" fontId="103" fillId="55" borderId="51" applyNumberFormat="0" applyAlignment="0" applyProtection="0"/>
    <xf numFmtId="0" fontId="103" fillId="55" borderId="51" applyNumberFormat="0" applyAlignment="0" applyProtection="0"/>
    <xf numFmtId="0" fontId="103" fillId="55" borderId="51" applyNumberFormat="0" applyAlignment="0" applyProtection="0"/>
    <xf numFmtId="0" fontId="103" fillId="55" borderId="51" applyNumberFormat="0" applyAlignment="0" applyProtection="0"/>
    <xf numFmtId="0" fontId="103" fillId="55" borderId="51" applyNumberFormat="0" applyAlignment="0" applyProtection="0"/>
    <xf numFmtId="0" fontId="103" fillId="55" borderId="51" applyNumberFormat="0" applyAlignment="0" applyProtection="0"/>
    <xf numFmtId="0" fontId="103" fillId="55" borderId="51" applyNumberFormat="0" applyAlignment="0" applyProtection="0"/>
    <xf numFmtId="0" fontId="103" fillId="55" borderId="51" applyNumberFormat="0" applyAlignment="0" applyProtection="0"/>
    <xf numFmtId="0" fontId="103" fillId="55" borderId="51" applyNumberFormat="0" applyAlignment="0" applyProtection="0"/>
    <xf numFmtId="0" fontId="103" fillId="55" borderId="51" applyNumberFormat="0" applyAlignment="0" applyProtection="0"/>
    <xf numFmtId="0" fontId="103" fillId="55" borderId="51" applyNumberFormat="0" applyAlignment="0" applyProtection="0"/>
    <xf numFmtId="0" fontId="103" fillId="55" borderId="51" applyNumberFormat="0" applyAlignment="0" applyProtection="0"/>
    <xf numFmtId="0" fontId="103" fillId="55" borderId="51" applyNumberFormat="0" applyAlignment="0" applyProtection="0"/>
    <xf numFmtId="0" fontId="103" fillId="55" borderId="51" applyNumberFormat="0" applyAlignment="0" applyProtection="0"/>
    <xf numFmtId="0" fontId="103" fillId="55" borderId="51" applyNumberFormat="0" applyAlignment="0" applyProtection="0"/>
    <xf numFmtId="0" fontId="103" fillId="55" borderId="51" applyNumberFormat="0" applyAlignment="0" applyProtection="0"/>
    <xf numFmtId="0" fontId="103" fillId="55" borderId="51" applyNumberFormat="0" applyAlignment="0" applyProtection="0"/>
    <xf numFmtId="0" fontId="103" fillId="55" borderId="51" applyNumberFormat="0" applyAlignment="0" applyProtection="0"/>
    <xf numFmtId="0" fontId="103" fillId="55" borderId="51" applyNumberFormat="0" applyAlignment="0" applyProtection="0"/>
    <xf numFmtId="0" fontId="103" fillId="55" borderId="51" applyNumberFormat="0" applyAlignment="0" applyProtection="0"/>
    <xf numFmtId="0" fontId="103" fillId="55" borderId="51" applyNumberFormat="0" applyAlignment="0" applyProtection="0"/>
    <xf numFmtId="0" fontId="103" fillId="55" borderId="51" applyNumberFormat="0" applyAlignment="0" applyProtection="0"/>
    <xf numFmtId="0" fontId="103" fillId="55" borderId="51" applyNumberFormat="0" applyAlignment="0" applyProtection="0"/>
    <xf numFmtId="0" fontId="103" fillId="55" borderId="51" applyNumberFormat="0" applyAlignment="0" applyProtection="0"/>
    <xf numFmtId="0" fontId="103" fillId="55" borderId="51" applyNumberFormat="0" applyAlignment="0" applyProtection="0"/>
    <xf numFmtId="0" fontId="103" fillId="55" borderId="51" applyNumberFormat="0" applyAlignment="0" applyProtection="0"/>
    <xf numFmtId="0" fontId="103" fillId="55" borderId="51" applyNumberFormat="0" applyAlignment="0" applyProtection="0"/>
    <xf numFmtId="0" fontId="103" fillId="55" borderId="51" applyNumberFormat="0" applyAlignment="0" applyProtection="0"/>
    <xf numFmtId="0" fontId="103" fillId="55" borderId="51" applyNumberFormat="0" applyAlignment="0" applyProtection="0"/>
    <xf numFmtId="0" fontId="103" fillId="55" borderId="51" applyNumberFormat="0" applyAlignment="0" applyProtection="0"/>
    <xf numFmtId="0" fontId="103" fillId="55" borderId="51" applyNumberFormat="0" applyAlignment="0" applyProtection="0"/>
    <xf numFmtId="0" fontId="103" fillId="55" borderId="51" applyNumberFormat="0" applyAlignment="0" applyProtection="0"/>
    <xf numFmtId="0" fontId="103" fillId="55" borderId="51" applyNumberFormat="0" applyAlignment="0" applyProtection="0"/>
    <xf numFmtId="0" fontId="103" fillId="55" borderId="51" applyNumberFormat="0" applyAlignment="0" applyProtection="0"/>
    <xf numFmtId="0" fontId="103" fillId="55" borderId="51" applyNumberFormat="0" applyAlignment="0" applyProtection="0"/>
    <xf numFmtId="0" fontId="103" fillId="55" borderId="51" applyNumberFormat="0" applyAlignment="0" applyProtection="0"/>
    <xf numFmtId="0" fontId="103" fillId="55" borderId="51" applyNumberFormat="0" applyAlignment="0" applyProtection="0"/>
    <xf numFmtId="0" fontId="103" fillId="55" borderId="51" applyNumberFormat="0" applyAlignment="0" applyProtection="0"/>
    <xf numFmtId="0" fontId="103" fillId="55" borderId="51" applyNumberFormat="0" applyAlignment="0" applyProtection="0"/>
    <xf numFmtId="0" fontId="103" fillId="55" borderId="51" applyNumberFormat="0" applyAlignment="0" applyProtection="0"/>
    <xf numFmtId="0" fontId="103" fillId="55" borderId="51" applyNumberFormat="0" applyAlignment="0" applyProtection="0"/>
    <xf numFmtId="0" fontId="103" fillId="55" borderId="51" applyNumberFormat="0" applyAlignment="0" applyProtection="0"/>
    <xf numFmtId="0" fontId="103" fillId="55" borderId="51" applyNumberFormat="0" applyAlignment="0" applyProtection="0"/>
    <xf numFmtId="0" fontId="103" fillId="55" borderId="51" applyNumberFormat="0" applyAlignment="0" applyProtection="0"/>
    <xf numFmtId="0" fontId="103" fillId="55" borderId="51" applyNumberFormat="0" applyAlignment="0" applyProtection="0"/>
    <xf numFmtId="0" fontId="103" fillId="55" borderId="51" applyNumberFormat="0" applyAlignment="0" applyProtection="0"/>
    <xf numFmtId="0" fontId="103" fillId="55" borderId="51" applyNumberFormat="0" applyAlignment="0" applyProtection="0"/>
    <xf numFmtId="0" fontId="103" fillId="55" borderId="51" applyNumberFormat="0" applyAlignment="0" applyProtection="0"/>
    <xf numFmtId="0" fontId="103" fillId="55" borderId="51" applyNumberFormat="0" applyAlignment="0" applyProtection="0"/>
    <xf numFmtId="0" fontId="103" fillId="55" borderId="51" applyNumberFormat="0" applyAlignment="0" applyProtection="0"/>
    <xf numFmtId="0" fontId="103" fillId="55" borderId="51" applyNumberFormat="0" applyAlignment="0" applyProtection="0"/>
    <xf numFmtId="0" fontId="103" fillId="55" borderId="51" applyNumberFormat="0" applyAlignment="0" applyProtection="0"/>
    <xf numFmtId="0" fontId="103" fillId="55" borderId="51" applyNumberFormat="0" applyAlignment="0" applyProtection="0"/>
    <xf numFmtId="0" fontId="103" fillId="55" borderId="51" applyNumberFormat="0" applyAlignment="0" applyProtection="0"/>
    <xf numFmtId="0" fontId="103" fillId="55" borderId="51" applyNumberFormat="0" applyAlignment="0" applyProtection="0"/>
    <xf numFmtId="0" fontId="103" fillId="55" borderId="51" applyNumberFormat="0" applyAlignment="0" applyProtection="0"/>
    <xf numFmtId="0" fontId="103" fillId="55" borderId="51" applyNumberFormat="0" applyAlignment="0" applyProtection="0"/>
    <xf numFmtId="0" fontId="103" fillId="55" borderId="51" applyNumberFormat="0" applyAlignment="0" applyProtection="0"/>
    <xf numFmtId="0" fontId="103" fillId="55" borderId="51" applyNumberFormat="0" applyAlignment="0" applyProtection="0"/>
    <xf numFmtId="0" fontId="103" fillId="55" borderId="51" applyNumberFormat="0" applyAlignment="0" applyProtection="0"/>
    <xf numFmtId="0" fontId="103" fillId="55" borderId="51" applyNumberFormat="0" applyAlignment="0" applyProtection="0"/>
    <xf numFmtId="0" fontId="103" fillId="55" borderId="51" applyNumberFormat="0" applyAlignment="0" applyProtection="0"/>
    <xf numFmtId="0" fontId="103" fillId="55" borderId="51" applyNumberFormat="0" applyAlignment="0" applyProtection="0"/>
    <xf numFmtId="0" fontId="103" fillId="55" borderId="51" applyNumberFormat="0" applyAlignment="0" applyProtection="0"/>
    <xf numFmtId="0" fontId="103" fillId="55" borderId="51" applyNumberFormat="0" applyAlignment="0" applyProtection="0"/>
    <xf numFmtId="0" fontId="103" fillId="55" borderId="51" applyNumberFormat="0" applyAlignment="0" applyProtection="0"/>
    <xf numFmtId="0" fontId="103" fillId="55" borderId="51" applyNumberFormat="0" applyAlignment="0" applyProtection="0"/>
    <xf numFmtId="0" fontId="103" fillId="55" borderId="51" applyNumberFormat="0" applyAlignment="0" applyProtection="0"/>
    <xf numFmtId="0" fontId="103" fillId="55" borderId="51" applyNumberFormat="0" applyAlignment="0" applyProtection="0"/>
    <xf numFmtId="0" fontId="103" fillId="55" borderId="51" applyNumberFormat="0" applyAlignment="0" applyProtection="0"/>
    <xf numFmtId="0" fontId="103" fillId="55" borderId="51" applyNumberFormat="0" applyAlignment="0" applyProtection="0"/>
    <xf numFmtId="0" fontId="103" fillId="55" borderId="51" applyNumberFormat="0" applyAlignment="0" applyProtection="0"/>
    <xf numFmtId="0" fontId="103" fillId="55" borderId="51" applyNumberFormat="0" applyAlignment="0" applyProtection="0"/>
    <xf numFmtId="0" fontId="103" fillId="55" borderId="51" applyNumberFormat="0" applyAlignment="0" applyProtection="0"/>
    <xf numFmtId="0" fontId="103" fillId="55" borderId="51" applyNumberFormat="0" applyAlignment="0" applyProtection="0"/>
    <xf numFmtId="0" fontId="103" fillId="55" borderId="51" applyNumberFormat="0" applyAlignment="0" applyProtection="0"/>
    <xf numFmtId="0" fontId="103" fillId="55" borderId="51" applyNumberFormat="0" applyAlignment="0" applyProtection="0"/>
    <xf numFmtId="0" fontId="103" fillId="55" borderId="51" applyNumberFormat="0" applyAlignment="0" applyProtection="0"/>
    <xf numFmtId="0" fontId="103" fillId="55" borderId="51" applyNumberFormat="0" applyAlignment="0" applyProtection="0"/>
    <xf numFmtId="0" fontId="103" fillId="55" borderId="51" applyNumberFormat="0" applyAlignment="0" applyProtection="0"/>
    <xf numFmtId="0" fontId="103" fillId="55" borderId="51" applyNumberFormat="0" applyAlignment="0" applyProtection="0"/>
    <xf numFmtId="0" fontId="103" fillId="55" borderId="51" applyNumberFormat="0" applyAlignment="0" applyProtection="0"/>
    <xf numFmtId="0" fontId="103" fillId="55" borderId="51" applyNumberFormat="0" applyAlignment="0" applyProtection="0"/>
    <xf numFmtId="0" fontId="103" fillId="55" borderId="51" applyNumberFormat="0" applyAlignment="0" applyProtection="0"/>
    <xf numFmtId="0" fontId="103" fillId="55" borderId="51" applyNumberFormat="0" applyAlignment="0" applyProtection="0"/>
    <xf numFmtId="0" fontId="103" fillId="55" borderId="51" applyNumberFormat="0" applyAlignment="0" applyProtection="0"/>
    <xf numFmtId="0" fontId="103" fillId="55" borderId="51" applyNumberFormat="0" applyAlignment="0" applyProtection="0"/>
    <xf numFmtId="0" fontId="103" fillId="55" borderId="51" applyNumberFormat="0" applyAlignment="0" applyProtection="0"/>
    <xf numFmtId="0" fontId="103" fillId="55" borderId="51" applyNumberFormat="0" applyAlignment="0" applyProtection="0"/>
    <xf numFmtId="0" fontId="103" fillId="55" borderId="51" applyNumberFormat="0" applyAlignment="0" applyProtection="0"/>
    <xf numFmtId="0" fontId="103" fillId="55" borderId="51" applyNumberFormat="0" applyAlignment="0" applyProtection="0"/>
    <xf numFmtId="0" fontId="103" fillId="55" borderId="51" applyNumberFormat="0" applyAlignment="0" applyProtection="0"/>
    <xf numFmtId="0" fontId="103" fillId="55" borderId="51" applyNumberFormat="0" applyAlignment="0" applyProtection="0"/>
    <xf numFmtId="0" fontId="103" fillId="55" borderId="51" applyNumberFormat="0" applyAlignment="0" applyProtection="0"/>
    <xf numFmtId="0" fontId="103" fillId="55" borderId="51" applyNumberFormat="0" applyAlignment="0" applyProtection="0"/>
    <xf numFmtId="0" fontId="103" fillId="55" borderId="51" applyNumberFormat="0" applyAlignment="0" applyProtection="0"/>
    <xf numFmtId="0" fontId="103" fillId="55" borderId="51" applyNumberFormat="0" applyAlignment="0" applyProtection="0"/>
    <xf numFmtId="0" fontId="103" fillId="55" borderId="51" applyNumberFormat="0" applyAlignment="0" applyProtection="0"/>
    <xf numFmtId="0" fontId="103" fillId="55" borderId="51" applyNumberFormat="0" applyAlignment="0" applyProtection="0"/>
    <xf numFmtId="0" fontId="103" fillId="55" borderId="51" applyNumberFormat="0" applyAlignment="0" applyProtection="0"/>
    <xf numFmtId="0" fontId="103" fillId="55" borderId="51" applyNumberFormat="0" applyAlignment="0" applyProtection="0"/>
    <xf numFmtId="0" fontId="103" fillId="55" borderId="51" applyNumberFormat="0" applyAlignment="0" applyProtection="0"/>
    <xf numFmtId="0" fontId="103" fillId="55" borderId="51" applyNumberFormat="0" applyAlignment="0" applyProtection="0"/>
    <xf numFmtId="0" fontId="103" fillId="55" borderId="51" applyNumberFormat="0" applyAlignment="0" applyProtection="0"/>
    <xf numFmtId="0" fontId="103" fillId="55" borderId="51" applyNumberFormat="0" applyAlignment="0" applyProtection="0"/>
    <xf numFmtId="0" fontId="103" fillId="55" borderId="51" applyNumberFormat="0" applyAlignment="0" applyProtection="0"/>
    <xf numFmtId="0" fontId="103" fillId="55" borderId="51" applyNumberFormat="0" applyAlignment="0" applyProtection="0"/>
    <xf numFmtId="0" fontId="103" fillId="55" borderId="51" applyNumberFormat="0" applyAlignment="0" applyProtection="0"/>
    <xf numFmtId="0" fontId="103" fillId="55" borderId="51" applyNumberFormat="0" applyAlignment="0" applyProtection="0"/>
    <xf numFmtId="0" fontId="103" fillId="55" borderId="51" applyNumberFormat="0" applyAlignment="0" applyProtection="0"/>
    <xf numFmtId="0" fontId="103" fillId="55" borderId="51" applyNumberFormat="0" applyAlignment="0" applyProtection="0"/>
    <xf numFmtId="0" fontId="103" fillId="55" borderId="51" applyNumberFormat="0" applyAlignment="0" applyProtection="0"/>
    <xf numFmtId="0" fontId="103" fillId="90" borderId="51" applyNumberFormat="0" applyAlignment="0" applyProtection="0"/>
    <xf numFmtId="0" fontId="103" fillId="90" borderId="51" applyNumberFormat="0" applyAlignment="0" applyProtection="0"/>
    <xf numFmtId="0" fontId="103" fillId="90" borderId="51" applyNumberFormat="0" applyAlignment="0" applyProtection="0"/>
    <xf numFmtId="0" fontId="103" fillId="90" borderId="51" applyNumberFormat="0" applyAlignment="0" applyProtection="0"/>
    <xf numFmtId="0" fontId="103" fillId="90" borderId="51" applyNumberFormat="0" applyAlignment="0" applyProtection="0"/>
    <xf numFmtId="0" fontId="103" fillId="55" borderId="51" applyNumberFormat="0" applyAlignment="0" applyProtection="0"/>
    <xf numFmtId="0" fontId="103" fillId="55" borderId="51" applyNumberFormat="0" applyAlignment="0" applyProtection="0"/>
    <xf numFmtId="0" fontId="103" fillId="55" borderId="51" applyNumberFormat="0" applyAlignment="0" applyProtection="0"/>
    <xf numFmtId="0" fontId="103" fillId="55" borderId="51" applyNumberFormat="0" applyAlignment="0" applyProtection="0"/>
    <xf numFmtId="0" fontId="103" fillId="55" borderId="51" applyNumberFormat="0" applyAlignment="0" applyProtection="0"/>
    <xf numFmtId="0" fontId="103" fillId="55" borderId="51" applyNumberFormat="0" applyAlignment="0" applyProtection="0"/>
    <xf numFmtId="0" fontId="103" fillId="55" borderId="51" applyNumberFormat="0" applyAlignment="0" applyProtection="0"/>
    <xf numFmtId="0" fontId="103" fillId="55" borderId="51" applyNumberFormat="0" applyAlignment="0" applyProtection="0"/>
    <xf numFmtId="0" fontId="103" fillId="55" borderId="51" applyNumberFormat="0" applyAlignment="0" applyProtection="0"/>
    <xf numFmtId="0" fontId="103" fillId="55" borderId="51" applyNumberFormat="0" applyAlignment="0" applyProtection="0"/>
    <xf numFmtId="0" fontId="103" fillId="55" borderId="51" applyNumberFormat="0" applyAlignment="0" applyProtection="0"/>
    <xf numFmtId="0" fontId="103" fillId="55" borderId="51" applyNumberFormat="0" applyAlignment="0" applyProtection="0"/>
    <xf numFmtId="0" fontId="103" fillId="55" borderId="51" applyNumberFormat="0" applyAlignment="0" applyProtection="0"/>
    <xf numFmtId="0" fontId="103" fillId="55" borderId="51" applyNumberFormat="0" applyAlignment="0" applyProtection="0"/>
    <xf numFmtId="0" fontId="103" fillId="55" borderId="51" applyNumberFormat="0" applyAlignment="0" applyProtection="0"/>
    <xf numFmtId="0" fontId="103" fillId="55" borderId="51" applyNumberFormat="0" applyAlignment="0" applyProtection="0"/>
    <xf numFmtId="0" fontId="103" fillId="55" borderId="51" applyNumberFormat="0" applyAlignment="0" applyProtection="0"/>
    <xf numFmtId="0" fontId="103" fillId="55" borderId="51" applyNumberFormat="0" applyAlignment="0" applyProtection="0"/>
    <xf numFmtId="0" fontId="103" fillId="55" borderId="51" applyNumberFormat="0" applyAlignment="0" applyProtection="0"/>
    <xf numFmtId="0" fontId="103" fillId="55" borderId="51" applyNumberFormat="0" applyAlignment="0" applyProtection="0"/>
    <xf numFmtId="0" fontId="103" fillId="55" borderId="51" applyNumberFormat="0" applyAlignment="0" applyProtection="0"/>
    <xf numFmtId="0" fontId="103" fillId="55" borderId="51" applyNumberFormat="0" applyAlignment="0" applyProtection="0"/>
    <xf numFmtId="0" fontId="103" fillId="55" borderId="51" applyNumberFormat="0" applyAlignment="0" applyProtection="0"/>
    <xf numFmtId="0" fontId="103" fillId="55" borderId="51" applyNumberFormat="0" applyAlignment="0" applyProtection="0"/>
    <xf numFmtId="0" fontId="103" fillId="55" borderId="51" applyNumberFormat="0" applyAlignment="0" applyProtection="0"/>
    <xf numFmtId="0" fontId="103" fillId="55" borderId="51" applyNumberFormat="0" applyAlignment="0" applyProtection="0"/>
    <xf numFmtId="0" fontId="103" fillId="55" borderId="51" applyNumberFormat="0" applyAlignment="0" applyProtection="0"/>
    <xf numFmtId="0" fontId="103" fillId="55" borderId="51" applyNumberFormat="0" applyAlignment="0" applyProtection="0"/>
    <xf numFmtId="0" fontId="103" fillId="55" borderId="51" applyNumberFormat="0" applyAlignment="0" applyProtection="0"/>
    <xf numFmtId="0" fontId="103" fillId="55" borderId="51" applyNumberFormat="0" applyAlignment="0" applyProtection="0"/>
    <xf numFmtId="0" fontId="103" fillId="55" borderId="51" applyNumberFormat="0" applyAlignment="0" applyProtection="0"/>
    <xf numFmtId="0" fontId="103" fillId="55" borderId="51" applyNumberFormat="0" applyAlignment="0" applyProtection="0"/>
    <xf numFmtId="0" fontId="103" fillId="55" borderId="51" applyNumberFormat="0" applyAlignment="0" applyProtection="0"/>
    <xf numFmtId="0" fontId="103" fillId="55" borderId="51" applyNumberFormat="0" applyAlignment="0" applyProtection="0"/>
    <xf numFmtId="0" fontId="103" fillId="55" borderId="51" applyNumberFormat="0" applyAlignment="0" applyProtection="0"/>
    <xf numFmtId="0" fontId="103" fillId="55" borderId="51" applyNumberFormat="0" applyAlignment="0" applyProtection="0"/>
    <xf numFmtId="0" fontId="103" fillId="55" borderId="51" applyNumberFormat="0" applyAlignment="0" applyProtection="0"/>
    <xf numFmtId="0" fontId="103" fillId="55" borderId="51" applyNumberFormat="0" applyAlignment="0" applyProtection="0"/>
    <xf numFmtId="0" fontId="103" fillId="55" borderId="51" applyNumberFormat="0" applyAlignment="0" applyProtection="0"/>
    <xf numFmtId="0" fontId="103" fillId="55" borderId="51" applyNumberFormat="0" applyAlignment="0" applyProtection="0"/>
    <xf numFmtId="0" fontId="103" fillId="55" borderId="51" applyNumberFormat="0" applyAlignment="0" applyProtection="0"/>
    <xf numFmtId="0" fontId="103" fillId="55" borderId="51" applyNumberFormat="0" applyAlignment="0" applyProtection="0"/>
    <xf numFmtId="0" fontId="103" fillId="55" borderId="51" applyNumberFormat="0" applyAlignment="0" applyProtection="0"/>
    <xf numFmtId="0" fontId="103" fillId="55" borderId="51" applyNumberFormat="0" applyAlignment="0" applyProtection="0"/>
    <xf numFmtId="0" fontId="103" fillId="55" borderId="51" applyNumberFormat="0" applyAlignment="0" applyProtection="0"/>
    <xf numFmtId="0" fontId="103" fillId="55" borderId="51" applyNumberFormat="0" applyAlignment="0" applyProtection="0"/>
    <xf numFmtId="0" fontId="103" fillId="55" borderId="51" applyNumberFormat="0" applyAlignment="0" applyProtection="0"/>
    <xf numFmtId="0" fontId="103" fillId="55" borderId="51" applyNumberFormat="0" applyAlignment="0" applyProtection="0"/>
    <xf numFmtId="0" fontId="103" fillId="55" borderId="51" applyNumberFormat="0" applyAlignment="0" applyProtection="0"/>
    <xf numFmtId="0" fontId="103" fillId="55" borderId="51" applyNumberFormat="0" applyAlignment="0" applyProtection="0"/>
    <xf numFmtId="0" fontId="103" fillId="55" borderId="51" applyNumberFormat="0" applyAlignment="0" applyProtection="0"/>
    <xf numFmtId="0" fontId="103" fillId="55" borderId="51" applyNumberFormat="0" applyAlignment="0" applyProtection="0"/>
    <xf numFmtId="0" fontId="103" fillId="55" borderId="51" applyNumberFormat="0" applyAlignment="0" applyProtection="0"/>
    <xf numFmtId="0" fontId="103" fillId="55" borderId="51" applyNumberFormat="0" applyAlignment="0" applyProtection="0"/>
    <xf numFmtId="0" fontId="103" fillId="55" borderId="51" applyNumberFormat="0" applyAlignment="0" applyProtection="0"/>
    <xf numFmtId="0" fontId="103" fillId="55" borderId="51" applyNumberFormat="0" applyAlignment="0" applyProtection="0"/>
    <xf numFmtId="0" fontId="103" fillId="55" borderId="51" applyNumberFormat="0" applyAlignment="0" applyProtection="0"/>
    <xf numFmtId="0" fontId="103" fillId="55" borderId="51" applyNumberFormat="0" applyAlignment="0" applyProtection="0"/>
    <xf numFmtId="0" fontId="103" fillId="55" borderId="51" applyNumberFormat="0" applyAlignment="0" applyProtection="0"/>
    <xf numFmtId="0" fontId="103" fillId="55" borderId="51" applyNumberFormat="0" applyAlignment="0" applyProtection="0"/>
    <xf numFmtId="0" fontId="103" fillId="55" borderId="51" applyNumberFormat="0" applyAlignment="0" applyProtection="0"/>
    <xf numFmtId="0" fontId="103" fillId="55" borderId="51" applyNumberFormat="0" applyAlignment="0" applyProtection="0"/>
    <xf numFmtId="0" fontId="103" fillId="55" borderId="51" applyNumberFormat="0" applyAlignment="0" applyProtection="0"/>
    <xf numFmtId="0" fontId="103" fillId="55" borderId="51" applyNumberFormat="0" applyAlignment="0" applyProtection="0"/>
    <xf numFmtId="0" fontId="103" fillId="55" borderId="51" applyNumberFormat="0" applyAlignment="0" applyProtection="0"/>
    <xf numFmtId="0" fontId="103" fillId="55" borderId="51" applyNumberFormat="0" applyAlignment="0" applyProtection="0"/>
    <xf numFmtId="0" fontId="103" fillId="55" borderId="51" applyNumberFormat="0" applyAlignment="0" applyProtection="0"/>
    <xf numFmtId="0" fontId="103" fillId="55" borderId="51" applyNumberFormat="0" applyAlignment="0" applyProtection="0"/>
    <xf numFmtId="0" fontId="103" fillId="55" borderId="51" applyNumberFormat="0" applyAlignment="0" applyProtection="0"/>
    <xf numFmtId="0" fontId="103" fillId="55" borderId="51" applyNumberFormat="0" applyAlignment="0" applyProtection="0"/>
    <xf numFmtId="0" fontId="103" fillId="55" borderId="51" applyNumberFormat="0" applyAlignment="0" applyProtection="0"/>
    <xf numFmtId="0" fontId="103" fillId="55" borderId="51" applyNumberFormat="0" applyAlignment="0" applyProtection="0"/>
    <xf numFmtId="0" fontId="103" fillId="55" borderId="51" applyNumberFormat="0" applyAlignment="0" applyProtection="0"/>
    <xf numFmtId="0" fontId="103" fillId="55" borderId="51" applyNumberFormat="0" applyAlignment="0" applyProtection="0"/>
    <xf numFmtId="0" fontId="103" fillId="55" borderId="51" applyNumberFormat="0" applyAlignment="0" applyProtection="0"/>
    <xf numFmtId="0" fontId="103" fillId="55" borderId="51" applyNumberFormat="0" applyAlignment="0" applyProtection="0"/>
    <xf numFmtId="0" fontId="103" fillId="55" borderId="51" applyNumberFormat="0" applyAlignment="0" applyProtection="0"/>
    <xf numFmtId="0" fontId="103" fillId="55" borderId="51" applyNumberFormat="0" applyAlignment="0" applyProtection="0"/>
    <xf numFmtId="0" fontId="103" fillId="55" borderId="51" applyNumberFormat="0" applyAlignment="0" applyProtection="0"/>
    <xf numFmtId="0" fontId="103" fillId="55" borderId="51" applyNumberFormat="0" applyAlignment="0" applyProtection="0"/>
    <xf numFmtId="0" fontId="103" fillId="55" borderId="51" applyNumberFormat="0" applyAlignment="0" applyProtection="0"/>
    <xf numFmtId="0" fontId="103" fillId="55" borderId="51" applyNumberFormat="0" applyAlignment="0" applyProtection="0"/>
    <xf numFmtId="0" fontId="103" fillId="55" borderId="51" applyNumberFormat="0" applyAlignment="0" applyProtection="0"/>
    <xf numFmtId="0" fontId="103" fillId="55" borderId="51" applyNumberFormat="0" applyAlignment="0" applyProtection="0"/>
    <xf numFmtId="0" fontId="103" fillId="55" borderId="51" applyNumberFormat="0" applyAlignment="0" applyProtection="0"/>
    <xf numFmtId="0" fontId="103" fillId="55" borderId="51" applyNumberFormat="0" applyAlignment="0" applyProtection="0"/>
    <xf numFmtId="0" fontId="103" fillId="55" borderId="51" applyNumberFormat="0" applyAlignment="0" applyProtection="0"/>
    <xf numFmtId="0" fontId="103" fillId="55" borderId="51" applyNumberFormat="0" applyAlignment="0" applyProtection="0"/>
    <xf numFmtId="0" fontId="103" fillId="55" borderId="51" applyNumberFormat="0" applyAlignment="0" applyProtection="0"/>
    <xf numFmtId="0" fontId="103" fillId="55" borderId="51" applyNumberFormat="0" applyAlignment="0" applyProtection="0"/>
    <xf numFmtId="0" fontId="103" fillId="55" borderId="51" applyNumberFormat="0" applyAlignment="0" applyProtection="0"/>
    <xf numFmtId="0" fontId="103" fillId="55" borderId="51" applyNumberFormat="0" applyAlignment="0" applyProtection="0"/>
    <xf numFmtId="0" fontId="103" fillId="55" borderId="51" applyNumberFormat="0" applyAlignment="0" applyProtection="0"/>
    <xf numFmtId="0" fontId="103" fillId="55" borderId="51" applyNumberFormat="0" applyAlignment="0" applyProtection="0"/>
    <xf numFmtId="0" fontId="103" fillId="55" borderId="51" applyNumberFormat="0" applyAlignment="0" applyProtection="0"/>
    <xf numFmtId="0" fontId="103" fillId="55" borderId="51" applyNumberFormat="0" applyAlignment="0" applyProtection="0"/>
    <xf numFmtId="0" fontId="103" fillId="55" borderId="51" applyNumberFormat="0" applyAlignment="0" applyProtection="0"/>
    <xf numFmtId="0" fontId="103" fillId="55" borderId="51" applyNumberFormat="0" applyAlignment="0" applyProtection="0"/>
    <xf numFmtId="0" fontId="103" fillId="55" borderId="51" applyNumberFormat="0" applyAlignment="0" applyProtection="0"/>
    <xf numFmtId="0" fontId="103" fillId="55" borderId="51" applyNumberFormat="0" applyAlignment="0" applyProtection="0"/>
    <xf numFmtId="0" fontId="103" fillId="55" borderId="51" applyNumberFormat="0" applyAlignment="0" applyProtection="0"/>
    <xf numFmtId="0" fontId="103" fillId="55" borderId="51" applyNumberFormat="0" applyAlignment="0" applyProtection="0"/>
    <xf numFmtId="0" fontId="103" fillId="55" borderId="51" applyNumberFormat="0" applyAlignment="0" applyProtection="0"/>
    <xf numFmtId="0" fontId="103" fillId="55" borderId="51" applyNumberFormat="0" applyAlignment="0" applyProtection="0"/>
    <xf numFmtId="0" fontId="103" fillId="55" borderId="51" applyNumberFormat="0" applyAlignment="0" applyProtection="0"/>
    <xf numFmtId="0" fontId="103" fillId="55" borderId="51" applyNumberFormat="0" applyAlignment="0" applyProtection="0"/>
    <xf numFmtId="0" fontId="103" fillId="55" borderId="51" applyNumberFormat="0" applyAlignment="0" applyProtection="0"/>
    <xf numFmtId="0" fontId="103" fillId="55" borderId="51" applyNumberFormat="0" applyAlignment="0" applyProtection="0"/>
    <xf numFmtId="0" fontId="103" fillId="55" borderId="51" applyNumberFormat="0" applyAlignment="0" applyProtection="0"/>
    <xf numFmtId="0" fontId="103" fillId="55" borderId="51" applyNumberFormat="0" applyAlignment="0" applyProtection="0"/>
    <xf numFmtId="0" fontId="103" fillId="55" borderId="51" applyNumberFormat="0" applyAlignment="0" applyProtection="0"/>
    <xf numFmtId="0" fontId="103" fillId="55" borderId="51" applyNumberFormat="0" applyAlignment="0" applyProtection="0"/>
    <xf numFmtId="0" fontId="103" fillId="55" borderId="51" applyNumberFormat="0" applyAlignment="0" applyProtection="0"/>
    <xf numFmtId="0" fontId="103" fillId="55" borderId="51" applyNumberFormat="0" applyAlignment="0" applyProtection="0"/>
    <xf numFmtId="0" fontId="103" fillId="55" borderId="51" applyNumberFormat="0" applyAlignment="0" applyProtection="0"/>
    <xf numFmtId="0" fontId="103" fillId="55" borderId="51" applyNumberFormat="0" applyAlignment="0" applyProtection="0"/>
    <xf numFmtId="0" fontId="103" fillId="55" borderId="51" applyNumberFormat="0" applyAlignment="0" applyProtection="0"/>
    <xf numFmtId="0" fontId="103" fillId="55" borderId="51" applyNumberFormat="0" applyAlignment="0" applyProtection="0"/>
    <xf numFmtId="0" fontId="103" fillId="55" borderId="51" applyNumberFormat="0" applyAlignment="0" applyProtection="0"/>
    <xf numFmtId="0" fontId="103" fillId="55" borderId="51" applyNumberFormat="0" applyAlignment="0" applyProtection="0"/>
    <xf numFmtId="0" fontId="103" fillId="55" borderId="51" applyNumberFormat="0" applyAlignment="0" applyProtection="0"/>
    <xf numFmtId="0" fontId="103" fillId="55" borderId="51" applyNumberFormat="0" applyAlignment="0" applyProtection="0"/>
    <xf numFmtId="0" fontId="103" fillId="55" borderId="51" applyNumberFormat="0" applyAlignment="0" applyProtection="0"/>
    <xf numFmtId="0" fontId="103" fillId="55" borderId="51" applyNumberFormat="0" applyAlignment="0" applyProtection="0"/>
    <xf numFmtId="0" fontId="103" fillId="55" borderId="51" applyNumberFormat="0" applyAlignment="0" applyProtection="0"/>
    <xf numFmtId="0" fontId="103" fillId="55" borderId="51" applyNumberFormat="0" applyAlignment="0" applyProtection="0"/>
    <xf numFmtId="0" fontId="103" fillId="55" borderId="51" applyNumberFormat="0" applyAlignment="0" applyProtection="0"/>
    <xf numFmtId="0" fontId="103" fillId="55" borderId="51" applyNumberFormat="0" applyAlignment="0" applyProtection="0"/>
    <xf numFmtId="0" fontId="103" fillId="55" borderId="51" applyNumberFormat="0" applyAlignment="0" applyProtection="0"/>
    <xf numFmtId="0" fontId="103" fillId="55" borderId="51" applyNumberFormat="0" applyAlignment="0" applyProtection="0"/>
    <xf numFmtId="0" fontId="103" fillId="55" borderId="51" applyNumberFormat="0" applyAlignment="0" applyProtection="0"/>
    <xf numFmtId="0" fontId="103" fillId="55" borderId="51" applyNumberFormat="0" applyAlignment="0" applyProtection="0"/>
    <xf numFmtId="0" fontId="103" fillId="55" borderId="51" applyNumberFormat="0" applyAlignment="0" applyProtection="0"/>
    <xf numFmtId="0" fontId="103" fillId="55" borderId="51" applyNumberFormat="0" applyAlignment="0" applyProtection="0"/>
    <xf numFmtId="0" fontId="103" fillId="55" borderId="51" applyNumberFormat="0" applyAlignment="0" applyProtection="0"/>
    <xf numFmtId="0" fontId="103" fillId="55" borderId="51" applyNumberFormat="0" applyAlignment="0" applyProtection="0"/>
    <xf numFmtId="0" fontId="103" fillId="55" borderId="51" applyNumberFormat="0" applyAlignment="0" applyProtection="0"/>
    <xf numFmtId="0" fontId="103" fillId="55" borderId="51" applyNumberFormat="0" applyAlignment="0" applyProtection="0"/>
    <xf numFmtId="0" fontId="103" fillId="55" borderId="51" applyNumberFormat="0" applyAlignment="0" applyProtection="0"/>
    <xf numFmtId="0" fontId="103" fillId="55" borderId="51" applyNumberFormat="0" applyAlignment="0" applyProtection="0"/>
    <xf numFmtId="0" fontId="103" fillId="55" borderId="51" applyNumberFormat="0" applyAlignment="0" applyProtection="0"/>
    <xf numFmtId="0" fontId="103" fillId="55" borderId="51" applyNumberFormat="0" applyAlignment="0" applyProtection="0"/>
    <xf numFmtId="0" fontId="103" fillId="55" borderId="51" applyNumberFormat="0" applyAlignment="0" applyProtection="0"/>
    <xf numFmtId="0" fontId="103" fillId="55" borderId="51" applyNumberFormat="0" applyAlignment="0" applyProtection="0"/>
    <xf numFmtId="0" fontId="103" fillId="55" borderId="51" applyNumberFormat="0" applyAlignment="0" applyProtection="0"/>
    <xf numFmtId="0" fontId="103" fillId="55" borderId="51" applyNumberFormat="0" applyAlignment="0" applyProtection="0"/>
    <xf numFmtId="0" fontId="103" fillId="55" borderId="51" applyNumberFormat="0" applyAlignment="0" applyProtection="0"/>
    <xf numFmtId="0" fontId="103" fillId="55" borderId="51" applyNumberFormat="0" applyAlignment="0" applyProtection="0"/>
    <xf numFmtId="0" fontId="103" fillId="55" borderId="51" applyNumberFormat="0" applyAlignment="0" applyProtection="0"/>
    <xf numFmtId="0" fontId="103" fillId="55" borderId="51" applyNumberFormat="0" applyAlignment="0" applyProtection="0"/>
    <xf numFmtId="0" fontId="103" fillId="55" borderId="51" applyNumberFormat="0" applyAlignment="0" applyProtection="0"/>
    <xf numFmtId="0" fontId="103" fillId="55" borderId="51" applyNumberFormat="0" applyAlignment="0" applyProtection="0"/>
    <xf numFmtId="0" fontId="103" fillId="55" borderId="51" applyNumberFormat="0" applyAlignment="0" applyProtection="0"/>
    <xf numFmtId="0" fontId="103" fillId="55" borderId="51" applyNumberFormat="0" applyAlignment="0" applyProtection="0"/>
    <xf numFmtId="0" fontId="103" fillId="55" borderId="51" applyNumberFormat="0" applyAlignment="0" applyProtection="0"/>
    <xf numFmtId="0" fontId="103" fillId="55" borderId="51" applyNumberFormat="0" applyAlignment="0" applyProtection="0"/>
    <xf numFmtId="0" fontId="103" fillId="55" borderId="51" applyNumberFormat="0" applyAlignment="0" applyProtection="0"/>
    <xf numFmtId="0" fontId="103" fillId="55" borderId="51" applyNumberFormat="0" applyAlignment="0" applyProtection="0"/>
    <xf numFmtId="0" fontId="103" fillId="55" borderId="51" applyNumberFormat="0" applyAlignment="0" applyProtection="0"/>
    <xf numFmtId="0" fontId="103" fillId="55" borderId="51" applyNumberFormat="0" applyAlignment="0" applyProtection="0"/>
    <xf numFmtId="0" fontId="103" fillId="55" borderId="51" applyNumberFormat="0" applyAlignment="0" applyProtection="0"/>
    <xf numFmtId="0" fontId="103" fillId="55" borderId="51" applyNumberFormat="0" applyAlignment="0" applyProtection="0"/>
    <xf numFmtId="0" fontId="103" fillId="55" borderId="51" applyNumberFormat="0" applyAlignment="0" applyProtection="0"/>
    <xf numFmtId="0" fontId="103" fillId="55" borderId="51" applyNumberFormat="0" applyAlignment="0" applyProtection="0"/>
    <xf numFmtId="0" fontId="103" fillId="55" borderId="51" applyNumberFormat="0" applyAlignment="0" applyProtection="0"/>
    <xf numFmtId="0" fontId="103" fillId="55" borderId="51" applyNumberFormat="0" applyAlignment="0" applyProtection="0"/>
    <xf numFmtId="0" fontId="103" fillId="55" borderId="51" applyNumberFormat="0" applyAlignment="0" applyProtection="0"/>
    <xf numFmtId="0" fontId="103" fillId="55" borderId="51" applyNumberFormat="0" applyAlignment="0" applyProtection="0"/>
    <xf numFmtId="0" fontId="103" fillId="55" borderId="51" applyNumberFormat="0" applyAlignment="0" applyProtection="0"/>
    <xf numFmtId="0" fontId="103" fillId="55" borderId="51" applyNumberFormat="0" applyAlignment="0" applyProtection="0"/>
    <xf numFmtId="0" fontId="103" fillId="55" borderId="51" applyNumberFormat="0" applyAlignment="0" applyProtection="0"/>
    <xf numFmtId="0" fontId="103" fillId="55" borderId="51" applyNumberFormat="0" applyAlignment="0" applyProtection="0"/>
    <xf numFmtId="0" fontId="103" fillId="55" borderId="51" applyNumberFormat="0" applyAlignment="0" applyProtection="0"/>
    <xf numFmtId="0" fontId="103" fillId="55" borderId="51" applyNumberFormat="0" applyAlignment="0" applyProtection="0"/>
    <xf numFmtId="0" fontId="103" fillId="55" borderId="51" applyNumberFormat="0" applyAlignment="0" applyProtection="0"/>
    <xf numFmtId="0" fontId="103" fillId="55" borderId="51" applyNumberFormat="0" applyAlignment="0" applyProtection="0"/>
    <xf numFmtId="0" fontId="103" fillId="55" borderId="51" applyNumberFormat="0" applyAlignment="0" applyProtection="0"/>
    <xf numFmtId="0" fontId="103" fillId="55" borderId="51" applyNumberFormat="0" applyAlignment="0" applyProtection="0"/>
    <xf numFmtId="0" fontId="103" fillId="55" borderId="51" applyNumberFormat="0" applyAlignment="0" applyProtection="0"/>
    <xf numFmtId="0" fontId="103" fillId="55" borderId="51" applyNumberFormat="0" applyAlignment="0" applyProtection="0"/>
    <xf numFmtId="0" fontId="103" fillId="55" borderId="51" applyNumberFormat="0" applyAlignment="0" applyProtection="0"/>
    <xf numFmtId="0" fontId="103" fillId="55" borderId="51" applyNumberFormat="0" applyAlignment="0" applyProtection="0"/>
    <xf numFmtId="0" fontId="103" fillId="55" borderId="51" applyNumberFormat="0" applyAlignment="0" applyProtection="0"/>
    <xf numFmtId="0" fontId="103" fillId="55" borderId="51" applyNumberFormat="0" applyAlignment="0" applyProtection="0"/>
    <xf numFmtId="0" fontId="103" fillId="55" borderId="51" applyNumberFormat="0" applyAlignment="0" applyProtection="0"/>
    <xf numFmtId="0" fontId="103" fillId="55" borderId="51" applyNumberFormat="0" applyAlignment="0" applyProtection="0"/>
    <xf numFmtId="0" fontId="103" fillId="55" borderId="51" applyNumberFormat="0" applyAlignment="0" applyProtection="0"/>
    <xf numFmtId="0" fontId="103" fillId="55" borderId="51" applyNumberFormat="0" applyAlignment="0" applyProtection="0"/>
    <xf numFmtId="0" fontId="103" fillId="55" borderId="51" applyNumberFormat="0" applyAlignment="0" applyProtection="0"/>
    <xf numFmtId="0" fontId="103" fillId="55" borderId="51" applyNumberFormat="0" applyAlignment="0" applyProtection="0"/>
    <xf numFmtId="0" fontId="103" fillId="55" borderId="51" applyNumberFormat="0" applyAlignment="0" applyProtection="0"/>
    <xf numFmtId="0" fontId="103" fillId="55" borderId="51" applyNumberFormat="0" applyAlignment="0" applyProtection="0"/>
    <xf numFmtId="0" fontId="103" fillId="55" borderId="51" applyNumberFormat="0" applyAlignment="0" applyProtection="0"/>
    <xf numFmtId="0" fontId="103" fillId="55" borderId="51" applyNumberFormat="0" applyAlignment="0" applyProtection="0"/>
    <xf numFmtId="0" fontId="103" fillId="55" borderId="51" applyNumberFormat="0" applyAlignment="0" applyProtection="0"/>
    <xf numFmtId="0" fontId="103" fillId="55" borderId="51" applyNumberFormat="0" applyAlignment="0" applyProtection="0"/>
    <xf numFmtId="0" fontId="103" fillId="55" borderId="51" applyNumberFormat="0" applyAlignment="0" applyProtection="0"/>
    <xf numFmtId="0" fontId="103" fillId="55" borderId="51" applyNumberFormat="0" applyAlignment="0" applyProtection="0"/>
    <xf numFmtId="0" fontId="103" fillId="55" borderId="51" applyNumberFormat="0" applyAlignment="0" applyProtection="0"/>
    <xf numFmtId="0" fontId="103" fillId="55" borderId="51" applyNumberFormat="0" applyAlignment="0" applyProtection="0"/>
    <xf numFmtId="0" fontId="103" fillId="55" borderId="51" applyNumberFormat="0" applyAlignment="0" applyProtection="0"/>
    <xf numFmtId="0" fontId="103" fillId="55" borderId="51" applyNumberFormat="0" applyAlignment="0" applyProtection="0"/>
    <xf numFmtId="0" fontId="103" fillId="55" borderId="51" applyNumberFormat="0" applyAlignment="0" applyProtection="0"/>
    <xf numFmtId="0" fontId="103" fillId="55" borderId="51" applyNumberFormat="0" applyAlignment="0" applyProtection="0"/>
    <xf numFmtId="0" fontId="103" fillId="55" borderId="51" applyNumberFormat="0" applyAlignment="0" applyProtection="0"/>
    <xf numFmtId="0" fontId="103" fillId="55" borderId="51" applyNumberFormat="0" applyAlignment="0" applyProtection="0"/>
    <xf numFmtId="0" fontId="103" fillId="55" borderId="51" applyNumberFormat="0" applyAlignment="0" applyProtection="0"/>
    <xf numFmtId="0" fontId="103" fillId="55" borderId="51" applyNumberFormat="0" applyAlignment="0" applyProtection="0"/>
    <xf numFmtId="0" fontId="103" fillId="55" borderId="51" applyNumberFormat="0" applyAlignment="0" applyProtection="0"/>
    <xf numFmtId="0" fontId="103" fillId="55" borderId="51" applyNumberFormat="0" applyAlignment="0" applyProtection="0"/>
    <xf numFmtId="0" fontId="103" fillId="55" borderId="51" applyNumberFormat="0" applyAlignment="0" applyProtection="0"/>
    <xf numFmtId="0" fontId="103" fillId="55" borderId="51" applyNumberFormat="0" applyAlignment="0" applyProtection="0"/>
    <xf numFmtId="0" fontId="103" fillId="55" borderId="51" applyNumberFormat="0" applyAlignment="0" applyProtection="0"/>
    <xf numFmtId="0" fontId="103" fillId="55" borderId="51" applyNumberFormat="0" applyAlignment="0" applyProtection="0"/>
    <xf numFmtId="0" fontId="103" fillId="55" borderId="51" applyNumberFormat="0" applyAlignment="0" applyProtection="0"/>
    <xf numFmtId="0" fontId="103" fillId="55" borderId="51" applyNumberFormat="0" applyAlignment="0" applyProtection="0"/>
    <xf numFmtId="0" fontId="103" fillId="55" borderId="51" applyNumberFormat="0" applyAlignment="0" applyProtection="0"/>
    <xf numFmtId="0" fontId="103" fillId="55" borderId="51" applyNumberFormat="0" applyAlignment="0" applyProtection="0"/>
    <xf numFmtId="0" fontId="103" fillId="55" borderId="51" applyNumberFormat="0" applyAlignment="0" applyProtection="0"/>
    <xf numFmtId="0" fontId="103" fillId="55" borderId="51" applyNumberFormat="0" applyAlignment="0" applyProtection="0"/>
    <xf numFmtId="0" fontId="103" fillId="55" borderId="51" applyNumberFormat="0" applyAlignment="0" applyProtection="0"/>
    <xf numFmtId="0" fontId="103" fillId="55" borderId="51" applyNumberFormat="0" applyAlignment="0" applyProtection="0"/>
    <xf numFmtId="0" fontId="103" fillId="55" borderId="51" applyNumberFormat="0" applyAlignment="0" applyProtection="0"/>
    <xf numFmtId="0" fontId="103" fillId="55" borderId="51" applyNumberFormat="0" applyAlignment="0" applyProtection="0"/>
    <xf numFmtId="0" fontId="103" fillId="55" borderId="51" applyNumberFormat="0" applyAlignment="0" applyProtection="0"/>
    <xf numFmtId="0" fontId="103" fillId="55" borderId="51" applyNumberFormat="0" applyAlignment="0" applyProtection="0"/>
    <xf numFmtId="0" fontId="103" fillId="55" borderId="51" applyNumberFormat="0" applyAlignment="0" applyProtection="0"/>
    <xf numFmtId="0" fontId="103" fillId="55" borderId="51" applyNumberFormat="0" applyAlignment="0" applyProtection="0"/>
    <xf numFmtId="0" fontId="103" fillId="55" borderId="51" applyNumberFormat="0" applyAlignment="0" applyProtection="0"/>
    <xf numFmtId="0" fontId="103" fillId="55" borderId="51" applyNumberFormat="0" applyAlignment="0" applyProtection="0"/>
    <xf numFmtId="0" fontId="103" fillId="55" borderId="51" applyNumberFormat="0" applyAlignment="0" applyProtection="0"/>
    <xf numFmtId="0" fontId="103" fillId="55" borderId="51" applyNumberFormat="0" applyAlignment="0" applyProtection="0"/>
    <xf numFmtId="0" fontId="103" fillId="55" borderId="51" applyNumberFormat="0" applyAlignment="0" applyProtection="0"/>
    <xf numFmtId="0" fontId="103" fillId="55" borderId="51" applyNumberFormat="0" applyAlignment="0" applyProtection="0"/>
    <xf numFmtId="0" fontId="103" fillId="55" borderId="51" applyNumberFormat="0" applyAlignment="0" applyProtection="0"/>
    <xf numFmtId="0" fontId="103" fillId="55" borderId="51" applyNumberFormat="0" applyAlignment="0" applyProtection="0"/>
    <xf numFmtId="0" fontId="103" fillId="55" borderId="51" applyNumberFormat="0" applyAlignment="0" applyProtection="0"/>
    <xf numFmtId="0" fontId="103" fillId="55" borderId="51" applyNumberFormat="0" applyAlignment="0" applyProtection="0"/>
    <xf numFmtId="0" fontId="103" fillId="55" borderId="51" applyNumberFormat="0" applyAlignment="0" applyProtection="0"/>
    <xf numFmtId="0" fontId="103" fillId="55" borderId="51" applyNumberFormat="0" applyAlignment="0" applyProtection="0"/>
    <xf numFmtId="0" fontId="103" fillId="55" borderId="51" applyNumberFormat="0" applyAlignment="0" applyProtection="0"/>
    <xf numFmtId="0" fontId="103" fillId="55" borderId="51" applyNumberFormat="0" applyAlignment="0" applyProtection="0"/>
    <xf numFmtId="0" fontId="103" fillId="55" borderId="51" applyNumberFormat="0" applyAlignment="0" applyProtection="0"/>
    <xf numFmtId="0" fontId="103" fillId="55" borderId="51" applyNumberFormat="0" applyAlignment="0" applyProtection="0"/>
    <xf numFmtId="0" fontId="103" fillId="55" borderId="51" applyNumberFormat="0" applyAlignment="0" applyProtection="0"/>
    <xf numFmtId="0" fontId="103" fillId="55" borderId="51" applyNumberFormat="0" applyAlignment="0" applyProtection="0"/>
    <xf numFmtId="0" fontId="103" fillId="55" borderId="51" applyNumberFormat="0" applyAlignment="0" applyProtection="0"/>
    <xf numFmtId="0" fontId="103" fillId="55" borderId="51" applyNumberFormat="0" applyAlignment="0" applyProtection="0"/>
    <xf numFmtId="0" fontId="103" fillId="55" borderId="51" applyNumberFormat="0" applyAlignment="0" applyProtection="0"/>
    <xf numFmtId="0" fontId="103" fillId="55" borderId="51" applyNumberFormat="0" applyAlignment="0" applyProtection="0"/>
    <xf numFmtId="0" fontId="103" fillId="55" borderId="51" applyNumberFormat="0" applyAlignment="0" applyProtection="0"/>
    <xf numFmtId="0" fontId="103" fillId="55" borderId="51" applyNumberFormat="0" applyAlignment="0" applyProtection="0"/>
    <xf numFmtId="0" fontId="103" fillId="55" borderId="51" applyNumberFormat="0" applyAlignment="0" applyProtection="0"/>
    <xf numFmtId="0" fontId="103" fillId="55" borderId="51" applyNumberFormat="0" applyAlignment="0" applyProtection="0"/>
    <xf numFmtId="0" fontId="103" fillId="55" borderId="51" applyNumberFormat="0" applyAlignment="0" applyProtection="0"/>
    <xf numFmtId="0" fontId="103" fillId="55" borderId="51" applyNumberFormat="0" applyAlignment="0" applyProtection="0"/>
    <xf numFmtId="0" fontId="103" fillId="55" borderId="51" applyNumberFormat="0" applyAlignment="0" applyProtection="0"/>
    <xf numFmtId="0" fontId="103" fillId="55" borderId="51" applyNumberFormat="0" applyAlignment="0" applyProtection="0"/>
    <xf numFmtId="0" fontId="103" fillId="55" borderId="51" applyNumberFormat="0" applyAlignment="0" applyProtection="0"/>
    <xf numFmtId="0" fontId="103" fillId="55" borderId="51" applyNumberFormat="0" applyAlignment="0" applyProtection="0"/>
    <xf numFmtId="0" fontId="103" fillId="55" borderId="51" applyNumberFormat="0" applyAlignment="0" applyProtection="0"/>
    <xf numFmtId="0" fontId="103" fillId="55" borderId="51" applyNumberFormat="0" applyAlignment="0" applyProtection="0"/>
    <xf numFmtId="0" fontId="103" fillId="55" borderId="51" applyNumberFormat="0" applyAlignment="0" applyProtection="0"/>
    <xf numFmtId="0" fontId="103" fillId="55" borderId="51" applyNumberFormat="0" applyAlignment="0" applyProtection="0"/>
    <xf numFmtId="0" fontId="103" fillId="55" borderId="51" applyNumberFormat="0" applyAlignment="0" applyProtection="0"/>
    <xf numFmtId="0" fontId="103" fillId="55" borderId="51" applyNumberFormat="0" applyAlignment="0" applyProtection="0"/>
    <xf numFmtId="0" fontId="103" fillId="55" borderId="51" applyNumberFormat="0" applyAlignment="0" applyProtection="0"/>
    <xf numFmtId="0" fontId="103" fillId="55" borderId="51" applyNumberFormat="0" applyAlignment="0" applyProtection="0"/>
    <xf numFmtId="0" fontId="103" fillId="55" borderId="51" applyNumberFormat="0" applyAlignment="0" applyProtection="0"/>
    <xf numFmtId="0" fontId="103" fillId="55" borderId="51" applyNumberFormat="0" applyAlignment="0" applyProtection="0"/>
    <xf numFmtId="0" fontId="103" fillId="55" borderId="51" applyNumberFormat="0" applyAlignment="0" applyProtection="0"/>
    <xf numFmtId="0" fontId="103" fillId="55" borderId="51" applyNumberFormat="0" applyAlignment="0" applyProtection="0"/>
    <xf numFmtId="0" fontId="103" fillId="55" borderId="51" applyNumberFormat="0" applyAlignment="0" applyProtection="0"/>
    <xf numFmtId="0" fontId="103" fillId="55" borderId="51" applyNumberFormat="0" applyAlignment="0" applyProtection="0"/>
    <xf numFmtId="0" fontId="103" fillId="55" borderId="51" applyNumberFormat="0" applyAlignment="0" applyProtection="0"/>
    <xf numFmtId="0" fontId="103" fillId="55" borderId="51" applyNumberFormat="0" applyAlignment="0" applyProtection="0"/>
    <xf numFmtId="0" fontId="103" fillId="55" borderId="51" applyNumberFormat="0" applyAlignment="0" applyProtection="0"/>
    <xf numFmtId="0" fontId="103" fillId="55" borderId="51" applyNumberFormat="0" applyAlignment="0" applyProtection="0"/>
    <xf numFmtId="0" fontId="103" fillId="55" borderId="51" applyNumberFormat="0" applyAlignment="0" applyProtection="0"/>
    <xf numFmtId="0" fontId="103" fillId="55" borderId="51" applyNumberFormat="0" applyAlignment="0" applyProtection="0"/>
    <xf numFmtId="0" fontId="103" fillId="55" borderId="51" applyNumberFormat="0" applyAlignment="0" applyProtection="0"/>
    <xf numFmtId="0" fontId="103" fillId="55" borderId="51" applyNumberFormat="0" applyAlignment="0" applyProtection="0"/>
    <xf numFmtId="0" fontId="103" fillId="55" borderId="51" applyNumberFormat="0" applyAlignment="0" applyProtection="0"/>
    <xf numFmtId="0" fontId="103" fillId="55" borderId="51" applyNumberFormat="0" applyAlignment="0" applyProtection="0"/>
    <xf numFmtId="0" fontId="103" fillId="55" borderId="51" applyNumberFormat="0" applyAlignment="0" applyProtection="0"/>
    <xf numFmtId="0" fontId="103" fillId="55" borderId="51" applyNumberFormat="0" applyAlignment="0" applyProtection="0"/>
    <xf numFmtId="0" fontId="103" fillId="55" borderId="51" applyNumberFormat="0" applyAlignment="0" applyProtection="0"/>
    <xf numFmtId="0" fontId="103" fillId="55" borderId="51" applyNumberFormat="0" applyAlignment="0" applyProtection="0"/>
    <xf numFmtId="0" fontId="103" fillId="55" borderId="51" applyNumberFormat="0" applyAlignment="0" applyProtection="0"/>
    <xf numFmtId="0" fontId="103" fillId="55" borderId="51" applyNumberFormat="0" applyAlignment="0" applyProtection="0"/>
    <xf numFmtId="0" fontId="103" fillId="55" borderId="51" applyNumberFormat="0" applyAlignment="0" applyProtection="0"/>
    <xf numFmtId="0" fontId="103" fillId="55" borderId="51" applyNumberFormat="0" applyAlignment="0" applyProtection="0"/>
    <xf numFmtId="0" fontId="103" fillId="55" borderId="51" applyNumberFormat="0" applyAlignment="0" applyProtection="0"/>
    <xf numFmtId="0" fontId="103" fillId="55" borderId="51" applyNumberFormat="0" applyAlignment="0" applyProtection="0"/>
    <xf numFmtId="0" fontId="103" fillId="55" borderId="51" applyNumberFormat="0" applyAlignment="0" applyProtection="0"/>
    <xf numFmtId="0" fontId="103" fillId="55" borderId="51" applyNumberFormat="0" applyAlignment="0" applyProtection="0"/>
    <xf numFmtId="0" fontId="103" fillId="55" borderId="51" applyNumberFormat="0" applyAlignment="0" applyProtection="0"/>
    <xf numFmtId="0" fontId="103" fillId="55" borderId="51" applyNumberFormat="0" applyAlignment="0" applyProtection="0"/>
    <xf numFmtId="0" fontId="103" fillId="55" borderId="51" applyNumberFormat="0" applyAlignment="0" applyProtection="0"/>
    <xf numFmtId="0" fontId="103" fillId="55" borderId="51" applyNumberFormat="0" applyAlignment="0" applyProtection="0"/>
    <xf numFmtId="0" fontId="103" fillId="55" borderId="51" applyNumberFormat="0" applyAlignment="0" applyProtection="0"/>
    <xf numFmtId="0" fontId="103" fillId="55" borderId="51" applyNumberFormat="0" applyAlignment="0" applyProtection="0"/>
    <xf numFmtId="0" fontId="103" fillId="55" borderId="51" applyNumberFormat="0" applyAlignment="0" applyProtection="0"/>
    <xf numFmtId="0" fontId="103" fillId="55" borderId="51" applyNumberFormat="0" applyAlignment="0" applyProtection="0"/>
    <xf numFmtId="0" fontId="103" fillId="55" borderId="51" applyNumberFormat="0" applyAlignment="0" applyProtection="0"/>
    <xf numFmtId="0" fontId="103" fillId="55" borderId="51" applyNumberFormat="0" applyAlignment="0" applyProtection="0"/>
    <xf numFmtId="0" fontId="103" fillId="55" borderId="51" applyNumberFormat="0" applyAlignment="0" applyProtection="0"/>
    <xf numFmtId="0" fontId="103" fillId="55" borderId="51" applyNumberFormat="0" applyAlignment="0" applyProtection="0"/>
    <xf numFmtId="0" fontId="103" fillId="55" borderId="51" applyNumberFormat="0" applyAlignment="0" applyProtection="0"/>
    <xf numFmtId="0" fontId="103" fillId="55" borderId="51" applyNumberFormat="0" applyAlignment="0" applyProtection="0"/>
    <xf numFmtId="0" fontId="103" fillId="55" borderId="51" applyNumberFormat="0" applyAlignment="0" applyProtection="0"/>
    <xf numFmtId="0" fontId="103" fillId="55" borderId="51" applyNumberFormat="0" applyAlignment="0" applyProtection="0"/>
    <xf numFmtId="0" fontId="103" fillId="55" borderId="51" applyNumberFormat="0" applyAlignment="0" applyProtection="0"/>
    <xf numFmtId="0" fontId="103" fillId="55" borderId="51" applyNumberFormat="0" applyAlignment="0" applyProtection="0"/>
    <xf numFmtId="0" fontId="103" fillId="55" borderId="51" applyNumberFormat="0" applyAlignment="0" applyProtection="0"/>
    <xf numFmtId="0" fontId="103" fillId="55" borderId="51" applyNumberFormat="0" applyAlignment="0" applyProtection="0"/>
    <xf numFmtId="0" fontId="103" fillId="55" borderId="51" applyNumberFormat="0" applyAlignment="0" applyProtection="0"/>
    <xf numFmtId="0" fontId="103" fillId="55" borderId="51" applyNumberFormat="0" applyAlignment="0" applyProtection="0"/>
    <xf numFmtId="0" fontId="103" fillId="55" borderId="51" applyNumberFormat="0" applyAlignment="0" applyProtection="0"/>
    <xf numFmtId="0" fontId="103" fillId="55" borderId="51" applyNumberFormat="0" applyAlignment="0" applyProtection="0"/>
    <xf numFmtId="0" fontId="103" fillId="55" borderId="51" applyNumberFormat="0" applyAlignment="0" applyProtection="0"/>
    <xf numFmtId="0" fontId="103" fillId="55" borderId="51" applyNumberFormat="0" applyAlignment="0" applyProtection="0"/>
    <xf numFmtId="0" fontId="103" fillId="55" borderId="51" applyNumberFormat="0" applyAlignment="0" applyProtection="0"/>
    <xf numFmtId="0" fontId="103" fillId="55" borderId="51" applyNumberFormat="0" applyAlignment="0" applyProtection="0"/>
    <xf numFmtId="0" fontId="103" fillId="55" borderId="51" applyNumberFormat="0" applyAlignment="0" applyProtection="0"/>
    <xf numFmtId="0" fontId="103" fillId="55" borderId="51" applyNumberFormat="0" applyAlignment="0" applyProtection="0"/>
    <xf numFmtId="0" fontId="103" fillId="55" borderId="51" applyNumberFormat="0" applyAlignment="0" applyProtection="0"/>
    <xf numFmtId="0" fontId="103" fillId="55" borderId="51" applyNumberFormat="0" applyAlignment="0" applyProtection="0"/>
    <xf numFmtId="0" fontId="103" fillId="55" borderId="51" applyNumberFormat="0" applyAlignment="0" applyProtection="0"/>
    <xf numFmtId="0" fontId="103" fillId="55" borderId="51" applyNumberFormat="0" applyAlignment="0" applyProtection="0"/>
    <xf numFmtId="0" fontId="103" fillId="55" borderId="51" applyNumberFormat="0" applyAlignment="0" applyProtection="0"/>
    <xf numFmtId="0" fontId="103" fillId="55" borderId="51" applyNumberFormat="0" applyAlignment="0" applyProtection="0"/>
    <xf numFmtId="0" fontId="103" fillId="55" borderId="51" applyNumberFormat="0" applyAlignment="0" applyProtection="0"/>
    <xf numFmtId="0" fontId="103" fillId="55" borderId="51" applyNumberFormat="0" applyAlignment="0" applyProtection="0"/>
    <xf numFmtId="0" fontId="103" fillId="55" borderId="51" applyNumberFormat="0" applyAlignment="0" applyProtection="0"/>
    <xf numFmtId="0" fontId="103" fillId="55" borderId="51" applyNumberFormat="0" applyAlignment="0" applyProtection="0"/>
    <xf numFmtId="0" fontId="103" fillId="55" borderId="51" applyNumberFormat="0" applyAlignment="0" applyProtection="0"/>
    <xf numFmtId="0" fontId="103" fillId="55" borderId="51" applyNumberFormat="0" applyAlignment="0" applyProtection="0"/>
    <xf numFmtId="0" fontId="103" fillId="55" borderId="51" applyNumberFormat="0" applyAlignment="0" applyProtection="0"/>
    <xf numFmtId="0" fontId="103" fillId="55" borderId="51" applyNumberFormat="0" applyAlignment="0" applyProtection="0"/>
    <xf numFmtId="0" fontId="103" fillId="55" borderId="51" applyNumberFormat="0" applyAlignment="0" applyProtection="0"/>
    <xf numFmtId="0" fontId="103" fillId="55" borderId="51" applyNumberFormat="0" applyAlignment="0" applyProtection="0"/>
    <xf numFmtId="0" fontId="103" fillId="55" borderId="51" applyNumberFormat="0" applyAlignment="0" applyProtection="0"/>
    <xf numFmtId="0" fontId="103" fillId="55" borderId="51" applyNumberFormat="0" applyAlignment="0" applyProtection="0"/>
    <xf numFmtId="0" fontId="103" fillId="55" borderId="51" applyNumberFormat="0" applyAlignment="0" applyProtection="0"/>
    <xf numFmtId="0" fontId="103" fillId="55" borderId="51" applyNumberFormat="0" applyAlignment="0" applyProtection="0"/>
    <xf numFmtId="0" fontId="103" fillId="55" borderId="51" applyNumberFormat="0" applyAlignment="0" applyProtection="0"/>
    <xf numFmtId="0" fontId="103" fillId="55" borderId="51" applyNumberFormat="0" applyAlignment="0" applyProtection="0"/>
    <xf numFmtId="0" fontId="103" fillId="55" borderId="51" applyNumberFormat="0" applyAlignment="0" applyProtection="0"/>
    <xf numFmtId="0" fontId="103" fillId="55" borderId="51" applyNumberFormat="0" applyAlignment="0" applyProtection="0"/>
    <xf numFmtId="0" fontId="103" fillId="55" borderId="51" applyNumberFormat="0" applyAlignment="0" applyProtection="0"/>
    <xf numFmtId="0" fontId="103" fillId="55" borderId="51" applyNumberFormat="0" applyAlignment="0" applyProtection="0"/>
    <xf numFmtId="0" fontId="103" fillId="55" borderId="51" applyNumberFormat="0" applyAlignment="0" applyProtection="0"/>
    <xf numFmtId="0" fontId="103" fillId="55" borderId="51" applyNumberFormat="0" applyAlignment="0" applyProtection="0"/>
    <xf numFmtId="0" fontId="103" fillId="55" borderId="51" applyNumberFormat="0" applyAlignment="0" applyProtection="0"/>
    <xf numFmtId="0" fontId="103" fillId="55" borderId="51" applyNumberFormat="0" applyAlignment="0" applyProtection="0"/>
    <xf numFmtId="0" fontId="104" fillId="4" borderId="3" applyNumberFormat="0" applyAlignment="0" applyProtection="0"/>
    <xf numFmtId="0" fontId="103" fillId="90" borderId="51" applyNumberFormat="0" applyAlignment="0" applyProtection="0"/>
    <xf numFmtId="0" fontId="103" fillId="90" borderId="51" applyNumberFormat="0" applyAlignment="0" applyProtection="0"/>
    <xf numFmtId="0" fontId="103" fillId="90" borderId="51" applyNumberFormat="0" applyAlignment="0" applyProtection="0"/>
    <xf numFmtId="0" fontId="103" fillId="90" borderId="51" applyNumberFormat="0" applyAlignment="0" applyProtection="0"/>
    <xf numFmtId="0" fontId="103" fillId="90" borderId="51" applyNumberFormat="0" applyAlignment="0" applyProtection="0"/>
    <xf numFmtId="0" fontId="103" fillId="90" borderId="51" applyNumberFormat="0" applyAlignment="0" applyProtection="0"/>
    <xf numFmtId="0" fontId="103" fillId="90" borderId="51" applyNumberFormat="0" applyAlignment="0" applyProtection="0"/>
    <xf numFmtId="0" fontId="103" fillId="90" borderId="51" applyNumberFormat="0" applyAlignment="0" applyProtection="0"/>
    <xf numFmtId="0" fontId="103" fillId="90" borderId="51" applyNumberFormat="0" applyAlignment="0" applyProtection="0"/>
    <xf numFmtId="0" fontId="103" fillId="90" borderId="51" applyNumberFormat="0" applyAlignment="0" applyProtection="0"/>
    <xf numFmtId="0" fontId="103" fillId="90" borderId="51" applyNumberFormat="0" applyAlignment="0" applyProtection="0"/>
    <xf numFmtId="0" fontId="103" fillId="90" borderId="51" applyNumberFormat="0" applyAlignment="0" applyProtection="0"/>
    <xf numFmtId="0" fontId="103" fillId="90" borderId="51" applyNumberFormat="0" applyAlignment="0" applyProtection="0"/>
    <xf numFmtId="0" fontId="103" fillId="90" borderId="51" applyNumberFormat="0" applyAlignment="0" applyProtection="0"/>
    <xf numFmtId="0" fontId="103" fillId="90" borderId="51" applyNumberFormat="0" applyAlignment="0" applyProtection="0"/>
    <xf numFmtId="0" fontId="103" fillId="90" borderId="51" applyNumberFormat="0" applyAlignment="0" applyProtection="0"/>
    <xf numFmtId="0" fontId="103" fillId="90" borderId="51" applyNumberFormat="0" applyAlignment="0" applyProtection="0"/>
    <xf numFmtId="0" fontId="103" fillId="90" borderId="51" applyNumberFormat="0" applyAlignment="0" applyProtection="0"/>
    <xf numFmtId="0" fontId="103" fillId="90" borderId="51" applyNumberFormat="0" applyAlignment="0" applyProtection="0"/>
    <xf numFmtId="0" fontId="103" fillId="90" borderId="51" applyNumberFormat="0" applyAlignment="0" applyProtection="0"/>
    <xf numFmtId="0" fontId="103" fillId="90" borderId="51" applyNumberFormat="0" applyAlignment="0" applyProtection="0"/>
    <xf numFmtId="0" fontId="103" fillId="90" borderId="51" applyNumberFormat="0" applyAlignment="0" applyProtection="0"/>
    <xf numFmtId="0" fontId="103" fillId="90" borderId="51" applyNumberFormat="0" applyAlignment="0" applyProtection="0"/>
    <xf numFmtId="0" fontId="103" fillId="90" borderId="51" applyNumberFormat="0" applyAlignment="0" applyProtection="0"/>
    <xf numFmtId="0" fontId="103" fillId="90" borderId="51" applyNumberFormat="0" applyAlignment="0" applyProtection="0"/>
    <xf numFmtId="0" fontId="103" fillId="90" borderId="51" applyNumberFormat="0" applyAlignment="0" applyProtection="0"/>
    <xf numFmtId="0" fontId="103" fillId="90" borderId="51" applyNumberFormat="0" applyAlignment="0" applyProtection="0"/>
    <xf numFmtId="0" fontId="103" fillId="90" borderId="51" applyNumberFormat="0" applyAlignment="0" applyProtection="0"/>
    <xf numFmtId="0" fontId="103" fillId="90" borderId="51" applyNumberFormat="0" applyAlignment="0" applyProtection="0"/>
    <xf numFmtId="0" fontId="103" fillId="90" borderId="51" applyNumberFormat="0" applyAlignment="0" applyProtection="0"/>
    <xf numFmtId="0" fontId="103" fillId="90" borderId="51" applyNumberFormat="0" applyAlignment="0" applyProtection="0"/>
    <xf numFmtId="0" fontId="103" fillId="90" borderId="51" applyNumberFormat="0" applyAlignment="0" applyProtection="0"/>
    <xf numFmtId="0" fontId="103" fillId="90" borderId="51" applyNumberFormat="0" applyAlignment="0" applyProtection="0"/>
    <xf numFmtId="0" fontId="103" fillId="90" borderId="51" applyNumberFormat="0" applyAlignment="0" applyProtection="0"/>
    <xf numFmtId="0" fontId="103" fillId="90" borderId="51" applyNumberFormat="0" applyAlignment="0" applyProtection="0"/>
    <xf numFmtId="0" fontId="103" fillId="90" borderId="51" applyNumberFormat="0" applyAlignment="0" applyProtection="0"/>
    <xf numFmtId="0" fontId="103" fillId="90" borderId="51" applyNumberFormat="0" applyAlignment="0" applyProtection="0"/>
    <xf numFmtId="0" fontId="103" fillId="90" borderId="51" applyNumberFormat="0" applyAlignment="0" applyProtection="0"/>
    <xf numFmtId="0" fontId="103" fillId="90" borderId="51" applyNumberFormat="0" applyAlignment="0" applyProtection="0"/>
    <xf numFmtId="0" fontId="103" fillId="90" borderId="51" applyNumberFormat="0" applyAlignment="0" applyProtection="0"/>
    <xf numFmtId="0" fontId="103" fillId="90" borderId="51" applyNumberFormat="0" applyAlignment="0" applyProtection="0"/>
    <xf numFmtId="0" fontId="103" fillId="90" borderId="51" applyNumberFormat="0" applyAlignment="0" applyProtection="0"/>
    <xf numFmtId="0" fontId="103" fillId="90" borderId="51" applyNumberFormat="0" applyAlignment="0" applyProtection="0"/>
    <xf numFmtId="0" fontId="103" fillId="90" borderId="51" applyNumberFormat="0" applyAlignment="0" applyProtection="0"/>
    <xf numFmtId="0" fontId="103" fillId="90" borderId="51" applyNumberFormat="0" applyAlignment="0" applyProtection="0"/>
    <xf numFmtId="0" fontId="103" fillId="90" borderId="51" applyNumberFormat="0" applyAlignment="0" applyProtection="0"/>
    <xf numFmtId="0" fontId="103" fillId="90" borderId="51" applyNumberFormat="0" applyAlignment="0" applyProtection="0"/>
    <xf numFmtId="0" fontId="103" fillId="90" borderId="51" applyNumberFormat="0" applyAlignment="0" applyProtection="0"/>
    <xf numFmtId="0" fontId="103" fillId="90" borderId="51" applyNumberFormat="0" applyAlignment="0" applyProtection="0"/>
    <xf numFmtId="0" fontId="103" fillId="90" borderId="51" applyNumberFormat="0" applyAlignment="0" applyProtection="0"/>
    <xf numFmtId="0" fontId="103" fillId="90" borderId="51" applyNumberFormat="0" applyAlignment="0" applyProtection="0"/>
    <xf numFmtId="0" fontId="103" fillId="90" borderId="51" applyNumberFormat="0" applyAlignment="0" applyProtection="0"/>
    <xf numFmtId="0" fontId="103" fillId="90" borderId="51" applyNumberFormat="0" applyAlignment="0" applyProtection="0"/>
    <xf numFmtId="0" fontId="103" fillId="90" borderId="51" applyNumberFormat="0" applyAlignment="0" applyProtection="0"/>
    <xf numFmtId="0" fontId="103" fillId="90" borderId="51" applyNumberFormat="0" applyAlignment="0" applyProtection="0"/>
    <xf numFmtId="0" fontId="103" fillId="90" borderId="51" applyNumberFormat="0" applyAlignment="0" applyProtection="0"/>
    <xf numFmtId="0" fontId="103" fillId="90" borderId="51" applyNumberFormat="0" applyAlignment="0" applyProtection="0"/>
    <xf numFmtId="0" fontId="103" fillId="90" borderId="51" applyNumberFormat="0" applyAlignment="0" applyProtection="0"/>
    <xf numFmtId="0" fontId="103" fillId="90" borderId="51" applyNumberFormat="0" applyAlignment="0" applyProtection="0"/>
    <xf numFmtId="0" fontId="103" fillId="90" borderId="51" applyNumberFormat="0" applyAlignment="0" applyProtection="0"/>
    <xf numFmtId="0" fontId="103" fillId="90" borderId="51" applyNumberFormat="0" applyAlignment="0" applyProtection="0"/>
    <xf numFmtId="0" fontId="103" fillId="90" borderId="51" applyNumberFormat="0" applyAlignment="0" applyProtection="0"/>
    <xf numFmtId="0" fontId="103" fillId="90" borderId="51" applyNumberFormat="0" applyAlignment="0" applyProtection="0"/>
    <xf numFmtId="0" fontId="103" fillId="90" borderId="51" applyNumberFormat="0" applyAlignment="0" applyProtection="0"/>
    <xf numFmtId="0" fontId="103" fillId="90" borderId="51" applyNumberFormat="0" applyAlignment="0" applyProtection="0"/>
    <xf numFmtId="0" fontId="103" fillId="55" borderId="51" applyNumberFormat="0" applyAlignment="0" applyProtection="0"/>
    <xf numFmtId="0" fontId="103" fillId="55" borderId="51" applyNumberFormat="0" applyAlignment="0" applyProtection="0"/>
    <xf numFmtId="0" fontId="103" fillId="55" borderId="51" applyNumberFormat="0" applyAlignment="0" applyProtection="0"/>
    <xf numFmtId="0" fontId="103" fillId="55" borderId="51" applyNumberFormat="0" applyAlignment="0" applyProtection="0"/>
    <xf numFmtId="0" fontId="103" fillId="55" borderId="51" applyNumberFormat="0" applyAlignment="0" applyProtection="0"/>
    <xf numFmtId="0" fontId="103" fillId="55" borderId="51" applyNumberFormat="0" applyAlignment="0" applyProtection="0"/>
    <xf numFmtId="0" fontId="103" fillId="55" borderId="51" applyNumberFormat="0" applyAlignment="0" applyProtection="0"/>
    <xf numFmtId="0" fontId="103" fillId="55" borderId="51" applyNumberFormat="0" applyAlignment="0" applyProtection="0"/>
    <xf numFmtId="0" fontId="103" fillId="55" borderId="51" applyNumberFormat="0" applyAlignment="0" applyProtection="0"/>
    <xf numFmtId="0" fontId="103" fillId="55" borderId="51" applyNumberFormat="0" applyAlignment="0" applyProtection="0"/>
    <xf numFmtId="0" fontId="103" fillId="55" borderId="51" applyNumberFormat="0" applyAlignment="0" applyProtection="0"/>
    <xf numFmtId="0" fontId="103" fillId="55" borderId="51" applyNumberFormat="0" applyAlignment="0" applyProtection="0"/>
    <xf numFmtId="0" fontId="103" fillId="55" borderId="51" applyNumberFormat="0" applyAlignment="0" applyProtection="0"/>
    <xf numFmtId="0" fontId="103" fillId="55" borderId="51" applyNumberFormat="0" applyAlignment="0" applyProtection="0"/>
    <xf numFmtId="0" fontId="103" fillId="55" borderId="51" applyNumberFormat="0" applyAlignment="0" applyProtection="0"/>
    <xf numFmtId="0" fontId="103" fillId="55" borderId="51" applyNumberFormat="0" applyAlignment="0" applyProtection="0"/>
    <xf numFmtId="0" fontId="103" fillId="55" borderId="51" applyNumberFormat="0" applyAlignment="0" applyProtection="0"/>
    <xf numFmtId="0" fontId="103" fillId="55" borderId="51" applyNumberFormat="0" applyAlignment="0" applyProtection="0"/>
    <xf numFmtId="0" fontId="103" fillId="55" borderId="51" applyNumberFormat="0" applyAlignment="0" applyProtection="0"/>
    <xf numFmtId="0" fontId="103" fillId="55" borderId="51" applyNumberFormat="0" applyAlignment="0" applyProtection="0"/>
    <xf numFmtId="0" fontId="103" fillId="55" borderId="51" applyNumberFormat="0" applyAlignment="0" applyProtection="0"/>
    <xf numFmtId="0" fontId="103" fillId="55" borderId="51" applyNumberFormat="0" applyAlignment="0" applyProtection="0"/>
    <xf numFmtId="0" fontId="103" fillId="55" borderId="51" applyNumberFormat="0" applyAlignment="0" applyProtection="0"/>
    <xf numFmtId="0" fontId="103" fillId="55" borderId="51" applyNumberFormat="0" applyAlignment="0" applyProtection="0"/>
    <xf numFmtId="0" fontId="103" fillId="55" borderId="51" applyNumberFormat="0" applyAlignment="0" applyProtection="0"/>
    <xf numFmtId="0" fontId="103" fillId="55" borderId="51" applyNumberFormat="0" applyAlignment="0" applyProtection="0"/>
    <xf numFmtId="0" fontId="103" fillId="55" borderId="51" applyNumberFormat="0" applyAlignment="0" applyProtection="0"/>
    <xf numFmtId="0" fontId="103" fillId="55" borderId="51" applyNumberFormat="0" applyAlignment="0" applyProtection="0"/>
    <xf numFmtId="0" fontId="103" fillId="55" borderId="51" applyNumberFormat="0" applyAlignment="0" applyProtection="0"/>
    <xf numFmtId="0" fontId="103" fillId="55" borderId="51" applyNumberFormat="0" applyAlignment="0" applyProtection="0"/>
    <xf numFmtId="0" fontId="103" fillId="55" borderId="51" applyNumberFormat="0" applyAlignment="0" applyProtection="0"/>
    <xf numFmtId="0" fontId="103" fillId="55" borderId="51" applyNumberFormat="0" applyAlignment="0" applyProtection="0"/>
    <xf numFmtId="0" fontId="103" fillId="55" borderId="51" applyNumberFormat="0" applyAlignment="0" applyProtection="0"/>
    <xf numFmtId="0" fontId="103" fillId="55" borderId="51" applyNumberFormat="0" applyAlignment="0" applyProtection="0"/>
    <xf numFmtId="0" fontId="103" fillId="55" borderId="51" applyNumberFormat="0" applyAlignment="0" applyProtection="0"/>
    <xf numFmtId="0" fontId="103" fillId="55" borderId="51" applyNumberFormat="0" applyAlignment="0" applyProtection="0"/>
    <xf numFmtId="0" fontId="103" fillId="55" borderId="51" applyNumberFormat="0" applyAlignment="0" applyProtection="0"/>
    <xf numFmtId="0" fontId="103" fillId="55" borderId="51" applyNumberFormat="0" applyAlignment="0" applyProtection="0"/>
    <xf numFmtId="0" fontId="103" fillId="55" borderId="51" applyNumberFormat="0" applyAlignment="0" applyProtection="0"/>
    <xf numFmtId="0" fontId="103" fillId="55" borderId="51" applyNumberFormat="0" applyAlignment="0" applyProtection="0"/>
    <xf numFmtId="0" fontId="103" fillId="55" borderId="51" applyNumberFormat="0" applyAlignment="0" applyProtection="0"/>
    <xf numFmtId="0" fontId="103" fillId="55" borderId="51" applyNumberFormat="0" applyAlignment="0" applyProtection="0"/>
    <xf numFmtId="0" fontId="103" fillId="55" borderId="51" applyNumberFormat="0" applyAlignment="0" applyProtection="0"/>
    <xf numFmtId="0" fontId="103" fillId="55" borderId="51" applyNumberFormat="0" applyAlignment="0" applyProtection="0"/>
    <xf numFmtId="0" fontId="103" fillId="55" borderId="51" applyNumberFormat="0" applyAlignment="0" applyProtection="0"/>
    <xf numFmtId="0" fontId="103" fillId="55" borderId="51" applyNumberFormat="0" applyAlignment="0" applyProtection="0"/>
    <xf numFmtId="0" fontId="103" fillId="55" borderId="51" applyNumberFormat="0" applyAlignment="0" applyProtection="0"/>
    <xf numFmtId="0" fontId="103" fillId="55" borderId="51" applyNumberFormat="0" applyAlignment="0" applyProtection="0"/>
    <xf numFmtId="0" fontId="103" fillId="55" borderId="51" applyNumberFormat="0" applyAlignment="0" applyProtection="0"/>
    <xf numFmtId="0" fontId="103" fillId="55" borderId="51" applyNumberFormat="0" applyAlignment="0" applyProtection="0"/>
    <xf numFmtId="0" fontId="103" fillId="55" borderId="51" applyNumberFormat="0" applyAlignment="0" applyProtection="0"/>
    <xf numFmtId="0" fontId="103" fillId="55" borderId="51" applyNumberFormat="0" applyAlignment="0" applyProtection="0"/>
    <xf numFmtId="0" fontId="103" fillId="55" borderId="51" applyNumberFormat="0" applyAlignment="0" applyProtection="0"/>
    <xf numFmtId="0" fontId="103" fillId="55" borderId="51" applyNumberFormat="0" applyAlignment="0" applyProtection="0"/>
    <xf numFmtId="0" fontId="103" fillId="55" borderId="51" applyNumberFormat="0" applyAlignment="0" applyProtection="0"/>
    <xf numFmtId="0" fontId="103" fillId="55" borderId="51" applyNumberFormat="0" applyAlignment="0" applyProtection="0"/>
    <xf numFmtId="0" fontId="103" fillId="55" borderId="51" applyNumberFormat="0" applyAlignment="0" applyProtection="0"/>
    <xf numFmtId="0" fontId="103" fillId="55" borderId="51" applyNumberFormat="0" applyAlignment="0" applyProtection="0"/>
    <xf numFmtId="0" fontId="103" fillId="55" borderId="51" applyNumberFormat="0" applyAlignment="0" applyProtection="0"/>
    <xf numFmtId="0" fontId="103" fillId="55" borderId="51" applyNumberFormat="0" applyAlignment="0" applyProtection="0"/>
    <xf numFmtId="10" fontId="10" fillId="0" borderId="0" applyFont="0" applyFill="0" applyBorder="0" applyAlignment="0" applyProtection="0"/>
    <xf numFmtId="10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200" fontId="105" fillId="0" borderId="0"/>
    <xf numFmtId="0" fontId="83" fillId="0" borderId="0" applyFill="0" applyBorder="0">
      <alignment horizontal="right" vertical="center"/>
    </xf>
    <xf numFmtId="0" fontId="83" fillId="0" borderId="0" applyFill="0" applyBorder="0">
      <alignment horizontal="right" vertical="center"/>
    </xf>
    <xf numFmtId="0" fontId="83" fillId="0" borderId="0" applyFill="0" applyBorder="0">
      <alignment horizontal="right" vertical="center"/>
    </xf>
    <xf numFmtId="0" fontId="83" fillId="0" borderId="0" applyFill="0" applyBorder="0">
      <alignment horizontal="right" vertical="center"/>
    </xf>
    <xf numFmtId="0" fontId="83" fillId="0" borderId="0" applyFill="0" applyBorder="0">
      <alignment horizontal="right" vertical="center"/>
    </xf>
    <xf numFmtId="0" fontId="68" fillId="0" borderId="0" applyNumberFormat="0" applyFont="0" applyFill="0" applyBorder="0" applyAlignment="0" applyProtection="0">
      <alignment horizontal="left"/>
    </xf>
    <xf numFmtId="0" fontId="68" fillId="0" borderId="0" applyNumberFormat="0" applyFont="0" applyFill="0" applyBorder="0" applyAlignment="0" applyProtection="0">
      <alignment horizontal="left"/>
    </xf>
    <xf numFmtId="0" fontId="68" fillId="0" borderId="0" applyNumberFormat="0" applyFont="0" applyFill="0" applyBorder="0" applyAlignment="0" applyProtection="0">
      <alignment horizontal="left"/>
    </xf>
    <xf numFmtId="15" fontId="68" fillId="0" borderId="0" applyFont="0" applyFill="0" applyBorder="0" applyAlignment="0" applyProtection="0"/>
    <xf numFmtId="15" fontId="68" fillId="0" borderId="0" applyFont="0" applyFill="0" applyBorder="0" applyAlignment="0" applyProtection="0"/>
    <xf numFmtId="15" fontId="68" fillId="0" borderId="0" applyFont="0" applyFill="0" applyBorder="0" applyAlignment="0" applyProtection="0"/>
    <xf numFmtId="4" fontId="68" fillId="0" borderId="0" applyFont="0" applyFill="0" applyBorder="0" applyAlignment="0" applyProtection="0"/>
    <xf numFmtId="4" fontId="68" fillId="0" borderId="0" applyFont="0" applyFill="0" applyBorder="0" applyAlignment="0" applyProtection="0"/>
    <xf numFmtId="4" fontId="68" fillId="0" borderId="0" applyFont="0" applyFill="0" applyBorder="0" applyAlignment="0" applyProtection="0"/>
    <xf numFmtId="207" fontId="106" fillId="0" borderId="1"/>
    <xf numFmtId="207" fontId="106" fillId="0" borderId="1"/>
    <xf numFmtId="0" fontId="107" fillId="0" borderId="18">
      <alignment horizontal="center"/>
    </xf>
    <xf numFmtId="0" fontId="107" fillId="0" borderId="18">
      <alignment horizontal="center"/>
    </xf>
    <xf numFmtId="0" fontId="107" fillId="0" borderId="18">
      <alignment horizontal="center"/>
    </xf>
    <xf numFmtId="0" fontId="107" fillId="0" borderId="18">
      <alignment horizontal="center"/>
    </xf>
    <xf numFmtId="0" fontId="107" fillId="0" borderId="18">
      <alignment horizontal="center"/>
    </xf>
    <xf numFmtId="0" fontId="107" fillId="0" borderId="18">
      <alignment horizontal="center"/>
    </xf>
    <xf numFmtId="0" fontId="107" fillId="0" borderId="18">
      <alignment horizontal="center"/>
    </xf>
    <xf numFmtId="0" fontId="107" fillId="0" borderId="18">
      <alignment horizontal="center"/>
    </xf>
    <xf numFmtId="0" fontId="107" fillId="0" borderId="18">
      <alignment horizontal="center"/>
    </xf>
    <xf numFmtId="0" fontId="107" fillId="0" borderId="18">
      <alignment horizontal="center"/>
    </xf>
    <xf numFmtId="3" fontId="68" fillId="0" borderId="0" applyFont="0" applyFill="0" applyBorder="0" applyAlignment="0" applyProtection="0"/>
    <xf numFmtId="3" fontId="68" fillId="0" borderId="0" applyFont="0" applyFill="0" applyBorder="0" applyAlignment="0" applyProtection="0"/>
    <xf numFmtId="3" fontId="68" fillId="0" borderId="0" applyFont="0" applyFill="0" applyBorder="0" applyAlignment="0" applyProtection="0"/>
    <xf numFmtId="0" fontId="68" fillId="100" borderId="0" applyNumberFormat="0" applyFont="0" applyBorder="0" applyAlignment="0" applyProtection="0"/>
    <xf numFmtId="0" fontId="68" fillId="100" borderId="0" applyNumberFormat="0" applyFont="0" applyBorder="0" applyAlignment="0" applyProtection="0"/>
    <xf numFmtId="0" fontId="68" fillId="100" borderId="0" applyNumberFormat="0" applyFont="0" applyBorder="0" applyAlignment="0" applyProtection="0"/>
    <xf numFmtId="208" fontId="10" fillId="0" borderId="0"/>
    <xf numFmtId="180" fontId="43" fillId="0" borderId="0" applyFill="0" applyBorder="0">
      <alignment horizontal="right" vertical="center"/>
    </xf>
    <xf numFmtId="180" fontId="43" fillId="0" borderId="0" applyFill="0" applyBorder="0">
      <alignment horizontal="right" vertical="center"/>
    </xf>
    <xf numFmtId="180" fontId="43" fillId="0" borderId="0" applyFill="0" applyBorder="0">
      <alignment horizontal="right" vertical="center"/>
    </xf>
    <xf numFmtId="180" fontId="43" fillId="0" borderId="0" applyFill="0" applyBorder="0">
      <alignment horizontal="right" vertical="center"/>
    </xf>
    <xf numFmtId="186" fontId="43" fillId="0" borderId="0" applyFill="0" applyBorder="0">
      <alignment horizontal="right" vertical="center"/>
    </xf>
    <xf numFmtId="186" fontId="43" fillId="0" borderId="0" applyFill="0" applyBorder="0">
      <alignment horizontal="right" vertical="center"/>
    </xf>
    <xf numFmtId="186" fontId="43" fillId="0" borderId="0" applyFill="0" applyBorder="0">
      <alignment horizontal="right" vertical="center"/>
    </xf>
    <xf numFmtId="186" fontId="43" fillId="0" borderId="0" applyFill="0" applyBorder="0">
      <alignment horizontal="right" vertical="center"/>
    </xf>
    <xf numFmtId="186" fontId="43" fillId="0" borderId="0" applyFill="0" applyBorder="0">
      <alignment horizontal="right" vertical="center"/>
    </xf>
    <xf numFmtId="182" fontId="43" fillId="0" borderId="0" applyFill="0" applyBorder="0">
      <alignment horizontal="right" vertical="center"/>
    </xf>
    <xf numFmtId="182" fontId="43" fillId="0" borderId="0" applyFill="0" applyBorder="0">
      <alignment horizontal="right" vertical="center"/>
    </xf>
    <xf numFmtId="182" fontId="43" fillId="0" borderId="0" applyFill="0" applyBorder="0">
      <alignment horizontal="right" vertical="center"/>
    </xf>
    <xf numFmtId="182" fontId="43" fillId="0" borderId="0" applyFill="0" applyBorder="0">
      <alignment horizontal="right" vertical="center"/>
    </xf>
    <xf numFmtId="183" fontId="43" fillId="0" borderId="0" applyFill="0" applyBorder="0">
      <alignment horizontal="right" vertical="center"/>
    </xf>
    <xf numFmtId="183" fontId="43" fillId="0" borderId="0" applyFill="0" applyBorder="0">
      <alignment horizontal="right" vertical="center"/>
    </xf>
    <xf numFmtId="183" fontId="43" fillId="0" borderId="0" applyFill="0" applyBorder="0">
      <alignment horizontal="right" vertical="center"/>
    </xf>
    <xf numFmtId="183" fontId="43" fillId="0" borderId="0" applyFill="0" applyBorder="0">
      <alignment horizontal="right" vertical="center"/>
    </xf>
    <xf numFmtId="183" fontId="43" fillId="0" borderId="0" applyFill="0" applyBorder="0">
      <alignment horizontal="right" vertical="center"/>
    </xf>
    <xf numFmtId="184" fontId="43" fillId="0" borderId="0" applyFill="0" applyBorder="0">
      <alignment horizontal="right" vertical="center"/>
    </xf>
    <xf numFmtId="184" fontId="43" fillId="0" borderId="0" applyFill="0" applyBorder="0">
      <alignment horizontal="right" vertical="center"/>
    </xf>
    <xf numFmtId="184" fontId="43" fillId="0" borderId="0" applyFill="0" applyBorder="0">
      <alignment horizontal="right" vertical="center"/>
    </xf>
    <xf numFmtId="184" fontId="43" fillId="0" borderId="0" applyFill="0" applyBorder="0">
      <alignment horizontal="right" vertical="center"/>
    </xf>
    <xf numFmtId="185" fontId="43" fillId="0" borderId="0" applyFill="0" applyBorder="0">
      <alignment horizontal="right" vertical="center"/>
    </xf>
    <xf numFmtId="185" fontId="43" fillId="0" borderId="0" applyFill="0" applyBorder="0">
      <alignment horizontal="right" vertical="center"/>
    </xf>
    <xf numFmtId="185" fontId="43" fillId="0" borderId="0" applyFill="0" applyBorder="0">
      <alignment horizontal="right" vertical="center"/>
    </xf>
    <xf numFmtId="185" fontId="43" fillId="0" borderId="0" applyFill="0" applyBorder="0">
      <alignment horizontal="right" vertical="center"/>
    </xf>
    <xf numFmtId="4" fontId="108" fillId="60" borderId="52" applyNumberFormat="0" applyProtection="0">
      <alignment vertical="center"/>
    </xf>
    <xf numFmtId="4" fontId="108" fillId="60" borderId="52" applyNumberFormat="0" applyProtection="0">
      <alignment vertical="center"/>
    </xf>
    <xf numFmtId="4" fontId="43" fillId="60" borderId="37" applyNumberFormat="0" applyProtection="0">
      <alignment vertical="center"/>
    </xf>
    <xf numFmtId="4" fontId="43" fillId="60" borderId="37" applyNumberFormat="0" applyProtection="0">
      <alignment vertical="center"/>
    </xf>
    <xf numFmtId="4" fontId="43" fillId="60" borderId="37" applyNumberFormat="0" applyProtection="0">
      <alignment vertical="center"/>
    </xf>
    <xf numFmtId="4" fontId="43" fillId="60" borderId="37" applyNumberFormat="0" applyProtection="0">
      <alignment vertical="center"/>
    </xf>
    <xf numFmtId="4" fontId="43" fillId="60" borderId="37" applyNumberFormat="0" applyProtection="0">
      <alignment vertical="center"/>
    </xf>
    <xf numFmtId="4" fontId="43" fillId="60" borderId="37" applyNumberFormat="0" applyProtection="0">
      <alignment vertical="center"/>
    </xf>
    <xf numFmtId="4" fontId="43" fillId="60" borderId="37" applyNumberFormat="0" applyProtection="0">
      <alignment vertical="center"/>
    </xf>
    <xf numFmtId="4" fontId="43" fillId="60" borderId="37" applyNumberFormat="0" applyProtection="0">
      <alignment vertical="center"/>
    </xf>
    <xf numFmtId="4" fontId="43" fillId="60" borderId="37" applyNumberFormat="0" applyProtection="0">
      <alignment vertical="center"/>
    </xf>
    <xf numFmtId="4" fontId="43" fillId="60" borderId="37" applyNumberFormat="0" applyProtection="0">
      <alignment vertical="center"/>
    </xf>
    <xf numFmtId="4" fontId="43" fillId="60" borderId="37" applyNumberFormat="0" applyProtection="0">
      <alignment vertical="center"/>
    </xf>
    <xf numFmtId="4" fontId="43" fillId="60" borderId="37" applyNumberFormat="0" applyProtection="0">
      <alignment vertical="center"/>
    </xf>
    <xf numFmtId="4" fontId="43" fillId="60" borderId="37" applyNumberFormat="0" applyProtection="0">
      <alignment vertical="center"/>
    </xf>
    <xf numFmtId="4" fontId="43" fillId="60" borderId="37" applyNumberFormat="0" applyProtection="0">
      <alignment vertical="center"/>
    </xf>
    <xf numFmtId="4" fontId="43" fillId="60" borderId="37" applyNumberFormat="0" applyProtection="0">
      <alignment vertical="center"/>
    </xf>
    <xf numFmtId="4" fontId="43" fillId="60" borderId="37" applyNumberFormat="0" applyProtection="0">
      <alignment vertical="center"/>
    </xf>
    <xf numFmtId="4" fontId="43" fillId="60" borderId="37" applyNumberFormat="0" applyProtection="0">
      <alignment vertical="center"/>
    </xf>
    <xf numFmtId="4" fontId="43" fillId="60" borderId="37" applyNumberFormat="0" applyProtection="0">
      <alignment vertical="center"/>
    </xf>
    <xf numFmtId="4" fontId="43" fillId="60" borderId="37" applyNumberFormat="0" applyProtection="0">
      <alignment vertical="center"/>
    </xf>
    <xf numFmtId="4" fontId="43" fillId="60" borderId="37" applyNumberFormat="0" applyProtection="0">
      <alignment vertical="center"/>
    </xf>
    <xf numFmtId="4" fontId="43" fillId="60" borderId="37" applyNumberFormat="0" applyProtection="0">
      <alignment vertical="center"/>
    </xf>
    <xf numFmtId="4" fontId="43" fillId="60" borderId="37" applyNumberFormat="0" applyProtection="0">
      <alignment vertical="center"/>
    </xf>
    <xf numFmtId="4" fontId="43" fillId="60" borderId="37" applyNumberFormat="0" applyProtection="0">
      <alignment vertical="center"/>
    </xf>
    <xf numFmtId="4" fontId="43" fillId="60" borderId="37" applyNumberFormat="0" applyProtection="0">
      <alignment vertical="center"/>
    </xf>
    <xf numFmtId="4" fontId="43" fillId="60" borderId="37" applyNumberFormat="0" applyProtection="0">
      <alignment vertical="center"/>
    </xf>
    <xf numFmtId="4" fontId="43" fillId="60" borderId="37" applyNumberFormat="0" applyProtection="0">
      <alignment vertical="center"/>
    </xf>
    <xf numFmtId="4" fontId="43" fillId="60" borderId="37" applyNumberFormat="0" applyProtection="0">
      <alignment vertical="center"/>
    </xf>
    <xf numFmtId="4" fontId="43" fillId="60" borderId="37" applyNumberFormat="0" applyProtection="0">
      <alignment vertical="center"/>
    </xf>
    <xf numFmtId="4" fontId="43" fillId="60" borderId="37" applyNumberFormat="0" applyProtection="0">
      <alignment vertical="center"/>
    </xf>
    <xf numFmtId="4" fontId="43" fillId="60" borderId="37" applyNumberFormat="0" applyProtection="0">
      <alignment vertical="center"/>
    </xf>
    <xf numFmtId="4" fontId="43" fillId="60" borderId="37" applyNumberFormat="0" applyProtection="0">
      <alignment vertical="center"/>
    </xf>
    <xf numFmtId="4" fontId="43" fillId="60" borderId="37" applyNumberFormat="0" applyProtection="0">
      <alignment vertical="center"/>
    </xf>
    <xf numFmtId="4" fontId="43" fillId="60" borderId="37" applyNumberFormat="0" applyProtection="0">
      <alignment vertical="center"/>
    </xf>
    <xf numFmtId="4" fontId="43" fillId="60" borderId="37" applyNumberFormat="0" applyProtection="0">
      <alignment vertical="center"/>
    </xf>
    <xf numFmtId="4" fontId="43" fillId="60" borderId="37" applyNumberFormat="0" applyProtection="0">
      <alignment vertical="center"/>
    </xf>
    <xf numFmtId="4" fontId="43" fillId="60" borderId="37" applyNumberFormat="0" applyProtection="0">
      <alignment vertical="center"/>
    </xf>
    <xf numFmtId="4" fontId="43" fillId="60" borderId="37" applyNumberFormat="0" applyProtection="0">
      <alignment vertical="center"/>
    </xf>
    <xf numFmtId="4" fontId="43" fillId="60" borderId="37" applyNumberFormat="0" applyProtection="0">
      <alignment vertical="center"/>
    </xf>
    <xf numFmtId="4" fontId="43" fillId="60" borderId="37" applyNumberFormat="0" applyProtection="0">
      <alignment vertical="center"/>
    </xf>
    <xf numFmtId="4" fontId="43" fillId="60" borderId="37" applyNumberFormat="0" applyProtection="0">
      <alignment vertical="center"/>
    </xf>
    <xf numFmtId="4" fontId="43" fillId="60" borderId="37" applyNumberFormat="0" applyProtection="0">
      <alignment vertical="center"/>
    </xf>
    <xf numFmtId="4" fontId="43" fillId="60" borderId="37" applyNumberFormat="0" applyProtection="0">
      <alignment vertical="center"/>
    </xf>
    <xf numFmtId="4" fontId="43" fillId="60" borderId="37" applyNumberFormat="0" applyProtection="0">
      <alignment vertical="center"/>
    </xf>
    <xf numFmtId="4" fontId="43" fillId="60" borderId="37" applyNumberFormat="0" applyProtection="0">
      <alignment vertical="center"/>
    </xf>
    <xf numFmtId="4" fontId="43" fillId="60" borderId="37" applyNumberFormat="0" applyProtection="0">
      <alignment vertical="center"/>
    </xf>
    <xf numFmtId="4" fontId="43" fillId="60" borderId="37" applyNumberFormat="0" applyProtection="0">
      <alignment vertical="center"/>
    </xf>
    <xf numFmtId="4" fontId="43" fillId="60" borderId="37" applyNumberFormat="0" applyProtection="0">
      <alignment vertical="center"/>
    </xf>
    <xf numFmtId="4" fontId="43" fillId="60" borderId="37" applyNumberFormat="0" applyProtection="0">
      <alignment vertical="center"/>
    </xf>
    <xf numFmtId="4" fontId="43" fillId="60" borderId="37" applyNumberFormat="0" applyProtection="0">
      <alignment vertical="center"/>
    </xf>
    <xf numFmtId="4" fontId="43" fillId="60" borderId="37" applyNumberFormat="0" applyProtection="0">
      <alignment vertical="center"/>
    </xf>
    <xf numFmtId="4" fontId="43" fillId="60" borderId="37" applyNumberFormat="0" applyProtection="0">
      <alignment vertical="center"/>
    </xf>
    <xf numFmtId="4" fontId="43" fillId="60" borderId="37" applyNumberFormat="0" applyProtection="0">
      <alignment vertical="center"/>
    </xf>
    <xf numFmtId="4" fontId="43" fillId="60" borderId="37" applyNumberFormat="0" applyProtection="0">
      <alignment vertical="center"/>
    </xf>
    <xf numFmtId="4" fontId="43" fillId="60" borderId="37" applyNumberFormat="0" applyProtection="0">
      <alignment vertical="center"/>
    </xf>
    <xf numFmtId="4" fontId="43" fillId="60" borderId="37" applyNumberFormat="0" applyProtection="0">
      <alignment vertical="center"/>
    </xf>
    <xf numFmtId="4" fontId="43" fillId="60" borderId="37" applyNumberFormat="0" applyProtection="0">
      <alignment vertical="center"/>
    </xf>
    <xf numFmtId="4" fontId="43" fillId="60" borderId="37" applyNumberFormat="0" applyProtection="0">
      <alignment vertical="center"/>
    </xf>
    <xf numFmtId="4" fontId="43" fillId="60" borderId="37" applyNumberFormat="0" applyProtection="0">
      <alignment vertical="center"/>
    </xf>
    <xf numFmtId="4" fontId="43" fillId="60" borderId="37" applyNumberFormat="0" applyProtection="0">
      <alignment vertical="center"/>
    </xf>
    <xf numFmtId="4" fontId="43" fillId="60" borderId="37" applyNumberFormat="0" applyProtection="0">
      <alignment vertical="center"/>
    </xf>
    <xf numFmtId="4" fontId="43" fillId="60" borderId="37" applyNumberFormat="0" applyProtection="0">
      <alignment vertical="center"/>
    </xf>
    <xf numFmtId="4" fontId="43" fillId="60" borderId="37" applyNumberFormat="0" applyProtection="0">
      <alignment vertical="center"/>
    </xf>
    <xf numFmtId="4" fontId="43" fillId="60" borderId="37" applyNumberFormat="0" applyProtection="0">
      <alignment vertical="center"/>
    </xf>
    <xf numFmtId="4" fontId="43" fillId="60" borderId="37" applyNumberFormat="0" applyProtection="0">
      <alignment vertical="center"/>
    </xf>
    <xf numFmtId="4" fontId="108" fillId="60" borderId="52" applyNumberFormat="0" applyProtection="0">
      <alignment vertical="center"/>
    </xf>
    <xf numFmtId="4" fontId="108" fillId="60" borderId="52" applyNumberFormat="0" applyProtection="0">
      <alignment vertical="center"/>
    </xf>
    <xf numFmtId="4" fontId="108" fillId="60" borderId="52" applyNumberFormat="0" applyProtection="0">
      <alignment vertical="center"/>
    </xf>
    <xf numFmtId="4" fontId="108" fillId="60" borderId="52" applyNumberFormat="0" applyProtection="0">
      <alignment vertical="center"/>
    </xf>
    <xf numFmtId="4" fontId="108" fillId="60" borderId="52" applyNumberFormat="0" applyProtection="0">
      <alignment vertical="center"/>
    </xf>
    <xf numFmtId="4" fontId="108" fillId="60" borderId="52" applyNumberFormat="0" applyProtection="0">
      <alignment vertical="center"/>
    </xf>
    <xf numFmtId="4" fontId="108" fillId="60" borderId="52" applyNumberFormat="0" applyProtection="0">
      <alignment vertical="center"/>
    </xf>
    <xf numFmtId="4" fontId="108" fillId="60" borderId="52" applyNumberFormat="0" applyProtection="0">
      <alignment vertical="center"/>
    </xf>
    <xf numFmtId="4" fontId="108" fillId="60" borderId="52" applyNumberFormat="0" applyProtection="0">
      <alignment vertical="center"/>
    </xf>
    <xf numFmtId="4" fontId="108" fillId="60" borderId="52" applyNumberFormat="0" applyProtection="0">
      <alignment vertical="center"/>
    </xf>
    <xf numFmtId="4" fontId="108" fillId="60" borderId="52" applyNumberFormat="0" applyProtection="0">
      <alignment vertical="center"/>
    </xf>
    <xf numFmtId="4" fontId="108" fillId="60" borderId="52" applyNumberFormat="0" applyProtection="0">
      <alignment vertical="center"/>
    </xf>
    <xf numFmtId="4" fontId="108" fillId="60" borderId="52" applyNumberFormat="0" applyProtection="0">
      <alignment vertical="center"/>
    </xf>
    <xf numFmtId="4" fontId="108" fillId="60" borderId="52" applyNumberFormat="0" applyProtection="0">
      <alignment vertical="center"/>
    </xf>
    <xf numFmtId="4" fontId="108" fillId="60" borderId="52" applyNumberFormat="0" applyProtection="0">
      <alignment vertical="center"/>
    </xf>
    <xf numFmtId="4" fontId="108" fillId="60" borderId="52" applyNumberFormat="0" applyProtection="0">
      <alignment vertical="center"/>
    </xf>
    <xf numFmtId="4" fontId="108" fillId="60" borderId="52" applyNumberFormat="0" applyProtection="0">
      <alignment vertical="center"/>
    </xf>
    <xf numFmtId="4" fontId="108" fillId="60" borderId="52" applyNumberFormat="0" applyProtection="0">
      <alignment vertical="center"/>
    </xf>
    <xf numFmtId="4" fontId="108" fillId="60" borderId="52" applyNumberFormat="0" applyProtection="0">
      <alignment vertical="center"/>
    </xf>
    <xf numFmtId="4" fontId="108" fillId="60" borderId="52" applyNumberFormat="0" applyProtection="0">
      <alignment vertical="center"/>
    </xf>
    <xf numFmtId="4" fontId="108" fillId="60" borderId="52" applyNumberFormat="0" applyProtection="0">
      <alignment vertical="center"/>
    </xf>
    <xf numFmtId="4" fontId="108" fillId="60" borderId="52" applyNumberFormat="0" applyProtection="0">
      <alignment vertical="center"/>
    </xf>
    <xf numFmtId="4" fontId="108" fillId="60" borderId="52" applyNumberFormat="0" applyProtection="0">
      <alignment vertical="center"/>
    </xf>
    <xf numFmtId="4" fontId="108" fillId="60" borderId="52" applyNumberFormat="0" applyProtection="0">
      <alignment vertical="center"/>
    </xf>
    <xf numFmtId="4" fontId="108" fillId="60" borderId="52" applyNumberFormat="0" applyProtection="0">
      <alignment vertical="center"/>
    </xf>
    <xf numFmtId="4" fontId="108" fillId="60" borderId="52" applyNumberFormat="0" applyProtection="0">
      <alignment vertical="center"/>
    </xf>
    <xf numFmtId="4" fontId="108" fillId="60" borderId="52" applyNumberFormat="0" applyProtection="0">
      <alignment vertical="center"/>
    </xf>
    <xf numFmtId="4" fontId="108" fillId="60" borderId="52" applyNumberFormat="0" applyProtection="0">
      <alignment vertical="center"/>
    </xf>
    <xf numFmtId="4" fontId="108" fillId="60" borderId="52" applyNumberFormat="0" applyProtection="0">
      <alignment vertical="center"/>
    </xf>
    <xf numFmtId="4" fontId="108" fillId="60" borderId="52" applyNumberFormat="0" applyProtection="0">
      <alignment vertical="center"/>
    </xf>
    <xf numFmtId="4" fontId="108" fillId="60" borderId="52" applyNumberFormat="0" applyProtection="0">
      <alignment vertical="center"/>
    </xf>
    <xf numFmtId="4" fontId="108" fillId="60" borderId="52" applyNumberFormat="0" applyProtection="0">
      <alignment vertical="center"/>
    </xf>
    <xf numFmtId="4" fontId="108" fillId="60" borderId="52" applyNumberFormat="0" applyProtection="0">
      <alignment vertical="center"/>
    </xf>
    <xf numFmtId="4" fontId="108" fillId="60" borderId="52" applyNumberFormat="0" applyProtection="0">
      <alignment vertical="center"/>
    </xf>
    <xf numFmtId="4" fontId="108" fillId="60" borderId="52" applyNumberFormat="0" applyProtection="0">
      <alignment vertical="center"/>
    </xf>
    <xf numFmtId="4" fontId="108" fillId="60" borderId="52" applyNumberFormat="0" applyProtection="0">
      <alignment vertical="center"/>
    </xf>
    <xf numFmtId="4" fontId="108" fillId="60" borderId="52" applyNumberFormat="0" applyProtection="0">
      <alignment vertical="center"/>
    </xf>
    <xf numFmtId="4" fontId="108" fillId="60" borderId="52" applyNumberFormat="0" applyProtection="0">
      <alignment vertical="center"/>
    </xf>
    <xf numFmtId="4" fontId="108" fillId="60" borderId="52" applyNumberFormat="0" applyProtection="0">
      <alignment vertical="center"/>
    </xf>
    <xf numFmtId="4" fontId="108" fillId="60" borderId="52" applyNumberFormat="0" applyProtection="0">
      <alignment vertical="center"/>
    </xf>
    <xf numFmtId="4" fontId="108" fillId="60" borderId="52" applyNumberFormat="0" applyProtection="0">
      <alignment vertical="center"/>
    </xf>
    <xf numFmtId="4" fontId="108" fillId="60" borderId="52" applyNumberFormat="0" applyProtection="0">
      <alignment vertical="center"/>
    </xf>
    <xf numFmtId="4" fontId="108" fillId="60" borderId="52" applyNumberFormat="0" applyProtection="0">
      <alignment vertical="center"/>
    </xf>
    <xf numFmtId="4" fontId="108" fillId="60" borderId="52" applyNumberFormat="0" applyProtection="0">
      <alignment vertical="center"/>
    </xf>
    <xf numFmtId="4" fontId="108" fillId="60" borderId="52" applyNumberFormat="0" applyProtection="0">
      <alignment vertical="center"/>
    </xf>
    <xf numFmtId="4" fontId="108" fillId="60" borderId="52" applyNumberFormat="0" applyProtection="0">
      <alignment vertical="center"/>
    </xf>
    <xf numFmtId="4" fontId="108" fillId="60" borderId="52" applyNumberFormat="0" applyProtection="0">
      <alignment vertical="center"/>
    </xf>
    <xf numFmtId="4" fontId="108" fillId="60" borderId="52" applyNumberFormat="0" applyProtection="0">
      <alignment vertical="center"/>
    </xf>
    <xf numFmtId="4" fontId="108" fillId="60" borderId="52" applyNumberFormat="0" applyProtection="0">
      <alignment vertical="center"/>
    </xf>
    <xf numFmtId="4" fontId="108" fillId="60" borderId="52" applyNumberFormat="0" applyProtection="0">
      <alignment vertical="center"/>
    </xf>
    <xf numFmtId="4" fontId="108" fillId="60" borderId="52" applyNumberFormat="0" applyProtection="0">
      <alignment vertical="center"/>
    </xf>
    <xf numFmtId="4" fontId="108" fillId="60" borderId="52" applyNumberFormat="0" applyProtection="0">
      <alignment vertical="center"/>
    </xf>
    <xf numFmtId="4" fontId="108" fillId="60" borderId="52" applyNumberFormat="0" applyProtection="0">
      <alignment vertical="center"/>
    </xf>
    <xf numFmtId="4" fontId="108" fillId="60" borderId="52" applyNumberFormat="0" applyProtection="0">
      <alignment vertical="center"/>
    </xf>
    <xf numFmtId="4" fontId="108" fillId="60" borderId="52" applyNumberFormat="0" applyProtection="0">
      <alignment vertical="center"/>
    </xf>
    <xf numFmtId="4" fontId="108" fillId="60" borderId="52" applyNumberFormat="0" applyProtection="0">
      <alignment vertical="center"/>
    </xf>
    <xf numFmtId="4" fontId="108" fillId="60" borderId="52" applyNumberFormat="0" applyProtection="0">
      <alignment vertical="center"/>
    </xf>
    <xf numFmtId="4" fontId="108" fillId="60" borderId="52" applyNumberFormat="0" applyProtection="0">
      <alignment vertical="center"/>
    </xf>
    <xf numFmtId="4" fontId="108" fillId="60" borderId="52" applyNumberFormat="0" applyProtection="0">
      <alignment vertical="center"/>
    </xf>
    <xf numFmtId="4" fontId="108" fillId="60" borderId="52" applyNumberFormat="0" applyProtection="0">
      <alignment vertical="center"/>
    </xf>
    <xf numFmtId="4" fontId="108" fillId="60" borderId="52" applyNumberFormat="0" applyProtection="0">
      <alignment vertical="center"/>
    </xf>
    <xf numFmtId="4" fontId="108" fillId="60" borderId="52" applyNumberFormat="0" applyProtection="0">
      <alignment vertical="center"/>
    </xf>
    <xf numFmtId="4" fontId="108" fillId="60" borderId="52" applyNumberFormat="0" applyProtection="0">
      <alignment vertical="center"/>
    </xf>
    <xf numFmtId="4" fontId="108" fillId="60" borderId="52" applyNumberFormat="0" applyProtection="0">
      <alignment vertical="center"/>
    </xf>
    <xf numFmtId="4" fontId="109" fillId="3" borderId="52" applyNumberFormat="0" applyProtection="0">
      <alignment vertical="center"/>
    </xf>
    <xf numFmtId="4" fontId="109" fillId="3" borderId="52" applyNumberFormat="0" applyProtection="0">
      <alignment vertical="center"/>
    </xf>
    <xf numFmtId="4" fontId="109" fillId="3" borderId="52" applyNumberFormat="0" applyProtection="0">
      <alignment vertical="center"/>
    </xf>
    <xf numFmtId="4" fontId="109" fillId="3" borderId="52" applyNumberFormat="0" applyProtection="0">
      <alignment vertical="center"/>
    </xf>
    <xf numFmtId="4" fontId="109" fillId="3" borderId="52" applyNumberFormat="0" applyProtection="0">
      <alignment vertical="center"/>
    </xf>
    <xf numFmtId="4" fontId="43" fillId="60" borderId="37" applyNumberFormat="0" applyProtection="0">
      <alignment vertical="center"/>
    </xf>
    <xf numFmtId="4" fontId="43" fillId="60" borderId="37" applyNumberFormat="0" applyProtection="0">
      <alignment vertical="center"/>
    </xf>
    <xf numFmtId="4" fontId="43" fillId="60" borderId="37" applyNumberFormat="0" applyProtection="0">
      <alignment vertical="center"/>
    </xf>
    <xf numFmtId="4" fontId="43" fillId="60" borderId="37" applyNumberFormat="0" applyProtection="0">
      <alignment vertical="center"/>
    </xf>
    <xf numFmtId="4" fontId="43" fillId="60" borderId="37" applyNumberFormat="0" applyProtection="0">
      <alignment vertical="center"/>
    </xf>
    <xf numFmtId="4" fontId="43" fillId="60" borderId="37" applyNumberFormat="0" applyProtection="0">
      <alignment vertical="center"/>
    </xf>
    <xf numFmtId="4" fontId="43" fillId="60" borderId="37" applyNumberFormat="0" applyProtection="0">
      <alignment vertical="center"/>
    </xf>
    <xf numFmtId="4" fontId="43" fillId="60" borderId="37" applyNumberFormat="0" applyProtection="0">
      <alignment vertical="center"/>
    </xf>
    <xf numFmtId="4" fontId="43" fillId="60" borderId="37" applyNumberFormat="0" applyProtection="0">
      <alignment vertical="center"/>
    </xf>
    <xf numFmtId="4" fontId="43" fillId="60" borderId="37" applyNumberFormat="0" applyProtection="0">
      <alignment vertical="center"/>
    </xf>
    <xf numFmtId="4" fontId="43" fillId="60" borderId="37" applyNumberFormat="0" applyProtection="0">
      <alignment vertical="center"/>
    </xf>
    <xf numFmtId="4" fontId="43" fillId="60" borderId="37" applyNumberFormat="0" applyProtection="0">
      <alignment vertical="center"/>
    </xf>
    <xf numFmtId="4" fontId="43" fillId="60" borderId="37" applyNumberFormat="0" applyProtection="0">
      <alignment vertical="center"/>
    </xf>
    <xf numFmtId="4" fontId="43" fillId="60" borderId="37" applyNumberFormat="0" applyProtection="0">
      <alignment vertical="center"/>
    </xf>
    <xf numFmtId="4" fontId="43" fillId="60" borderId="37" applyNumberFormat="0" applyProtection="0">
      <alignment vertical="center"/>
    </xf>
    <xf numFmtId="4" fontId="43" fillId="60" borderId="37" applyNumberFormat="0" applyProtection="0">
      <alignment vertical="center"/>
    </xf>
    <xf numFmtId="4" fontId="43" fillId="60" borderId="37" applyNumberFormat="0" applyProtection="0">
      <alignment vertical="center"/>
    </xf>
    <xf numFmtId="4" fontId="43" fillId="60" borderId="37" applyNumberFormat="0" applyProtection="0">
      <alignment vertical="center"/>
    </xf>
    <xf numFmtId="4" fontId="43" fillId="60" borderId="37" applyNumberFormat="0" applyProtection="0">
      <alignment vertical="center"/>
    </xf>
    <xf numFmtId="4" fontId="43" fillId="60" borderId="37" applyNumberFormat="0" applyProtection="0">
      <alignment vertical="center"/>
    </xf>
    <xf numFmtId="4" fontId="43" fillId="60" borderId="37" applyNumberFormat="0" applyProtection="0">
      <alignment vertical="center"/>
    </xf>
    <xf numFmtId="4" fontId="43" fillId="60" borderId="37" applyNumberFormat="0" applyProtection="0">
      <alignment vertical="center"/>
    </xf>
    <xf numFmtId="4" fontId="43" fillId="60" borderId="37" applyNumberFormat="0" applyProtection="0">
      <alignment vertical="center"/>
    </xf>
    <xf numFmtId="4" fontId="43" fillId="60" borderId="37" applyNumberFormat="0" applyProtection="0">
      <alignment vertical="center"/>
    </xf>
    <xf numFmtId="4" fontId="43" fillId="60" borderId="37" applyNumberFormat="0" applyProtection="0">
      <alignment vertical="center"/>
    </xf>
    <xf numFmtId="4" fontId="43" fillId="60" borderId="37" applyNumberFormat="0" applyProtection="0">
      <alignment vertical="center"/>
    </xf>
    <xf numFmtId="4" fontId="43" fillId="60" borderId="37" applyNumberFormat="0" applyProtection="0">
      <alignment vertical="center"/>
    </xf>
    <xf numFmtId="4" fontId="43" fillId="60" borderId="37" applyNumberFormat="0" applyProtection="0">
      <alignment vertical="center"/>
    </xf>
    <xf numFmtId="4" fontId="43" fillId="60" borderId="37" applyNumberFormat="0" applyProtection="0">
      <alignment vertical="center"/>
    </xf>
    <xf numFmtId="4" fontId="43" fillId="60" borderId="37" applyNumberFormat="0" applyProtection="0">
      <alignment vertical="center"/>
    </xf>
    <xf numFmtId="4" fontId="43" fillId="60" borderId="37" applyNumberFormat="0" applyProtection="0">
      <alignment vertical="center"/>
    </xf>
    <xf numFmtId="4" fontId="43" fillId="60" borderId="37" applyNumberFormat="0" applyProtection="0">
      <alignment vertical="center"/>
    </xf>
    <xf numFmtId="4" fontId="110" fillId="3" borderId="37" applyNumberFormat="0" applyProtection="0">
      <alignment vertical="center"/>
    </xf>
    <xf numFmtId="4" fontId="110" fillId="3" borderId="37" applyNumberFormat="0" applyProtection="0">
      <alignment vertical="center"/>
    </xf>
    <xf numFmtId="4" fontId="110" fillId="3" borderId="37" applyNumberFormat="0" applyProtection="0">
      <alignment vertical="center"/>
    </xf>
    <xf numFmtId="4" fontId="110" fillId="3" borderId="37" applyNumberFormat="0" applyProtection="0">
      <alignment vertical="center"/>
    </xf>
    <xf numFmtId="4" fontId="110" fillId="3" borderId="37" applyNumberFormat="0" applyProtection="0">
      <alignment vertical="center"/>
    </xf>
    <xf numFmtId="4" fontId="110" fillId="3" borderId="37" applyNumberFormat="0" applyProtection="0">
      <alignment vertical="center"/>
    </xf>
    <xf numFmtId="4" fontId="110" fillId="3" borderId="37" applyNumberFormat="0" applyProtection="0">
      <alignment vertical="center"/>
    </xf>
    <xf numFmtId="4" fontId="110" fillId="3" borderId="37" applyNumberFormat="0" applyProtection="0">
      <alignment vertical="center"/>
    </xf>
    <xf numFmtId="4" fontId="110" fillId="3" borderId="37" applyNumberFormat="0" applyProtection="0">
      <alignment vertical="center"/>
    </xf>
    <xf numFmtId="4" fontId="110" fillId="3" borderId="37" applyNumberFormat="0" applyProtection="0">
      <alignment vertical="center"/>
    </xf>
    <xf numFmtId="4" fontId="110" fillId="3" borderId="37" applyNumberFormat="0" applyProtection="0">
      <alignment vertical="center"/>
    </xf>
    <xf numFmtId="4" fontId="110" fillId="3" borderId="37" applyNumberFormat="0" applyProtection="0">
      <alignment vertical="center"/>
    </xf>
    <xf numFmtId="4" fontId="110" fillId="3" borderId="37" applyNumberFormat="0" applyProtection="0">
      <alignment vertical="center"/>
    </xf>
    <xf numFmtId="4" fontId="110" fillId="3" borderId="37" applyNumberFormat="0" applyProtection="0">
      <alignment vertical="center"/>
    </xf>
    <xf numFmtId="4" fontId="110" fillId="3" borderId="37" applyNumberFormat="0" applyProtection="0">
      <alignment vertical="center"/>
    </xf>
    <xf numFmtId="4" fontId="110" fillId="3" borderId="37" applyNumberFormat="0" applyProtection="0">
      <alignment vertical="center"/>
    </xf>
    <xf numFmtId="4" fontId="110" fillId="3" borderId="37" applyNumberFormat="0" applyProtection="0">
      <alignment vertical="center"/>
    </xf>
    <xf numFmtId="4" fontId="110" fillId="3" borderId="37" applyNumberFormat="0" applyProtection="0">
      <alignment vertical="center"/>
    </xf>
    <xf numFmtId="4" fontId="110" fillId="3" borderId="37" applyNumberFormat="0" applyProtection="0">
      <alignment vertical="center"/>
    </xf>
    <xf numFmtId="4" fontId="110" fillId="3" borderId="37" applyNumberFormat="0" applyProtection="0">
      <alignment vertical="center"/>
    </xf>
    <xf numFmtId="4" fontId="110" fillId="3" borderId="37" applyNumberFormat="0" applyProtection="0">
      <alignment vertical="center"/>
    </xf>
    <xf numFmtId="4" fontId="110" fillId="3" borderId="37" applyNumberFormat="0" applyProtection="0">
      <alignment vertical="center"/>
    </xf>
    <xf numFmtId="4" fontId="110" fillId="3" borderId="37" applyNumberFormat="0" applyProtection="0">
      <alignment vertical="center"/>
    </xf>
    <xf numFmtId="4" fontId="110" fillId="3" borderId="37" applyNumberFormat="0" applyProtection="0">
      <alignment vertical="center"/>
    </xf>
    <xf numFmtId="4" fontId="110" fillId="3" borderId="37" applyNumberFormat="0" applyProtection="0">
      <alignment vertical="center"/>
    </xf>
    <xf numFmtId="4" fontId="110" fillId="3" borderId="37" applyNumberFormat="0" applyProtection="0">
      <alignment vertical="center"/>
    </xf>
    <xf numFmtId="4" fontId="110" fillId="3" borderId="37" applyNumberFormat="0" applyProtection="0">
      <alignment vertical="center"/>
    </xf>
    <xf numFmtId="4" fontId="110" fillId="3" borderId="37" applyNumberFormat="0" applyProtection="0">
      <alignment vertical="center"/>
    </xf>
    <xf numFmtId="4" fontId="110" fillId="3" borderId="37" applyNumberFormat="0" applyProtection="0">
      <alignment vertical="center"/>
    </xf>
    <xf numFmtId="4" fontId="110" fillId="3" borderId="37" applyNumberFormat="0" applyProtection="0">
      <alignment vertical="center"/>
    </xf>
    <xf numFmtId="4" fontId="110" fillId="3" borderId="37" applyNumberFormat="0" applyProtection="0">
      <alignment vertical="center"/>
    </xf>
    <xf numFmtId="4" fontId="110" fillId="3" borderId="37" applyNumberFormat="0" applyProtection="0">
      <alignment vertical="center"/>
    </xf>
    <xf numFmtId="4" fontId="110" fillId="3" borderId="37" applyNumberFormat="0" applyProtection="0">
      <alignment vertical="center"/>
    </xf>
    <xf numFmtId="4" fontId="110" fillId="3" borderId="37" applyNumberFormat="0" applyProtection="0">
      <alignment vertical="center"/>
    </xf>
    <xf numFmtId="4" fontId="110" fillId="3" borderId="37" applyNumberFormat="0" applyProtection="0">
      <alignment vertical="center"/>
    </xf>
    <xf numFmtId="4" fontId="110" fillId="3" borderId="37" applyNumberFormat="0" applyProtection="0">
      <alignment vertical="center"/>
    </xf>
    <xf numFmtId="4" fontId="110" fillId="3" borderId="37" applyNumberFormat="0" applyProtection="0">
      <alignment vertical="center"/>
    </xf>
    <xf numFmtId="4" fontId="110" fillId="3" borderId="37" applyNumberFormat="0" applyProtection="0">
      <alignment vertical="center"/>
    </xf>
    <xf numFmtId="4" fontId="110" fillId="3" borderId="37" applyNumberFormat="0" applyProtection="0">
      <alignment vertical="center"/>
    </xf>
    <xf numFmtId="4" fontId="110" fillId="3" borderId="37" applyNumberFormat="0" applyProtection="0">
      <alignment vertical="center"/>
    </xf>
    <xf numFmtId="4" fontId="110" fillId="3" borderId="37" applyNumberFormat="0" applyProtection="0">
      <alignment vertical="center"/>
    </xf>
    <xf numFmtId="4" fontId="110" fillId="3" borderId="37" applyNumberFormat="0" applyProtection="0">
      <alignment vertical="center"/>
    </xf>
    <xf numFmtId="4" fontId="110" fillId="3" borderId="37" applyNumberFormat="0" applyProtection="0">
      <alignment vertical="center"/>
    </xf>
    <xf numFmtId="4" fontId="110" fillId="3" borderId="37" applyNumberFormat="0" applyProtection="0">
      <alignment vertical="center"/>
    </xf>
    <xf numFmtId="4" fontId="110" fillId="3" borderId="37" applyNumberFormat="0" applyProtection="0">
      <alignment vertical="center"/>
    </xf>
    <xf numFmtId="4" fontId="110" fillId="3" borderId="37" applyNumberFormat="0" applyProtection="0">
      <alignment vertical="center"/>
    </xf>
    <xf numFmtId="4" fontId="110" fillId="3" borderId="37" applyNumberFormat="0" applyProtection="0">
      <alignment vertical="center"/>
    </xf>
    <xf numFmtId="4" fontId="110" fillId="3" borderId="37" applyNumberFormat="0" applyProtection="0">
      <alignment vertical="center"/>
    </xf>
    <xf numFmtId="4" fontId="110" fillId="3" borderId="37" applyNumberFormat="0" applyProtection="0">
      <alignment vertical="center"/>
    </xf>
    <xf numFmtId="4" fontId="110" fillId="3" borderId="37" applyNumberFormat="0" applyProtection="0">
      <alignment vertical="center"/>
    </xf>
    <xf numFmtId="4" fontId="110" fillId="3" borderId="37" applyNumberFormat="0" applyProtection="0">
      <alignment vertical="center"/>
    </xf>
    <xf numFmtId="4" fontId="110" fillId="3" borderId="37" applyNumberFormat="0" applyProtection="0">
      <alignment vertical="center"/>
    </xf>
    <xf numFmtId="4" fontId="110" fillId="3" borderId="37" applyNumberFormat="0" applyProtection="0">
      <alignment vertical="center"/>
    </xf>
    <xf numFmtId="4" fontId="110" fillId="3" borderId="37" applyNumberFormat="0" applyProtection="0">
      <alignment vertical="center"/>
    </xf>
    <xf numFmtId="4" fontId="110" fillId="3" borderId="37" applyNumberFormat="0" applyProtection="0">
      <alignment vertical="center"/>
    </xf>
    <xf numFmtId="4" fontId="110" fillId="3" borderId="37" applyNumberFormat="0" applyProtection="0">
      <alignment vertical="center"/>
    </xf>
    <xf numFmtId="4" fontId="110" fillId="3" borderId="37" applyNumberFormat="0" applyProtection="0">
      <alignment vertical="center"/>
    </xf>
    <xf numFmtId="4" fontId="110" fillId="3" borderId="37" applyNumberFormat="0" applyProtection="0">
      <alignment vertical="center"/>
    </xf>
    <xf numFmtId="4" fontId="110" fillId="3" borderId="37" applyNumberFormat="0" applyProtection="0">
      <alignment vertical="center"/>
    </xf>
    <xf numFmtId="4" fontId="110" fillId="3" borderId="37" applyNumberFormat="0" applyProtection="0">
      <alignment vertical="center"/>
    </xf>
    <xf numFmtId="4" fontId="110" fillId="3" borderId="37" applyNumberFormat="0" applyProtection="0">
      <alignment vertical="center"/>
    </xf>
    <xf numFmtId="4" fontId="110" fillId="3" borderId="37" applyNumberFormat="0" applyProtection="0">
      <alignment vertical="center"/>
    </xf>
    <xf numFmtId="4" fontId="110" fillId="3" borderId="37" applyNumberFormat="0" applyProtection="0">
      <alignment vertical="center"/>
    </xf>
    <xf numFmtId="4" fontId="110" fillId="3" borderId="37" applyNumberFormat="0" applyProtection="0">
      <alignment vertical="center"/>
    </xf>
    <xf numFmtId="4" fontId="43" fillId="60" borderId="37" applyNumberFormat="0" applyProtection="0">
      <alignment vertical="center"/>
    </xf>
    <xf numFmtId="4" fontId="43" fillId="60" borderId="37" applyNumberFormat="0" applyProtection="0">
      <alignment vertical="center"/>
    </xf>
    <xf numFmtId="4" fontId="43" fillId="60" borderId="37" applyNumberFormat="0" applyProtection="0">
      <alignment vertical="center"/>
    </xf>
    <xf numFmtId="4" fontId="43" fillId="60" borderId="37" applyNumberFormat="0" applyProtection="0">
      <alignment vertical="center"/>
    </xf>
    <xf numFmtId="4" fontId="43" fillId="60" borderId="37" applyNumberFormat="0" applyProtection="0">
      <alignment vertical="center"/>
    </xf>
    <xf numFmtId="4" fontId="43" fillId="60" borderId="37" applyNumberFormat="0" applyProtection="0">
      <alignment vertical="center"/>
    </xf>
    <xf numFmtId="4" fontId="43" fillId="60" borderId="37" applyNumberFormat="0" applyProtection="0">
      <alignment vertical="center"/>
    </xf>
    <xf numFmtId="4" fontId="43" fillId="60" borderId="37" applyNumberFormat="0" applyProtection="0">
      <alignment vertical="center"/>
    </xf>
    <xf numFmtId="4" fontId="43" fillId="60" borderId="37" applyNumberFormat="0" applyProtection="0">
      <alignment vertical="center"/>
    </xf>
    <xf numFmtId="4" fontId="43" fillId="60" borderId="37" applyNumberFormat="0" applyProtection="0">
      <alignment vertical="center"/>
    </xf>
    <xf numFmtId="4" fontId="43" fillId="60" borderId="37" applyNumberFormat="0" applyProtection="0">
      <alignment vertical="center"/>
    </xf>
    <xf numFmtId="4" fontId="43" fillId="60" borderId="37" applyNumberFormat="0" applyProtection="0">
      <alignment vertical="center"/>
    </xf>
    <xf numFmtId="4" fontId="43" fillId="60" borderId="37" applyNumberFormat="0" applyProtection="0">
      <alignment vertical="center"/>
    </xf>
    <xf numFmtId="4" fontId="43" fillId="60" borderId="37" applyNumberFormat="0" applyProtection="0">
      <alignment vertical="center"/>
    </xf>
    <xf numFmtId="4" fontId="43" fillId="60" borderId="37" applyNumberFormat="0" applyProtection="0">
      <alignment vertical="center"/>
    </xf>
    <xf numFmtId="4" fontId="43" fillId="60" borderId="37" applyNumberFormat="0" applyProtection="0">
      <alignment vertical="center"/>
    </xf>
    <xf numFmtId="4" fontId="43" fillId="60" borderId="37" applyNumberFormat="0" applyProtection="0">
      <alignment vertical="center"/>
    </xf>
    <xf numFmtId="4" fontId="43" fillId="60" borderId="37" applyNumberFormat="0" applyProtection="0">
      <alignment vertical="center"/>
    </xf>
    <xf numFmtId="4" fontId="43" fillId="60" borderId="37" applyNumberFormat="0" applyProtection="0">
      <alignment vertical="center"/>
    </xf>
    <xf numFmtId="4" fontId="43" fillId="60" borderId="37" applyNumberFormat="0" applyProtection="0">
      <alignment vertical="center"/>
    </xf>
    <xf numFmtId="4" fontId="43" fillId="60" borderId="37" applyNumberFormat="0" applyProtection="0">
      <alignment vertical="center"/>
    </xf>
    <xf numFmtId="4" fontId="43" fillId="60" borderId="37" applyNumberFormat="0" applyProtection="0">
      <alignment vertical="center"/>
    </xf>
    <xf numFmtId="4" fontId="43" fillId="60" borderId="37" applyNumberFormat="0" applyProtection="0">
      <alignment vertical="center"/>
    </xf>
    <xf numFmtId="4" fontId="43" fillId="60" borderId="37" applyNumberFormat="0" applyProtection="0">
      <alignment vertical="center"/>
    </xf>
    <xf numFmtId="4" fontId="43" fillId="60" borderId="37" applyNumberFormat="0" applyProtection="0">
      <alignment vertical="center"/>
    </xf>
    <xf numFmtId="4" fontId="43" fillId="60" borderId="37" applyNumberFormat="0" applyProtection="0">
      <alignment vertical="center"/>
    </xf>
    <xf numFmtId="4" fontId="43" fillId="60" borderId="37" applyNumberFormat="0" applyProtection="0">
      <alignment vertical="center"/>
    </xf>
    <xf numFmtId="4" fontId="43" fillId="60" borderId="37" applyNumberFormat="0" applyProtection="0">
      <alignment vertical="center"/>
    </xf>
    <xf numFmtId="4" fontId="43" fillId="60" borderId="37" applyNumberFormat="0" applyProtection="0">
      <alignment vertical="center"/>
    </xf>
    <xf numFmtId="4" fontId="43" fillId="60" borderId="37" applyNumberFormat="0" applyProtection="0">
      <alignment vertical="center"/>
    </xf>
    <xf numFmtId="4" fontId="43" fillId="60" borderId="37" applyNumberFormat="0" applyProtection="0">
      <alignment vertical="center"/>
    </xf>
    <xf numFmtId="4" fontId="43" fillId="60" borderId="37" applyNumberFormat="0" applyProtection="0">
      <alignment vertical="center"/>
    </xf>
    <xf numFmtId="4" fontId="109" fillId="3" borderId="52" applyNumberFormat="0" applyProtection="0">
      <alignment vertical="center"/>
    </xf>
    <xf numFmtId="4" fontId="109" fillId="3" borderId="52" applyNumberFormat="0" applyProtection="0">
      <alignment vertical="center"/>
    </xf>
    <xf numFmtId="4" fontId="109" fillId="3" borderId="52" applyNumberFormat="0" applyProtection="0">
      <alignment vertical="center"/>
    </xf>
    <xf numFmtId="4" fontId="109" fillId="3" borderId="52" applyNumberFormat="0" applyProtection="0">
      <alignment vertical="center"/>
    </xf>
    <xf numFmtId="4" fontId="109" fillId="3" borderId="52" applyNumberFormat="0" applyProtection="0">
      <alignment vertical="center"/>
    </xf>
    <xf numFmtId="4" fontId="109" fillId="3" borderId="52" applyNumberFormat="0" applyProtection="0">
      <alignment vertical="center"/>
    </xf>
    <xf numFmtId="4" fontId="109" fillId="3" borderId="52" applyNumberFormat="0" applyProtection="0">
      <alignment vertical="center"/>
    </xf>
    <xf numFmtId="4" fontId="109" fillId="3" borderId="52" applyNumberFormat="0" applyProtection="0">
      <alignment vertical="center"/>
    </xf>
    <xf numFmtId="4" fontId="109" fillId="3" borderId="52" applyNumberFormat="0" applyProtection="0">
      <alignment vertical="center"/>
    </xf>
    <xf numFmtId="4" fontId="109" fillId="3" borderId="52" applyNumberFormat="0" applyProtection="0">
      <alignment vertical="center"/>
    </xf>
    <xf numFmtId="4" fontId="109" fillId="3" borderId="52" applyNumberFormat="0" applyProtection="0">
      <alignment vertical="center"/>
    </xf>
    <xf numFmtId="4" fontId="109" fillId="3" borderId="52" applyNumberFormat="0" applyProtection="0">
      <alignment vertical="center"/>
    </xf>
    <xf numFmtId="4" fontId="109" fillId="3" borderId="52" applyNumberFormat="0" applyProtection="0">
      <alignment vertical="center"/>
    </xf>
    <xf numFmtId="4" fontId="109" fillId="3" borderId="52" applyNumberFormat="0" applyProtection="0">
      <alignment vertical="center"/>
    </xf>
    <xf numFmtId="4" fontId="109" fillId="3" borderId="52" applyNumberFormat="0" applyProtection="0">
      <alignment vertical="center"/>
    </xf>
    <xf numFmtId="4" fontId="109" fillId="3" borderId="52" applyNumberFormat="0" applyProtection="0">
      <alignment vertical="center"/>
    </xf>
    <xf numFmtId="4" fontId="109" fillId="3" borderId="52" applyNumberFormat="0" applyProtection="0">
      <alignment vertical="center"/>
    </xf>
    <xf numFmtId="4" fontId="109" fillId="3" borderId="52" applyNumberFormat="0" applyProtection="0">
      <alignment vertical="center"/>
    </xf>
    <xf numFmtId="4" fontId="109" fillId="3" borderId="52" applyNumberFormat="0" applyProtection="0">
      <alignment vertical="center"/>
    </xf>
    <xf numFmtId="4" fontId="109" fillId="3" borderId="52" applyNumberFormat="0" applyProtection="0">
      <alignment vertical="center"/>
    </xf>
    <xf numFmtId="4" fontId="109" fillId="3" borderId="52" applyNumberFormat="0" applyProtection="0">
      <alignment vertical="center"/>
    </xf>
    <xf numFmtId="4" fontId="109" fillId="3" borderId="52" applyNumberFormat="0" applyProtection="0">
      <alignment vertical="center"/>
    </xf>
    <xf numFmtId="4" fontId="109" fillId="3" borderId="52" applyNumberFormat="0" applyProtection="0">
      <alignment vertical="center"/>
    </xf>
    <xf numFmtId="4" fontId="109" fillId="3" borderId="52" applyNumberFormat="0" applyProtection="0">
      <alignment vertical="center"/>
    </xf>
    <xf numFmtId="4" fontId="109" fillId="3" borderId="52" applyNumberFormat="0" applyProtection="0">
      <alignment vertical="center"/>
    </xf>
    <xf numFmtId="4" fontId="109" fillId="3" borderId="52" applyNumberFormat="0" applyProtection="0">
      <alignment vertical="center"/>
    </xf>
    <xf numFmtId="4" fontId="109" fillId="3" borderId="52" applyNumberFormat="0" applyProtection="0">
      <alignment vertical="center"/>
    </xf>
    <xf numFmtId="4" fontId="109" fillId="3" borderId="52" applyNumberFormat="0" applyProtection="0">
      <alignment vertical="center"/>
    </xf>
    <xf numFmtId="4" fontId="109" fillId="3" borderId="52" applyNumberFormat="0" applyProtection="0">
      <alignment vertical="center"/>
    </xf>
    <xf numFmtId="4" fontId="109" fillId="3" borderId="52" applyNumberFormat="0" applyProtection="0">
      <alignment vertical="center"/>
    </xf>
    <xf numFmtId="4" fontId="109" fillId="3" borderId="52" applyNumberFormat="0" applyProtection="0">
      <alignment vertical="center"/>
    </xf>
    <xf numFmtId="4" fontId="109" fillId="3" borderId="52" applyNumberFormat="0" applyProtection="0">
      <alignment vertical="center"/>
    </xf>
    <xf numFmtId="4" fontId="109" fillId="3" borderId="52" applyNumberFormat="0" applyProtection="0">
      <alignment vertical="center"/>
    </xf>
    <xf numFmtId="4" fontId="109" fillId="3" borderId="52" applyNumberFormat="0" applyProtection="0">
      <alignment vertical="center"/>
    </xf>
    <xf numFmtId="4" fontId="109" fillId="3" borderId="52" applyNumberFormat="0" applyProtection="0">
      <alignment vertical="center"/>
    </xf>
    <xf numFmtId="4" fontId="109" fillId="3" borderId="52" applyNumberFormat="0" applyProtection="0">
      <alignment vertical="center"/>
    </xf>
    <xf numFmtId="4" fontId="109" fillId="3" borderId="52" applyNumberFormat="0" applyProtection="0">
      <alignment vertical="center"/>
    </xf>
    <xf numFmtId="4" fontId="109" fillId="3" borderId="52" applyNumberFormat="0" applyProtection="0">
      <alignment vertical="center"/>
    </xf>
    <xf numFmtId="4" fontId="109" fillId="3" borderId="52" applyNumberFormat="0" applyProtection="0">
      <alignment vertical="center"/>
    </xf>
    <xf numFmtId="4" fontId="109" fillId="3" borderId="52" applyNumberFormat="0" applyProtection="0">
      <alignment vertical="center"/>
    </xf>
    <xf numFmtId="4" fontId="109" fillId="3" borderId="52" applyNumberFormat="0" applyProtection="0">
      <alignment vertical="center"/>
    </xf>
    <xf numFmtId="4" fontId="109" fillId="3" borderId="52" applyNumberFormat="0" applyProtection="0">
      <alignment vertical="center"/>
    </xf>
    <xf numFmtId="4" fontId="109" fillId="3" borderId="52" applyNumberFormat="0" applyProtection="0">
      <alignment vertical="center"/>
    </xf>
    <xf numFmtId="4" fontId="109" fillId="3" borderId="52" applyNumberFormat="0" applyProtection="0">
      <alignment vertical="center"/>
    </xf>
    <xf numFmtId="4" fontId="109" fillId="3" borderId="52" applyNumberFormat="0" applyProtection="0">
      <alignment vertical="center"/>
    </xf>
    <xf numFmtId="4" fontId="109" fillId="3" borderId="52" applyNumberFormat="0" applyProtection="0">
      <alignment vertical="center"/>
    </xf>
    <xf numFmtId="4" fontId="109" fillId="3" borderId="52" applyNumberFormat="0" applyProtection="0">
      <alignment vertical="center"/>
    </xf>
    <xf numFmtId="4" fontId="109" fillId="3" borderId="52" applyNumberFormat="0" applyProtection="0">
      <alignment vertical="center"/>
    </xf>
    <xf numFmtId="4" fontId="109" fillId="3" borderId="52" applyNumberFormat="0" applyProtection="0">
      <alignment vertical="center"/>
    </xf>
    <xf numFmtId="4" fontId="109" fillId="3" borderId="52" applyNumberFormat="0" applyProtection="0">
      <alignment vertical="center"/>
    </xf>
    <xf numFmtId="4" fontId="109" fillId="3" borderId="52" applyNumberFormat="0" applyProtection="0">
      <alignment vertical="center"/>
    </xf>
    <xf numFmtId="4" fontId="109" fillId="3" borderId="52" applyNumberFormat="0" applyProtection="0">
      <alignment vertical="center"/>
    </xf>
    <xf numFmtId="4" fontId="109" fillId="3" borderId="52" applyNumberFormat="0" applyProtection="0">
      <alignment vertical="center"/>
    </xf>
    <xf numFmtId="4" fontId="109" fillId="3" borderId="52" applyNumberFormat="0" applyProtection="0">
      <alignment vertical="center"/>
    </xf>
    <xf numFmtId="4" fontId="109" fillId="3" borderId="52" applyNumberFormat="0" applyProtection="0">
      <alignment vertical="center"/>
    </xf>
    <xf numFmtId="4" fontId="109" fillId="3" borderId="52" applyNumberFormat="0" applyProtection="0">
      <alignment vertical="center"/>
    </xf>
    <xf numFmtId="4" fontId="109" fillId="3" borderId="52" applyNumberFormat="0" applyProtection="0">
      <alignment vertical="center"/>
    </xf>
    <xf numFmtId="4" fontId="109" fillId="3" borderId="52" applyNumberFormat="0" applyProtection="0">
      <alignment vertical="center"/>
    </xf>
    <xf numFmtId="4" fontId="109" fillId="3" borderId="52" applyNumberFormat="0" applyProtection="0">
      <alignment vertical="center"/>
    </xf>
    <xf numFmtId="4" fontId="109" fillId="3" borderId="52" applyNumberFormat="0" applyProtection="0">
      <alignment vertical="center"/>
    </xf>
    <xf numFmtId="4" fontId="108" fillId="3" borderId="52" applyNumberFormat="0" applyProtection="0">
      <alignment horizontal="left" vertical="center" indent="1"/>
    </xf>
    <xf numFmtId="4" fontId="108" fillId="3" borderId="52" applyNumberFormat="0" applyProtection="0">
      <alignment horizontal="left" vertical="center" indent="1"/>
    </xf>
    <xf numFmtId="4" fontId="43" fillId="3" borderId="37" applyNumberFormat="0" applyProtection="0">
      <alignment horizontal="left" vertical="center" indent="1"/>
    </xf>
    <xf numFmtId="4" fontId="43" fillId="3" borderId="37" applyNumberFormat="0" applyProtection="0">
      <alignment horizontal="left" vertical="center" indent="1"/>
    </xf>
    <xf numFmtId="4" fontId="43" fillId="3" borderId="37" applyNumberFormat="0" applyProtection="0">
      <alignment horizontal="left" vertical="center" indent="1"/>
    </xf>
    <xf numFmtId="4" fontId="43" fillId="3" borderId="37" applyNumberFormat="0" applyProtection="0">
      <alignment horizontal="left" vertical="center" indent="1"/>
    </xf>
    <xf numFmtId="4" fontId="43" fillId="3" borderId="37" applyNumberFormat="0" applyProtection="0">
      <alignment horizontal="left" vertical="center" indent="1"/>
    </xf>
    <xf numFmtId="4" fontId="43" fillId="3" borderId="37" applyNumberFormat="0" applyProtection="0">
      <alignment horizontal="left" vertical="center" indent="1"/>
    </xf>
    <xf numFmtId="4" fontId="43" fillId="3" borderId="37" applyNumberFormat="0" applyProtection="0">
      <alignment horizontal="left" vertical="center" indent="1"/>
    </xf>
    <xf numFmtId="4" fontId="43" fillId="3" borderId="37" applyNumberFormat="0" applyProtection="0">
      <alignment horizontal="left" vertical="center" indent="1"/>
    </xf>
    <xf numFmtId="4" fontId="43" fillId="3" borderId="37" applyNumberFormat="0" applyProtection="0">
      <alignment horizontal="left" vertical="center" indent="1"/>
    </xf>
    <xf numFmtId="4" fontId="43" fillId="3" borderId="37" applyNumberFormat="0" applyProtection="0">
      <alignment horizontal="left" vertical="center" indent="1"/>
    </xf>
    <xf numFmtId="4" fontId="43" fillId="3" borderId="37" applyNumberFormat="0" applyProtection="0">
      <alignment horizontal="left" vertical="center" indent="1"/>
    </xf>
    <xf numFmtId="4" fontId="43" fillId="3" borderId="37" applyNumberFormat="0" applyProtection="0">
      <alignment horizontal="left" vertical="center" indent="1"/>
    </xf>
    <xf numFmtId="4" fontId="43" fillId="3" borderId="37" applyNumberFormat="0" applyProtection="0">
      <alignment horizontal="left" vertical="center" indent="1"/>
    </xf>
    <xf numFmtId="4" fontId="43" fillId="3" borderId="37" applyNumberFormat="0" applyProtection="0">
      <alignment horizontal="left" vertical="center" indent="1"/>
    </xf>
    <xf numFmtId="4" fontId="43" fillId="3" borderId="37" applyNumberFormat="0" applyProtection="0">
      <alignment horizontal="left" vertical="center" indent="1"/>
    </xf>
    <xf numFmtId="4" fontId="43" fillId="3" borderId="37" applyNumberFormat="0" applyProtection="0">
      <alignment horizontal="left" vertical="center" indent="1"/>
    </xf>
    <xf numFmtId="4" fontId="43" fillId="3" borderId="37" applyNumberFormat="0" applyProtection="0">
      <alignment horizontal="left" vertical="center" indent="1"/>
    </xf>
    <xf numFmtId="4" fontId="43" fillId="3" borderId="37" applyNumberFormat="0" applyProtection="0">
      <alignment horizontal="left" vertical="center" indent="1"/>
    </xf>
    <xf numFmtId="4" fontId="43" fillId="3" borderId="37" applyNumberFormat="0" applyProtection="0">
      <alignment horizontal="left" vertical="center" indent="1"/>
    </xf>
    <xf numFmtId="4" fontId="43" fillId="3" borderId="37" applyNumberFormat="0" applyProtection="0">
      <alignment horizontal="left" vertical="center" indent="1"/>
    </xf>
    <xf numFmtId="4" fontId="43" fillId="3" borderId="37" applyNumberFormat="0" applyProtection="0">
      <alignment horizontal="left" vertical="center" indent="1"/>
    </xf>
    <xf numFmtId="4" fontId="43" fillId="3" borderId="37" applyNumberFormat="0" applyProtection="0">
      <alignment horizontal="left" vertical="center" indent="1"/>
    </xf>
    <xf numFmtId="4" fontId="43" fillId="3" borderId="37" applyNumberFormat="0" applyProtection="0">
      <alignment horizontal="left" vertical="center" indent="1"/>
    </xf>
    <xf numFmtId="4" fontId="43" fillId="3" borderId="37" applyNumberFormat="0" applyProtection="0">
      <alignment horizontal="left" vertical="center" indent="1"/>
    </xf>
    <xf numFmtId="4" fontId="43" fillId="3" borderId="37" applyNumberFormat="0" applyProtection="0">
      <alignment horizontal="left" vertical="center" indent="1"/>
    </xf>
    <xf numFmtId="4" fontId="43" fillId="3" borderId="37" applyNumberFormat="0" applyProtection="0">
      <alignment horizontal="left" vertical="center" indent="1"/>
    </xf>
    <xf numFmtId="4" fontId="43" fillId="3" borderId="37" applyNumberFormat="0" applyProtection="0">
      <alignment horizontal="left" vertical="center" indent="1"/>
    </xf>
    <xf numFmtId="4" fontId="43" fillId="3" borderId="37" applyNumberFormat="0" applyProtection="0">
      <alignment horizontal="left" vertical="center" indent="1"/>
    </xf>
    <xf numFmtId="4" fontId="43" fillId="3" borderId="37" applyNumberFormat="0" applyProtection="0">
      <alignment horizontal="left" vertical="center" indent="1"/>
    </xf>
    <xf numFmtId="4" fontId="43" fillId="3" borderId="37" applyNumberFormat="0" applyProtection="0">
      <alignment horizontal="left" vertical="center" indent="1"/>
    </xf>
    <xf numFmtId="4" fontId="43" fillId="3" borderId="37" applyNumberFormat="0" applyProtection="0">
      <alignment horizontal="left" vertical="center" indent="1"/>
    </xf>
    <xf numFmtId="4" fontId="43" fillId="3" borderId="37" applyNumberFormat="0" applyProtection="0">
      <alignment horizontal="left" vertical="center" indent="1"/>
    </xf>
    <xf numFmtId="4" fontId="43" fillId="3" borderId="37" applyNumberFormat="0" applyProtection="0">
      <alignment horizontal="left" vertical="center" indent="1"/>
    </xf>
    <xf numFmtId="4" fontId="43" fillId="3" borderId="37" applyNumberFormat="0" applyProtection="0">
      <alignment horizontal="left" vertical="center" indent="1"/>
    </xf>
    <xf numFmtId="4" fontId="43" fillId="3" borderId="37" applyNumberFormat="0" applyProtection="0">
      <alignment horizontal="left" vertical="center" indent="1"/>
    </xf>
    <xf numFmtId="4" fontId="43" fillId="3" borderId="37" applyNumberFormat="0" applyProtection="0">
      <alignment horizontal="left" vertical="center" indent="1"/>
    </xf>
    <xf numFmtId="4" fontId="43" fillId="3" borderId="37" applyNumberFormat="0" applyProtection="0">
      <alignment horizontal="left" vertical="center" indent="1"/>
    </xf>
    <xf numFmtId="4" fontId="43" fillId="3" borderId="37" applyNumberFormat="0" applyProtection="0">
      <alignment horizontal="left" vertical="center" indent="1"/>
    </xf>
    <xf numFmtId="4" fontId="43" fillId="3" borderId="37" applyNumberFormat="0" applyProtection="0">
      <alignment horizontal="left" vertical="center" indent="1"/>
    </xf>
    <xf numFmtId="4" fontId="43" fillId="3" borderId="37" applyNumberFormat="0" applyProtection="0">
      <alignment horizontal="left" vertical="center" indent="1"/>
    </xf>
    <xf numFmtId="4" fontId="43" fillId="3" borderId="37" applyNumberFormat="0" applyProtection="0">
      <alignment horizontal="left" vertical="center" indent="1"/>
    </xf>
    <xf numFmtId="4" fontId="43" fillId="3" borderId="37" applyNumberFormat="0" applyProtection="0">
      <alignment horizontal="left" vertical="center" indent="1"/>
    </xf>
    <xf numFmtId="4" fontId="43" fillId="3" borderId="37" applyNumberFormat="0" applyProtection="0">
      <alignment horizontal="left" vertical="center" indent="1"/>
    </xf>
    <xf numFmtId="4" fontId="43" fillId="3" borderId="37" applyNumberFormat="0" applyProtection="0">
      <alignment horizontal="left" vertical="center" indent="1"/>
    </xf>
    <xf numFmtId="4" fontId="43" fillId="3" borderId="37" applyNumberFormat="0" applyProtection="0">
      <alignment horizontal="left" vertical="center" indent="1"/>
    </xf>
    <xf numFmtId="4" fontId="43" fillId="3" borderId="37" applyNumberFormat="0" applyProtection="0">
      <alignment horizontal="left" vertical="center" indent="1"/>
    </xf>
    <xf numFmtId="4" fontId="43" fillId="3" borderId="37" applyNumberFormat="0" applyProtection="0">
      <alignment horizontal="left" vertical="center" indent="1"/>
    </xf>
    <xf numFmtId="4" fontId="43" fillId="3" borderId="37" applyNumberFormat="0" applyProtection="0">
      <alignment horizontal="left" vertical="center" indent="1"/>
    </xf>
    <xf numFmtId="4" fontId="43" fillId="3" borderId="37" applyNumberFormat="0" applyProtection="0">
      <alignment horizontal="left" vertical="center" indent="1"/>
    </xf>
    <xf numFmtId="4" fontId="43" fillId="3" borderId="37" applyNumberFormat="0" applyProtection="0">
      <alignment horizontal="left" vertical="center" indent="1"/>
    </xf>
    <xf numFmtId="4" fontId="43" fillId="3" borderId="37" applyNumberFormat="0" applyProtection="0">
      <alignment horizontal="left" vertical="center" indent="1"/>
    </xf>
    <xf numFmtId="4" fontId="43" fillId="3" borderId="37" applyNumberFormat="0" applyProtection="0">
      <alignment horizontal="left" vertical="center" indent="1"/>
    </xf>
    <xf numFmtId="4" fontId="43" fillId="3" borderId="37" applyNumberFormat="0" applyProtection="0">
      <alignment horizontal="left" vertical="center" indent="1"/>
    </xf>
    <xf numFmtId="4" fontId="43" fillId="3" borderId="37" applyNumberFormat="0" applyProtection="0">
      <alignment horizontal="left" vertical="center" indent="1"/>
    </xf>
    <xf numFmtId="4" fontId="43" fillId="3" borderId="37" applyNumberFormat="0" applyProtection="0">
      <alignment horizontal="left" vertical="center" indent="1"/>
    </xf>
    <xf numFmtId="4" fontId="43" fillId="3" borderId="37" applyNumberFormat="0" applyProtection="0">
      <alignment horizontal="left" vertical="center" indent="1"/>
    </xf>
    <xf numFmtId="4" fontId="43" fillId="3" borderId="37" applyNumberFormat="0" applyProtection="0">
      <alignment horizontal="left" vertical="center" indent="1"/>
    </xf>
    <xf numFmtId="4" fontId="43" fillId="3" borderId="37" applyNumberFormat="0" applyProtection="0">
      <alignment horizontal="left" vertical="center" indent="1"/>
    </xf>
    <xf numFmtId="4" fontId="43" fillId="3" borderId="37" applyNumberFormat="0" applyProtection="0">
      <alignment horizontal="left" vertical="center" indent="1"/>
    </xf>
    <xf numFmtId="4" fontId="43" fillId="3" borderId="37" applyNumberFormat="0" applyProtection="0">
      <alignment horizontal="left" vertical="center" indent="1"/>
    </xf>
    <xf numFmtId="4" fontId="43" fillId="3" borderId="37" applyNumberFormat="0" applyProtection="0">
      <alignment horizontal="left" vertical="center" indent="1"/>
    </xf>
    <xf numFmtId="4" fontId="43" fillId="3" borderId="37" applyNumberFormat="0" applyProtection="0">
      <alignment horizontal="left" vertical="center" indent="1"/>
    </xf>
    <xf numFmtId="4" fontId="43" fillId="3" borderId="37" applyNumberFormat="0" applyProtection="0">
      <alignment horizontal="left" vertical="center" indent="1"/>
    </xf>
    <xf numFmtId="4" fontId="43" fillId="3" borderId="37" applyNumberFormat="0" applyProtection="0">
      <alignment horizontal="left" vertical="center" indent="1"/>
    </xf>
    <xf numFmtId="4" fontId="108" fillId="3" borderId="52" applyNumberFormat="0" applyProtection="0">
      <alignment horizontal="left" vertical="center" indent="1"/>
    </xf>
    <xf numFmtId="4" fontId="108" fillId="3" borderId="52" applyNumberFormat="0" applyProtection="0">
      <alignment horizontal="left" vertical="center" indent="1"/>
    </xf>
    <xf numFmtId="4" fontId="108" fillId="3" borderId="52" applyNumberFormat="0" applyProtection="0">
      <alignment horizontal="left" vertical="center" indent="1"/>
    </xf>
    <xf numFmtId="4" fontId="108" fillId="3" borderId="52" applyNumberFormat="0" applyProtection="0">
      <alignment horizontal="left" vertical="center" indent="1"/>
    </xf>
    <xf numFmtId="4" fontId="108" fillId="3" borderId="52" applyNumberFormat="0" applyProtection="0">
      <alignment horizontal="left" vertical="center" indent="1"/>
    </xf>
    <xf numFmtId="4" fontId="108" fillId="3" borderId="52" applyNumberFormat="0" applyProtection="0">
      <alignment horizontal="left" vertical="center" indent="1"/>
    </xf>
    <xf numFmtId="4" fontId="108" fillId="3" borderId="52" applyNumberFormat="0" applyProtection="0">
      <alignment horizontal="left" vertical="center" indent="1"/>
    </xf>
    <xf numFmtId="4" fontId="108" fillId="3" borderId="52" applyNumberFormat="0" applyProtection="0">
      <alignment horizontal="left" vertical="center" indent="1"/>
    </xf>
    <xf numFmtId="4" fontId="108" fillId="3" borderId="52" applyNumberFormat="0" applyProtection="0">
      <alignment horizontal="left" vertical="center" indent="1"/>
    </xf>
    <xf numFmtId="4" fontId="108" fillId="3" borderId="52" applyNumberFormat="0" applyProtection="0">
      <alignment horizontal="left" vertical="center" indent="1"/>
    </xf>
    <xf numFmtId="4" fontId="108" fillId="3" borderId="52" applyNumberFormat="0" applyProtection="0">
      <alignment horizontal="left" vertical="center" indent="1"/>
    </xf>
    <xf numFmtId="4" fontId="108" fillId="3" borderId="52" applyNumberFormat="0" applyProtection="0">
      <alignment horizontal="left" vertical="center" indent="1"/>
    </xf>
    <xf numFmtId="4" fontId="108" fillId="3" borderId="52" applyNumberFormat="0" applyProtection="0">
      <alignment horizontal="left" vertical="center" indent="1"/>
    </xf>
    <xf numFmtId="4" fontId="108" fillId="3" borderId="52" applyNumberFormat="0" applyProtection="0">
      <alignment horizontal="left" vertical="center" indent="1"/>
    </xf>
    <xf numFmtId="4" fontId="108" fillId="3" borderId="52" applyNumberFormat="0" applyProtection="0">
      <alignment horizontal="left" vertical="center" indent="1"/>
    </xf>
    <xf numFmtId="4" fontId="108" fillId="3" borderId="52" applyNumberFormat="0" applyProtection="0">
      <alignment horizontal="left" vertical="center" indent="1"/>
    </xf>
    <xf numFmtId="4" fontId="108" fillId="3" borderId="52" applyNumberFormat="0" applyProtection="0">
      <alignment horizontal="left" vertical="center" indent="1"/>
    </xf>
    <xf numFmtId="4" fontId="108" fillId="3" borderId="52" applyNumberFormat="0" applyProtection="0">
      <alignment horizontal="left" vertical="center" indent="1"/>
    </xf>
    <xf numFmtId="4" fontId="108" fillId="3" borderId="52" applyNumberFormat="0" applyProtection="0">
      <alignment horizontal="left" vertical="center" indent="1"/>
    </xf>
    <xf numFmtId="4" fontId="108" fillId="3" borderId="52" applyNumberFormat="0" applyProtection="0">
      <alignment horizontal="left" vertical="center" indent="1"/>
    </xf>
    <xf numFmtId="4" fontId="108" fillId="3" borderId="52" applyNumberFormat="0" applyProtection="0">
      <alignment horizontal="left" vertical="center" indent="1"/>
    </xf>
    <xf numFmtId="4" fontId="108" fillId="3" borderId="52" applyNumberFormat="0" applyProtection="0">
      <alignment horizontal="left" vertical="center" indent="1"/>
    </xf>
    <xf numFmtId="4" fontId="108" fillId="3" borderId="52" applyNumberFormat="0" applyProtection="0">
      <alignment horizontal="left" vertical="center" indent="1"/>
    </xf>
    <xf numFmtId="4" fontId="108" fillId="3" borderId="52" applyNumberFormat="0" applyProtection="0">
      <alignment horizontal="left" vertical="center" indent="1"/>
    </xf>
    <xf numFmtId="4" fontId="108" fillId="3" borderId="52" applyNumberFormat="0" applyProtection="0">
      <alignment horizontal="left" vertical="center" indent="1"/>
    </xf>
    <xf numFmtId="4" fontId="108" fillId="3" borderId="52" applyNumberFormat="0" applyProtection="0">
      <alignment horizontal="left" vertical="center" indent="1"/>
    </xf>
    <xf numFmtId="4" fontId="108" fillId="3" borderId="52" applyNumberFormat="0" applyProtection="0">
      <alignment horizontal="left" vertical="center" indent="1"/>
    </xf>
    <xf numFmtId="4" fontId="108" fillId="3" borderId="52" applyNumberFormat="0" applyProtection="0">
      <alignment horizontal="left" vertical="center" indent="1"/>
    </xf>
    <xf numFmtId="4" fontId="108" fillId="3" borderId="52" applyNumberFormat="0" applyProtection="0">
      <alignment horizontal="left" vertical="center" indent="1"/>
    </xf>
    <xf numFmtId="4" fontId="108" fillId="3" borderId="52" applyNumberFormat="0" applyProtection="0">
      <alignment horizontal="left" vertical="center" indent="1"/>
    </xf>
    <xf numFmtId="4" fontId="108" fillId="3" borderId="52" applyNumberFormat="0" applyProtection="0">
      <alignment horizontal="left" vertical="center" indent="1"/>
    </xf>
    <xf numFmtId="4" fontId="108" fillId="3" borderId="52" applyNumberFormat="0" applyProtection="0">
      <alignment horizontal="left" vertical="center" indent="1"/>
    </xf>
    <xf numFmtId="4" fontId="108" fillId="3" borderId="52" applyNumberFormat="0" applyProtection="0">
      <alignment horizontal="left" vertical="center" indent="1"/>
    </xf>
    <xf numFmtId="4" fontId="108" fillId="3" borderId="52" applyNumberFormat="0" applyProtection="0">
      <alignment horizontal="left" vertical="center" indent="1"/>
    </xf>
    <xf numFmtId="4" fontId="108" fillId="3" borderId="52" applyNumberFormat="0" applyProtection="0">
      <alignment horizontal="left" vertical="center" indent="1"/>
    </xf>
    <xf numFmtId="4" fontId="108" fillId="3" borderId="52" applyNumberFormat="0" applyProtection="0">
      <alignment horizontal="left" vertical="center" indent="1"/>
    </xf>
    <xf numFmtId="4" fontId="108" fillId="3" borderId="52" applyNumberFormat="0" applyProtection="0">
      <alignment horizontal="left" vertical="center" indent="1"/>
    </xf>
    <xf numFmtId="4" fontId="108" fillId="3" borderId="52" applyNumberFormat="0" applyProtection="0">
      <alignment horizontal="left" vertical="center" indent="1"/>
    </xf>
    <xf numFmtId="4" fontId="108" fillId="3" borderId="52" applyNumberFormat="0" applyProtection="0">
      <alignment horizontal="left" vertical="center" indent="1"/>
    </xf>
    <xf numFmtId="4" fontId="108" fillId="3" borderId="52" applyNumberFormat="0" applyProtection="0">
      <alignment horizontal="left" vertical="center" indent="1"/>
    </xf>
    <xf numFmtId="4" fontId="108" fillId="3" borderId="52" applyNumberFormat="0" applyProtection="0">
      <alignment horizontal="left" vertical="center" indent="1"/>
    </xf>
    <xf numFmtId="4" fontId="108" fillId="3" borderId="52" applyNumberFormat="0" applyProtection="0">
      <alignment horizontal="left" vertical="center" indent="1"/>
    </xf>
    <xf numFmtId="4" fontId="108" fillId="3" borderId="52" applyNumberFormat="0" applyProtection="0">
      <alignment horizontal="left" vertical="center" indent="1"/>
    </xf>
    <xf numFmtId="4" fontId="108" fillId="3" borderId="52" applyNumberFormat="0" applyProtection="0">
      <alignment horizontal="left" vertical="center" indent="1"/>
    </xf>
    <xf numFmtId="4" fontId="108" fillId="3" borderId="52" applyNumberFormat="0" applyProtection="0">
      <alignment horizontal="left" vertical="center" indent="1"/>
    </xf>
    <xf numFmtId="4" fontId="108" fillId="3" borderId="52" applyNumberFormat="0" applyProtection="0">
      <alignment horizontal="left" vertical="center" indent="1"/>
    </xf>
    <xf numFmtId="4" fontId="108" fillId="3" borderId="52" applyNumberFormat="0" applyProtection="0">
      <alignment horizontal="left" vertical="center" indent="1"/>
    </xf>
    <xf numFmtId="4" fontId="108" fillId="3" borderId="52" applyNumberFormat="0" applyProtection="0">
      <alignment horizontal="left" vertical="center" indent="1"/>
    </xf>
    <xf numFmtId="4" fontId="108" fillId="3" borderId="52" applyNumberFormat="0" applyProtection="0">
      <alignment horizontal="left" vertical="center" indent="1"/>
    </xf>
    <xf numFmtId="4" fontId="108" fillId="3" borderId="52" applyNumberFormat="0" applyProtection="0">
      <alignment horizontal="left" vertical="center" indent="1"/>
    </xf>
    <xf numFmtId="4" fontId="108" fillId="3" borderId="52" applyNumberFormat="0" applyProtection="0">
      <alignment horizontal="left" vertical="center" indent="1"/>
    </xf>
    <xf numFmtId="4" fontId="108" fillId="3" borderId="52" applyNumberFormat="0" applyProtection="0">
      <alignment horizontal="left" vertical="center" indent="1"/>
    </xf>
    <xf numFmtId="4" fontId="108" fillId="3" borderId="52" applyNumberFormat="0" applyProtection="0">
      <alignment horizontal="left" vertical="center" indent="1"/>
    </xf>
    <xf numFmtId="4" fontId="108" fillId="3" borderId="52" applyNumberFormat="0" applyProtection="0">
      <alignment horizontal="left" vertical="center" indent="1"/>
    </xf>
    <xf numFmtId="4" fontId="108" fillId="3" borderId="52" applyNumberFormat="0" applyProtection="0">
      <alignment horizontal="left" vertical="center" indent="1"/>
    </xf>
    <xf numFmtId="4" fontId="108" fillId="3" borderId="52" applyNumberFormat="0" applyProtection="0">
      <alignment horizontal="left" vertical="center" indent="1"/>
    </xf>
    <xf numFmtId="4" fontId="108" fillId="3" borderId="52" applyNumberFormat="0" applyProtection="0">
      <alignment horizontal="left" vertical="center" indent="1"/>
    </xf>
    <xf numFmtId="4" fontId="108" fillId="3" borderId="52" applyNumberFormat="0" applyProtection="0">
      <alignment horizontal="left" vertical="center" indent="1"/>
    </xf>
    <xf numFmtId="4" fontId="108" fillId="3" borderId="52" applyNumberFormat="0" applyProtection="0">
      <alignment horizontal="left" vertical="center" indent="1"/>
    </xf>
    <xf numFmtId="4" fontId="108" fillId="3" borderId="52" applyNumberFormat="0" applyProtection="0">
      <alignment horizontal="left" vertical="center" indent="1"/>
    </xf>
    <xf numFmtId="4" fontId="108" fillId="3" borderId="52" applyNumberFormat="0" applyProtection="0">
      <alignment horizontal="left" vertical="center" indent="1"/>
    </xf>
    <xf numFmtId="4" fontId="108" fillId="3" borderId="52" applyNumberFormat="0" applyProtection="0">
      <alignment horizontal="left" vertical="center" indent="1"/>
    </xf>
    <xf numFmtId="4" fontId="108" fillId="3" borderId="52" applyNumberFormat="0" applyProtection="0">
      <alignment horizontal="left" vertical="center" indent="1"/>
    </xf>
    <xf numFmtId="4" fontId="108" fillId="3" borderId="52" applyNumberFormat="0" applyProtection="0">
      <alignment horizontal="left" vertical="center" indent="1"/>
    </xf>
    <xf numFmtId="0" fontId="108" fillId="3" borderId="52" applyNumberFormat="0" applyProtection="0">
      <alignment horizontal="left" vertical="top" indent="1"/>
    </xf>
    <xf numFmtId="0" fontId="108" fillId="3" borderId="52" applyNumberFormat="0" applyProtection="0">
      <alignment horizontal="left" vertical="top" indent="1"/>
    </xf>
    <xf numFmtId="0" fontId="111" fillId="60" borderId="52" applyNumberFormat="0" applyProtection="0">
      <alignment horizontal="left" vertical="top" indent="1"/>
    </xf>
    <xf numFmtId="0" fontId="111" fillId="60" borderId="52" applyNumberFormat="0" applyProtection="0">
      <alignment horizontal="left" vertical="top" indent="1"/>
    </xf>
    <xf numFmtId="0" fontId="111" fillId="60" borderId="52" applyNumberFormat="0" applyProtection="0">
      <alignment horizontal="left" vertical="top" indent="1"/>
    </xf>
    <xf numFmtId="0" fontId="111" fillId="60" borderId="52" applyNumberFormat="0" applyProtection="0">
      <alignment horizontal="left" vertical="top" indent="1"/>
    </xf>
    <xf numFmtId="0" fontId="111" fillId="60" borderId="52" applyNumberFormat="0" applyProtection="0">
      <alignment horizontal="left" vertical="top" indent="1"/>
    </xf>
    <xf numFmtId="0" fontId="111" fillId="60" borderId="52" applyNumberFormat="0" applyProtection="0">
      <alignment horizontal="left" vertical="top" indent="1"/>
    </xf>
    <xf numFmtId="0" fontId="111" fillId="60" borderId="52" applyNumberFormat="0" applyProtection="0">
      <alignment horizontal="left" vertical="top" indent="1"/>
    </xf>
    <xf numFmtId="0" fontId="111" fillId="60" borderId="52" applyNumberFormat="0" applyProtection="0">
      <alignment horizontal="left" vertical="top" indent="1"/>
    </xf>
    <xf numFmtId="0" fontId="111" fillId="60" borderId="52" applyNumberFormat="0" applyProtection="0">
      <alignment horizontal="left" vertical="top" indent="1"/>
    </xf>
    <xf numFmtId="0" fontId="111" fillId="60" borderId="52" applyNumberFormat="0" applyProtection="0">
      <alignment horizontal="left" vertical="top" indent="1"/>
    </xf>
    <xf numFmtId="0" fontId="111" fillId="60" borderId="52" applyNumberFormat="0" applyProtection="0">
      <alignment horizontal="left" vertical="top" indent="1"/>
    </xf>
    <xf numFmtId="0" fontId="111" fillId="60" borderId="52" applyNumberFormat="0" applyProtection="0">
      <alignment horizontal="left" vertical="top" indent="1"/>
    </xf>
    <xf numFmtId="0" fontId="111" fillId="60" borderId="52" applyNumberFormat="0" applyProtection="0">
      <alignment horizontal="left" vertical="top" indent="1"/>
    </xf>
    <xf numFmtId="0" fontId="111" fillId="60" borderId="52" applyNumberFormat="0" applyProtection="0">
      <alignment horizontal="left" vertical="top" indent="1"/>
    </xf>
    <xf numFmtId="0" fontId="111" fillId="60" borderId="52" applyNumberFormat="0" applyProtection="0">
      <alignment horizontal="left" vertical="top" indent="1"/>
    </xf>
    <xf numFmtId="0" fontId="111" fillId="60" borderId="52" applyNumberFormat="0" applyProtection="0">
      <alignment horizontal="left" vertical="top" indent="1"/>
    </xf>
    <xf numFmtId="0" fontId="111" fillId="60" borderId="52" applyNumberFormat="0" applyProtection="0">
      <alignment horizontal="left" vertical="top" indent="1"/>
    </xf>
    <xf numFmtId="0" fontId="111" fillId="60" borderId="52" applyNumberFormat="0" applyProtection="0">
      <alignment horizontal="left" vertical="top" indent="1"/>
    </xf>
    <xf numFmtId="0" fontId="111" fillId="60" borderId="52" applyNumberFormat="0" applyProtection="0">
      <alignment horizontal="left" vertical="top" indent="1"/>
    </xf>
    <xf numFmtId="0" fontId="111" fillId="60" borderId="52" applyNumberFormat="0" applyProtection="0">
      <alignment horizontal="left" vertical="top" indent="1"/>
    </xf>
    <xf numFmtId="0" fontId="111" fillId="60" borderId="52" applyNumberFormat="0" applyProtection="0">
      <alignment horizontal="left" vertical="top" indent="1"/>
    </xf>
    <xf numFmtId="0" fontId="111" fillId="60" borderId="52" applyNumberFormat="0" applyProtection="0">
      <alignment horizontal="left" vertical="top" indent="1"/>
    </xf>
    <xf numFmtId="0" fontId="111" fillId="60" borderId="52" applyNumberFormat="0" applyProtection="0">
      <alignment horizontal="left" vertical="top" indent="1"/>
    </xf>
    <xf numFmtId="0" fontId="111" fillId="60" borderId="52" applyNumberFormat="0" applyProtection="0">
      <alignment horizontal="left" vertical="top" indent="1"/>
    </xf>
    <xf numFmtId="0" fontId="111" fillId="60" borderId="52" applyNumberFormat="0" applyProtection="0">
      <alignment horizontal="left" vertical="top" indent="1"/>
    </xf>
    <xf numFmtId="0" fontId="111" fillId="60" borderId="52" applyNumberFormat="0" applyProtection="0">
      <alignment horizontal="left" vertical="top" indent="1"/>
    </xf>
    <xf numFmtId="0" fontId="111" fillId="60" borderId="52" applyNumberFormat="0" applyProtection="0">
      <alignment horizontal="left" vertical="top" indent="1"/>
    </xf>
    <xf numFmtId="0" fontId="111" fillId="60" borderId="52" applyNumberFormat="0" applyProtection="0">
      <alignment horizontal="left" vertical="top" indent="1"/>
    </xf>
    <xf numFmtId="0" fontId="111" fillId="60" borderId="52" applyNumberFormat="0" applyProtection="0">
      <alignment horizontal="left" vertical="top" indent="1"/>
    </xf>
    <xf numFmtId="0" fontId="111" fillId="60" borderId="52" applyNumberFormat="0" applyProtection="0">
      <alignment horizontal="left" vertical="top" indent="1"/>
    </xf>
    <xf numFmtId="0" fontId="111" fillId="60" borderId="52" applyNumberFormat="0" applyProtection="0">
      <alignment horizontal="left" vertical="top" indent="1"/>
    </xf>
    <xf numFmtId="0" fontId="111" fillId="60" borderId="52" applyNumberFormat="0" applyProtection="0">
      <alignment horizontal="left" vertical="top" indent="1"/>
    </xf>
    <xf numFmtId="0" fontId="111" fillId="60" borderId="52" applyNumberFormat="0" applyProtection="0">
      <alignment horizontal="left" vertical="top" indent="1"/>
    </xf>
    <xf numFmtId="0" fontId="111" fillId="60" borderId="52" applyNumberFormat="0" applyProtection="0">
      <alignment horizontal="left" vertical="top" indent="1"/>
    </xf>
    <xf numFmtId="0" fontId="111" fillId="60" borderId="52" applyNumberFormat="0" applyProtection="0">
      <alignment horizontal="left" vertical="top" indent="1"/>
    </xf>
    <xf numFmtId="0" fontId="111" fillId="60" borderId="52" applyNumberFormat="0" applyProtection="0">
      <alignment horizontal="left" vertical="top" indent="1"/>
    </xf>
    <xf numFmtId="0" fontId="111" fillId="60" borderId="52" applyNumberFormat="0" applyProtection="0">
      <alignment horizontal="left" vertical="top" indent="1"/>
    </xf>
    <xf numFmtId="0" fontId="111" fillId="60" borderId="52" applyNumberFormat="0" applyProtection="0">
      <alignment horizontal="left" vertical="top" indent="1"/>
    </xf>
    <xf numFmtId="0" fontId="111" fillId="60" borderId="52" applyNumberFormat="0" applyProtection="0">
      <alignment horizontal="left" vertical="top" indent="1"/>
    </xf>
    <xf numFmtId="0" fontId="111" fillId="60" borderId="52" applyNumberFormat="0" applyProtection="0">
      <alignment horizontal="left" vertical="top" indent="1"/>
    </xf>
    <xf numFmtId="0" fontId="111" fillId="60" borderId="52" applyNumberFormat="0" applyProtection="0">
      <alignment horizontal="left" vertical="top" indent="1"/>
    </xf>
    <xf numFmtId="0" fontId="111" fillId="60" borderId="52" applyNumberFormat="0" applyProtection="0">
      <alignment horizontal="left" vertical="top" indent="1"/>
    </xf>
    <xf numFmtId="0" fontId="111" fillId="60" borderId="52" applyNumberFormat="0" applyProtection="0">
      <alignment horizontal="left" vertical="top" indent="1"/>
    </xf>
    <xf numFmtId="0" fontId="111" fillId="60" borderId="52" applyNumberFormat="0" applyProtection="0">
      <alignment horizontal="left" vertical="top" indent="1"/>
    </xf>
    <xf numFmtId="0" fontId="111" fillId="60" borderId="52" applyNumberFormat="0" applyProtection="0">
      <alignment horizontal="left" vertical="top" indent="1"/>
    </xf>
    <xf numFmtId="0" fontId="111" fillId="60" borderId="52" applyNumberFormat="0" applyProtection="0">
      <alignment horizontal="left" vertical="top" indent="1"/>
    </xf>
    <xf numFmtId="0" fontId="111" fillId="60" borderId="52" applyNumberFormat="0" applyProtection="0">
      <alignment horizontal="left" vertical="top" indent="1"/>
    </xf>
    <xf numFmtId="0" fontId="111" fillId="60" borderId="52" applyNumberFormat="0" applyProtection="0">
      <alignment horizontal="left" vertical="top" indent="1"/>
    </xf>
    <xf numFmtId="0" fontId="111" fillId="60" borderId="52" applyNumberFormat="0" applyProtection="0">
      <alignment horizontal="left" vertical="top" indent="1"/>
    </xf>
    <xf numFmtId="0" fontId="111" fillId="60" borderId="52" applyNumberFormat="0" applyProtection="0">
      <alignment horizontal="left" vertical="top" indent="1"/>
    </xf>
    <xf numFmtId="0" fontId="111" fillId="60" borderId="52" applyNumberFormat="0" applyProtection="0">
      <alignment horizontal="left" vertical="top" indent="1"/>
    </xf>
    <xf numFmtId="0" fontId="111" fillId="60" borderId="52" applyNumberFormat="0" applyProtection="0">
      <alignment horizontal="left" vertical="top" indent="1"/>
    </xf>
    <xf numFmtId="0" fontId="111" fillId="60" borderId="52" applyNumberFormat="0" applyProtection="0">
      <alignment horizontal="left" vertical="top" indent="1"/>
    </xf>
    <xf numFmtId="0" fontId="111" fillId="60" borderId="52" applyNumberFormat="0" applyProtection="0">
      <alignment horizontal="left" vertical="top" indent="1"/>
    </xf>
    <xf numFmtId="0" fontId="111" fillId="60" borderId="52" applyNumberFormat="0" applyProtection="0">
      <alignment horizontal="left" vertical="top" indent="1"/>
    </xf>
    <xf numFmtId="0" fontId="111" fillId="60" borderId="52" applyNumberFormat="0" applyProtection="0">
      <alignment horizontal="left" vertical="top" indent="1"/>
    </xf>
    <xf numFmtId="0" fontId="111" fillId="60" borderId="52" applyNumberFormat="0" applyProtection="0">
      <alignment horizontal="left" vertical="top" indent="1"/>
    </xf>
    <xf numFmtId="0" fontId="111" fillId="60" borderId="52" applyNumberFormat="0" applyProtection="0">
      <alignment horizontal="left" vertical="top" indent="1"/>
    </xf>
    <xf numFmtId="0" fontId="111" fillId="60" borderId="52" applyNumberFormat="0" applyProtection="0">
      <alignment horizontal="left" vertical="top" indent="1"/>
    </xf>
    <xf numFmtId="0" fontId="111" fillId="60" borderId="52" applyNumberFormat="0" applyProtection="0">
      <alignment horizontal="left" vertical="top" indent="1"/>
    </xf>
    <xf numFmtId="0" fontId="111" fillId="60" borderId="52" applyNumberFormat="0" applyProtection="0">
      <alignment horizontal="left" vertical="top" indent="1"/>
    </xf>
    <xf numFmtId="0" fontId="111" fillId="60" borderId="52" applyNumberFormat="0" applyProtection="0">
      <alignment horizontal="left" vertical="top" indent="1"/>
    </xf>
    <xf numFmtId="0" fontId="111" fillId="60" borderId="52" applyNumberFormat="0" applyProtection="0">
      <alignment horizontal="left" vertical="top" indent="1"/>
    </xf>
    <xf numFmtId="0" fontId="111" fillId="60" borderId="52" applyNumberFormat="0" applyProtection="0">
      <alignment horizontal="left" vertical="top" indent="1"/>
    </xf>
    <xf numFmtId="0" fontId="111" fillId="60" borderId="52" applyNumberFormat="0" applyProtection="0">
      <alignment horizontal="left" vertical="top" indent="1"/>
    </xf>
    <xf numFmtId="0" fontId="111" fillId="60" borderId="52" applyNumberFormat="0" applyProtection="0">
      <alignment horizontal="left" vertical="top" indent="1"/>
    </xf>
    <xf numFmtId="0" fontId="111" fillId="60" borderId="52" applyNumberFormat="0" applyProtection="0">
      <alignment horizontal="left" vertical="top" indent="1"/>
    </xf>
    <xf numFmtId="0" fontId="111" fillId="60" borderId="52" applyNumberFormat="0" applyProtection="0">
      <alignment horizontal="left" vertical="top" indent="1"/>
    </xf>
    <xf numFmtId="0" fontId="111" fillId="60" borderId="52" applyNumberFormat="0" applyProtection="0">
      <alignment horizontal="left" vertical="top" indent="1"/>
    </xf>
    <xf numFmtId="0" fontId="111" fillId="60" borderId="52" applyNumberFormat="0" applyProtection="0">
      <alignment horizontal="left" vertical="top" indent="1"/>
    </xf>
    <xf numFmtId="0" fontId="111" fillId="60" borderId="52" applyNumberFormat="0" applyProtection="0">
      <alignment horizontal="left" vertical="top" indent="1"/>
    </xf>
    <xf numFmtId="0" fontId="111" fillId="60" borderId="52" applyNumberFormat="0" applyProtection="0">
      <alignment horizontal="left" vertical="top" indent="1"/>
    </xf>
    <xf numFmtId="0" fontId="111" fillId="60" borderId="52" applyNumberFormat="0" applyProtection="0">
      <alignment horizontal="left" vertical="top" indent="1"/>
    </xf>
    <xf numFmtId="0" fontId="111" fillId="60" borderId="52" applyNumberFormat="0" applyProtection="0">
      <alignment horizontal="left" vertical="top" indent="1"/>
    </xf>
    <xf numFmtId="0" fontId="111" fillId="60" borderId="52" applyNumberFormat="0" applyProtection="0">
      <alignment horizontal="left" vertical="top" indent="1"/>
    </xf>
    <xf numFmtId="0" fontId="111" fillId="60" borderId="52" applyNumberFormat="0" applyProtection="0">
      <alignment horizontal="left" vertical="top" indent="1"/>
    </xf>
    <xf numFmtId="0" fontId="111" fillId="60" borderId="52" applyNumberFormat="0" applyProtection="0">
      <alignment horizontal="left" vertical="top" indent="1"/>
    </xf>
    <xf numFmtId="0" fontId="111" fillId="60" borderId="52" applyNumberFormat="0" applyProtection="0">
      <alignment horizontal="left" vertical="top" indent="1"/>
    </xf>
    <xf numFmtId="0" fontId="111" fillId="60" borderId="52" applyNumberFormat="0" applyProtection="0">
      <alignment horizontal="left" vertical="top" indent="1"/>
    </xf>
    <xf numFmtId="0" fontId="111" fillId="60" borderId="52" applyNumberFormat="0" applyProtection="0">
      <alignment horizontal="left" vertical="top" indent="1"/>
    </xf>
    <xf numFmtId="0" fontId="111" fillId="60" borderId="52" applyNumberFormat="0" applyProtection="0">
      <alignment horizontal="left" vertical="top" indent="1"/>
    </xf>
    <xf numFmtId="0" fontId="111" fillId="60" borderId="52" applyNumberFormat="0" applyProtection="0">
      <alignment horizontal="left" vertical="top" indent="1"/>
    </xf>
    <xf numFmtId="0" fontId="111" fillId="60" borderId="52" applyNumberFormat="0" applyProtection="0">
      <alignment horizontal="left" vertical="top" indent="1"/>
    </xf>
    <xf numFmtId="0" fontId="111" fillId="60" borderId="52" applyNumberFormat="0" applyProtection="0">
      <alignment horizontal="left" vertical="top" indent="1"/>
    </xf>
    <xf numFmtId="0" fontId="111" fillId="60" borderId="52" applyNumberFormat="0" applyProtection="0">
      <alignment horizontal="left" vertical="top" indent="1"/>
    </xf>
    <xf numFmtId="0" fontId="111" fillId="60" borderId="52" applyNumberFormat="0" applyProtection="0">
      <alignment horizontal="left" vertical="top" indent="1"/>
    </xf>
    <xf numFmtId="0" fontId="111" fillId="60" borderId="52" applyNumberFormat="0" applyProtection="0">
      <alignment horizontal="left" vertical="top" indent="1"/>
    </xf>
    <xf numFmtId="0" fontId="111" fillId="60" borderId="52" applyNumberFormat="0" applyProtection="0">
      <alignment horizontal="left" vertical="top" indent="1"/>
    </xf>
    <xf numFmtId="0" fontId="111" fillId="60" borderId="52" applyNumberFormat="0" applyProtection="0">
      <alignment horizontal="left" vertical="top" indent="1"/>
    </xf>
    <xf numFmtId="0" fontId="111" fillId="60" borderId="52" applyNumberFormat="0" applyProtection="0">
      <alignment horizontal="left" vertical="top" indent="1"/>
    </xf>
    <xf numFmtId="0" fontId="111" fillId="60" borderId="52" applyNumberFormat="0" applyProtection="0">
      <alignment horizontal="left" vertical="top" indent="1"/>
    </xf>
    <xf numFmtId="0" fontId="111" fillId="60" borderId="52" applyNumberFormat="0" applyProtection="0">
      <alignment horizontal="left" vertical="top" indent="1"/>
    </xf>
    <xf numFmtId="0" fontId="111" fillId="60" borderId="52" applyNumberFormat="0" applyProtection="0">
      <alignment horizontal="left" vertical="top" indent="1"/>
    </xf>
    <xf numFmtId="0" fontId="111" fillId="60" borderId="52" applyNumberFormat="0" applyProtection="0">
      <alignment horizontal="left" vertical="top" indent="1"/>
    </xf>
    <xf numFmtId="0" fontId="111" fillId="60" borderId="52" applyNumberFormat="0" applyProtection="0">
      <alignment horizontal="left" vertical="top" indent="1"/>
    </xf>
    <xf numFmtId="0" fontId="111" fillId="60" borderId="52" applyNumberFormat="0" applyProtection="0">
      <alignment horizontal="left" vertical="top" indent="1"/>
    </xf>
    <xf numFmtId="0" fontId="111" fillId="60" borderId="52" applyNumberFormat="0" applyProtection="0">
      <alignment horizontal="left" vertical="top" indent="1"/>
    </xf>
    <xf numFmtId="0" fontId="111" fillId="60" borderId="52" applyNumberFormat="0" applyProtection="0">
      <alignment horizontal="left" vertical="top" indent="1"/>
    </xf>
    <xf numFmtId="0" fontId="111" fillId="60" borderId="52" applyNumberFormat="0" applyProtection="0">
      <alignment horizontal="left" vertical="top" indent="1"/>
    </xf>
    <xf numFmtId="0" fontId="111" fillId="60" borderId="52" applyNumberFormat="0" applyProtection="0">
      <alignment horizontal="left" vertical="top" indent="1"/>
    </xf>
    <xf numFmtId="0" fontId="111" fillId="60" borderId="52" applyNumberFormat="0" applyProtection="0">
      <alignment horizontal="left" vertical="top" indent="1"/>
    </xf>
    <xf numFmtId="0" fontId="111" fillId="60" borderId="52" applyNumberFormat="0" applyProtection="0">
      <alignment horizontal="left" vertical="top" indent="1"/>
    </xf>
    <xf numFmtId="0" fontId="111" fillId="60" borderId="52" applyNumberFormat="0" applyProtection="0">
      <alignment horizontal="left" vertical="top" indent="1"/>
    </xf>
    <xf numFmtId="0" fontId="111" fillId="60" borderId="52" applyNumberFormat="0" applyProtection="0">
      <alignment horizontal="left" vertical="top" indent="1"/>
    </xf>
    <xf numFmtId="0" fontId="111" fillId="60" borderId="52" applyNumberFormat="0" applyProtection="0">
      <alignment horizontal="left" vertical="top" indent="1"/>
    </xf>
    <xf numFmtId="0" fontId="111" fillId="60" borderId="52" applyNumberFormat="0" applyProtection="0">
      <alignment horizontal="left" vertical="top" indent="1"/>
    </xf>
    <xf numFmtId="0" fontId="111" fillId="60" borderId="52" applyNumberFormat="0" applyProtection="0">
      <alignment horizontal="left" vertical="top" indent="1"/>
    </xf>
    <xf numFmtId="0" fontId="111" fillId="60" borderId="52" applyNumberFormat="0" applyProtection="0">
      <alignment horizontal="left" vertical="top" indent="1"/>
    </xf>
    <xf numFmtId="0" fontId="111" fillId="60" borderId="52" applyNumberFormat="0" applyProtection="0">
      <alignment horizontal="left" vertical="top" indent="1"/>
    </xf>
    <xf numFmtId="0" fontId="111" fillId="60" borderId="52" applyNumberFormat="0" applyProtection="0">
      <alignment horizontal="left" vertical="top" indent="1"/>
    </xf>
    <xf numFmtId="0" fontId="111" fillId="60" borderId="52" applyNumberFormat="0" applyProtection="0">
      <alignment horizontal="left" vertical="top" indent="1"/>
    </xf>
    <xf numFmtId="0" fontId="111" fillId="60" borderId="52" applyNumberFormat="0" applyProtection="0">
      <alignment horizontal="left" vertical="top" indent="1"/>
    </xf>
    <xf numFmtId="0" fontId="111" fillId="60" borderId="52" applyNumberFormat="0" applyProtection="0">
      <alignment horizontal="left" vertical="top" indent="1"/>
    </xf>
    <xf numFmtId="0" fontId="111" fillId="60" borderId="52" applyNumberFormat="0" applyProtection="0">
      <alignment horizontal="left" vertical="top" indent="1"/>
    </xf>
    <xf numFmtId="0" fontId="111" fillId="60" borderId="52" applyNumberFormat="0" applyProtection="0">
      <alignment horizontal="left" vertical="top" indent="1"/>
    </xf>
    <xf numFmtId="0" fontId="111" fillId="60" borderId="52" applyNumberFormat="0" applyProtection="0">
      <alignment horizontal="left" vertical="top" indent="1"/>
    </xf>
    <xf numFmtId="0" fontId="111" fillId="60" borderId="52" applyNumberFormat="0" applyProtection="0">
      <alignment horizontal="left" vertical="top" indent="1"/>
    </xf>
    <xf numFmtId="0" fontId="111" fillId="60" borderId="52" applyNumberFormat="0" applyProtection="0">
      <alignment horizontal="left" vertical="top" indent="1"/>
    </xf>
    <xf numFmtId="0" fontId="111" fillId="60" borderId="52" applyNumberFormat="0" applyProtection="0">
      <alignment horizontal="left" vertical="top" indent="1"/>
    </xf>
    <xf numFmtId="0" fontId="111" fillId="60" borderId="52" applyNumberFormat="0" applyProtection="0">
      <alignment horizontal="left" vertical="top" indent="1"/>
    </xf>
    <xf numFmtId="0" fontId="111" fillId="60" borderId="52" applyNumberFormat="0" applyProtection="0">
      <alignment horizontal="left" vertical="top" indent="1"/>
    </xf>
    <xf numFmtId="0" fontId="111" fillId="60" borderId="52" applyNumberFormat="0" applyProtection="0">
      <alignment horizontal="left" vertical="top" indent="1"/>
    </xf>
    <xf numFmtId="0" fontId="111" fillId="60" borderId="52" applyNumberFormat="0" applyProtection="0">
      <alignment horizontal="left" vertical="top" indent="1"/>
    </xf>
    <xf numFmtId="0" fontId="111" fillId="60" borderId="52" applyNumberFormat="0" applyProtection="0">
      <alignment horizontal="left" vertical="top" indent="1"/>
    </xf>
    <xf numFmtId="0" fontId="111" fillId="60" borderId="52" applyNumberFormat="0" applyProtection="0">
      <alignment horizontal="left" vertical="top" indent="1"/>
    </xf>
    <xf numFmtId="0" fontId="111" fillId="60" borderId="52" applyNumberFormat="0" applyProtection="0">
      <alignment horizontal="left" vertical="top" indent="1"/>
    </xf>
    <xf numFmtId="0" fontId="111" fillId="60" borderId="52" applyNumberFormat="0" applyProtection="0">
      <alignment horizontal="left" vertical="top" indent="1"/>
    </xf>
    <xf numFmtId="0" fontId="111" fillId="60" borderId="52" applyNumberFormat="0" applyProtection="0">
      <alignment horizontal="left" vertical="top" indent="1"/>
    </xf>
    <xf numFmtId="0" fontId="111" fillId="60" borderId="52" applyNumberFormat="0" applyProtection="0">
      <alignment horizontal="left" vertical="top" indent="1"/>
    </xf>
    <xf numFmtId="0" fontId="111" fillId="60" borderId="52" applyNumberFormat="0" applyProtection="0">
      <alignment horizontal="left" vertical="top" indent="1"/>
    </xf>
    <xf numFmtId="0" fontId="108" fillId="3" borderId="52" applyNumberFormat="0" applyProtection="0">
      <alignment horizontal="left" vertical="top" indent="1"/>
    </xf>
    <xf numFmtId="0" fontId="108" fillId="3" borderId="52" applyNumberFormat="0" applyProtection="0">
      <alignment horizontal="left" vertical="top" indent="1"/>
    </xf>
    <xf numFmtId="0" fontId="108" fillId="3" borderId="52" applyNumberFormat="0" applyProtection="0">
      <alignment horizontal="left" vertical="top" indent="1"/>
    </xf>
    <xf numFmtId="0" fontId="108" fillId="3" borderId="52" applyNumberFormat="0" applyProtection="0">
      <alignment horizontal="left" vertical="top" indent="1"/>
    </xf>
    <xf numFmtId="0" fontId="108" fillId="3" borderId="52" applyNumberFormat="0" applyProtection="0">
      <alignment horizontal="left" vertical="top" indent="1"/>
    </xf>
    <xf numFmtId="0" fontId="108" fillId="3" borderId="52" applyNumberFormat="0" applyProtection="0">
      <alignment horizontal="left" vertical="top" indent="1"/>
    </xf>
    <xf numFmtId="0" fontId="108" fillId="3" borderId="52" applyNumberFormat="0" applyProtection="0">
      <alignment horizontal="left" vertical="top" indent="1"/>
    </xf>
    <xf numFmtId="0" fontId="108" fillId="3" borderId="52" applyNumberFormat="0" applyProtection="0">
      <alignment horizontal="left" vertical="top" indent="1"/>
    </xf>
    <xf numFmtId="0" fontId="108" fillId="3" borderId="52" applyNumberFormat="0" applyProtection="0">
      <alignment horizontal="left" vertical="top" indent="1"/>
    </xf>
    <xf numFmtId="0" fontId="108" fillId="3" borderId="52" applyNumberFormat="0" applyProtection="0">
      <alignment horizontal="left" vertical="top" indent="1"/>
    </xf>
    <xf numFmtId="0" fontId="108" fillId="3" borderId="52" applyNumberFormat="0" applyProtection="0">
      <alignment horizontal="left" vertical="top" indent="1"/>
    </xf>
    <xf numFmtId="0" fontId="108" fillId="3" borderId="52" applyNumberFormat="0" applyProtection="0">
      <alignment horizontal="left" vertical="top" indent="1"/>
    </xf>
    <xf numFmtId="0" fontId="108" fillId="3" borderId="52" applyNumberFormat="0" applyProtection="0">
      <alignment horizontal="left" vertical="top" indent="1"/>
    </xf>
    <xf numFmtId="0" fontId="108" fillId="3" borderId="52" applyNumberFormat="0" applyProtection="0">
      <alignment horizontal="left" vertical="top" indent="1"/>
    </xf>
    <xf numFmtId="0" fontId="108" fillId="3" borderId="52" applyNumberFormat="0" applyProtection="0">
      <alignment horizontal="left" vertical="top" indent="1"/>
    </xf>
    <xf numFmtId="0" fontId="108" fillId="3" borderId="52" applyNumberFormat="0" applyProtection="0">
      <alignment horizontal="left" vertical="top" indent="1"/>
    </xf>
    <xf numFmtId="0" fontId="108" fillId="3" borderId="52" applyNumberFormat="0" applyProtection="0">
      <alignment horizontal="left" vertical="top" indent="1"/>
    </xf>
    <xf numFmtId="0" fontId="108" fillId="3" borderId="52" applyNumberFormat="0" applyProtection="0">
      <alignment horizontal="left" vertical="top" indent="1"/>
    </xf>
    <xf numFmtId="0" fontId="108" fillId="3" borderId="52" applyNumberFormat="0" applyProtection="0">
      <alignment horizontal="left" vertical="top" indent="1"/>
    </xf>
    <xf numFmtId="0" fontId="108" fillId="3" borderId="52" applyNumberFormat="0" applyProtection="0">
      <alignment horizontal="left" vertical="top" indent="1"/>
    </xf>
    <xf numFmtId="0" fontId="108" fillId="3" borderId="52" applyNumberFormat="0" applyProtection="0">
      <alignment horizontal="left" vertical="top" indent="1"/>
    </xf>
    <xf numFmtId="0" fontId="108" fillId="3" borderId="52" applyNumberFormat="0" applyProtection="0">
      <alignment horizontal="left" vertical="top" indent="1"/>
    </xf>
    <xf numFmtId="0" fontId="108" fillId="3" borderId="52" applyNumberFormat="0" applyProtection="0">
      <alignment horizontal="left" vertical="top" indent="1"/>
    </xf>
    <xf numFmtId="0" fontId="108" fillId="3" borderId="52" applyNumberFormat="0" applyProtection="0">
      <alignment horizontal="left" vertical="top" indent="1"/>
    </xf>
    <xf numFmtId="0" fontId="108" fillId="3" borderId="52" applyNumberFormat="0" applyProtection="0">
      <alignment horizontal="left" vertical="top" indent="1"/>
    </xf>
    <xf numFmtId="0" fontId="108" fillId="3" borderId="52" applyNumberFormat="0" applyProtection="0">
      <alignment horizontal="left" vertical="top" indent="1"/>
    </xf>
    <xf numFmtId="0" fontId="108" fillId="3" borderId="52" applyNumberFormat="0" applyProtection="0">
      <alignment horizontal="left" vertical="top" indent="1"/>
    </xf>
    <xf numFmtId="0" fontId="108" fillId="3" borderId="52" applyNumberFormat="0" applyProtection="0">
      <alignment horizontal="left" vertical="top" indent="1"/>
    </xf>
    <xf numFmtId="0" fontId="108" fillId="3" borderId="52" applyNumberFormat="0" applyProtection="0">
      <alignment horizontal="left" vertical="top" indent="1"/>
    </xf>
    <xf numFmtId="0" fontId="108" fillId="3" borderId="52" applyNumberFormat="0" applyProtection="0">
      <alignment horizontal="left" vertical="top" indent="1"/>
    </xf>
    <xf numFmtId="0" fontId="108" fillId="3" borderId="52" applyNumberFormat="0" applyProtection="0">
      <alignment horizontal="left" vertical="top" indent="1"/>
    </xf>
    <xf numFmtId="0" fontId="108" fillId="3" borderId="52" applyNumberFormat="0" applyProtection="0">
      <alignment horizontal="left" vertical="top" indent="1"/>
    </xf>
    <xf numFmtId="0" fontId="108" fillId="3" borderId="52" applyNumberFormat="0" applyProtection="0">
      <alignment horizontal="left" vertical="top" indent="1"/>
    </xf>
    <xf numFmtId="0" fontId="108" fillId="3" borderId="52" applyNumberFormat="0" applyProtection="0">
      <alignment horizontal="left" vertical="top" indent="1"/>
    </xf>
    <xf numFmtId="0" fontId="108" fillId="3" borderId="52" applyNumberFormat="0" applyProtection="0">
      <alignment horizontal="left" vertical="top" indent="1"/>
    </xf>
    <xf numFmtId="0" fontId="108" fillId="3" borderId="52" applyNumberFormat="0" applyProtection="0">
      <alignment horizontal="left" vertical="top" indent="1"/>
    </xf>
    <xf numFmtId="0" fontId="108" fillId="3" borderId="52" applyNumberFormat="0" applyProtection="0">
      <alignment horizontal="left" vertical="top" indent="1"/>
    </xf>
    <xf numFmtId="0" fontId="108" fillId="3" borderId="52" applyNumberFormat="0" applyProtection="0">
      <alignment horizontal="left" vertical="top" indent="1"/>
    </xf>
    <xf numFmtId="0" fontId="108" fillId="3" borderId="52" applyNumberFormat="0" applyProtection="0">
      <alignment horizontal="left" vertical="top" indent="1"/>
    </xf>
    <xf numFmtId="0" fontId="108" fillId="3" borderId="52" applyNumberFormat="0" applyProtection="0">
      <alignment horizontal="left" vertical="top" indent="1"/>
    </xf>
    <xf numFmtId="0" fontId="108" fillId="3" borderId="52" applyNumberFormat="0" applyProtection="0">
      <alignment horizontal="left" vertical="top" indent="1"/>
    </xf>
    <xf numFmtId="0" fontId="108" fillId="3" borderId="52" applyNumberFormat="0" applyProtection="0">
      <alignment horizontal="left" vertical="top" indent="1"/>
    </xf>
    <xf numFmtId="0" fontId="108" fillId="3" borderId="52" applyNumberFormat="0" applyProtection="0">
      <alignment horizontal="left" vertical="top" indent="1"/>
    </xf>
    <xf numFmtId="0" fontId="108" fillId="3" borderId="52" applyNumberFormat="0" applyProtection="0">
      <alignment horizontal="left" vertical="top" indent="1"/>
    </xf>
    <xf numFmtId="0" fontId="108" fillId="3" borderId="52" applyNumberFormat="0" applyProtection="0">
      <alignment horizontal="left" vertical="top" indent="1"/>
    </xf>
    <xf numFmtId="0" fontId="108" fillId="3" borderId="52" applyNumberFormat="0" applyProtection="0">
      <alignment horizontal="left" vertical="top" indent="1"/>
    </xf>
    <xf numFmtId="0" fontId="108" fillId="3" borderId="52" applyNumberFormat="0" applyProtection="0">
      <alignment horizontal="left" vertical="top" indent="1"/>
    </xf>
    <xf numFmtId="0" fontId="108" fillId="3" borderId="52" applyNumberFormat="0" applyProtection="0">
      <alignment horizontal="left" vertical="top" indent="1"/>
    </xf>
    <xf numFmtId="0" fontId="108" fillId="3" borderId="52" applyNumberFormat="0" applyProtection="0">
      <alignment horizontal="left" vertical="top" indent="1"/>
    </xf>
    <xf numFmtId="0" fontId="108" fillId="3" borderId="52" applyNumberFormat="0" applyProtection="0">
      <alignment horizontal="left" vertical="top" indent="1"/>
    </xf>
    <xf numFmtId="0" fontId="108" fillId="3" borderId="52" applyNumberFormat="0" applyProtection="0">
      <alignment horizontal="left" vertical="top" indent="1"/>
    </xf>
    <xf numFmtId="0" fontId="108" fillId="3" borderId="52" applyNumberFormat="0" applyProtection="0">
      <alignment horizontal="left" vertical="top" indent="1"/>
    </xf>
    <xf numFmtId="0" fontId="108" fillId="3" borderId="52" applyNumberFormat="0" applyProtection="0">
      <alignment horizontal="left" vertical="top" indent="1"/>
    </xf>
    <xf numFmtId="0" fontId="108" fillId="3" borderId="52" applyNumberFormat="0" applyProtection="0">
      <alignment horizontal="left" vertical="top" indent="1"/>
    </xf>
    <xf numFmtId="0" fontId="108" fillId="3" borderId="52" applyNumberFormat="0" applyProtection="0">
      <alignment horizontal="left" vertical="top" indent="1"/>
    </xf>
    <xf numFmtId="0" fontId="108" fillId="3" borderId="52" applyNumberFormat="0" applyProtection="0">
      <alignment horizontal="left" vertical="top" indent="1"/>
    </xf>
    <xf numFmtId="0" fontId="108" fillId="3" borderId="52" applyNumberFormat="0" applyProtection="0">
      <alignment horizontal="left" vertical="top" indent="1"/>
    </xf>
    <xf numFmtId="0" fontId="108" fillId="3" borderId="52" applyNumberFormat="0" applyProtection="0">
      <alignment horizontal="left" vertical="top" indent="1"/>
    </xf>
    <xf numFmtId="0" fontId="108" fillId="3" borderId="52" applyNumberFormat="0" applyProtection="0">
      <alignment horizontal="left" vertical="top" indent="1"/>
    </xf>
    <xf numFmtId="0" fontId="108" fillId="3" borderId="52" applyNumberFormat="0" applyProtection="0">
      <alignment horizontal="left" vertical="top" indent="1"/>
    </xf>
    <xf numFmtId="0" fontId="108" fillId="3" borderId="52" applyNumberFormat="0" applyProtection="0">
      <alignment horizontal="left" vertical="top" indent="1"/>
    </xf>
    <xf numFmtId="0" fontId="108" fillId="3" borderId="52" applyNumberFormat="0" applyProtection="0">
      <alignment horizontal="left" vertical="top" indent="1"/>
    </xf>
    <xf numFmtId="0" fontId="108" fillId="3" borderId="52" applyNumberFormat="0" applyProtection="0">
      <alignment horizontal="left" vertical="top" indent="1"/>
    </xf>
    <xf numFmtId="4" fontId="108" fillId="0" borderId="0" applyNumberFormat="0" applyProtection="0">
      <alignment horizontal="left" vertical="center" indent="1"/>
    </xf>
    <xf numFmtId="4" fontId="43" fillId="62" borderId="37" applyNumberFormat="0" applyProtection="0">
      <alignment horizontal="left" vertical="center" indent="1"/>
    </xf>
    <xf numFmtId="4" fontId="43" fillId="62" borderId="37" applyNumberFormat="0" applyProtection="0">
      <alignment horizontal="left" vertical="center" indent="1"/>
    </xf>
    <xf numFmtId="4" fontId="43" fillId="62" borderId="37" applyNumberFormat="0" applyProtection="0">
      <alignment horizontal="left" vertical="center" indent="1"/>
    </xf>
    <xf numFmtId="4" fontId="43" fillId="62" borderId="37" applyNumberFormat="0" applyProtection="0">
      <alignment horizontal="left" vertical="center" indent="1"/>
    </xf>
    <xf numFmtId="4" fontId="43" fillId="62" borderId="37" applyNumberFormat="0" applyProtection="0">
      <alignment horizontal="left" vertical="center" indent="1"/>
    </xf>
    <xf numFmtId="4" fontId="43" fillId="62" borderId="37" applyNumberFormat="0" applyProtection="0">
      <alignment horizontal="left" vertical="center" indent="1"/>
    </xf>
    <xf numFmtId="4" fontId="43" fillId="62" borderId="37" applyNumberFormat="0" applyProtection="0">
      <alignment horizontal="left" vertical="center" indent="1"/>
    </xf>
    <xf numFmtId="4" fontId="43" fillId="62" borderId="37" applyNumberFormat="0" applyProtection="0">
      <alignment horizontal="left" vertical="center" indent="1"/>
    </xf>
    <xf numFmtId="4" fontId="43" fillId="62" borderId="37" applyNumberFormat="0" applyProtection="0">
      <alignment horizontal="left" vertical="center" indent="1"/>
    </xf>
    <xf numFmtId="4" fontId="43" fillId="62" borderId="37" applyNumberFormat="0" applyProtection="0">
      <alignment horizontal="left" vertical="center" indent="1"/>
    </xf>
    <xf numFmtId="4" fontId="43" fillId="62" borderId="37" applyNumberFormat="0" applyProtection="0">
      <alignment horizontal="left" vertical="center" indent="1"/>
    </xf>
    <xf numFmtId="4" fontId="43" fillId="62" borderId="37" applyNumberFormat="0" applyProtection="0">
      <alignment horizontal="left" vertical="center" indent="1"/>
    </xf>
    <xf numFmtId="4" fontId="43" fillId="62" borderId="37" applyNumberFormat="0" applyProtection="0">
      <alignment horizontal="left" vertical="center" indent="1"/>
    </xf>
    <xf numFmtId="4" fontId="43" fillId="62" borderId="37" applyNumberFormat="0" applyProtection="0">
      <alignment horizontal="left" vertical="center" indent="1"/>
    </xf>
    <xf numFmtId="4" fontId="43" fillId="62" borderId="37" applyNumberFormat="0" applyProtection="0">
      <alignment horizontal="left" vertical="center" indent="1"/>
    </xf>
    <xf numFmtId="4" fontId="43" fillId="62" borderId="37" applyNumberFormat="0" applyProtection="0">
      <alignment horizontal="left" vertical="center" indent="1"/>
    </xf>
    <xf numFmtId="4" fontId="43" fillId="62" borderId="37" applyNumberFormat="0" applyProtection="0">
      <alignment horizontal="left" vertical="center" indent="1"/>
    </xf>
    <xf numFmtId="4" fontId="43" fillId="62" borderId="37" applyNumberFormat="0" applyProtection="0">
      <alignment horizontal="left" vertical="center" indent="1"/>
    </xf>
    <xf numFmtId="4" fontId="43" fillId="62" borderId="37" applyNumberFormat="0" applyProtection="0">
      <alignment horizontal="left" vertical="center" indent="1"/>
    </xf>
    <xf numFmtId="4" fontId="43" fillId="62" borderId="37" applyNumberFormat="0" applyProtection="0">
      <alignment horizontal="left" vertical="center" indent="1"/>
    </xf>
    <xf numFmtId="4" fontId="43" fillId="62" borderId="37" applyNumberFormat="0" applyProtection="0">
      <alignment horizontal="left" vertical="center" indent="1"/>
    </xf>
    <xf numFmtId="4" fontId="43" fillId="62" borderId="37" applyNumberFormat="0" applyProtection="0">
      <alignment horizontal="left" vertical="center" indent="1"/>
    </xf>
    <xf numFmtId="4" fontId="43" fillId="62" borderId="37" applyNumberFormat="0" applyProtection="0">
      <alignment horizontal="left" vertical="center" indent="1"/>
    </xf>
    <xf numFmtId="4" fontId="43" fillId="62" borderId="37" applyNumberFormat="0" applyProtection="0">
      <alignment horizontal="left" vertical="center" indent="1"/>
    </xf>
    <xf numFmtId="4" fontId="43" fillId="62" borderId="37" applyNumberFormat="0" applyProtection="0">
      <alignment horizontal="left" vertical="center" indent="1"/>
    </xf>
    <xf numFmtId="4" fontId="43" fillId="62" borderId="37" applyNumberFormat="0" applyProtection="0">
      <alignment horizontal="left" vertical="center" indent="1"/>
    </xf>
    <xf numFmtId="4" fontId="43" fillId="62" borderId="37" applyNumberFormat="0" applyProtection="0">
      <alignment horizontal="left" vertical="center" indent="1"/>
    </xf>
    <xf numFmtId="4" fontId="43" fillId="62" borderId="37" applyNumberFormat="0" applyProtection="0">
      <alignment horizontal="left" vertical="center" indent="1"/>
    </xf>
    <xf numFmtId="4" fontId="43" fillId="62" borderId="37" applyNumberFormat="0" applyProtection="0">
      <alignment horizontal="left" vertical="center" indent="1"/>
    </xf>
    <xf numFmtId="4" fontId="43" fillId="62" borderId="37" applyNumberFormat="0" applyProtection="0">
      <alignment horizontal="left" vertical="center" indent="1"/>
    </xf>
    <xf numFmtId="4" fontId="43" fillId="62" borderId="37" applyNumberFormat="0" applyProtection="0">
      <alignment horizontal="left" vertical="center" indent="1"/>
    </xf>
    <xf numFmtId="4" fontId="43" fillId="62" borderId="37" applyNumberFormat="0" applyProtection="0">
      <alignment horizontal="left" vertical="center" indent="1"/>
    </xf>
    <xf numFmtId="4" fontId="43" fillId="62" borderId="37" applyNumberFormat="0" applyProtection="0">
      <alignment horizontal="left" vertical="center" indent="1"/>
    </xf>
    <xf numFmtId="4" fontId="43" fillId="62" borderId="37" applyNumberFormat="0" applyProtection="0">
      <alignment horizontal="left" vertical="center" indent="1"/>
    </xf>
    <xf numFmtId="4" fontId="43" fillId="62" borderId="37" applyNumberFormat="0" applyProtection="0">
      <alignment horizontal="left" vertical="center" indent="1"/>
    </xf>
    <xf numFmtId="4" fontId="43" fillId="62" borderId="37" applyNumberFormat="0" applyProtection="0">
      <alignment horizontal="left" vertical="center" indent="1"/>
    </xf>
    <xf numFmtId="4" fontId="43" fillId="62" borderId="37" applyNumberFormat="0" applyProtection="0">
      <alignment horizontal="left" vertical="center" indent="1"/>
    </xf>
    <xf numFmtId="4" fontId="43" fillId="62" borderId="37" applyNumberFormat="0" applyProtection="0">
      <alignment horizontal="left" vertical="center" indent="1"/>
    </xf>
    <xf numFmtId="4" fontId="43" fillId="62" borderId="37" applyNumberFormat="0" applyProtection="0">
      <alignment horizontal="left" vertical="center" indent="1"/>
    </xf>
    <xf numFmtId="4" fontId="43" fillId="62" borderId="37" applyNumberFormat="0" applyProtection="0">
      <alignment horizontal="left" vertical="center" indent="1"/>
    </xf>
    <xf numFmtId="4" fontId="43" fillId="62" borderId="37" applyNumberFormat="0" applyProtection="0">
      <alignment horizontal="left" vertical="center" indent="1"/>
    </xf>
    <xf numFmtId="4" fontId="43" fillId="62" borderId="37" applyNumberFormat="0" applyProtection="0">
      <alignment horizontal="left" vertical="center" indent="1"/>
    </xf>
    <xf numFmtId="4" fontId="43" fillId="62" borderId="37" applyNumberFormat="0" applyProtection="0">
      <alignment horizontal="left" vertical="center" indent="1"/>
    </xf>
    <xf numFmtId="4" fontId="43" fillId="62" borderId="37" applyNumberFormat="0" applyProtection="0">
      <alignment horizontal="left" vertical="center" indent="1"/>
    </xf>
    <xf numFmtId="4" fontId="43" fillId="62" borderId="37" applyNumberFormat="0" applyProtection="0">
      <alignment horizontal="left" vertical="center" indent="1"/>
    </xf>
    <xf numFmtId="4" fontId="43" fillId="62" borderId="37" applyNumberFormat="0" applyProtection="0">
      <alignment horizontal="left" vertical="center" indent="1"/>
    </xf>
    <xf numFmtId="4" fontId="43" fillId="62" borderId="37" applyNumberFormat="0" applyProtection="0">
      <alignment horizontal="left" vertical="center" indent="1"/>
    </xf>
    <xf numFmtId="4" fontId="43" fillId="62" borderId="37" applyNumberFormat="0" applyProtection="0">
      <alignment horizontal="left" vertical="center" indent="1"/>
    </xf>
    <xf numFmtId="4" fontId="43" fillId="62" borderId="37" applyNumberFormat="0" applyProtection="0">
      <alignment horizontal="left" vertical="center" indent="1"/>
    </xf>
    <xf numFmtId="4" fontId="43" fillId="62" borderId="37" applyNumberFormat="0" applyProtection="0">
      <alignment horizontal="left" vertical="center" indent="1"/>
    </xf>
    <xf numFmtId="4" fontId="43" fillId="62" borderId="37" applyNumberFormat="0" applyProtection="0">
      <alignment horizontal="left" vertical="center" indent="1"/>
    </xf>
    <xf numFmtId="4" fontId="43" fillId="62" borderId="37" applyNumberFormat="0" applyProtection="0">
      <alignment horizontal="left" vertical="center" indent="1"/>
    </xf>
    <xf numFmtId="4" fontId="43" fillId="62" borderId="37" applyNumberFormat="0" applyProtection="0">
      <alignment horizontal="left" vertical="center" indent="1"/>
    </xf>
    <xf numFmtId="4" fontId="43" fillId="62" borderId="37" applyNumberFormat="0" applyProtection="0">
      <alignment horizontal="left" vertical="center" indent="1"/>
    </xf>
    <xf numFmtId="4" fontId="43" fillId="62" borderId="37" applyNumberFormat="0" applyProtection="0">
      <alignment horizontal="left" vertical="center" indent="1"/>
    </xf>
    <xf numFmtId="4" fontId="43" fillId="62" borderId="37" applyNumberFormat="0" applyProtection="0">
      <alignment horizontal="left" vertical="center" indent="1"/>
    </xf>
    <xf numFmtId="4" fontId="43" fillId="62" borderId="37" applyNumberFormat="0" applyProtection="0">
      <alignment horizontal="left" vertical="center" indent="1"/>
    </xf>
    <xf numFmtId="4" fontId="43" fillId="62" borderId="37" applyNumberFormat="0" applyProtection="0">
      <alignment horizontal="left" vertical="center" indent="1"/>
    </xf>
    <xf numFmtId="4" fontId="43" fillId="62" borderId="37" applyNumberFormat="0" applyProtection="0">
      <alignment horizontal="left" vertical="center" indent="1"/>
    </xf>
    <xf numFmtId="4" fontId="43" fillId="62" borderId="37" applyNumberFormat="0" applyProtection="0">
      <alignment horizontal="left" vertical="center" indent="1"/>
    </xf>
    <xf numFmtId="4" fontId="43" fillId="62" borderId="37" applyNumberFormat="0" applyProtection="0">
      <alignment horizontal="left" vertical="center" indent="1"/>
    </xf>
    <xf numFmtId="4" fontId="43" fillId="62" borderId="37" applyNumberFormat="0" applyProtection="0">
      <alignment horizontal="left" vertical="center" indent="1"/>
    </xf>
    <xf numFmtId="4" fontId="43" fillId="62" borderId="37" applyNumberFormat="0" applyProtection="0">
      <alignment horizontal="left" vertical="center" indent="1"/>
    </xf>
    <xf numFmtId="4" fontId="43" fillId="62" borderId="37" applyNumberFormat="0" applyProtection="0">
      <alignment horizontal="left" vertical="center" indent="1"/>
    </xf>
    <xf numFmtId="4" fontId="43" fillId="62" borderId="37" applyNumberFormat="0" applyProtection="0">
      <alignment horizontal="left" vertical="center" indent="1"/>
    </xf>
    <xf numFmtId="4" fontId="26" fillId="87" borderId="52" applyNumberFormat="0" applyProtection="0">
      <alignment horizontal="right" vertical="center"/>
    </xf>
    <xf numFmtId="4" fontId="26" fillId="87" borderId="52" applyNumberFormat="0" applyProtection="0">
      <alignment horizontal="right" vertical="center"/>
    </xf>
    <xf numFmtId="4" fontId="43" fillId="87" borderId="37" applyNumberFormat="0" applyProtection="0">
      <alignment horizontal="right" vertical="center"/>
    </xf>
    <xf numFmtId="4" fontId="43" fillId="87" borderId="37" applyNumberFormat="0" applyProtection="0">
      <alignment horizontal="right" vertical="center"/>
    </xf>
    <xf numFmtId="4" fontId="43" fillId="87" borderId="37" applyNumberFormat="0" applyProtection="0">
      <alignment horizontal="right" vertical="center"/>
    </xf>
    <xf numFmtId="4" fontId="43" fillId="87" borderId="37" applyNumberFormat="0" applyProtection="0">
      <alignment horizontal="right" vertical="center"/>
    </xf>
    <xf numFmtId="4" fontId="43" fillId="87" borderId="37" applyNumberFormat="0" applyProtection="0">
      <alignment horizontal="right" vertical="center"/>
    </xf>
    <xf numFmtId="4" fontId="43" fillId="87" borderId="37" applyNumberFormat="0" applyProtection="0">
      <alignment horizontal="right" vertical="center"/>
    </xf>
    <xf numFmtId="4" fontId="43" fillId="87" borderId="37" applyNumberFormat="0" applyProtection="0">
      <alignment horizontal="right" vertical="center"/>
    </xf>
    <xf numFmtId="4" fontId="43" fillId="87" borderId="37" applyNumberFormat="0" applyProtection="0">
      <alignment horizontal="right" vertical="center"/>
    </xf>
    <xf numFmtId="4" fontId="43" fillId="87" borderId="37" applyNumberFormat="0" applyProtection="0">
      <alignment horizontal="right" vertical="center"/>
    </xf>
    <xf numFmtId="4" fontId="43" fillId="87" borderId="37" applyNumberFormat="0" applyProtection="0">
      <alignment horizontal="right" vertical="center"/>
    </xf>
    <xf numFmtId="4" fontId="43" fillId="87" borderId="37" applyNumberFormat="0" applyProtection="0">
      <alignment horizontal="right" vertical="center"/>
    </xf>
    <xf numFmtId="4" fontId="43" fillId="87" borderId="37" applyNumberFormat="0" applyProtection="0">
      <alignment horizontal="right" vertical="center"/>
    </xf>
    <xf numFmtId="4" fontId="43" fillId="87" borderId="37" applyNumberFormat="0" applyProtection="0">
      <alignment horizontal="right" vertical="center"/>
    </xf>
    <xf numFmtId="4" fontId="43" fillId="87" borderId="37" applyNumberFormat="0" applyProtection="0">
      <alignment horizontal="right" vertical="center"/>
    </xf>
    <xf numFmtId="4" fontId="43" fillId="87" borderId="37" applyNumberFormat="0" applyProtection="0">
      <alignment horizontal="right" vertical="center"/>
    </xf>
    <xf numFmtId="4" fontId="43" fillId="87" borderId="37" applyNumberFormat="0" applyProtection="0">
      <alignment horizontal="right" vertical="center"/>
    </xf>
    <xf numFmtId="4" fontId="43" fillId="87" borderId="37" applyNumberFormat="0" applyProtection="0">
      <alignment horizontal="right" vertical="center"/>
    </xf>
    <xf numFmtId="4" fontId="43" fillId="87" borderId="37" applyNumberFormat="0" applyProtection="0">
      <alignment horizontal="right" vertical="center"/>
    </xf>
    <xf numFmtId="4" fontId="43" fillId="87" borderId="37" applyNumberFormat="0" applyProtection="0">
      <alignment horizontal="right" vertical="center"/>
    </xf>
    <xf numFmtId="4" fontId="43" fillId="87" borderId="37" applyNumberFormat="0" applyProtection="0">
      <alignment horizontal="right" vertical="center"/>
    </xf>
    <xf numFmtId="4" fontId="43" fillId="87" borderId="37" applyNumberFormat="0" applyProtection="0">
      <alignment horizontal="right" vertical="center"/>
    </xf>
    <xf numFmtId="4" fontId="43" fillId="87" borderId="37" applyNumberFormat="0" applyProtection="0">
      <alignment horizontal="right" vertical="center"/>
    </xf>
    <xf numFmtId="4" fontId="43" fillId="87" borderId="37" applyNumberFormat="0" applyProtection="0">
      <alignment horizontal="right" vertical="center"/>
    </xf>
    <xf numFmtId="4" fontId="43" fillId="87" borderId="37" applyNumberFormat="0" applyProtection="0">
      <alignment horizontal="right" vertical="center"/>
    </xf>
    <xf numFmtId="4" fontId="43" fillId="87" borderId="37" applyNumberFormat="0" applyProtection="0">
      <alignment horizontal="right" vertical="center"/>
    </xf>
    <xf numFmtId="4" fontId="43" fillId="87" borderId="37" applyNumberFormat="0" applyProtection="0">
      <alignment horizontal="right" vertical="center"/>
    </xf>
    <xf numFmtId="4" fontId="43" fillId="87" borderId="37" applyNumberFormat="0" applyProtection="0">
      <alignment horizontal="right" vertical="center"/>
    </xf>
    <xf numFmtId="4" fontId="43" fillId="87" borderId="37" applyNumberFormat="0" applyProtection="0">
      <alignment horizontal="right" vertical="center"/>
    </xf>
    <xf numFmtId="4" fontId="43" fillId="87" borderId="37" applyNumberFormat="0" applyProtection="0">
      <alignment horizontal="right" vertical="center"/>
    </xf>
    <xf numFmtId="4" fontId="43" fillId="87" borderId="37" applyNumberFormat="0" applyProtection="0">
      <alignment horizontal="right" vertical="center"/>
    </xf>
    <xf numFmtId="4" fontId="43" fillId="87" borderId="37" applyNumberFormat="0" applyProtection="0">
      <alignment horizontal="right" vertical="center"/>
    </xf>
    <xf numFmtId="4" fontId="43" fillId="87" borderId="37" applyNumberFormat="0" applyProtection="0">
      <alignment horizontal="right" vertical="center"/>
    </xf>
    <xf numFmtId="4" fontId="43" fillId="87" borderId="37" applyNumberFormat="0" applyProtection="0">
      <alignment horizontal="right" vertical="center"/>
    </xf>
    <xf numFmtId="4" fontId="43" fillId="87" borderId="37" applyNumberFormat="0" applyProtection="0">
      <alignment horizontal="right" vertical="center"/>
    </xf>
    <xf numFmtId="4" fontId="43" fillId="87" borderId="37" applyNumberFormat="0" applyProtection="0">
      <alignment horizontal="right" vertical="center"/>
    </xf>
    <xf numFmtId="4" fontId="43" fillId="87" borderId="37" applyNumberFormat="0" applyProtection="0">
      <alignment horizontal="right" vertical="center"/>
    </xf>
    <xf numFmtId="4" fontId="43" fillId="87" borderId="37" applyNumberFormat="0" applyProtection="0">
      <alignment horizontal="right" vertical="center"/>
    </xf>
    <xf numFmtId="4" fontId="43" fillId="87" borderId="37" applyNumberFormat="0" applyProtection="0">
      <alignment horizontal="right" vertical="center"/>
    </xf>
    <xf numFmtId="4" fontId="43" fillId="87" borderId="37" applyNumberFormat="0" applyProtection="0">
      <alignment horizontal="right" vertical="center"/>
    </xf>
    <xf numFmtId="4" fontId="43" fillId="87" borderId="37" applyNumberFormat="0" applyProtection="0">
      <alignment horizontal="right" vertical="center"/>
    </xf>
    <xf numFmtId="4" fontId="43" fillId="87" borderId="37" applyNumberFormat="0" applyProtection="0">
      <alignment horizontal="right" vertical="center"/>
    </xf>
    <xf numFmtId="4" fontId="43" fillId="87" borderId="37" applyNumberFormat="0" applyProtection="0">
      <alignment horizontal="right" vertical="center"/>
    </xf>
    <xf numFmtId="4" fontId="43" fillId="87" borderId="37" applyNumberFormat="0" applyProtection="0">
      <alignment horizontal="right" vertical="center"/>
    </xf>
    <xf numFmtId="4" fontId="43" fillId="87" borderId="37" applyNumberFormat="0" applyProtection="0">
      <alignment horizontal="right" vertical="center"/>
    </xf>
    <xf numFmtId="4" fontId="43" fillId="87" borderId="37" applyNumberFormat="0" applyProtection="0">
      <alignment horizontal="right" vertical="center"/>
    </xf>
    <xf numFmtId="4" fontId="43" fillId="87" borderId="37" applyNumberFormat="0" applyProtection="0">
      <alignment horizontal="right" vertical="center"/>
    </xf>
    <xf numFmtId="4" fontId="43" fillId="87" borderId="37" applyNumberFormat="0" applyProtection="0">
      <alignment horizontal="right" vertical="center"/>
    </xf>
    <xf numFmtId="4" fontId="43" fillId="87" borderId="37" applyNumberFormat="0" applyProtection="0">
      <alignment horizontal="right" vertical="center"/>
    </xf>
    <xf numFmtId="4" fontId="43" fillId="87" borderId="37" applyNumberFormat="0" applyProtection="0">
      <alignment horizontal="right" vertical="center"/>
    </xf>
    <xf numFmtId="4" fontId="43" fillId="87" borderId="37" applyNumberFormat="0" applyProtection="0">
      <alignment horizontal="right" vertical="center"/>
    </xf>
    <xf numFmtId="4" fontId="43" fillId="87" borderId="37" applyNumberFormat="0" applyProtection="0">
      <alignment horizontal="right" vertical="center"/>
    </xf>
    <xf numFmtId="4" fontId="43" fillId="87" borderId="37" applyNumberFormat="0" applyProtection="0">
      <alignment horizontal="right" vertical="center"/>
    </xf>
    <xf numFmtId="4" fontId="43" fillId="87" borderId="37" applyNumberFormat="0" applyProtection="0">
      <alignment horizontal="right" vertical="center"/>
    </xf>
    <xf numFmtId="4" fontId="43" fillId="87" borderId="37" applyNumberFormat="0" applyProtection="0">
      <alignment horizontal="right" vertical="center"/>
    </xf>
    <xf numFmtId="4" fontId="43" fillId="87" borderId="37" applyNumberFormat="0" applyProtection="0">
      <alignment horizontal="right" vertical="center"/>
    </xf>
    <xf numFmtId="4" fontId="43" fillId="87" borderId="37" applyNumberFormat="0" applyProtection="0">
      <alignment horizontal="right" vertical="center"/>
    </xf>
    <xf numFmtId="4" fontId="43" fillId="87" borderId="37" applyNumberFormat="0" applyProtection="0">
      <alignment horizontal="right" vertical="center"/>
    </xf>
    <xf numFmtId="4" fontId="43" fillId="87" borderId="37" applyNumberFormat="0" applyProtection="0">
      <alignment horizontal="right" vertical="center"/>
    </xf>
    <xf numFmtId="4" fontId="43" fillId="87" borderId="37" applyNumberFormat="0" applyProtection="0">
      <alignment horizontal="right" vertical="center"/>
    </xf>
    <xf numFmtId="4" fontId="43" fillId="87" borderId="37" applyNumberFormat="0" applyProtection="0">
      <alignment horizontal="right" vertical="center"/>
    </xf>
    <xf numFmtId="4" fontId="43" fillId="87" borderId="37" applyNumberFormat="0" applyProtection="0">
      <alignment horizontal="right" vertical="center"/>
    </xf>
    <xf numFmtId="4" fontId="43" fillId="87" borderId="37" applyNumberFormat="0" applyProtection="0">
      <alignment horizontal="right" vertical="center"/>
    </xf>
    <xf numFmtId="4" fontId="43" fillId="87" borderId="37" applyNumberFormat="0" applyProtection="0">
      <alignment horizontal="right" vertical="center"/>
    </xf>
    <xf numFmtId="4" fontId="43" fillId="87" borderId="37" applyNumberFormat="0" applyProtection="0">
      <alignment horizontal="right" vertical="center"/>
    </xf>
    <xf numFmtId="4" fontId="26" fillId="87" borderId="52" applyNumberFormat="0" applyProtection="0">
      <alignment horizontal="right" vertical="center"/>
    </xf>
    <xf numFmtId="4" fontId="26" fillId="87" borderId="52" applyNumberFormat="0" applyProtection="0">
      <alignment horizontal="right" vertical="center"/>
    </xf>
    <xf numFmtId="4" fontId="26" fillId="87" borderId="52" applyNumberFormat="0" applyProtection="0">
      <alignment horizontal="right" vertical="center"/>
    </xf>
    <xf numFmtId="4" fontId="26" fillId="87" borderId="52" applyNumberFormat="0" applyProtection="0">
      <alignment horizontal="right" vertical="center"/>
    </xf>
    <xf numFmtId="4" fontId="26" fillId="87" borderId="52" applyNumberFormat="0" applyProtection="0">
      <alignment horizontal="right" vertical="center"/>
    </xf>
    <xf numFmtId="4" fontId="26" fillId="87" borderId="52" applyNumberFormat="0" applyProtection="0">
      <alignment horizontal="right" vertical="center"/>
    </xf>
    <xf numFmtId="4" fontId="26" fillId="87" borderId="52" applyNumberFormat="0" applyProtection="0">
      <alignment horizontal="right" vertical="center"/>
    </xf>
    <xf numFmtId="4" fontId="26" fillId="87" borderId="52" applyNumberFormat="0" applyProtection="0">
      <alignment horizontal="right" vertical="center"/>
    </xf>
    <xf numFmtId="4" fontId="26" fillId="87" borderId="52" applyNumberFormat="0" applyProtection="0">
      <alignment horizontal="right" vertical="center"/>
    </xf>
    <xf numFmtId="4" fontId="26" fillId="87" borderId="52" applyNumberFormat="0" applyProtection="0">
      <alignment horizontal="right" vertical="center"/>
    </xf>
    <xf numFmtId="4" fontId="26" fillId="87" borderId="52" applyNumberFormat="0" applyProtection="0">
      <alignment horizontal="right" vertical="center"/>
    </xf>
    <xf numFmtId="4" fontId="26" fillId="87" borderId="52" applyNumberFormat="0" applyProtection="0">
      <alignment horizontal="right" vertical="center"/>
    </xf>
    <xf numFmtId="4" fontId="26" fillId="87" borderId="52" applyNumberFormat="0" applyProtection="0">
      <alignment horizontal="right" vertical="center"/>
    </xf>
    <xf numFmtId="4" fontId="26" fillId="87" borderId="52" applyNumberFormat="0" applyProtection="0">
      <alignment horizontal="right" vertical="center"/>
    </xf>
    <xf numFmtId="4" fontId="26" fillId="87" borderId="52" applyNumberFormat="0" applyProtection="0">
      <alignment horizontal="right" vertical="center"/>
    </xf>
    <xf numFmtId="4" fontId="26" fillId="87" borderId="52" applyNumberFormat="0" applyProtection="0">
      <alignment horizontal="right" vertical="center"/>
    </xf>
    <xf numFmtId="4" fontId="26" fillId="87" borderId="52" applyNumberFormat="0" applyProtection="0">
      <alignment horizontal="right" vertical="center"/>
    </xf>
    <xf numFmtId="4" fontId="26" fillId="87" borderId="52" applyNumberFormat="0" applyProtection="0">
      <alignment horizontal="right" vertical="center"/>
    </xf>
    <xf numFmtId="4" fontId="26" fillId="87" borderId="52" applyNumberFormat="0" applyProtection="0">
      <alignment horizontal="right" vertical="center"/>
    </xf>
    <xf numFmtId="4" fontId="26" fillId="87" borderId="52" applyNumberFormat="0" applyProtection="0">
      <alignment horizontal="right" vertical="center"/>
    </xf>
    <xf numFmtId="4" fontId="26" fillId="87" borderId="52" applyNumberFormat="0" applyProtection="0">
      <alignment horizontal="right" vertical="center"/>
    </xf>
    <xf numFmtId="4" fontId="26" fillId="87" borderId="52" applyNumberFormat="0" applyProtection="0">
      <alignment horizontal="right" vertical="center"/>
    </xf>
    <xf numFmtId="4" fontId="26" fillId="87" borderId="52" applyNumberFormat="0" applyProtection="0">
      <alignment horizontal="right" vertical="center"/>
    </xf>
    <xf numFmtId="4" fontId="26" fillId="87" borderId="52" applyNumberFormat="0" applyProtection="0">
      <alignment horizontal="right" vertical="center"/>
    </xf>
    <xf numFmtId="4" fontId="26" fillId="87" borderId="52" applyNumberFormat="0" applyProtection="0">
      <alignment horizontal="right" vertical="center"/>
    </xf>
    <xf numFmtId="4" fontId="26" fillId="87" borderId="52" applyNumberFormat="0" applyProtection="0">
      <alignment horizontal="right" vertical="center"/>
    </xf>
    <xf numFmtId="4" fontId="26" fillId="87" borderId="52" applyNumberFormat="0" applyProtection="0">
      <alignment horizontal="right" vertical="center"/>
    </xf>
    <xf numFmtId="4" fontId="26" fillId="87" borderId="52" applyNumberFormat="0" applyProtection="0">
      <alignment horizontal="right" vertical="center"/>
    </xf>
    <xf numFmtId="4" fontId="26" fillId="87" borderId="52" applyNumberFormat="0" applyProtection="0">
      <alignment horizontal="right" vertical="center"/>
    </xf>
    <xf numFmtId="4" fontId="26" fillId="87" borderId="52" applyNumberFormat="0" applyProtection="0">
      <alignment horizontal="right" vertical="center"/>
    </xf>
    <xf numFmtId="4" fontId="26" fillId="87" borderId="52" applyNumberFormat="0" applyProtection="0">
      <alignment horizontal="right" vertical="center"/>
    </xf>
    <xf numFmtId="4" fontId="26" fillId="87" borderId="52" applyNumberFormat="0" applyProtection="0">
      <alignment horizontal="right" vertical="center"/>
    </xf>
    <xf numFmtId="4" fontId="26" fillId="87" borderId="52" applyNumberFormat="0" applyProtection="0">
      <alignment horizontal="right" vertical="center"/>
    </xf>
    <xf numFmtId="4" fontId="26" fillId="87" borderId="52" applyNumberFormat="0" applyProtection="0">
      <alignment horizontal="right" vertical="center"/>
    </xf>
    <xf numFmtId="4" fontId="26" fillId="87" borderId="52" applyNumberFormat="0" applyProtection="0">
      <alignment horizontal="right" vertical="center"/>
    </xf>
    <xf numFmtId="4" fontId="26" fillId="87" borderId="52" applyNumberFormat="0" applyProtection="0">
      <alignment horizontal="right" vertical="center"/>
    </xf>
    <xf numFmtId="4" fontId="26" fillId="87" borderId="52" applyNumberFormat="0" applyProtection="0">
      <alignment horizontal="right" vertical="center"/>
    </xf>
    <xf numFmtId="4" fontId="26" fillId="87" borderId="52" applyNumberFormat="0" applyProtection="0">
      <alignment horizontal="right" vertical="center"/>
    </xf>
    <xf numFmtId="4" fontId="26" fillId="87" borderId="52" applyNumberFormat="0" applyProtection="0">
      <alignment horizontal="right" vertical="center"/>
    </xf>
    <xf numFmtId="4" fontId="26" fillId="87" borderId="52" applyNumberFormat="0" applyProtection="0">
      <alignment horizontal="right" vertical="center"/>
    </xf>
    <xf numFmtId="4" fontId="26" fillId="87" borderId="52" applyNumberFormat="0" applyProtection="0">
      <alignment horizontal="right" vertical="center"/>
    </xf>
    <xf numFmtId="4" fontId="26" fillId="87" borderId="52" applyNumberFormat="0" applyProtection="0">
      <alignment horizontal="right" vertical="center"/>
    </xf>
    <xf numFmtId="4" fontId="26" fillId="87" borderId="52" applyNumberFormat="0" applyProtection="0">
      <alignment horizontal="right" vertical="center"/>
    </xf>
    <xf numFmtId="4" fontId="26" fillId="87" borderId="52" applyNumberFormat="0" applyProtection="0">
      <alignment horizontal="right" vertical="center"/>
    </xf>
    <xf numFmtId="4" fontId="26" fillId="87" borderId="52" applyNumberFormat="0" applyProtection="0">
      <alignment horizontal="right" vertical="center"/>
    </xf>
    <xf numFmtId="4" fontId="26" fillId="87" borderId="52" applyNumberFormat="0" applyProtection="0">
      <alignment horizontal="right" vertical="center"/>
    </xf>
    <xf numFmtId="4" fontId="26" fillId="87" borderId="52" applyNumberFormat="0" applyProtection="0">
      <alignment horizontal="right" vertical="center"/>
    </xf>
    <xf numFmtId="4" fontId="26" fillId="87" borderId="52" applyNumberFormat="0" applyProtection="0">
      <alignment horizontal="right" vertical="center"/>
    </xf>
    <xf numFmtId="4" fontId="26" fillId="87" borderId="52" applyNumberFormat="0" applyProtection="0">
      <alignment horizontal="right" vertical="center"/>
    </xf>
    <xf numFmtId="4" fontId="26" fillId="87" borderId="52" applyNumberFormat="0" applyProtection="0">
      <alignment horizontal="right" vertical="center"/>
    </xf>
    <xf numFmtId="4" fontId="26" fillId="87" borderId="52" applyNumberFormat="0" applyProtection="0">
      <alignment horizontal="right" vertical="center"/>
    </xf>
    <xf numFmtId="4" fontId="26" fillId="87" borderId="52" applyNumberFormat="0" applyProtection="0">
      <alignment horizontal="right" vertical="center"/>
    </xf>
    <xf numFmtId="4" fontId="26" fillId="87" borderId="52" applyNumberFormat="0" applyProtection="0">
      <alignment horizontal="right" vertical="center"/>
    </xf>
    <xf numFmtId="4" fontId="26" fillId="87" borderId="52" applyNumberFormat="0" applyProtection="0">
      <alignment horizontal="right" vertical="center"/>
    </xf>
    <xf numFmtId="4" fontId="26" fillId="87" borderId="52" applyNumberFormat="0" applyProtection="0">
      <alignment horizontal="right" vertical="center"/>
    </xf>
    <xf numFmtId="4" fontId="26" fillId="87" borderId="52" applyNumberFormat="0" applyProtection="0">
      <alignment horizontal="right" vertical="center"/>
    </xf>
    <xf numFmtId="4" fontId="26" fillId="87" borderId="52" applyNumberFormat="0" applyProtection="0">
      <alignment horizontal="right" vertical="center"/>
    </xf>
    <xf numFmtId="4" fontId="26" fillId="87" borderId="52" applyNumberFormat="0" applyProtection="0">
      <alignment horizontal="right" vertical="center"/>
    </xf>
    <xf numFmtId="4" fontId="26" fillId="87" borderId="52" applyNumberFormat="0" applyProtection="0">
      <alignment horizontal="right" vertical="center"/>
    </xf>
    <xf numFmtId="4" fontId="26" fillId="87" borderId="52" applyNumberFormat="0" applyProtection="0">
      <alignment horizontal="right" vertical="center"/>
    </xf>
    <xf numFmtId="4" fontId="26" fillId="87" borderId="52" applyNumberFormat="0" applyProtection="0">
      <alignment horizontal="right" vertical="center"/>
    </xf>
    <xf numFmtId="4" fontId="26" fillId="87" borderId="52" applyNumberFormat="0" applyProtection="0">
      <alignment horizontal="right" vertical="center"/>
    </xf>
    <xf numFmtId="4" fontId="26" fillId="87" borderId="52" applyNumberFormat="0" applyProtection="0">
      <alignment horizontal="right" vertical="center"/>
    </xf>
    <xf numFmtId="4" fontId="26" fillId="101" borderId="52" applyNumberFormat="0" applyProtection="0">
      <alignment horizontal="right" vertical="center"/>
    </xf>
    <xf numFmtId="4" fontId="26" fillId="101" borderId="52" applyNumberFormat="0" applyProtection="0">
      <alignment horizontal="right" vertical="center"/>
    </xf>
    <xf numFmtId="4" fontId="43" fillId="102" borderId="37" applyNumberFormat="0" applyProtection="0">
      <alignment horizontal="right" vertical="center"/>
    </xf>
    <xf numFmtId="4" fontId="43" fillId="102" borderId="37" applyNumberFormat="0" applyProtection="0">
      <alignment horizontal="right" vertical="center"/>
    </xf>
    <xf numFmtId="4" fontId="43" fillId="102" borderId="37" applyNumberFormat="0" applyProtection="0">
      <alignment horizontal="right" vertical="center"/>
    </xf>
    <xf numFmtId="4" fontId="43" fillId="102" borderId="37" applyNumberFormat="0" applyProtection="0">
      <alignment horizontal="right" vertical="center"/>
    </xf>
    <xf numFmtId="4" fontId="43" fillId="102" borderId="37" applyNumberFormat="0" applyProtection="0">
      <alignment horizontal="right" vertical="center"/>
    </xf>
    <xf numFmtId="4" fontId="43" fillId="102" borderId="37" applyNumberFormat="0" applyProtection="0">
      <alignment horizontal="right" vertical="center"/>
    </xf>
    <xf numFmtId="4" fontId="43" fillId="102" borderId="37" applyNumberFormat="0" applyProtection="0">
      <alignment horizontal="right" vertical="center"/>
    </xf>
    <xf numFmtId="4" fontId="43" fillId="102" borderId="37" applyNumberFormat="0" applyProtection="0">
      <alignment horizontal="right" vertical="center"/>
    </xf>
    <xf numFmtId="4" fontId="43" fillId="102" borderId="37" applyNumberFormat="0" applyProtection="0">
      <alignment horizontal="right" vertical="center"/>
    </xf>
    <xf numFmtId="4" fontId="43" fillId="102" borderId="37" applyNumberFormat="0" applyProtection="0">
      <alignment horizontal="right" vertical="center"/>
    </xf>
    <xf numFmtId="4" fontId="43" fillId="102" borderId="37" applyNumberFormat="0" applyProtection="0">
      <alignment horizontal="right" vertical="center"/>
    </xf>
    <xf numFmtId="4" fontId="43" fillId="102" borderId="37" applyNumberFormat="0" applyProtection="0">
      <alignment horizontal="right" vertical="center"/>
    </xf>
    <xf numFmtId="4" fontId="43" fillId="102" borderId="37" applyNumberFormat="0" applyProtection="0">
      <alignment horizontal="right" vertical="center"/>
    </xf>
    <xf numFmtId="4" fontId="43" fillId="102" borderId="37" applyNumberFormat="0" applyProtection="0">
      <alignment horizontal="right" vertical="center"/>
    </xf>
    <xf numFmtId="4" fontId="43" fillId="102" borderId="37" applyNumberFormat="0" applyProtection="0">
      <alignment horizontal="right" vertical="center"/>
    </xf>
    <xf numFmtId="4" fontId="43" fillId="102" borderId="37" applyNumberFormat="0" applyProtection="0">
      <alignment horizontal="right" vertical="center"/>
    </xf>
    <xf numFmtId="4" fontId="43" fillId="102" borderId="37" applyNumberFormat="0" applyProtection="0">
      <alignment horizontal="right" vertical="center"/>
    </xf>
    <xf numFmtId="4" fontId="43" fillId="102" borderId="37" applyNumberFormat="0" applyProtection="0">
      <alignment horizontal="right" vertical="center"/>
    </xf>
    <xf numFmtId="4" fontId="43" fillId="102" borderId="37" applyNumberFormat="0" applyProtection="0">
      <alignment horizontal="right" vertical="center"/>
    </xf>
    <xf numFmtId="4" fontId="43" fillId="102" borderId="37" applyNumberFormat="0" applyProtection="0">
      <alignment horizontal="right" vertical="center"/>
    </xf>
    <xf numFmtId="4" fontId="43" fillId="102" borderId="37" applyNumberFormat="0" applyProtection="0">
      <alignment horizontal="right" vertical="center"/>
    </xf>
    <xf numFmtId="4" fontId="43" fillId="102" borderId="37" applyNumberFormat="0" applyProtection="0">
      <alignment horizontal="right" vertical="center"/>
    </xf>
    <xf numFmtId="4" fontId="43" fillId="102" borderId="37" applyNumberFormat="0" applyProtection="0">
      <alignment horizontal="right" vertical="center"/>
    </xf>
    <xf numFmtId="4" fontId="43" fillId="102" borderId="37" applyNumberFormat="0" applyProtection="0">
      <alignment horizontal="right" vertical="center"/>
    </xf>
    <xf numFmtId="4" fontId="43" fillId="102" borderId="37" applyNumberFormat="0" applyProtection="0">
      <alignment horizontal="right" vertical="center"/>
    </xf>
    <xf numFmtId="4" fontId="43" fillId="102" borderId="37" applyNumberFormat="0" applyProtection="0">
      <alignment horizontal="right" vertical="center"/>
    </xf>
    <xf numFmtId="4" fontId="43" fillId="102" borderId="37" applyNumberFormat="0" applyProtection="0">
      <alignment horizontal="right" vertical="center"/>
    </xf>
    <xf numFmtId="4" fontId="43" fillId="102" borderId="37" applyNumberFormat="0" applyProtection="0">
      <alignment horizontal="right" vertical="center"/>
    </xf>
    <xf numFmtId="4" fontId="43" fillId="102" borderId="37" applyNumberFormat="0" applyProtection="0">
      <alignment horizontal="right" vertical="center"/>
    </xf>
    <xf numFmtId="4" fontId="43" fillId="102" borderId="37" applyNumberFormat="0" applyProtection="0">
      <alignment horizontal="right" vertical="center"/>
    </xf>
    <xf numFmtId="4" fontId="43" fillId="102" borderId="37" applyNumberFormat="0" applyProtection="0">
      <alignment horizontal="right" vertical="center"/>
    </xf>
    <xf numFmtId="4" fontId="43" fillId="102" borderId="37" applyNumberFormat="0" applyProtection="0">
      <alignment horizontal="right" vertical="center"/>
    </xf>
    <xf numFmtId="4" fontId="43" fillId="102" borderId="37" applyNumberFormat="0" applyProtection="0">
      <alignment horizontal="right" vertical="center"/>
    </xf>
    <xf numFmtId="4" fontId="43" fillId="102" borderId="37" applyNumberFormat="0" applyProtection="0">
      <alignment horizontal="right" vertical="center"/>
    </xf>
    <xf numFmtId="4" fontId="43" fillId="102" borderId="37" applyNumberFormat="0" applyProtection="0">
      <alignment horizontal="right" vertical="center"/>
    </xf>
    <xf numFmtId="4" fontId="43" fillId="102" borderId="37" applyNumberFormat="0" applyProtection="0">
      <alignment horizontal="right" vertical="center"/>
    </xf>
    <xf numFmtId="4" fontId="43" fillId="102" borderId="37" applyNumberFormat="0" applyProtection="0">
      <alignment horizontal="right" vertical="center"/>
    </xf>
    <xf numFmtId="4" fontId="43" fillId="102" borderId="37" applyNumberFormat="0" applyProtection="0">
      <alignment horizontal="right" vertical="center"/>
    </xf>
    <xf numFmtId="4" fontId="43" fillId="102" borderId="37" applyNumberFormat="0" applyProtection="0">
      <alignment horizontal="right" vertical="center"/>
    </xf>
    <xf numFmtId="4" fontId="43" fillId="102" borderId="37" applyNumberFormat="0" applyProtection="0">
      <alignment horizontal="right" vertical="center"/>
    </xf>
    <xf numFmtId="4" fontId="43" fillId="102" borderId="37" applyNumberFormat="0" applyProtection="0">
      <alignment horizontal="right" vertical="center"/>
    </xf>
    <xf numFmtId="4" fontId="43" fillId="102" borderId="37" applyNumberFormat="0" applyProtection="0">
      <alignment horizontal="right" vertical="center"/>
    </xf>
    <xf numFmtId="4" fontId="43" fillId="102" borderId="37" applyNumberFormat="0" applyProtection="0">
      <alignment horizontal="right" vertical="center"/>
    </xf>
    <xf numFmtId="4" fontId="43" fillId="102" borderId="37" applyNumberFormat="0" applyProtection="0">
      <alignment horizontal="right" vertical="center"/>
    </xf>
    <xf numFmtId="4" fontId="43" fillId="102" borderId="37" applyNumberFormat="0" applyProtection="0">
      <alignment horizontal="right" vertical="center"/>
    </xf>
    <xf numFmtId="4" fontId="43" fillId="102" borderId="37" applyNumberFormat="0" applyProtection="0">
      <alignment horizontal="right" vertical="center"/>
    </xf>
    <xf numFmtId="4" fontId="43" fillId="102" borderId="37" applyNumberFormat="0" applyProtection="0">
      <alignment horizontal="right" vertical="center"/>
    </xf>
    <xf numFmtId="4" fontId="43" fillId="102" borderId="37" applyNumberFormat="0" applyProtection="0">
      <alignment horizontal="right" vertical="center"/>
    </xf>
    <xf numFmtId="4" fontId="43" fillId="102" borderId="37" applyNumberFormat="0" applyProtection="0">
      <alignment horizontal="right" vertical="center"/>
    </xf>
    <xf numFmtId="4" fontId="43" fillId="102" borderId="37" applyNumberFormat="0" applyProtection="0">
      <alignment horizontal="right" vertical="center"/>
    </xf>
    <xf numFmtId="4" fontId="43" fillId="102" borderId="37" applyNumberFormat="0" applyProtection="0">
      <alignment horizontal="right" vertical="center"/>
    </xf>
    <xf numFmtId="4" fontId="43" fillId="102" borderId="37" applyNumberFormat="0" applyProtection="0">
      <alignment horizontal="right" vertical="center"/>
    </xf>
    <xf numFmtId="4" fontId="43" fillId="102" borderId="37" applyNumberFormat="0" applyProtection="0">
      <alignment horizontal="right" vertical="center"/>
    </xf>
    <xf numFmtId="4" fontId="43" fillId="102" borderId="37" applyNumberFormat="0" applyProtection="0">
      <alignment horizontal="right" vertical="center"/>
    </xf>
    <xf numFmtId="4" fontId="43" fillId="102" borderId="37" applyNumberFormat="0" applyProtection="0">
      <alignment horizontal="right" vertical="center"/>
    </xf>
    <xf numFmtId="4" fontId="43" fillId="102" borderId="37" applyNumberFormat="0" applyProtection="0">
      <alignment horizontal="right" vertical="center"/>
    </xf>
    <xf numFmtId="4" fontId="43" fillId="102" borderId="37" applyNumberFormat="0" applyProtection="0">
      <alignment horizontal="right" vertical="center"/>
    </xf>
    <xf numFmtId="4" fontId="43" fillId="102" borderId="37" applyNumberFormat="0" applyProtection="0">
      <alignment horizontal="right" vertical="center"/>
    </xf>
    <xf numFmtId="4" fontId="43" fillId="102" borderId="37" applyNumberFormat="0" applyProtection="0">
      <alignment horizontal="right" vertical="center"/>
    </xf>
    <xf numFmtId="4" fontId="43" fillId="102" borderId="37" applyNumberFormat="0" applyProtection="0">
      <alignment horizontal="right" vertical="center"/>
    </xf>
    <xf numFmtId="4" fontId="43" fillId="102" borderId="37" applyNumberFormat="0" applyProtection="0">
      <alignment horizontal="right" vertical="center"/>
    </xf>
    <xf numFmtId="4" fontId="43" fillId="102" borderId="37" applyNumberFormat="0" applyProtection="0">
      <alignment horizontal="right" vertical="center"/>
    </xf>
    <xf numFmtId="4" fontId="43" fillId="102" borderId="37" applyNumberFormat="0" applyProtection="0">
      <alignment horizontal="right" vertical="center"/>
    </xf>
    <xf numFmtId="4" fontId="43" fillId="102" borderId="37" applyNumberFormat="0" applyProtection="0">
      <alignment horizontal="right" vertical="center"/>
    </xf>
    <xf numFmtId="4" fontId="26" fillId="101" borderId="52" applyNumberFormat="0" applyProtection="0">
      <alignment horizontal="right" vertical="center"/>
    </xf>
    <xf numFmtId="4" fontId="26" fillId="101" borderId="52" applyNumberFormat="0" applyProtection="0">
      <alignment horizontal="right" vertical="center"/>
    </xf>
    <xf numFmtId="4" fontId="26" fillId="101" borderId="52" applyNumberFormat="0" applyProtection="0">
      <alignment horizontal="right" vertical="center"/>
    </xf>
    <xf numFmtId="4" fontId="26" fillId="101" borderId="52" applyNumberFormat="0" applyProtection="0">
      <alignment horizontal="right" vertical="center"/>
    </xf>
    <xf numFmtId="4" fontId="26" fillId="101" borderId="52" applyNumberFormat="0" applyProtection="0">
      <alignment horizontal="right" vertical="center"/>
    </xf>
    <xf numFmtId="4" fontId="26" fillId="101" borderId="52" applyNumberFormat="0" applyProtection="0">
      <alignment horizontal="right" vertical="center"/>
    </xf>
    <xf numFmtId="4" fontId="26" fillId="101" borderId="52" applyNumberFormat="0" applyProtection="0">
      <alignment horizontal="right" vertical="center"/>
    </xf>
    <xf numFmtId="4" fontId="26" fillId="101" borderId="52" applyNumberFormat="0" applyProtection="0">
      <alignment horizontal="right" vertical="center"/>
    </xf>
    <xf numFmtId="4" fontId="26" fillId="101" borderId="52" applyNumberFormat="0" applyProtection="0">
      <alignment horizontal="right" vertical="center"/>
    </xf>
    <xf numFmtId="4" fontId="26" fillId="101" borderId="52" applyNumberFormat="0" applyProtection="0">
      <alignment horizontal="right" vertical="center"/>
    </xf>
    <xf numFmtId="4" fontId="26" fillId="101" borderId="52" applyNumberFormat="0" applyProtection="0">
      <alignment horizontal="right" vertical="center"/>
    </xf>
    <xf numFmtId="4" fontId="26" fillId="101" borderId="52" applyNumberFormat="0" applyProtection="0">
      <alignment horizontal="right" vertical="center"/>
    </xf>
    <xf numFmtId="4" fontId="26" fillId="101" borderId="52" applyNumberFormat="0" applyProtection="0">
      <alignment horizontal="right" vertical="center"/>
    </xf>
    <xf numFmtId="4" fontId="26" fillId="101" borderId="52" applyNumberFormat="0" applyProtection="0">
      <alignment horizontal="right" vertical="center"/>
    </xf>
    <xf numFmtId="4" fontId="26" fillId="101" borderId="52" applyNumberFormat="0" applyProtection="0">
      <alignment horizontal="right" vertical="center"/>
    </xf>
    <xf numFmtId="4" fontId="26" fillId="101" borderId="52" applyNumberFormat="0" applyProtection="0">
      <alignment horizontal="right" vertical="center"/>
    </xf>
    <xf numFmtId="4" fontId="26" fillId="101" borderId="52" applyNumberFormat="0" applyProtection="0">
      <alignment horizontal="right" vertical="center"/>
    </xf>
    <xf numFmtId="4" fontId="26" fillId="101" borderId="52" applyNumberFormat="0" applyProtection="0">
      <alignment horizontal="right" vertical="center"/>
    </xf>
    <xf numFmtId="4" fontId="26" fillId="101" borderId="52" applyNumberFormat="0" applyProtection="0">
      <alignment horizontal="right" vertical="center"/>
    </xf>
    <xf numFmtId="4" fontId="26" fillId="101" borderId="52" applyNumberFormat="0" applyProtection="0">
      <alignment horizontal="right" vertical="center"/>
    </xf>
    <xf numFmtId="4" fontId="26" fillId="101" borderId="52" applyNumberFormat="0" applyProtection="0">
      <alignment horizontal="right" vertical="center"/>
    </xf>
    <xf numFmtId="4" fontId="26" fillId="101" borderId="52" applyNumberFormat="0" applyProtection="0">
      <alignment horizontal="right" vertical="center"/>
    </xf>
    <xf numFmtId="4" fontId="26" fillId="101" borderId="52" applyNumberFormat="0" applyProtection="0">
      <alignment horizontal="right" vertical="center"/>
    </xf>
    <xf numFmtId="4" fontId="26" fillId="101" borderId="52" applyNumberFormat="0" applyProtection="0">
      <alignment horizontal="right" vertical="center"/>
    </xf>
    <xf numFmtId="4" fontId="26" fillId="101" borderId="52" applyNumberFormat="0" applyProtection="0">
      <alignment horizontal="right" vertical="center"/>
    </xf>
    <xf numFmtId="4" fontId="26" fillId="101" borderId="52" applyNumberFormat="0" applyProtection="0">
      <alignment horizontal="right" vertical="center"/>
    </xf>
    <xf numFmtId="4" fontId="26" fillId="101" borderId="52" applyNumberFormat="0" applyProtection="0">
      <alignment horizontal="right" vertical="center"/>
    </xf>
    <xf numFmtId="4" fontId="26" fillId="101" borderId="52" applyNumberFormat="0" applyProtection="0">
      <alignment horizontal="right" vertical="center"/>
    </xf>
    <xf numFmtId="4" fontId="26" fillId="101" borderId="52" applyNumberFormat="0" applyProtection="0">
      <alignment horizontal="right" vertical="center"/>
    </xf>
    <xf numFmtId="4" fontId="26" fillId="101" borderId="52" applyNumberFormat="0" applyProtection="0">
      <alignment horizontal="right" vertical="center"/>
    </xf>
    <xf numFmtId="4" fontId="26" fillId="101" borderId="52" applyNumberFormat="0" applyProtection="0">
      <alignment horizontal="right" vertical="center"/>
    </xf>
    <xf numFmtId="4" fontId="26" fillId="101" borderId="52" applyNumberFormat="0" applyProtection="0">
      <alignment horizontal="right" vertical="center"/>
    </xf>
    <xf numFmtId="4" fontId="26" fillId="101" borderId="52" applyNumberFormat="0" applyProtection="0">
      <alignment horizontal="right" vertical="center"/>
    </xf>
    <xf numFmtId="4" fontId="26" fillId="101" borderId="52" applyNumberFormat="0" applyProtection="0">
      <alignment horizontal="right" vertical="center"/>
    </xf>
    <xf numFmtId="4" fontId="26" fillId="101" borderId="52" applyNumberFormat="0" applyProtection="0">
      <alignment horizontal="right" vertical="center"/>
    </xf>
    <xf numFmtId="4" fontId="26" fillId="101" borderId="52" applyNumberFormat="0" applyProtection="0">
      <alignment horizontal="right" vertical="center"/>
    </xf>
    <xf numFmtId="4" fontId="26" fillId="101" borderId="52" applyNumberFormat="0" applyProtection="0">
      <alignment horizontal="right" vertical="center"/>
    </xf>
    <xf numFmtId="4" fontId="26" fillId="101" borderId="52" applyNumberFormat="0" applyProtection="0">
      <alignment horizontal="right" vertical="center"/>
    </xf>
    <xf numFmtId="4" fontId="26" fillId="101" borderId="52" applyNumberFormat="0" applyProtection="0">
      <alignment horizontal="right" vertical="center"/>
    </xf>
    <xf numFmtId="4" fontId="26" fillId="101" borderId="52" applyNumberFormat="0" applyProtection="0">
      <alignment horizontal="right" vertical="center"/>
    </xf>
    <xf numFmtId="4" fontId="26" fillId="101" borderId="52" applyNumberFormat="0" applyProtection="0">
      <alignment horizontal="right" vertical="center"/>
    </xf>
    <xf numFmtId="4" fontId="26" fillId="101" borderId="52" applyNumberFormat="0" applyProtection="0">
      <alignment horizontal="right" vertical="center"/>
    </xf>
    <xf numFmtId="4" fontId="26" fillId="101" borderId="52" applyNumberFormat="0" applyProtection="0">
      <alignment horizontal="right" vertical="center"/>
    </xf>
    <xf numFmtId="4" fontId="26" fillId="101" borderId="52" applyNumberFormat="0" applyProtection="0">
      <alignment horizontal="right" vertical="center"/>
    </xf>
    <xf numFmtId="4" fontId="26" fillId="101" borderId="52" applyNumberFormat="0" applyProtection="0">
      <alignment horizontal="right" vertical="center"/>
    </xf>
    <xf numFmtId="4" fontId="26" fillId="101" borderId="52" applyNumberFormat="0" applyProtection="0">
      <alignment horizontal="right" vertical="center"/>
    </xf>
    <xf numFmtId="4" fontId="26" fillId="101" borderId="52" applyNumberFormat="0" applyProtection="0">
      <alignment horizontal="right" vertical="center"/>
    </xf>
    <xf numFmtId="4" fontId="26" fillId="101" borderId="52" applyNumberFormat="0" applyProtection="0">
      <alignment horizontal="right" vertical="center"/>
    </xf>
    <xf numFmtId="4" fontId="26" fillId="101" borderId="52" applyNumberFormat="0" applyProtection="0">
      <alignment horizontal="right" vertical="center"/>
    </xf>
    <xf numFmtId="4" fontId="26" fillId="101" borderId="52" applyNumberFormat="0" applyProtection="0">
      <alignment horizontal="right" vertical="center"/>
    </xf>
    <xf numFmtId="4" fontId="26" fillId="101" borderId="52" applyNumberFormat="0" applyProtection="0">
      <alignment horizontal="right" vertical="center"/>
    </xf>
    <xf numFmtId="4" fontId="26" fillId="101" borderId="52" applyNumberFormat="0" applyProtection="0">
      <alignment horizontal="right" vertical="center"/>
    </xf>
    <xf numFmtId="4" fontId="26" fillId="101" borderId="52" applyNumberFormat="0" applyProtection="0">
      <alignment horizontal="right" vertical="center"/>
    </xf>
    <xf numFmtId="4" fontId="26" fillId="101" borderId="52" applyNumberFormat="0" applyProtection="0">
      <alignment horizontal="right" vertical="center"/>
    </xf>
    <xf numFmtId="4" fontId="26" fillId="101" borderId="52" applyNumberFormat="0" applyProtection="0">
      <alignment horizontal="right" vertical="center"/>
    </xf>
    <xf numFmtId="4" fontId="26" fillId="101" borderId="52" applyNumberFormat="0" applyProtection="0">
      <alignment horizontal="right" vertical="center"/>
    </xf>
    <xf numFmtId="4" fontId="26" fillId="101" borderId="52" applyNumberFormat="0" applyProtection="0">
      <alignment horizontal="right" vertical="center"/>
    </xf>
    <xf numFmtId="4" fontId="26" fillId="101" borderId="52" applyNumberFormat="0" applyProtection="0">
      <alignment horizontal="right" vertical="center"/>
    </xf>
    <xf numFmtId="4" fontId="26" fillId="101" borderId="52" applyNumberFormat="0" applyProtection="0">
      <alignment horizontal="right" vertical="center"/>
    </xf>
    <xf numFmtId="4" fontId="26" fillId="101" borderId="52" applyNumberFormat="0" applyProtection="0">
      <alignment horizontal="right" vertical="center"/>
    </xf>
    <xf numFmtId="4" fontId="26" fillId="101" borderId="52" applyNumberFormat="0" applyProtection="0">
      <alignment horizontal="right" vertical="center"/>
    </xf>
    <xf numFmtId="4" fontId="26" fillId="101" borderId="52" applyNumberFormat="0" applyProtection="0">
      <alignment horizontal="right" vertical="center"/>
    </xf>
    <xf numFmtId="4" fontId="26" fillId="101" borderId="52" applyNumberFormat="0" applyProtection="0">
      <alignment horizontal="right" vertical="center"/>
    </xf>
    <xf numFmtId="4" fontId="26" fillId="71" borderId="52" applyNumberFormat="0" applyProtection="0">
      <alignment horizontal="right" vertical="center"/>
    </xf>
    <xf numFmtId="4" fontId="26" fillId="71" borderId="52" applyNumberFormat="0" applyProtection="0">
      <alignment horizontal="right" vertical="center"/>
    </xf>
    <xf numFmtId="4" fontId="43" fillId="71" borderId="35" applyNumberFormat="0" applyProtection="0">
      <alignment horizontal="right" vertical="center"/>
    </xf>
    <xf numFmtId="4" fontId="43" fillId="71" borderId="35" applyNumberFormat="0" applyProtection="0">
      <alignment horizontal="right" vertical="center"/>
    </xf>
    <xf numFmtId="4" fontId="43" fillId="71" borderId="35" applyNumberFormat="0" applyProtection="0">
      <alignment horizontal="right" vertical="center"/>
    </xf>
    <xf numFmtId="4" fontId="43" fillId="71" borderId="35" applyNumberFormat="0" applyProtection="0">
      <alignment horizontal="right" vertical="center"/>
    </xf>
    <xf numFmtId="4" fontId="43" fillId="71" borderId="35" applyNumberFormat="0" applyProtection="0">
      <alignment horizontal="right" vertical="center"/>
    </xf>
    <xf numFmtId="4" fontId="43" fillId="71" borderId="35" applyNumberFormat="0" applyProtection="0">
      <alignment horizontal="right" vertical="center"/>
    </xf>
    <xf numFmtId="4" fontId="43" fillId="71" borderId="35" applyNumberFormat="0" applyProtection="0">
      <alignment horizontal="right" vertical="center"/>
    </xf>
    <xf numFmtId="4" fontId="43" fillId="71" borderId="35" applyNumberFormat="0" applyProtection="0">
      <alignment horizontal="right" vertical="center"/>
    </xf>
    <xf numFmtId="4" fontId="43" fillId="71" borderId="35" applyNumberFormat="0" applyProtection="0">
      <alignment horizontal="right" vertical="center"/>
    </xf>
    <xf numFmtId="4" fontId="43" fillId="71" borderId="35" applyNumberFormat="0" applyProtection="0">
      <alignment horizontal="right" vertical="center"/>
    </xf>
    <xf numFmtId="4" fontId="43" fillId="71" borderId="35" applyNumberFormat="0" applyProtection="0">
      <alignment horizontal="right" vertical="center"/>
    </xf>
    <xf numFmtId="4" fontId="43" fillId="71" borderId="35" applyNumberFormat="0" applyProtection="0">
      <alignment horizontal="right" vertical="center"/>
    </xf>
    <xf numFmtId="4" fontId="43" fillId="71" borderId="35" applyNumberFormat="0" applyProtection="0">
      <alignment horizontal="right" vertical="center"/>
    </xf>
    <xf numFmtId="4" fontId="43" fillId="71" borderId="35" applyNumberFormat="0" applyProtection="0">
      <alignment horizontal="right" vertical="center"/>
    </xf>
    <xf numFmtId="4" fontId="43" fillId="71" borderId="35" applyNumberFormat="0" applyProtection="0">
      <alignment horizontal="right" vertical="center"/>
    </xf>
    <xf numFmtId="4" fontId="43" fillId="71" borderId="35" applyNumberFormat="0" applyProtection="0">
      <alignment horizontal="right" vertical="center"/>
    </xf>
    <xf numFmtId="4" fontId="43" fillId="71" borderId="35" applyNumberFormat="0" applyProtection="0">
      <alignment horizontal="right" vertical="center"/>
    </xf>
    <xf numFmtId="4" fontId="43" fillId="71" borderId="35" applyNumberFormat="0" applyProtection="0">
      <alignment horizontal="right" vertical="center"/>
    </xf>
    <xf numFmtId="4" fontId="43" fillId="71" borderId="35" applyNumberFormat="0" applyProtection="0">
      <alignment horizontal="right" vertical="center"/>
    </xf>
    <xf numFmtId="4" fontId="43" fillId="71" borderId="35" applyNumberFormat="0" applyProtection="0">
      <alignment horizontal="right" vertical="center"/>
    </xf>
    <xf numFmtId="4" fontId="43" fillId="71" borderId="35" applyNumberFormat="0" applyProtection="0">
      <alignment horizontal="right" vertical="center"/>
    </xf>
    <xf numFmtId="4" fontId="43" fillId="71" borderId="35" applyNumberFormat="0" applyProtection="0">
      <alignment horizontal="right" vertical="center"/>
    </xf>
    <xf numFmtId="4" fontId="43" fillId="71" borderId="35" applyNumberFormat="0" applyProtection="0">
      <alignment horizontal="right" vertical="center"/>
    </xf>
    <xf numFmtId="4" fontId="43" fillId="71" borderId="35" applyNumberFormat="0" applyProtection="0">
      <alignment horizontal="right" vertical="center"/>
    </xf>
    <xf numFmtId="4" fontId="43" fillId="71" borderId="35" applyNumberFormat="0" applyProtection="0">
      <alignment horizontal="right" vertical="center"/>
    </xf>
    <xf numFmtId="4" fontId="43" fillId="71" borderId="35" applyNumberFormat="0" applyProtection="0">
      <alignment horizontal="right" vertical="center"/>
    </xf>
    <xf numFmtId="4" fontId="43" fillId="71" borderId="35" applyNumberFormat="0" applyProtection="0">
      <alignment horizontal="right" vertical="center"/>
    </xf>
    <xf numFmtId="4" fontId="43" fillId="71" borderId="35" applyNumberFormat="0" applyProtection="0">
      <alignment horizontal="right" vertical="center"/>
    </xf>
    <xf numFmtId="4" fontId="43" fillId="71" borderId="35" applyNumberFormat="0" applyProtection="0">
      <alignment horizontal="right" vertical="center"/>
    </xf>
    <xf numFmtId="4" fontId="43" fillId="71" borderId="35" applyNumberFormat="0" applyProtection="0">
      <alignment horizontal="right" vertical="center"/>
    </xf>
    <xf numFmtId="4" fontId="43" fillId="71" borderId="35" applyNumberFormat="0" applyProtection="0">
      <alignment horizontal="right" vertical="center"/>
    </xf>
    <xf numFmtId="4" fontId="43" fillId="71" borderId="35" applyNumberFormat="0" applyProtection="0">
      <alignment horizontal="right" vertical="center"/>
    </xf>
    <xf numFmtId="4" fontId="43" fillId="71" borderId="35" applyNumberFormat="0" applyProtection="0">
      <alignment horizontal="right" vertical="center"/>
    </xf>
    <xf numFmtId="4" fontId="43" fillId="71" borderId="35" applyNumberFormat="0" applyProtection="0">
      <alignment horizontal="right" vertical="center"/>
    </xf>
    <xf numFmtId="4" fontId="43" fillId="71" borderId="35" applyNumberFormat="0" applyProtection="0">
      <alignment horizontal="right" vertical="center"/>
    </xf>
    <xf numFmtId="4" fontId="43" fillId="71" borderId="35" applyNumberFormat="0" applyProtection="0">
      <alignment horizontal="right" vertical="center"/>
    </xf>
    <xf numFmtId="4" fontId="43" fillId="71" borderId="35" applyNumberFormat="0" applyProtection="0">
      <alignment horizontal="right" vertical="center"/>
    </xf>
    <xf numFmtId="4" fontId="43" fillId="71" borderId="35" applyNumberFormat="0" applyProtection="0">
      <alignment horizontal="right" vertical="center"/>
    </xf>
    <xf numFmtId="4" fontId="43" fillId="71" borderId="35" applyNumberFormat="0" applyProtection="0">
      <alignment horizontal="right" vertical="center"/>
    </xf>
    <xf numFmtId="4" fontId="43" fillId="71" borderId="35" applyNumberFormat="0" applyProtection="0">
      <alignment horizontal="right" vertical="center"/>
    </xf>
    <xf numFmtId="4" fontId="43" fillId="71" borderId="35" applyNumberFormat="0" applyProtection="0">
      <alignment horizontal="right" vertical="center"/>
    </xf>
    <xf numFmtId="4" fontId="43" fillId="71" borderId="35" applyNumberFormat="0" applyProtection="0">
      <alignment horizontal="right" vertical="center"/>
    </xf>
    <xf numFmtId="4" fontId="43" fillId="71" borderId="35" applyNumberFormat="0" applyProtection="0">
      <alignment horizontal="right" vertical="center"/>
    </xf>
    <xf numFmtId="4" fontId="43" fillId="71" borderId="35" applyNumberFormat="0" applyProtection="0">
      <alignment horizontal="right" vertical="center"/>
    </xf>
    <xf numFmtId="4" fontId="43" fillId="71" borderId="35" applyNumberFormat="0" applyProtection="0">
      <alignment horizontal="right" vertical="center"/>
    </xf>
    <xf numFmtId="4" fontId="43" fillId="71" borderId="35" applyNumberFormat="0" applyProtection="0">
      <alignment horizontal="right" vertical="center"/>
    </xf>
    <xf numFmtId="4" fontId="43" fillId="71" borderId="35" applyNumberFormat="0" applyProtection="0">
      <alignment horizontal="right" vertical="center"/>
    </xf>
    <xf numFmtId="4" fontId="43" fillId="71" borderId="35" applyNumberFormat="0" applyProtection="0">
      <alignment horizontal="right" vertical="center"/>
    </xf>
    <xf numFmtId="4" fontId="43" fillId="71" borderId="35" applyNumberFormat="0" applyProtection="0">
      <alignment horizontal="right" vertical="center"/>
    </xf>
    <xf numFmtId="4" fontId="43" fillId="71" borderId="35" applyNumberFormat="0" applyProtection="0">
      <alignment horizontal="right" vertical="center"/>
    </xf>
    <xf numFmtId="4" fontId="43" fillId="71" borderId="35" applyNumberFormat="0" applyProtection="0">
      <alignment horizontal="right" vertical="center"/>
    </xf>
    <xf numFmtId="4" fontId="43" fillId="71" borderId="35" applyNumberFormat="0" applyProtection="0">
      <alignment horizontal="right" vertical="center"/>
    </xf>
    <xf numFmtId="4" fontId="43" fillId="71" borderId="35" applyNumberFormat="0" applyProtection="0">
      <alignment horizontal="right" vertical="center"/>
    </xf>
    <xf numFmtId="4" fontId="43" fillId="71" borderId="35" applyNumberFormat="0" applyProtection="0">
      <alignment horizontal="right" vertical="center"/>
    </xf>
    <xf numFmtId="4" fontId="43" fillId="71" borderId="35" applyNumberFormat="0" applyProtection="0">
      <alignment horizontal="right" vertical="center"/>
    </xf>
    <xf numFmtId="4" fontId="43" fillId="71" borderId="35" applyNumberFormat="0" applyProtection="0">
      <alignment horizontal="right" vertical="center"/>
    </xf>
    <xf numFmtId="4" fontId="43" fillId="71" borderId="35" applyNumberFormat="0" applyProtection="0">
      <alignment horizontal="right" vertical="center"/>
    </xf>
    <xf numFmtId="4" fontId="43" fillId="71" borderId="35" applyNumberFormat="0" applyProtection="0">
      <alignment horizontal="right" vertical="center"/>
    </xf>
    <xf numFmtId="4" fontId="43" fillId="71" borderId="35" applyNumberFormat="0" applyProtection="0">
      <alignment horizontal="right" vertical="center"/>
    </xf>
    <xf numFmtId="4" fontId="43" fillId="71" borderId="35" applyNumberFormat="0" applyProtection="0">
      <alignment horizontal="right" vertical="center"/>
    </xf>
    <xf numFmtId="4" fontId="43" fillId="71" borderId="35" applyNumberFormat="0" applyProtection="0">
      <alignment horizontal="right" vertical="center"/>
    </xf>
    <xf numFmtId="4" fontId="43" fillId="71" borderId="35" applyNumberFormat="0" applyProtection="0">
      <alignment horizontal="right" vertical="center"/>
    </xf>
    <xf numFmtId="4" fontId="43" fillId="71" borderId="35" applyNumberFormat="0" applyProtection="0">
      <alignment horizontal="right" vertical="center"/>
    </xf>
    <xf numFmtId="4" fontId="43" fillId="71" borderId="35" applyNumberFormat="0" applyProtection="0">
      <alignment horizontal="right" vertical="center"/>
    </xf>
    <xf numFmtId="4" fontId="43" fillId="71" borderId="35" applyNumberFormat="0" applyProtection="0">
      <alignment horizontal="right" vertical="center"/>
    </xf>
    <xf numFmtId="4" fontId="43" fillId="71" borderId="35" applyNumberFormat="0" applyProtection="0">
      <alignment horizontal="right" vertical="center"/>
    </xf>
    <xf numFmtId="4" fontId="43" fillId="71" borderId="35" applyNumberFormat="0" applyProtection="0">
      <alignment horizontal="right" vertical="center"/>
    </xf>
    <xf numFmtId="4" fontId="43" fillId="71" borderId="35" applyNumberFormat="0" applyProtection="0">
      <alignment horizontal="right" vertical="center"/>
    </xf>
    <xf numFmtId="4" fontId="43" fillId="71" borderId="35" applyNumberFormat="0" applyProtection="0">
      <alignment horizontal="right" vertical="center"/>
    </xf>
    <xf numFmtId="4" fontId="43" fillId="71" borderId="35" applyNumberFormat="0" applyProtection="0">
      <alignment horizontal="right" vertical="center"/>
    </xf>
    <xf numFmtId="4" fontId="43" fillId="71" borderId="35" applyNumberFormat="0" applyProtection="0">
      <alignment horizontal="right" vertical="center"/>
    </xf>
    <xf numFmtId="4" fontId="43" fillId="71" borderId="35" applyNumberFormat="0" applyProtection="0">
      <alignment horizontal="right" vertical="center"/>
    </xf>
    <xf numFmtId="4" fontId="43" fillId="71" borderId="35" applyNumberFormat="0" applyProtection="0">
      <alignment horizontal="right" vertical="center"/>
    </xf>
    <xf numFmtId="4" fontId="43" fillId="71" borderId="35" applyNumberFormat="0" applyProtection="0">
      <alignment horizontal="right" vertical="center"/>
    </xf>
    <xf numFmtId="4" fontId="43" fillId="71" borderId="35" applyNumberFormat="0" applyProtection="0">
      <alignment horizontal="right" vertical="center"/>
    </xf>
    <xf numFmtId="4" fontId="43" fillId="71" borderId="35" applyNumberFormat="0" applyProtection="0">
      <alignment horizontal="right" vertical="center"/>
    </xf>
    <xf numFmtId="4" fontId="43" fillId="71" borderId="35" applyNumberFormat="0" applyProtection="0">
      <alignment horizontal="right" vertical="center"/>
    </xf>
    <xf numFmtId="4" fontId="43" fillId="71" borderId="35" applyNumberFormat="0" applyProtection="0">
      <alignment horizontal="right" vertical="center"/>
    </xf>
    <xf numFmtId="4" fontId="43" fillId="71" borderId="35" applyNumberFormat="0" applyProtection="0">
      <alignment horizontal="right" vertical="center"/>
    </xf>
    <xf numFmtId="4" fontId="43" fillId="71" borderId="35" applyNumberFormat="0" applyProtection="0">
      <alignment horizontal="right" vertical="center"/>
    </xf>
    <xf numFmtId="4" fontId="26" fillId="71" borderId="52" applyNumberFormat="0" applyProtection="0">
      <alignment horizontal="right" vertical="center"/>
    </xf>
    <xf numFmtId="4" fontId="26" fillId="71" borderId="52" applyNumberFormat="0" applyProtection="0">
      <alignment horizontal="right" vertical="center"/>
    </xf>
    <xf numFmtId="4" fontId="26" fillId="71" borderId="52" applyNumberFormat="0" applyProtection="0">
      <alignment horizontal="right" vertical="center"/>
    </xf>
    <xf numFmtId="4" fontId="26" fillId="71" borderId="52" applyNumberFormat="0" applyProtection="0">
      <alignment horizontal="right" vertical="center"/>
    </xf>
    <xf numFmtId="4" fontId="26" fillId="71" borderId="52" applyNumberFormat="0" applyProtection="0">
      <alignment horizontal="right" vertical="center"/>
    </xf>
    <xf numFmtId="4" fontId="26" fillId="71" borderId="52" applyNumberFormat="0" applyProtection="0">
      <alignment horizontal="right" vertical="center"/>
    </xf>
    <xf numFmtId="4" fontId="26" fillId="71" borderId="52" applyNumberFormat="0" applyProtection="0">
      <alignment horizontal="right" vertical="center"/>
    </xf>
    <xf numFmtId="4" fontId="26" fillId="71" borderId="52" applyNumberFormat="0" applyProtection="0">
      <alignment horizontal="right" vertical="center"/>
    </xf>
    <xf numFmtId="4" fontId="26" fillId="71" borderId="52" applyNumberFormat="0" applyProtection="0">
      <alignment horizontal="right" vertical="center"/>
    </xf>
    <xf numFmtId="4" fontId="26" fillId="71" borderId="52" applyNumberFormat="0" applyProtection="0">
      <alignment horizontal="right" vertical="center"/>
    </xf>
    <xf numFmtId="4" fontId="26" fillId="71" borderId="52" applyNumberFormat="0" applyProtection="0">
      <alignment horizontal="right" vertical="center"/>
    </xf>
    <xf numFmtId="4" fontId="26" fillId="71" borderId="52" applyNumberFormat="0" applyProtection="0">
      <alignment horizontal="right" vertical="center"/>
    </xf>
    <xf numFmtId="4" fontId="26" fillId="71" borderId="52" applyNumberFormat="0" applyProtection="0">
      <alignment horizontal="right" vertical="center"/>
    </xf>
    <xf numFmtId="4" fontId="26" fillId="71" borderId="52" applyNumberFormat="0" applyProtection="0">
      <alignment horizontal="right" vertical="center"/>
    </xf>
    <xf numFmtId="4" fontId="26" fillId="71" borderId="52" applyNumberFormat="0" applyProtection="0">
      <alignment horizontal="right" vertical="center"/>
    </xf>
    <xf numFmtId="4" fontId="26" fillId="71" borderId="52" applyNumberFormat="0" applyProtection="0">
      <alignment horizontal="right" vertical="center"/>
    </xf>
    <xf numFmtId="4" fontId="26" fillId="71" borderId="52" applyNumberFormat="0" applyProtection="0">
      <alignment horizontal="right" vertical="center"/>
    </xf>
    <xf numFmtId="4" fontId="26" fillId="71" borderId="52" applyNumberFormat="0" applyProtection="0">
      <alignment horizontal="right" vertical="center"/>
    </xf>
    <xf numFmtId="4" fontId="26" fillId="71" borderId="52" applyNumberFormat="0" applyProtection="0">
      <alignment horizontal="right" vertical="center"/>
    </xf>
    <xf numFmtId="4" fontId="26" fillId="71" borderId="52" applyNumberFormat="0" applyProtection="0">
      <alignment horizontal="right" vertical="center"/>
    </xf>
    <xf numFmtId="4" fontId="26" fillId="71" borderId="52" applyNumberFormat="0" applyProtection="0">
      <alignment horizontal="right" vertical="center"/>
    </xf>
    <xf numFmtId="4" fontId="26" fillId="71" borderId="52" applyNumberFormat="0" applyProtection="0">
      <alignment horizontal="right" vertical="center"/>
    </xf>
    <xf numFmtId="4" fontId="26" fillId="71" borderId="52" applyNumberFormat="0" applyProtection="0">
      <alignment horizontal="right" vertical="center"/>
    </xf>
    <xf numFmtId="4" fontId="26" fillId="71" borderId="52" applyNumberFormat="0" applyProtection="0">
      <alignment horizontal="right" vertical="center"/>
    </xf>
    <xf numFmtId="4" fontId="26" fillId="71" borderId="52" applyNumberFormat="0" applyProtection="0">
      <alignment horizontal="right" vertical="center"/>
    </xf>
    <xf numFmtId="4" fontId="26" fillId="71" borderId="52" applyNumberFormat="0" applyProtection="0">
      <alignment horizontal="right" vertical="center"/>
    </xf>
    <xf numFmtId="4" fontId="26" fillId="71" borderId="52" applyNumberFormat="0" applyProtection="0">
      <alignment horizontal="right" vertical="center"/>
    </xf>
    <xf numFmtId="4" fontId="26" fillId="71" borderId="52" applyNumberFormat="0" applyProtection="0">
      <alignment horizontal="right" vertical="center"/>
    </xf>
    <xf numFmtId="4" fontId="26" fillId="71" borderId="52" applyNumberFormat="0" applyProtection="0">
      <alignment horizontal="right" vertical="center"/>
    </xf>
    <xf numFmtId="4" fontId="26" fillId="71" borderId="52" applyNumberFormat="0" applyProtection="0">
      <alignment horizontal="right" vertical="center"/>
    </xf>
    <xf numFmtId="4" fontId="26" fillId="71" borderId="52" applyNumberFormat="0" applyProtection="0">
      <alignment horizontal="right" vertical="center"/>
    </xf>
    <xf numFmtId="4" fontId="26" fillId="71" borderId="52" applyNumberFormat="0" applyProtection="0">
      <alignment horizontal="right" vertical="center"/>
    </xf>
    <xf numFmtId="4" fontId="26" fillId="71" borderId="52" applyNumberFormat="0" applyProtection="0">
      <alignment horizontal="right" vertical="center"/>
    </xf>
    <xf numFmtId="4" fontId="26" fillId="71" borderId="52" applyNumberFormat="0" applyProtection="0">
      <alignment horizontal="right" vertical="center"/>
    </xf>
    <xf numFmtId="4" fontId="26" fillId="71" borderId="52" applyNumberFormat="0" applyProtection="0">
      <alignment horizontal="right" vertical="center"/>
    </xf>
    <xf numFmtId="4" fontId="26" fillId="71" borderId="52" applyNumberFormat="0" applyProtection="0">
      <alignment horizontal="right" vertical="center"/>
    </xf>
    <xf numFmtId="4" fontId="26" fillId="71" borderId="52" applyNumberFormat="0" applyProtection="0">
      <alignment horizontal="right" vertical="center"/>
    </xf>
    <xf numFmtId="4" fontId="26" fillId="71" borderId="52" applyNumberFormat="0" applyProtection="0">
      <alignment horizontal="right" vertical="center"/>
    </xf>
    <xf numFmtId="4" fontId="26" fillId="71" borderId="52" applyNumberFormat="0" applyProtection="0">
      <alignment horizontal="right" vertical="center"/>
    </xf>
    <xf numFmtId="4" fontId="26" fillId="71" borderId="52" applyNumberFormat="0" applyProtection="0">
      <alignment horizontal="right" vertical="center"/>
    </xf>
    <xf numFmtId="4" fontId="26" fillId="71" borderId="52" applyNumberFormat="0" applyProtection="0">
      <alignment horizontal="right" vertical="center"/>
    </xf>
    <xf numFmtId="4" fontId="26" fillId="71" borderId="52" applyNumberFormat="0" applyProtection="0">
      <alignment horizontal="right" vertical="center"/>
    </xf>
    <xf numFmtId="4" fontId="26" fillId="71" borderId="52" applyNumberFormat="0" applyProtection="0">
      <alignment horizontal="right" vertical="center"/>
    </xf>
    <xf numFmtId="4" fontId="26" fillId="71" borderId="52" applyNumberFormat="0" applyProtection="0">
      <alignment horizontal="right" vertical="center"/>
    </xf>
    <xf numFmtId="4" fontId="26" fillId="71" borderId="52" applyNumberFormat="0" applyProtection="0">
      <alignment horizontal="right" vertical="center"/>
    </xf>
    <xf numFmtId="4" fontId="26" fillId="71" borderId="52" applyNumberFormat="0" applyProtection="0">
      <alignment horizontal="right" vertical="center"/>
    </xf>
    <xf numFmtId="4" fontId="26" fillId="71" borderId="52" applyNumberFormat="0" applyProtection="0">
      <alignment horizontal="right" vertical="center"/>
    </xf>
    <xf numFmtId="4" fontId="26" fillId="71" borderId="52" applyNumberFormat="0" applyProtection="0">
      <alignment horizontal="right" vertical="center"/>
    </xf>
    <xf numFmtId="4" fontId="26" fillId="71" borderId="52" applyNumberFormat="0" applyProtection="0">
      <alignment horizontal="right" vertical="center"/>
    </xf>
    <xf numFmtId="4" fontId="26" fillId="71" borderId="52" applyNumberFormat="0" applyProtection="0">
      <alignment horizontal="right" vertical="center"/>
    </xf>
    <xf numFmtId="4" fontId="26" fillId="71" borderId="52" applyNumberFormat="0" applyProtection="0">
      <alignment horizontal="right" vertical="center"/>
    </xf>
    <xf numFmtId="4" fontId="26" fillId="71" borderId="52" applyNumberFormat="0" applyProtection="0">
      <alignment horizontal="right" vertical="center"/>
    </xf>
    <xf numFmtId="4" fontId="26" fillId="71" borderId="52" applyNumberFormat="0" applyProtection="0">
      <alignment horizontal="right" vertical="center"/>
    </xf>
    <xf numFmtId="4" fontId="26" fillId="71" borderId="52" applyNumberFormat="0" applyProtection="0">
      <alignment horizontal="right" vertical="center"/>
    </xf>
    <xf numFmtId="4" fontId="26" fillId="71" borderId="52" applyNumberFormat="0" applyProtection="0">
      <alignment horizontal="right" vertical="center"/>
    </xf>
    <xf numFmtId="4" fontId="26" fillId="71" borderId="52" applyNumberFormat="0" applyProtection="0">
      <alignment horizontal="right" vertical="center"/>
    </xf>
    <xf numFmtId="4" fontId="26" fillId="71" borderId="52" applyNumberFormat="0" applyProtection="0">
      <alignment horizontal="right" vertical="center"/>
    </xf>
    <xf numFmtId="4" fontId="26" fillId="71" borderId="52" applyNumberFormat="0" applyProtection="0">
      <alignment horizontal="right" vertical="center"/>
    </xf>
    <xf numFmtId="4" fontId="26" fillId="71" borderId="52" applyNumberFormat="0" applyProtection="0">
      <alignment horizontal="right" vertical="center"/>
    </xf>
    <xf numFmtId="4" fontId="26" fillId="71" borderId="52" applyNumberFormat="0" applyProtection="0">
      <alignment horizontal="right" vertical="center"/>
    </xf>
    <xf numFmtId="4" fontId="26" fillId="71" borderId="52" applyNumberFormat="0" applyProtection="0">
      <alignment horizontal="right" vertical="center"/>
    </xf>
    <xf numFmtId="4" fontId="26" fillId="71" borderId="52" applyNumberFormat="0" applyProtection="0">
      <alignment horizontal="right" vertical="center"/>
    </xf>
    <xf numFmtId="4" fontId="26" fillId="71" borderId="52" applyNumberFormat="0" applyProtection="0">
      <alignment horizontal="right" vertical="center"/>
    </xf>
    <xf numFmtId="4" fontId="26" fillId="103" borderId="52" applyNumberFormat="0" applyProtection="0">
      <alignment horizontal="right" vertical="center"/>
    </xf>
    <xf numFmtId="4" fontId="26" fillId="103" borderId="52" applyNumberFormat="0" applyProtection="0">
      <alignment horizontal="right" vertical="center"/>
    </xf>
    <xf numFmtId="4" fontId="43" fillId="103" borderId="37" applyNumberFormat="0" applyProtection="0">
      <alignment horizontal="right" vertical="center"/>
    </xf>
    <xf numFmtId="4" fontId="43" fillId="103" borderId="37" applyNumberFormat="0" applyProtection="0">
      <alignment horizontal="right" vertical="center"/>
    </xf>
    <xf numFmtId="4" fontId="43" fillId="103" borderId="37" applyNumberFormat="0" applyProtection="0">
      <alignment horizontal="right" vertical="center"/>
    </xf>
    <xf numFmtId="4" fontId="43" fillId="103" borderId="37" applyNumberFormat="0" applyProtection="0">
      <alignment horizontal="right" vertical="center"/>
    </xf>
    <xf numFmtId="4" fontId="43" fillId="103" borderId="37" applyNumberFormat="0" applyProtection="0">
      <alignment horizontal="right" vertical="center"/>
    </xf>
    <xf numFmtId="4" fontId="43" fillId="103" borderId="37" applyNumberFormat="0" applyProtection="0">
      <alignment horizontal="right" vertical="center"/>
    </xf>
    <xf numFmtId="4" fontId="43" fillId="103" borderId="37" applyNumberFormat="0" applyProtection="0">
      <alignment horizontal="right" vertical="center"/>
    </xf>
    <xf numFmtId="4" fontId="43" fillId="103" borderId="37" applyNumberFormat="0" applyProtection="0">
      <alignment horizontal="right" vertical="center"/>
    </xf>
    <xf numFmtId="4" fontId="43" fillId="103" borderId="37" applyNumberFormat="0" applyProtection="0">
      <alignment horizontal="right" vertical="center"/>
    </xf>
    <xf numFmtId="4" fontId="43" fillId="103" borderId="37" applyNumberFormat="0" applyProtection="0">
      <alignment horizontal="right" vertical="center"/>
    </xf>
    <xf numFmtId="4" fontId="43" fillId="103" borderId="37" applyNumberFormat="0" applyProtection="0">
      <alignment horizontal="right" vertical="center"/>
    </xf>
    <xf numFmtId="4" fontId="43" fillId="103" borderId="37" applyNumberFormat="0" applyProtection="0">
      <alignment horizontal="right" vertical="center"/>
    </xf>
    <xf numFmtId="4" fontId="43" fillId="103" borderId="37" applyNumberFormat="0" applyProtection="0">
      <alignment horizontal="right" vertical="center"/>
    </xf>
    <xf numFmtId="4" fontId="43" fillId="103" borderId="37" applyNumberFormat="0" applyProtection="0">
      <alignment horizontal="right" vertical="center"/>
    </xf>
    <xf numFmtId="4" fontId="43" fillId="103" borderId="37" applyNumberFormat="0" applyProtection="0">
      <alignment horizontal="right" vertical="center"/>
    </xf>
    <xf numFmtId="4" fontId="43" fillId="103" borderId="37" applyNumberFormat="0" applyProtection="0">
      <alignment horizontal="right" vertical="center"/>
    </xf>
    <xf numFmtId="4" fontId="43" fillId="103" borderId="37" applyNumberFormat="0" applyProtection="0">
      <alignment horizontal="right" vertical="center"/>
    </xf>
    <xf numFmtId="4" fontId="43" fillId="103" borderId="37" applyNumberFormat="0" applyProtection="0">
      <alignment horizontal="right" vertical="center"/>
    </xf>
    <xf numFmtId="4" fontId="43" fillId="103" borderId="37" applyNumberFormat="0" applyProtection="0">
      <alignment horizontal="right" vertical="center"/>
    </xf>
    <xf numFmtId="4" fontId="43" fillId="103" borderId="37" applyNumberFormat="0" applyProtection="0">
      <alignment horizontal="right" vertical="center"/>
    </xf>
    <xf numFmtId="4" fontId="43" fillId="103" borderId="37" applyNumberFormat="0" applyProtection="0">
      <alignment horizontal="right" vertical="center"/>
    </xf>
    <xf numFmtId="4" fontId="43" fillId="103" borderId="37" applyNumberFormat="0" applyProtection="0">
      <alignment horizontal="right" vertical="center"/>
    </xf>
    <xf numFmtId="4" fontId="43" fillId="103" borderId="37" applyNumberFormat="0" applyProtection="0">
      <alignment horizontal="right" vertical="center"/>
    </xf>
    <xf numFmtId="4" fontId="43" fillId="103" borderId="37" applyNumberFormat="0" applyProtection="0">
      <alignment horizontal="right" vertical="center"/>
    </xf>
    <xf numFmtId="4" fontId="43" fillId="103" borderId="37" applyNumberFormat="0" applyProtection="0">
      <alignment horizontal="right" vertical="center"/>
    </xf>
    <xf numFmtId="4" fontId="43" fillId="103" borderId="37" applyNumberFormat="0" applyProtection="0">
      <alignment horizontal="right" vertical="center"/>
    </xf>
    <xf numFmtId="4" fontId="43" fillId="103" borderId="37" applyNumberFormat="0" applyProtection="0">
      <alignment horizontal="right" vertical="center"/>
    </xf>
    <xf numFmtId="4" fontId="43" fillId="103" borderId="37" applyNumberFormat="0" applyProtection="0">
      <alignment horizontal="right" vertical="center"/>
    </xf>
    <xf numFmtId="4" fontId="43" fillId="103" borderId="37" applyNumberFormat="0" applyProtection="0">
      <alignment horizontal="right" vertical="center"/>
    </xf>
    <xf numFmtId="4" fontId="43" fillId="103" borderId="37" applyNumberFormat="0" applyProtection="0">
      <alignment horizontal="right" vertical="center"/>
    </xf>
    <xf numFmtId="4" fontId="43" fillId="103" borderId="37" applyNumberFormat="0" applyProtection="0">
      <alignment horizontal="right" vertical="center"/>
    </xf>
    <xf numFmtId="4" fontId="43" fillId="103" borderId="37" applyNumberFormat="0" applyProtection="0">
      <alignment horizontal="right" vertical="center"/>
    </xf>
    <xf numFmtId="4" fontId="43" fillId="103" borderId="37" applyNumberFormat="0" applyProtection="0">
      <alignment horizontal="right" vertical="center"/>
    </xf>
    <xf numFmtId="4" fontId="43" fillId="103" borderId="37" applyNumberFormat="0" applyProtection="0">
      <alignment horizontal="right" vertical="center"/>
    </xf>
    <xf numFmtId="4" fontId="43" fillId="103" borderId="37" applyNumberFormat="0" applyProtection="0">
      <alignment horizontal="right" vertical="center"/>
    </xf>
    <xf numFmtId="4" fontId="43" fillId="103" borderId="37" applyNumberFormat="0" applyProtection="0">
      <alignment horizontal="right" vertical="center"/>
    </xf>
    <xf numFmtId="4" fontId="43" fillId="103" borderId="37" applyNumberFormat="0" applyProtection="0">
      <alignment horizontal="right" vertical="center"/>
    </xf>
    <xf numFmtId="4" fontId="43" fillId="103" borderId="37" applyNumberFormat="0" applyProtection="0">
      <alignment horizontal="right" vertical="center"/>
    </xf>
    <xf numFmtId="4" fontId="43" fillId="103" borderId="37" applyNumberFormat="0" applyProtection="0">
      <alignment horizontal="right" vertical="center"/>
    </xf>
    <xf numFmtId="4" fontId="43" fillId="103" borderId="37" applyNumberFormat="0" applyProtection="0">
      <alignment horizontal="right" vertical="center"/>
    </xf>
    <xf numFmtId="4" fontId="43" fillId="103" borderId="37" applyNumberFormat="0" applyProtection="0">
      <alignment horizontal="right" vertical="center"/>
    </xf>
    <xf numFmtId="4" fontId="43" fillId="103" borderId="37" applyNumberFormat="0" applyProtection="0">
      <alignment horizontal="right" vertical="center"/>
    </xf>
    <xf numFmtId="4" fontId="43" fillId="103" borderId="37" applyNumberFormat="0" applyProtection="0">
      <alignment horizontal="right" vertical="center"/>
    </xf>
    <xf numFmtId="4" fontId="43" fillId="103" borderId="37" applyNumberFormat="0" applyProtection="0">
      <alignment horizontal="right" vertical="center"/>
    </xf>
    <xf numFmtId="4" fontId="43" fillId="103" borderId="37" applyNumberFormat="0" applyProtection="0">
      <alignment horizontal="right" vertical="center"/>
    </xf>
    <xf numFmtId="4" fontId="43" fillId="103" borderId="37" applyNumberFormat="0" applyProtection="0">
      <alignment horizontal="right" vertical="center"/>
    </xf>
    <xf numFmtId="4" fontId="43" fillId="103" borderId="37" applyNumberFormat="0" applyProtection="0">
      <alignment horizontal="right" vertical="center"/>
    </xf>
    <xf numFmtId="4" fontId="43" fillId="103" borderId="37" applyNumberFormat="0" applyProtection="0">
      <alignment horizontal="right" vertical="center"/>
    </xf>
    <xf numFmtId="4" fontId="43" fillId="103" borderId="37" applyNumberFormat="0" applyProtection="0">
      <alignment horizontal="right" vertical="center"/>
    </xf>
    <xf numFmtId="4" fontId="43" fillId="103" borderId="37" applyNumberFormat="0" applyProtection="0">
      <alignment horizontal="right" vertical="center"/>
    </xf>
    <xf numFmtId="4" fontId="43" fillId="103" borderId="37" applyNumberFormat="0" applyProtection="0">
      <alignment horizontal="right" vertical="center"/>
    </xf>
    <xf numFmtId="4" fontId="43" fillId="103" borderId="37" applyNumberFormat="0" applyProtection="0">
      <alignment horizontal="right" vertical="center"/>
    </xf>
    <xf numFmtId="4" fontId="43" fillId="103" borderId="37" applyNumberFormat="0" applyProtection="0">
      <alignment horizontal="right" vertical="center"/>
    </xf>
    <xf numFmtId="4" fontId="43" fillId="103" borderId="37" applyNumberFormat="0" applyProtection="0">
      <alignment horizontal="right" vertical="center"/>
    </xf>
    <xf numFmtId="4" fontId="43" fillId="103" borderId="37" applyNumberFormat="0" applyProtection="0">
      <alignment horizontal="right" vertical="center"/>
    </xf>
    <xf numFmtId="4" fontId="43" fillId="103" borderId="37" applyNumberFormat="0" applyProtection="0">
      <alignment horizontal="right" vertical="center"/>
    </xf>
    <xf numFmtId="4" fontId="43" fillId="103" borderId="37" applyNumberFormat="0" applyProtection="0">
      <alignment horizontal="right" vertical="center"/>
    </xf>
    <xf numFmtId="4" fontId="43" fillId="103" borderId="37" applyNumberFormat="0" applyProtection="0">
      <alignment horizontal="right" vertical="center"/>
    </xf>
    <xf numFmtId="4" fontId="43" fillId="103" borderId="37" applyNumberFormat="0" applyProtection="0">
      <alignment horizontal="right" vertical="center"/>
    </xf>
    <xf numFmtId="4" fontId="43" fillId="103" borderId="37" applyNumberFormat="0" applyProtection="0">
      <alignment horizontal="right" vertical="center"/>
    </xf>
    <xf numFmtId="4" fontId="43" fillId="103" borderId="37" applyNumberFormat="0" applyProtection="0">
      <alignment horizontal="right" vertical="center"/>
    </xf>
    <xf numFmtId="4" fontId="43" fillId="103" borderId="37" applyNumberFormat="0" applyProtection="0">
      <alignment horizontal="right" vertical="center"/>
    </xf>
    <xf numFmtId="4" fontId="43" fillId="103" borderId="37" applyNumberFormat="0" applyProtection="0">
      <alignment horizontal="right" vertical="center"/>
    </xf>
    <xf numFmtId="4" fontId="43" fillId="103" borderId="37" applyNumberFormat="0" applyProtection="0">
      <alignment horizontal="right" vertical="center"/>
    </xf>
    <xf numFmtId="4" fontId="26" fillId="103" borderId="52" applyNumberFormat="0" applyProtection="0">
      <alignment horizontal="right" vertical="center"/>
    </xf>
    <xf numFmtId="4" fontId="26" fillId="103" borderId="52" applyNumberFormat="0" applyProtection="0">
      <alignment horizontal="right" vertical="center"/>
    </xf>
    <xf numFmtId="4" fontId="26" fillId="103" borderId="52" applyNumberFormat="0" applyProtection="0">
      <alignment horizontal="right" vertical="center"/>
    </xf>
    <xf numFmtId="4" fontId="26" fillId="103" borderId="52" applyNumberFormat="0" applyProtection="0">
      <alignment horizontal="right" vertical="center"/>
    </xf>
    <xf numFmtId="4" fontId="26" fillId="103" borderId="52" applyNumberFormat="0" applyProtection="0">
      <alignment horizontal="right" vertical="center"/>
    </xf>
    <xf numFmtId="4" fontId="26" fillId="103" borderId="52" applyNumberFormat="0" applyProtection="0">
      <alignment horizontal="right" vertical="center"/>
    </xf>
    <xf numFmtId="4" fontId="26" fillId="103" borderId="52" applyNumberFormat="0" applyProtection="0">
      <alignment horizontal="right" vertical="center"/>
    </xf>
    <xf numFmtId="4" fontId="26" fillId="103" borderId="52" applyNumberFormat="0" applyProtection="0">
      <alignment horizontal="right" vertical="center"/>
    </xf>
    <xf numFmtId="4" fontId="26" fillId="103" borderId="52" applyNumberFormat="0" applyProtection="0">
      <alignment horizontal="right" vertical="center"/>
    </xf>
    <xf numFmtId="4" fontId="26" fillId="103" borderId="52" applyNumberFormat="0" applyProtection="0">
      <alignment horizontal="right" vertical="center"/>
    </xf>
    <xf numFmtId="4" fontId="26" fillId="103" borderId="52" applyNumberFormat="0" applyProtection="0">
      <alignment horizontal="right" vertical="center"/>
    </xf>
    <xf numFmtId="4" fontId="26" fillId="103" borderId="52" applyNumberFormat="0" applyProtection="0">
      <alignment horizontal="right" vertical="center"/>
    </xf>
    <xf numFmtId="4" fontId="26" fillId="103" borderId="52" applyNumberFormat="0" applyProtection="0">
      <alignment horizontal="right" vertical="center"/>
    </xf>
    <xf numFmtId="4" fontId="26" fillId="103" borderId="52" applyNumberFormat="0" applyProtection="0">
      <alignment horizontal="right" vertical="center"/>
    </xf>
    <xf numFmtId="4" fontId="26" fillId="103" borderId="52" applyNumberFormat="0" applyProtection="0">
      <alignment horizontal="right" vertical="center"/>
    </xf>
    <xf numFmtId="4" fontId="26" fillId="103" borderId="52" applyNumberFormat="0" applyProtection="0">
      <alignment horizontal="right" vertical="center"/>
    </xf>
    <xf numFmtId="4" fontId="26" fillId="103" borderId="52" applyNumberFormat="0" applyProtection="0">
      <alignment horizontal="right" vertical="center"/>
    </xf>
    <xf numFmtId="4" fontId="26" fillId="103" borderId="52" applyNumberFormat="0" applyProtection="0">
      <alignment horizontal="right" vertical="center"/>
    </xf>
    <xf numFmtId="4" fontId="26" fillId="103" borderId="52" applyNumberFormat="0" applyProtection="0">
      <alignment horizontal="right" vertical="center"/>
    </xf>
    <xf numFmtId="4" fontId="26" fillId="103" borderId="52" applyNumberFormat="0" applyProtection="0">
      <alignment horizontal="right" vertical="center"/>
    </xf>
    <xf numFmtId="4" fontId="26" fillId="103" borderId="52" applyNumberFormat="0" applyProtection="0">
      <alignment horizontal="right" vertical="center"/>
    </xf>
    <xf numFmtId="4" fontId="26" fillId="103" borderId="52" applyNumberFormat="0" applyProtection="0">
      <alignment horizontal="right" vertical="center"/>
    </xf>
    <xf numFmtId="4" fontId="26" fillId="103" borderId="52" applyNumberFormat="0" applyProtection="0">
      <alignment horizontal="right" vertical="center"/>
    </xf>
    <xf numFmtId="4" fontId="26" fillId="103" borderId="52" applyNumberFormat="0" applyProtection="0">
      <alignment horizontal="right" vertical="center"/>
    </xf>
    <xf numFmtId="4" fontId="26" fillId="103" borderId="52" applyNumberFormat="0" applyProtection="0">
      <alignment horizontal="right" vertical="center"/>
    </xf>
    <xf numFmtId="4" fontId="26" fillId="103" borderId="52" applyNumberFormat="0" applyProtection="0">
      <alignment horizontal="right" vertical="center"/>
    </xf>
    <xf numFmtId="4" fontId="26" fillId="103" borderId="52" applyNumberFormat="0" applyProtection="0">
      <alignment horizontal="right" vertical="center"/>
    </xf>
    <xf numFmtId="4" fontId="26" fillId="103" borderId="52" applyNumberFormat="0" applyProtection="0">
      <alignment horizontal="right" vertical="center"/>
    </xf>
    <xf numFmtId="4" fontId="26" fillId="103" borderId="52" applyNumberFormat="0" applyProtection="0">
      <alignment horizontal="right" vertical="center"/>
    </xf>
    <xf numFmtId="4" fontId="26" fillId="103" borderId="52" applyNumberFormat="0" applyProtection="0">
      <alignment horizontal="right" vertical="center"/>
    </xf>
    <xf numFmtId="4" fontId="26" fillId="103" borderId="52" applyNumberFormat="0" applyProtection="0">
      <alignment horizontal="right" vertical="center"/>
    </xf>
    <xf numFmtId="4" fontId="26" fillId="103" borderId="52" applyNumberFormat="0" applyProtection="0">
      <alignment horizontal="right" vertical="center"/>
    </xf>
    <xf numFmtId="4" fontId="26" fillId="103" borderId="52" applyNumberFormat="0" applyProtection="0">
      <alignment horizontal="right" vertical="center"/>
    </xf>
    <xf numFmtId="4" fontId="26" fillId="103" borderId="52" applyNumberFormat="0" applyProtection="0">
      <alignment horizontal="right" vertical="center"/>
    </xf>
    <xf numFmtId="4" fontId="26" fillId="103" borderId="52" applyNumberFormat="0" applyProtection="0">
      <alignment horizontal="right" vertical="center"/>
    </xf>
    <xf numFmtId="4" fontId="26" fillId="103" borderId="52" applyNumberFormat="0" applyProtection="0">
      <alignment horizontal="right" vertical="center"/>
    </xf>
    <xf numFmtId="4" fontId="26" fillId="103" borderId="52" applyNumberFormat="0" applyProtection="0">
      <alignment horizontal="right" vertical="center"/>
    </xf>
    <xf numFmtId="4" fontId="26" fillId="103" borderId="52" applyNumberFormat="0" applyProtection="0">
      <alignment horizontal="right" vertical="center"/>
    </xf>
    <xf numFmtId="4" fontId="26" fillId="103" borderId="52" applyNumberFormat="0" applyProtection="0">
      <alignment horizontal="right" vertical="center"/>
    </xf>
    <xf numFmtId="4" fontId="26" fillId="103" borderId="52" applyNumberFormat="0" applyProtection="0">
      <alignment horizontal="right" vertical="center"/>
    </xf>
    <xf numFmtId="4" fontId="26" fillId="103" borderId="52" applyNumberFormat="0" applyProtection="0">
      <alignment horizontal="right" vertical="center"/>
    </xf>
    <xf numFmtId="4" fontId="26" fillId="103" borderId="52" applyNumberFormat="0" applyProtection="0">
      <alignment horizontal="right" vertical="center"/>
    </xf>
    <xf numFmtId="4" fontId="26" fillId="103" borderId="52" applyNumberFormat="0" applyProtection="0">
      <alignment horizontal="right" vertical="center"/>
    </xf>
    <xf numFmtId="4" fontId="26" fillId="103" borderId="52" applyNumberFormat="0" applyProtection="0">
      <alignment horizontal="right" vertical="center"/>
    </xf>
    <xf numFmtId="4" fontId="26" fillId="103" borderId="52" applyNumberFormat="0" applyProtection="0">
      <alignment horizontal="right" vertical="center"/>
    </xf>
    <xf numFmtId="4" fontId="26" fillId="103" borderId="52" applyNumberFormat="0" applyProtection="0">
      <alignment horizontal="right" vertical="center"/>
    </xf>
    <xf numFmtId="4" fontId="26" fillId="103" borderId="52" applyNumberFormat="0" applyProtection="0">
      <alignment horizontal="right" vertical="center"/>
    </xf>
    <xf numFmtId="4" fontId="26" fillId="103" borderId="52" applyNumberFormat="0" applyProtection="0">
      <alignment horizontal="right" vertical="center"/>
    </xf>
    <xf numFmtId="4" fontId="26" fillId="103" borderId="52" applyNumberFormat="0" applyProtection="0">
      <alignment horizontal="right" vertical="center"/>
    </xf>
    <xf numFmtId="4" fontId="26" fillId="103" borderId="52" applyNumberFormat="0" applyProtection="0">
      <alignment horizontal="right" vertical="center"/>
    </xf>
    <xf numFmtId="4" fontId="26" fillId="103" borderId="52" applyNumberFormat="0" applyProtection="0">
      <alignment horizontal="right" vertical="center"/>
    </xf>
    <xf numFmtId="4" fontId="26" fillId="103" borderId="52" applyNumberFormat="0" applyProtection="0">
      <alignment horizontal="right" vertical="center"/>
    </xf>
    <xf numFmtId="4" fontId="26" fillId="103" borderId="52" applyNumberFormat="0" applyProtection="0">
      <alignment horizontal="right" vertical="center"/>
    </xf>
    <xf numFmtId="4" fontId="26" fillId="103" borderId="52" applyNumberFormat="0" applyProtection="0">
      <alignment horizontal="right" vertical="center"/>
    </xf>
    <xf numFmtId="4" fontId="26" fillId="103" borderId="52" applyNumberFormat="0" applyProtection="0">
      <alignment horizontal="right" vertical="center"/>
    </xf>
    <xf numFmtId="4" fontId="26" fillId="103" borderId="52" applyNumberFormat="0" applyProtection="0">
      <alignment horizontal="right" vertical="center"/>
    </xf>
    <xf numFmtId="4" fontId="26" fillId="103" borderId="52" applyNumberFormat="0" applyProtection="0">
      <alignment horizontal="right" vertical="center"/>
    </xf>
    <xf numFmtId="4" fontId="26" fillId="103" borderId="52" applyNumberFormat="0" applyProtection="0">
      <alignment horizontal="right" vertical="center"/>
    </xf>
    <xf numFmtId="4" fontId="26" fillId="103" borderId="52" applyNumberFormat="0" applyProtection="0">
      <alignment horizontal="right" vertical="center"/>
    </xf>
    <xf numFmtId="4" fontId="26" fillId="103" borderId="52" applyNumberFormat="0" applyProtection="0">
      <alignment horizontal="right" vertical="center"/>
    </xf>
    <xf numFmtId="4" fontId="26" fillId="103" borderId="52" applyNumberFormat="0" applyProtection="0">
      <alignment horizontal="right" vertical="center"/>
    </xf>
    <xf numFmtId="4" fontId="26" fillId="103" borderId="52" applyNumberFormat="0" applyProtection="0">
      <alignment horizontal="right" vertical="center"/>
    </xf>
    <xf numFmtId="4" fontId="26" fillId="103" borderId="52" applyNumberFormat="0" applyProtection="0">
      <alignment horizontal="right" vertical="center"/>
    </xf>
    <xf numFmtId="4" fontId="26" fillId="104" borderId="52" applyNumberFormat="0" applyProtection="0">
      <alignment horizontal="right" vertical="center"/>
    </xf>
    <xf numFmtId="4" fontId="26" fillId="104" borderId="52" applyNumberFormat="0" applyProtection="0">
      <alignment horizontal="right" vertical="center"/>
    </xf>
    <xf numFmtId="4" fontId="43" fillId="104" borderId="37" applyNumberFormat="0" applyProtection="0">
      <alignment horizontal="right" vertical="center"/>
    </xf>
    <xf numFmtId="4" fontId="43" fillId="104" borderId="37" applyNumberFormat="0" applyProtection="0">
      <alignment horizontal="right" vertical="center"/>
    </xf>
    <xf numFmtId="4" fontId="43" fillId="104" borderId="37" applyNumberFormat="0" applyProtection="0">
      <alignment horizontal="right" vertical="center"/>
    </xf>
    <xf numFmtId="4" fontId="43" fillId="104" borderId="37" applyNumberFormat="0" applyProtection="0">
      <alignment horizontal="right" vertical="center"/>
    </xf>
    <xf numFmtId="4" fontId="43" fillId="104" borderId="37" applyNumberFormat="0" applyProtection="0">
      <alignment horizontal="right" vertical="center"/>
    </xf>
    <xf numFmtId="4" fontId="43" fillId="104" borderId="37" applyNumberFormat="0" applyProtection="0">
      <alignment horizontal="right" vertical="center"/>
    </xf>
    <xf numFmtId="4" fontId="43" fillId="104" borderId="37" applyNumberFormat="0" applyProtection="0">
      <alignment horizontal="right" vertical="center"/>
    </xf>
    <xf numFmtId="4" fontId="43" fillId="104" borderId="37" applyNumberFormat="0" applyProtection="0">
      <alignment horizontal="right" vertical="center"/>
    </xf>
    <xf numFmtId="4" fontId="43" fillId="104" borderId="37" applyNumberFormat="0" applyProtection="0">
      <alignment horizontal="right" vertical="center"/>
    </xf>
    <xf numFmtId="4" fontId="43" fillId="104" borderId="37" applyNumberFormat="0" applyProtection="0">
      <alignment horizontal="right" vertical="center"/>
    </xf>
    <xf numFmtId="4" fontId="43" fillId="104" borderId="37" applyNumberFormat="0" applyProtection="0">
      <alignment horizontal="right" vertical="center"/>
    </xf>
    <xf numFmtId="4" fontId="43" fillId="104" borderId="37" applyNumberFormat="0" applyProtection="0">
      <alignment horizontal="right" vertical="center"/>
    </xf>
    <xf numFmtId="4" fontId="43" fillId="104" borderId="37" applyNumberFormat="0" applyProtection="0">
      <alignment horizontal="right" vertical="center"/>
    </xf>
    <xf numFmtId="4" fontId="43" fillId="104" borderId="37" applyNumberFormat="0" applyProtection="0">
      <alignment horizontal="right" vertical="center"/>
    </xf>
    <xf numFmtId="4" fontId="43" fillId="104" borderId="37" applyNumberFormat="0" applyProtection="0">
      <alignment horizontal="right" vertical="center"/>
    </xf>
    <xf numFmtId="4" fontId="43" fillId="104" borderId="37" applyNumberFormat="0" applyProtection="0">
      <alignment horizontal="right" vertical="center"/>
    </xf>
    <xf numFmtId="4" fontId="43" fillId="104" borderId="37" applyNumberFormat="0" applyProtection="0">
      <alignment horizontal="right" vertical="center"/>
    </xf>
    <xf numFmtId="4" fontId="43" fillId="104" borderId="37" applyNumberFormat="0" applyProtection="0">
      <alignment horizontal="right" vertical="center"/>
    </xf>
    <xf numFmtId="4" fontId="43" fillId="104" borderId="37" applyNumberFormat="0" applyProtection="0">
      <alignment horizontal="right" vertical="center"/>
    </xf>
    <xf numFmtId="4" fontId="43" fillId="104" borderId="37" applyNumberFormat="0" applyProtection="0">
      <alignment horizontal="right" vertical="center"/>
    </xf>
    <xf numFmtId="4" fontId="43" fillId="104" borderId="37" applyNumberFormat="0" applyProtection="0">
      <alignment horizontal="right" vertical="center"/>
    </xf>
    <xf numFmtId="4" fontId="43" fillId="104" borderId="37" applyNumberFormat="0" applyProtection="0">
      <alignment horizontal="right" vertical="center"/>
    </xf>
    <xf numFmtId="4" fontId="43" fillId="104" borderId="37" applyNumberFormat="0" applyProtection="0">
      <alignment horizontal="right" vertical="center"/>
    </xf>
    <xf numFmtId="4" fontId="43" fillId="104" borderId="37" applyNumberFormat="0" applyProtection="0">
      <alignment horizontal="right" vertical="center"/>
    </xf>
    <xf numFmtId="4" fontId="43" fillId="104" borderId="37" applyNumberFormat="0" applyProtection="0">
      <alignment horizontal="right" vertical="center"/>
    </xf>
    <xf numFmtId="4" fontId="43" fillId="104" borderId="37" applyNumberFormat="0" applyProtection="0">
      <alignment horizontal="right" vertical="center"/>
    </xf>
    <xf numFmtId="4" fontId="43" fillId="104" borderId="37" applyNumberFormat="0" applyProtection="0">
      <alignment horizontal="right" vertical="center"/>
    </xf>
    <xf numFmtId="4" fontId="43" fillId="104" borderId="37" applyNumberFormat="0" applyProtection="0">
      <alignment horizontal="right" vertical="center"/>
    </xf>
    <xf numFmtId="4" fontId="43" fillId="104" borderId="37" applyNumberFormat="0" applyProtection="0">
      <alignment horizontal="right" vertical="center"/>
    </xf>
    <xf numFmtId="4" fontId="43" fillId="104" borderId="37" applyNumberFormat="0" applyProtection="0">
      <alignment horizontal="right" vertical="center"/>
    </xf>
    <xf numFmtId="4" fontId="43" fillId="104" borderId="37" applyNumberFormat="0" applyProtection="0">
      <alignment horizontal="right" vertical="center"/>
    </xf>
    <xf numFmtId="4" fontId="43" fillId="104" borderId="37" applyNumberFormat="0" applyProtection="0">
      <alignment horizontal="right" vertical="center"/>
    </xf>
    <xf numFmtId="4" fontId="43" fillId="104" borderId="37" applyNumberFormat="0" applyProtection="0">
      <alignment horizontal="right" vertical="center"/>
    </xf>
    <xf numFmtId="4" fontId="43" fillId="104" borderId="37" applyNumberFormat="0" applyProtection="0">
      <alignment horizontal="right" vertical="center"/>
    </xf>
    <xf numFmtId="4" fontId="43" fillId="104" borderId="37" applyNumberFormat="0" applyProtection="0">
      <alignment horizontal="right" vertical="center"/>
    </xf>
    <xf numFmtId="4" fontId="43" fillId="104" borderId="37" applyNumberFormat="0" applyProtection="0">
      <alignment horizontal="right" vertical="center"/>
    </xf>
    <xf numFmtId="4" fontId="43" fillId="104" borderId="37" applyNumberFormat="0" applyProtection="0">
      <alignment horizontal="right" vertical="center"/>
    </xf>
    <xf numFmtId="4" fontId="43" fillId="104" borderId="37" applyNumberFormat="0" applyProtection="0">
      <alignment horizontal="right" vertical="center"/>
    </xf>
    <xf numFmtId="4" fontId="43" fillId="104" borderId="37" applyNumberFormat="0" applyProtection="0">
      <alignment horizontal="right" vertical="center"/>
    </xf>
    <xf numFmtId="4" fontId="43" fillId="104" borderId="37" applyNumberFormat="0" applyProtection="0">
      <alignment horizontal="right" vertical="center"/>
    </xf>
    <xf numFmtId="4" fontId="43" fillId="104" borderId="37" applyNumberFormat="0" applyProtection="0">
      <alignment horizontal="right" vertical="center"/>
    </xf>
    <xf numFmtId="4" fontId="43" fillId="104" borderId="37" applyNumberFormat="0" applyProtection="0">
      <alignment horizontal="right" vertical="center"/>
    </xf>
    <xf numFmtId="4" fontId="43" fillId="104" borderId="37" applyNumberFormat="0" applyProtection="0">
      <alignment horizontal="right" vertical="center"/>
    </xf>
    <xf numFmtId="4" fontId="43" fillId="104" borderId="37" applyNumberFormat="0" applyProtection="0">
      <alignment horizontal="right" vertical="center"/>
    </xf>
    <xf numFmtId="4" fontId="43" fillId="104" borderId="37" applyNumberFormat="0" applyProtection="0">
      <alignment horizontal="right" vertical="center"/>
    </xf>
    <xf numFmtId="4" fontId="43" fillId="104" borderId="37" applyNumberFormat="0" applyProtection="0">
      <alignment horizontal="right" vertical="center"/>
    </xf>
    <xf numFmtId="4" fontId="43" fillId="104" borderId="37" applyNumberFormat="0" applyProtection="0">
      <alignment horizontal="right" vertical="center"/>
    </xf>
    <xf numFmtId="4" fontId="43" fillId="104" borderId="37" applyNumberFormat="0" applyProtection="0">
      <alignment horizontal="right" vertical="center"/>
    </xf>
    <xf numFmtId="4" fontId="43" fillId="104" borderId="37" applyNumberFormat="0" applyProtection="0">
      <alignment horizontal="right" vertical="center"/>
    </xf>
    <xf numFmtId="4" fontId="43" fillId="104" borderId="37" applyNumberFormat="0" applyProtection="0">
      <alignment horizontal="right" vertical="center"/>
    </xf>
    <xf numFmtId="4" fontId="43" fillId="104" borderId="37" applyNumberFormat="0" applyProtection="0">
      <alignment horizontal="right" vertical="center"/>
    </xf>
    <xf numFmtId="4" fontId="43" fillId="104" borderId="37" applyNumberFormat="0" applyProtection="0">
      <alignment horizontal="right" vertical="center"/>
    </xf>
    <xf numFmtId="4" fontId="43" fillId="104" borderId="37" applyNumberFormat="0" applyProtection="0">
      <alignment horizontal="right" vertical="center"/>
    </xf>
    <xf numFmtId="4" fontId="43" fillId="104" borderId="37" applyNumberFormat="0" applyProtection="0">
      <alignment horizontal="right" vertical="center"/>
    </xf>
    <xf numFmtId="4" fontId="43" fillId="104" borderId="37" applyNumberFormat="0" applyProtection="0">
      <alignment horizontal="right" vertical="center"/>
    </xf>
    <xf numFmtId="4" fontId="43" fillId="104" borderId="37" applyNumberFormat="0" applyProtection="0">
      <alignment horizontal="right" vertical="center"/>
    </xf>
    <xf numFmtId="4" fontId="43" fillId="104" borderId="37" applyNumberFormat="0" applyProtection="0">
      <alignment horizontal="right" vertical="center"/>
    </xf>
    <xf numFmtId="4" fontId="43" fillId="104" borderId="37" applyNumberFormat="0" applyProtection="0">
      <alignment horizontal="right" vertical="center"/>
    </xf>
    <xf numFmtId="4" fontId="43" fillId="104" borderId="37" applyNumberFormat="0" applyProtection="0">
      <alignment horizontal="right" vertical="center"/>
    </xf>
    <xf numFmtId="4" fontId="43" fillId="104" borderId="37" applyNumberFormat="0" applyProtection="0">
      <alignment horizontal="right" vertical="center"/>
    </xf>
    <xf numFmtId="4" fontId="43" fillId="104" borderId="37" applyNumberFormat="0" applyProtection="0">
      <alignment horizontal="right" vertical="center"/>
    </xf>
    <xf numFmtId="4" fontId="43" fillId="104" borderId="37" applyNumberFormat="0" applyProtection="0">
      <alignment horizontal="right" vertical="center"/>
    </xf>
    <xf numFmtId="4" fontId="43" fillId="104" borderId="37" applyNumberFormat="0" applyProtection="0">
      <alignment horizontal="right" vertical="center"/>
    </xf>
    <xf numFmtId="4" fontId="43" fillId="104" borderId="37" applyNumberFormat="0" applyProtection="0">
      <alignment horizontal="right" vertical="center"/>
    </xf>
    <xf numFmtId="4" fontId="26" fillId="104" borderId="52" applyNumberFormat="0" applyProtection="0">
      <alignment horizontal="right" vertical="center"/>
    </xf>
    <xf numFmtId="4" fontId="26" fillId="104" borderId="52" applyNumberFormat="0" applyProtection="0">
      <alignment horizontal="right" vertical="center"/>
    </xf>
    <xf numFmtId="4" fontId="26" fillId="104" borderId="52" applyNumberFormat="0" applyProtection="0">
      <alignment horizontal="right" vertical="center"/>
    </xf>
    <xf numFmtId="4" fontId="26" fillId="104" borderId="52" applyNumberFormat="0" applyProtection="0">
      <alignment horizontal="right" vertical="center"/>
    </xf>
    <xf numFmtId="4" fontId="26" fillId="104" borderId="52" applyNumberFormat="0" applyProtection="0">
      <alignment horizontal="right" vertical="center"/>
    </xf>
    <xf numFmtId="4" fontId="26" fillId="104" borderId="52" applyNumberFormat="0" applyProtection="0">
      <alignment horizontal="right" vertical="center"/>
    </xf>
    <xf numFmtId="4" fontId="26" fillId="104" borderId="52" applyNumberFormat="0" applyProtection="0">
      <alignment horizontal="right" vertical="center"/>
    </xf>
    <xf numFmtId="4" fontId="26" fillId="104" borderId="52" applyNumberFormat="0" applyProtection="0">
      <alignment horizontal="right" vertical="center"/>
    </xf>
    <xf numFmtId="4" fontId="26" fillId="104" borderId="52" applyNumberFormat="0" applyProtection="0">
      <alignment horizontal="right" vertical="center"/>
    </xf>
    <xf numFmtId="4" fontId="26" fillId="104" borderId="52" applyNumberFormat="0" applyProtection="0">
      <alignment horizontal="right" vertical="center"/>
    </xf>
    <xf numFmtId="4" fontId="26" fillId="104" borderId="52" applyNumberFormat="0" applyProtection="0">
      <alignment horizontal="right" vertical="center"/>
    </xf>
    <xf numFmtId="4" fontId="26" fillId="104" borderId="52" applyNumberFormat="0" applyProtection="0">
      <alignment horizontal="right" vertical="center"/>
    </xf>
    <xf numFmtId="4" fontId="26" fillId="104" borderId="52" applyNumberFormat="0" applyProtection="0">
      <alignment horizontal="right" vertical="center"/>
    </xf>
    <xf numFmtId="4" fontId="26" fillId="104" borderId="52" applyNumberFormat="0" applyProtection="0">
      <alignment horizontal="right" vertical="center"/>
    </xf>
    <xf numFmtId="4" fontId="26" fillId="104" borderId="52" applyNumberFormat="0" applyProtection="0">
      <alignment horizontal="right" vertical="center"/>
    </xf>
    <xf numFmtId="4" fontId="26" fillId="104" borderId="52" applyNumberFormat="0" applyProtection="0">
      <alignment horizontal="right" vertical="center"/>
    </xf>
    <xf numFmtId="4" fontId="26" fillId="104" borderId="52" applyNumberFormat="0" applyProtection="0">
      <alignment horizontal="right" vertical="center"/>
    </xf>
    <xf numFmtId="4" fontId="26" fillId="104" borderId="52" applyNumberFormat="0" applyProtection="0">
      <alignment horizontal="right" vertical="center"/>
    </xf>
    <xf numFmtId="4" fontId="26" fillId="104" borderId="52" applyNumberFormat="0" applyProtection="0">
      <alignment horizontal="right" vertical="center"/>
    </xf>
    <xf numFmtId="4" fontId="26" fillId="104" borderId="52" applyNumberFormat="0" applyProtection="0">
      <alignment horizontal="right" vertical="center"/>
    </xf>
    <xf numFmtId="4" fontId="26" fillId="104" borderId="52" applyNumberFormat="0" applyProtection="0">
      <alignment horizontal="right" vertical="center"/>
    </xf>
    <xf numFmtId="4" fontId="26" fillId="104" borderId="52" applyNumberFormat="0" applyProtection="0">
      <alignment horizontal="right" vertical="center"/>
    </xf>
    <xf numFmtId="4" fontId="26" fillId="104" borderId="52" applyNumberFormat="0" applyProtection="0">
      <alignment horizontal="right" vertical="center"/>
    </xf>
    <xf numFmtId="4" fontId="26" fillId="104" borderId="52" applyNumberFormat="0" applyProtection="0">
      <alignment horizontal="right" vertical="center"/>
    </xf>
    <xf numFmtId="4" fontId="26" fillId="104" borderId="52" applyNumberFormat="0" applyProtection="0">
      <alignment horizontal="right" vertical="center"/>
    </xf>
    <xf numFmtId="4" fontId="26" fillId="104" borderId="52" applyNumberFormat="0" applyProtection="0">
      <alignment horizontal="right" vertical="center"/>
    </xf>
    <xf numFmtId="4" fontId="26" fillId="104" borderId="52" applyNumberFormat="0" applyProtection="0">
      <alignment horizontal="right" vertical="center"/>
    </xf>
    <xf numFmtId="4" fontId="26" fillId="104" borderId="52" applyNumberFormat="0" applyProtection="0">
      <alignment horizontal="right" vertical="center"/>
    </xf>
    <xf numFmtId="4" fontId="26" fillId="104" borderId="52" applyNumberFormat="0" applyProtection="0">
      <alignment horizontal="right" vertical="center"/>
    </xf>
    <xf numFmtId="4" fontId="26" fillId="104" borderId="52" applyNumberFormat="0" applyProtection="0">
      <alignment horizontal="right" vertical="center"/>
    </xf>
    <xf numFmtId="4" fontId="26" fillId="104" borderId="52" applyNumberFormat="0" applyProtection="0">
      <alignment horizontal="right" vertical="center"/>
    </xf>
    <xf numFmtId="4" fontId="26" fillId="104" borderId="52" applyNumberFormat="0" applyProtection="0">
      <alignment horizontal="right" vertical="center"/>
    </xf>
    <xf numFmtId="4" fontId="26" fillId="104" borderId="52" applyNumberFormat="0" applyProtection="0">
      <alignment horizontal="right" vertical="center"/>
    </xf>
    <xf numFmtId="4" fontId="26" fillId="104" borderId="52" applyNumberFormat="0" applyProtection="0">
      <alignment horizontal="right" vertical="center"/>
    </xf>
    <xf numFmtId="4" fontId="26" fillId="104" borderId="52" applyNumberFormat="0" applyProtection="0">
      <alignment horizontal="right" vertical="center"/>
    </xf>
    <xf numFmtId="4" fontId="26" fillId="104" borderId="52" applyNumberFormat="0" applyProtection="0">
      <alignment horizontal="right" vertical="center"/>
    </xf>
    <xf numFmtId="4" fontId="26" fillId="104" borderId="52" applyNumberFormat="0" applyProtection="0">
      <alignment horizontal="right" vertical="center"/>
    </xf>
    <xf numFmtId="4" fontId="26" fillId="104" borderId="52" applyNumberFormat="0" applyProtection="0">
      <alignment horizontal="right" vertical="center"/>
    </xf>
    <xf numFmtId="4" fontId="26" fillId="104" borderId="52" applyNumberFormat="0" applyProtection="0">
      <alignment horizontal="right" vertical="center"/>
    </xf>
    <xf numFmtId="4" fontId="26" fillId="104" borderId="52" applyNumberFormat="0" applyProtection="0">
      <alignment horizontal="right" vertical="center"/>
    </xf>
    <xf numFmtId="4" fontId="26" fillId="104" borderId="52" applyNumberFormat="0" applyProtection="0">
      <alignment horizontal="right" vertical="center"/>
    </xf>
    <xf numFmtId="4" fontId="26" fillId="104" borderId="52" applyNumberFormat="0" applyProtection="0">
      <alignment horizontal="right" vertical="center"/>
    </xf>
    <xf numFmtId="4" fontId="26" fillId="104" borderId="52" applyNumberFormat="0" applyProtection="0">
      <alignment horizontal="right" vertical="center"/>
    </xf>
    <xf numFmtId="4" fontId="26" fillId="104" borderId="52" applyNumberFormat="0" applyProtection="0">
      <alignment horizontal="right" vertical="center"/>
    </xf>
    <xf numFmtId="4" fontId="26" fillId="104" borderId="52" applyNumberFormat="0" applyProtection="0">
      <alignment horizontal="right" vertical="center"/>
    </xf>
    <xf numFmtId="4" fontId="26" fillId="104" borderId="52" applyNumberFormat="0" applyProtection="0">
      <alignment horizontal="right" vertical="center"/>
    </xf>
    <xf numFmtId="4" fontId="26" fillId="104" borderId="52" applyNumberFormat="0" applyProtection="0">
      <alignment horizontal="right" vertical="center"/>
    </xf>
    <xf numFmtId="4" fontId="26" fillId="104" borderId="52" applyNumberFormat="0" applyProtection="0">
      <alignment horizontal="right" vertical="center"/>
    </xf>
    <xf numFmtId="4" fontId="26" fillId="104" borderId="52" applyNumberFormat="0" applyProtection="0">
      <alignment horizontal="right" vertical="center"/>
    </xf>
    <xf numFmtId="4" fontId="26" fillId="104" borderId="52" applyNumberFormat="0" applyProtection="0">
      <alignment horizontal="right" vertical="center"/>
    </xf>
    <xf numFmtId="4" fontId="26" fillId="104" borderId="52" applyNumberFormat="0" applyProtection="0">
      <alignment horizontal="right" vertical="center"/>
    </xf>
    <xf numFmtId="4" fontId="26" fillId="104" borderId="52" applyNumberFormat="0" applyProtection="0">
      <alignment horizontal="right" vertical="center"/>
    </xf>
    <xf numFmtId="4" fontId="26" fillId="104" borderId="52" applyNumberFormat="0" applyProtection="0">
      <alignment horizontal="right" vertical="center"/>
    </xf>
    <xf numFmtId="4" fontId="26" fillId="104" borderId="52" applyNumberFormat="0" applyProtection="0">
      <alignment horizontal="right" vertical="center"/>
    </xf>
    <xf numFmtId="4" fontId="26" fillId="104" borderId="52" applyNumberFormat="0" applyProtection="0">
      <alignment horizontal="right" vertical="center"/>
    </xf>
    <xf numFmtId="4" fontId="26" fillId="104" borderId="52" applyNumberFormat="0" applyProtection="0">
      <alignment horizontal="right" vertical="center"/>
    </xf>
    <xf numFmtId="4" fontId="26" fillId="104" borderId="52" applyNumberFormat="0" applyProtection="0">
      <alignment horizontal="right" vertical="center"/>
    </xf>
    <xf numFmtId="4" fontId="26" fillId="104" borderId="52" applyNumberFormat="0" applyProtection="0">
      <alignment horizontal="right" vertical="center"/>
    </xf>
    <xf numFmtId="4" fontId="26" fillId="104" borderId="52" applyNumberFormat="0" applyProtection="0">
      <alignment horizontal="right" vertical="center"/>
    </xf>
    <xf numFmtId="4" fontId="26" fillId="104" borderId="52" applyNumberFormat="0" applyProtection="0">
      <alignment horizontal="right" vertical="center"/>
    </xf>
    <xf numFmtId="4" fontId="26" fillId="104" borderId="52" applyNumberFormat="0" applyProtection="0">
      <alignment horizontal="right" vertical="center"/>
    </xf>
    <xf numFmtId="4" fontId="26" fillId="104" borderId="52" applyNumberFormat="0" applyProtection="0">
      <alignment horizontal="right" vertical="center"/>
    </xf>
    <xf numFmtId="4" fontId="26" fillId="104" borderId="52" applyNumberFormat="0" applyProtection="0">
      <alignment horizontal="right" vertical="center"/>
    </xf>
    <xf numFmtId="4" fontId="26" fillId="86" borderId="52" applyNumberFormat="0" applyProtection="0">
      <alignment horizontal="right" vertical="center"/>
    </xf>
    <xf numFmtId="4" fontId="26" fillId="86" borderId="52" applyNumberFormat="0" applyProtection="0">
      <alignment horizontal="right" vertical="center"/>
    </xf>
    <xf numFmtId="4" fontId="43" fillId="86" borderId="37" applyNumberFormat="0" applyProtection="0">
      <alignment horizontal="right" vertical="center"/>
    </xf>
    <xf numFmtId="4" fontId="43" fillId="86" borderId="37" applyNumberFormat="0" applyProtection="0">
      <alignment horizontal="right" vertical="center"/>
    </xf>
    <xf numFmtId="4" fontId="43" fillId="86" borderId="37" applyNumberFormat="0" applyProtection="0">
      <alignment horizontal="right" vertical="center"/>
    </xf>
    <xf numFmtId="4" fontId="43" fillId="86" borderId="37" applyNumberFormat="0" applyProtection="0">
      <alignment horizontal="right" vertical="center"/>
    </xf>
    <xf numFmtId="4" fontId="43" fillId="86" borderId="37" applyNumberFormat="0" applyProtection="0">
      <alignment horizontal="right" vertical="center"/>
    </xf>
    <xf numFmtId="4" fontId="43" fillId="86" borderId="37" applyNumberFormat="0" applyProtection="0">
      <alignment horizontal="right" vertical="center"/>
    </xf>
    <xf numFmtId="4" fontId="43" fillId="86" borderId="37" applyNumberFormat="0" applyProtection="0">
      <alignment horizontal="right" vertical="center"/>
    </xf>
    <xf numFmtId="4" fontId="43" fillId="86" borderId="37" applyNumberFormat="0" applyProtection="0">
      <alignment horizontal="right" vertical="center"/>
    </xf>
    <xf numFmtId="4" fontId="43" fillId="86" borderId="37" applyNumberFormat="0" applyProtection="0">
      <alignment horizontal="right" vertical="center"/>
    </xf>
    <xf numFmtId="4" fontId="43" fillId="86" borderId="37" applyNumberFormat="0" applyProtection="0">
      <alignment horizontal="right" vertical="center"/>
    </xf>
    <xf numFmtId="4" fontId="43" fillId="86" borderId="37" applyNumberFormat="0" applyProtection="0">
      <alignment horizontal="right" vertical="center"/>
    </xf>
    <xf numFmtId="4" fontId="43" fillId="86" borderId="37" applyNumberFormat="0" applyProtection="0">
      <alignment horizontal="right" vertical="center"/>
    </xf>
    <xf numFmtId="4" fontId="43" fillId="86" borderId="37" applyNumberFormat="0" applyProtection="0">
      <alignment horizontal="right" vertical="center"/>
    </xf>
    <xf numFmtId="4" fontId="43" fillId="86" borderId="37" applyNumberFormat="0" applyProtection="0">
      <alignment horizontal="right" vertical="center"/>
    </xf>
    <xf numFmtId="4" fontId="43" fillId="86" borderId="37" applyNumberFormat="0" applyProtection="0">
      <alignment horizontal="right" vertical="center"/>
    </xf>
    <xf numFmtId="4" fontId="43" fillId="86" borderId="37" applyNumberFormat="0" applyProtection="0">
      <alignment horizontal="right" vertical="center"/>
    </xf>
    <xf numFmtId="4" fontId="43" fillId="86" borderId="37" applyNumberFormat="0" applyProtection="0">
      <alignment horizontal="right" vertical="center"/>
    </xf>
    <xf numFmtId="4" fontId="43" fillId="86" borderId="37" applyNumberFormat="0" applyProtection="0">
      <alignment horizontal="right" vertical="center"/>
    </xf>
    <xf numFmtId="4" fontId="43" fillId="86" borderId="37" applyNumberFormat="0" applyProtection="0">
      <alignment horizontal="right" vertical="center"/>
    </xf>
    <xf numFmtId="4" fontId="43" fillId="86" borderId="37" applyNumberFormat="0" applyProtection="0">
      <alignment horizontal="right" vertical="center"/>
    </xf>
    <xf numFmtId="4" fontId="43" fillId="86" borderId="37" applyNumberFormat="0" applyProtection="0">
      <alignment horizontal="right" vertical="center"/>
    </xf>
    <xf numFmtId="4" fontId="43" fillId="86" borderId="37" applyNumberFormat="0" applyProtection="0">
      <alignment horizontal="right" vertical="center"/>
    </xf>
    <xf numFmtId="4" fontId="43" fillId="86" borderId="37" applyNumberFormat="0" applyProtection="0">
      <alignment horizontal="right" vertical="center"/>
    </xf>
    <xf numFmtId="4" fontId="43" fillId="86" borderId="37" applyNumberFormat="0" applyProtection="0">
      <alignment horizontal="right" vertical="center"/>
    </xf>
    <xf numFmtId="4" fontId="43" fillId="86" borderId="37" applyNumberFormat="0" applyProtection="0">
      <alignment horizontal="right" vertical="center"/>
    </xf>
    <xf numFmtId="4" fontId="43" fillId="86" borderId="37" applyNumberFormat="0" applyProtection="0">
      <alignment horizontal="right" vertical="center"/>
    </xf>
    <xf numFmtId="4" fontId="43" fillId="86" borderId="37" applyNumberFormat="0" applyProtection="0">
      <alignment horizontal="right" vertical="center"/>
    </xf>
    <xf numFmtId="4" fontId="43" fillId="86" borderId="37" applyNumberFormat="0" applyProtection="0">
      <alignment horizontal="right" vertical="center"/>
    </xf>
    <xf numFmtId="4" fontId="43" fillId="86" borderId="37" applyNumberFormat="0" applyProtection="0">
      <alignment horizontal="right" vertical="center"/>
    </xf>
    <xf numFmtId="4" fontId="43" fillId="86" borderId="37" applyNumberFormat="0" applyProtection="0">
      <alignment horizontal="right" vertical="center"/>
    </xf>
    <xf numFmtId="4" fontId="43" fillId="86" borderId="37" applyNumberFormat="0" applyProtection="0">
      <alignment horizontal="right" vertical="center"/>
    </xf>
    <xf numFmtId="4" fontId="43" fillId="86" borderId="37" applyNumberFormat="0" applyProtection="0">
      <alignment horizontal="right" vertical="center"/>
    </xf>
    <xf numFmtId="4" fontId="43" fillId="86" borderId="37" applyNumberFormat="0" applyProtection="0">
      <alignment horizontal="right" vertical="center"/>
    </xf>
    <xf numFmtId="4" fontId="43" fillId="86" borderId="37" applyNumberFormat="0" applyProtection="0">
      <alignment horizontal="right" vertical="center"/>
    </xf>
    <xf numFmtId="4" fontId="43" fillId="86" borderId="37" applyNumberFormat="0" applyProtection="0">
      <alignment horizontal="right" vertical="center"/>
    </xf>
    <xf numFmtId="4" fontId="43" fillId="86" borderId="37" applyNumberFormat="0" applyProtection="0">
      <alignment horizontal="right" vertical="center"/>
    </xf>
    <xf numFmtId="4" fontId="43" fillId="86" borderId="37" applyNumberFormat="0" applyProtection="0">
      <alignment horizontal="right" vertical="center"/>
    </xf>
    <xf numFmtId="4" fontId="43" fillId="86" borderId="37" applyNumberFormat="0" applyProtection="0">
      <alignment horizontal="right" vertical="center"/>
    </xf>
    <xf numFmtId="4" fontId="43" fillId="86" borderId="37" applyNumberFormat="0" applyProtection="0">
      <alignment horizontal="right" vertical="center"/>
    </xf>
    <xf numFmtId="4" fontId="43" fillId="86" borderId="37" applyNumberFormat="0" applyProtection="0">
      <alignment horizontal="right" vertical="center"/>
    </xf>
    <xf numFmtId="4" fontId="43" fillId="86" borderId="37" applyNumberFormat="0" applyProtection="0">
      <alignment horizontal="right" vertical="center"/>
    </xf>
    <xf numFmtId="4" fontId="43" fillId="86" borderId="37" applyNumberFormat="0" applyProtection="0">
      <alignment horizontal="right" vertical="center"/>
    </xf>
    <xf numFmtId="4" fontId="43" fillId="86" borderId="37" applyNumberFormat="0" applyProtection="0">
      <alignment horizontal="right" vertical="center"/>
    </xf>
    <xf numFmtId="4" fontId="43" fillId="86" borderId="37" applyNumberFormat="0" applyProtection="0">
      <alignment horizontal="right" vertical="center"/>
    </xf>
    <xf numFmtId="4" fontId="43" fillId="86" borderId="37" applyNumberFormat="0" applyProtection="0">
      <alignment horizontal="right" vertical="center"/>
    </xf>
    <xf numFmtId="4" fontId="43" fillId="86" borderId="37" applyNumberFormat="0" applyProtection="0">
      <alignment horizontal="right" vertical="center"/>
    </xf>
    <xf numFmtId="4" fontId="43" fillId="86" borderId="37" applyNumberFormat="0" applyProtection="0">
      <alignment horizontal="right" vertical="center"/>
    </xf>
    <xf numFmtId="4" fontId="43" fillId="86" borderId="37" applyNumberFormat="0" applyProtection="0">
      <alignment horizontal="right" vertical="center"/>
    </xf>
    <xf numFmtId="4" fontId="43" fillId="86" borderId="37" applyNumberFormat="0" applyProtection="0">
      <alignment horizontal="right" vertical="center"/>
    </xf>
    <xf numFmtId="4" fontId="43" fillId="86" borderId="37" applyNumberFormat="0" applyProtection="0">
      <alignment horizontal="right" vertical="center"/>
    </xf>
    <xf numFmtId="4" fontId="43" fillId="86" borderId="37" applyNumberFormat="0" applyProtection="0">
      <alignment horizontal="right" vertical="center"/>
    </xf>
    <xf numFmtId="4" fontId="43" fillId="86" borderId="37" applyNumberFormat="0" applyProtection="0">
      <alignment horizontal="right" vertical="center"/>
    </xf>
    <xf numFmtId="4" fontId="43" fillId="86" borderId="37" applyNumberFormat="0" applyProtection="0">
      <alignment horizontal="right" vertical="center"/>
    </xf>
    <xf numFmtId="4" fontId="43" fillId="86" borderId="37" applyNumberFormat="0" applyProtection="0">
      <alignment horizontal="right" vertical="center"/>
    </xf>
    <xf numFmtId="4" fontId="43" fillId="86" borderId="37" applyNumberFormat="0" applyProtection="0">
      <alignment horizontal="right" vertical="center"/>
    </xf>
    <xf numFmtId="4" fontId="43" fillId="86" borderId="37" applyNumberFormat="0" applyProtection="0">
      <alignment horizontal="right" vertical="center"/>
    </xf>
    <xf numFmtId="4" fontId="43" fillId="86" borderId="37" applyNumberFormat="0" applyProtection="0">
      <alignment horizontal="right" vertical="center"/>
    </xf>
    <xf numFmtId="4" fontId="43" fillId="86" borderId="37" applyNumberFormat="0" applyProtection="0">
      <alignment horizontal="right" vertical="center"/>
    </xf>
    <xf numFmtId="4" fontId="43" fillId="86" borderId="37" applyNumberFormat="0" applyProtection="0">
      <alignment horizontal="right" vertical="center"/>
    </xf>
    <xf numFmtId="4" fontId="43" fillId="86" borderId="37" applyNumberFormat="0" applyProtection="0">
      <alignment horizontal="right" vertical="center"/>
    </xf>
    <xf numFmtId="4" fontId="43" fillId="86" borderId="37" applyNumberFormat="0" applyProtection="0">
      <alignment horizontal="right" vertical="center"/>
    </xf>
    <xf numFmtId="4" fontId="43" fillId="86" borderId="37" applyNumberFormat="0" applyProtection="0">
      <alignment horizontal="right" vertical="center"/>
    </xf>
    <xf numFmtId="4" fontId="43" fillId="86" borderId="37" applyNumberFormat="0" applyProtection="0">
      <alignment horizontal="right" vertical="center"/>
    </xf>
    <xf numFmtId="4" fontId="43" fillId="86" borderId="37" applyNumberFormat="0" applyProtection="0">
      <alignment horizontal="right" vertical="center"/>
    </xf>
    <xf numFmtId="4" fontId="26" fillId="86" borderId="52" applyNumberFormat="0" applyProtection="0">
      <alignment horizontal="right" vertical="center"/>
    </xf>
    <xf numFmtId="4" fontId="26" fillId="86" borderId="52" applyNumberFormat="0" applyProtection="0">
      <alignment horizontal="right" vertical="center"/>
    </xf>
    <xf numFmtId="4" fontId="26" fillId="86" borderId="52" applyNumberFormat="0" applyProtection="0">
      <alignment horizontal="right" vertical="center"/>
    </xf>
    <xf numFmtId="4" fontId="26" fillId="86" borderId="52" applyNumberFormat="0" applyProtection="0">
      <alignment horizontal="right" vertical="center"/>
    </xf>
    <xf numFmtId="4" fontId="26" fillId="86" borderId="52" applyNumberFormat="0" applyProtection="0">
      <alignment horizontal="right" vertical="center"/>
    </xf>
    <xf numFmtId="4" fontId="26" fillId="86" borderId="52" applyNumberFormat="0" applyProtection="0">
      <alignment horizontal="right" vertical="center"/>
    </xf>
    <xf numFmtId="4" fontId="26" fillId="86" borderId="52" applyNumberFormat="0" applyProtection="0">
      <alignment horizontal="right" vertical="center"/>
    </xf>
    <xf numFmtId="4" fontId="26" fillId="86" borderId="52" applyNumberFormat="0" applyProtection="0">
      <alignment horizontal="right" vertical="center"/>
    </xf>
    <xf numFmtId="4" fontId="26" fillId="86" borderId="52" applyNumberFormat="0" applyProtection="0">
      <alignment horizontal="right" vertical="center"/>
    </xf>
    <xf numFmtId="4" fontId="26" fillId="86" borderId="52" applyNumberFormat="0" applyProtection="0">
      <alignment horizontal="right" vertical="center"/>
    </xf>
    <xf numFmtId="4" fontId="26" fillId="86" borderId="52" applyNumberFormat="0" applyProtection="0">
      <alignment horizontal="right" vertical="center"/>
    </xf>
    <xf numFmtId="4" fontId="26" fillId="86" borderId="52" applyNumberFormat="0" applyProtection="0">
      <alignment horizontal="right" vertical="center"/>
    </xf>
    <xf numFmtId="4" fontId="26" fillId="86" borderId="52" applyNumberFormat="0" applyProtection="0">
      <alignment horizontal="right" vertical="center"/>
    </xf>
    <xf numFmtId="4" fontId="26" fillId="86" borderId="52" applyNumberFormat="0" applyProtection="0">
      <alignment horizontal="right" vertical="center"/>
    </xf>
    <xf numFmtId="4" fontId="26" fillId="86" borderId="52" applyNumberFormat="0" applyProtection="0">
      <alignment horizontal="right" vertical="center"/>
    </xf>
    <xf numFmtId="4" fontId="26" fillId="86" borderId="52" applyNumberFormat="0" applyProtection="0">
      <alignment horizontal="right" vertical="center"/>
    </xf>
    <xf numFmtId="4" fontId="26" fillId="86" borderId="52" applyNumberFormat="0" applyProtection="0">
      <alignment horizontal="right" vertical="center"/>
    </xf>
    <xf numFmtId="4" fontId="26" fillId="86" borderId="52" applyNumberFormat="0" applyProtection="0">
      <alignment horizontal="right" vertical="center"/>
    </xf>
    <xf numFmtId="4" fontId="26" fillId="86" borderId="52" applyNumberFormat="0" applyProtection="0">
      <alignment horizontal="right" vertical="center"/>
    </xf>
    <xf numFmtId="4" fontId="26" fillId="86" borderId="52" applyNumberFormat="0" applyProtection="0">
      <alignment horizontal="right" vertical="center"/>
    </xf>
    <xf numFmtId="4" fontId="26" fillId="86" borderId="52" applyNumberFormat="0" applyProtection="0">
      <alignment horizontal="right" vertical="center"/>
    </xf>
    <xf numFmtId="4" fontId="26" fillId="86" borderId="52" applyNumberFormat="0" applyProtection="0">
      <alignment horizontal="right" vertical="center"/>
    </xf>
    <xf numFmtId="4" fontId="26" fillId="86" borderId="52" applyNumberFormat="0" applyProtection="0">
      <alignment horizontal="right" vertical="center"/>
    </xf>
    <xf numFmtId="4" fontId="26" fillId="86" borderId="52" applyNumberFormat="0" applyProtection="0">
      <alignment horizontal="right" vertical="center"/>
    </xf>
    <xf numFmtId="4" fontId="26" fillId="86" borderId="52" applyNumberFormat="0" applyProtection="0">
      <alignment horizontal="right" vertical="center"/>
    </xf>
    <xf numFmtId="4" fontId="26" fillId="86" borderId="52" applyNumberFormat="0" applyProtection="0">
      <alignment horizontal="right" vertical="center"/>
    </xf>
    <xf numFmtId="4" fontId="26" fillId="86" borderId="52" applyNumberFormat="0" applyProtection="0">
      <alignment horizontal="right" vertical="center"/>
    </xf>
    <xf numFmtId="4" fontId="26" fillId="86" borderId="52" applyNumberFormat="0" applyProtection="0">
      <alignment horizontal="right" vertical="center"/>
    </xf>
    <xf numFmtId="4" fontId="26" fillId="86" borderId="52" applyNumberFormat="0" applyProtection="0">
      <alignment horizontal="right" vertical="center"/>
    </xf>
    <xf numFmtId="4" fontId="26" fillId="86" borderId="52" applyNumberFormat="0" applyProtection="0">
      <alignment horizontal="right" vertical="center"/>
    </xf>
    <xf numFmtId="4" fontId="26" fillId="86" borderId="52" applyNumberFormat="0" applyProtection="0">
      <alignment horizontal="right" vertical="center"/>
    </xf>
    <xf numFmtId="4" fontId="26" fillId="86" borderId="52" applyNumberFormat="0" applyProtection="0">
      <alignment horizontal="right" vertical="center"/>
    </xf>
    <xf numFmtId="4" fontId="26" fillId="86" borderId="52" applyNumberFormat="0" applyProtection="0">
      <alignment horizontal="right" vertical="center"/>
    </xf>
    <xf numFmtId="4" fontId="26" fillId="86" borderId="52" applyNumberFormat="0" applyProtection="0">
      <alignment horizontal="right" vertical="center"/>
    </xf>
    <xf numFmtId="4" fontId="26" fillId="86" borderId="52" applyNumberFormat="0" applyProtection="0">
      <alignment horizontal="right" vertical="center"/>
    </xf>
    <xf numFmtId="4" fontId="26" fillId="86" borderId="52" applyNumberFormat="0" applyProtection="0">
      <alignment horizontal="right" vertical="center"/>
    </xf>
    <xf numFmtId="4" fontId="26" fillId="86" borderId="52" applyNumberFormat="0" applyProtection="0">
      <alignment horizontal="right" vertical="center"/>
    </xf>
    <xf numFmtId="4" fontId="26" fillId="86" borderId="52" applyNumberFormat="0" applyProtection="0">
      <alignment horizontal="right" vertical="center"/>
    </xf>
    <xf numFmtId="4" fontId="26" fillId="86" borderId="52" applyNumberFormat="0" applyProtection="0">
      <alignment horizontal="right" vertical="center"/>
    </xf>
    <xf numFmtId="4" fontId="26" fillId="86" borderId="52" applyNumberFormat="0" applyProtection="0">
      <alignment horizontal="right" vertical="center"/>
    </xf>
    <xf numFmtId="4" fontId="26" fillId="86" borderId="52" applyNumberFormat="0" applyProtection="0">
      <alignment horizontal="right" vertical="center"/>
    </xf>
    <xf numFmtId="4" fontId="26" fillId="86" borderId="52" applyNumberFormat="0" applyProtection="0">
      <alignment horizontal="right" vertical="center"/>
    </xf>
    <xf numFmtId="4" fontId="26" fillId="86" borderId="52" applyNumberFormat="0" applyProtection="0">
      <alignment horizontal="right" vertical="center"/>
    </xf>
    <xf numFmtId="4" fontId="26" fillId="86" borderId="52" applyNumberFormat="0" applyProtection="0">
      <alignment horizontal="right" vertical="center"/>
    </xf>
    <xf numFmtId="4" fontId="26" fillId="86" borderId="52" applyNumberFormat="0" applyProtection="0">
      <alignment horizontal="right" vertical="center"/>
    </xf>
    <xf numFmtId="4" fontId="26" fillId="86" borderId="52" applyNumberFormat="0" applyProtection="0">
      <alignment horizontal="right" vertical="center"/>
    </xf>
    <xf numFmtId="4" fontId="26" fillId="86" borderId="52" applyNumberFormat="0" applyProtection="0">
      <alignment horizontal="right" vertical="center"/>
    </xf>
    <xf numFmtId="4" fontId="26" fillId="86" borderId="52" applyNumberFormat="0" applyProtection="0">
      <alignment horizontal="right" vertical="center"/>
    </xf>
    <xf numFmtId="4" fontId="26" fillId="86" borderId="52" applyNumberFormat="0" applyProtection="0">
      <alignment horizontal="right" vertical="center"/>
    </xf>
    <xf numFmtId="4" fontId="26" fillId="86" borderId="52" applyNumberFormat="0" applyProtection="0">
      <alignment horizontal="right" vertical="center"/>
    </xf>
    <xf numFmtId="4" fontId="26" fillId="86" borderId="52" applyNumberFormat="0" applyProtection="0">
      <alignment horizontal="right" vertical="center"/>
    </xf>
    <xf numFmtId="4" fontId="26" fillId="86" borderId="52" applyNumberFormat="0" applyProtection="0">
      <alignment horizontal="right" vertical="center"/>
    </xf>
    <xf numFmtId="4" fontId="26" fillId="86" borderId="52" applyNumberFormat="0" applyProtection="0">
      <alignment horizontal="right" vertical="center"/>
    </xf>
    <xf numFmtId="4" fontId="26" fillId="86" borderId="52" applyNumberFormat="0" applyProtection="0">
      <alignment horizontal="right" vertical="center"/>
    </xf>
    <xf numFmtId="4" fontId="26" fillId="86" borderId="52" applyNumberFormat="0" applyProtection="0">
      <alignment horizontal="right" vertical="center"/>
    </xf>
    <xf numFmtId="4" fontId="26" fillId="86" borderId="52" applyNumberFormat="0" applyProtection="0">
      <alignment horizontal="right" vertical="center"/>
    </xf>
    <xf numFmtId="4" fontId="26" fillId="86" borderId="52" applyNumberFormat="0" applyProtection="0">
      <alignment horizontal="right" vertical="center"/>
    </xf>
    <xf numFmtId="4" fontId="26" fillId="86" borderId="52" applyNumberFormat="0" applyProtection="0">
      <alignment horizontal="right" vertical="center"/>
    </xf>
    <xf numFmtId="4" fontId="26" fillId="86" borderId="52" applyNumberFormat="0" applyProtection="0">
      <alignment horizontal="right" vertical="center"/>
    </xf>
    <xf numFmtId="4" fontId="26" fillId="86" borderId="52" applyNumberFormat="0" applyProtection="0">
      <alignment horizontal="right" vertical="center"/>
    </xf>
    <xf numFmtId="4" fontId="26" fillId="86" borderId="52" applyNumberFormat="0" applyProtection="0">
      <alignment horizontal="right" vertical="center"/>
    </xf>
    <xf numFmtId="4" fontId="26" fillId="86" borderId="52" applyNumberFormat="0" applyProtection="0">
      <alignment horizontal="right" vertical="center"/>
    </xf>
    <xf numFmtId="4" fontId="26" fillId="86" borderId="52" applyNumberFormat="0" applyProtection="0">
      <alignment horizontal="right" vertical="center"/>
    </xf>
    <xf numFmtId="4" fontId="26" fillId="76" borderId="52" applyNumberFormat="0" applyProtection="0">
      <alignment horizontal="right" vertical="center"/>
    </xf>
    <xf numFmtId="4" fontId="26" fillId="76" borderId="52" applyNumberFormat="0" applyProtection="0">
      <alignment horizontal="right" vertical="center"/>
    </xf>
    <xf numFmtId="4" fontId="43" fillId="76" borderId="37" applyNumberFormat="0" applyProtection="0">
      <alignment horizontal="right" vertical="center"/>
    </xf>
    <xf numFmtId="4" fontId="43" fillId="76" borderId="37" applyNumberFormat="0" applyProtection="0">
      <alignment horizontal="right" vertical="center"/>
    </xf>
    <xf numFmtId="4" fontId="43" fillId="76" borderId="37" applyNumberFormat="0" applyProtection="0">
      <alignment horizontal="right" vertical="center"/>
    </xf>
    <xf numFmtId="4" fontId="43" fillId="76" borderId="37" applyNumberFormat="0" applyProtection="0">
      <alignment horizontal="right" vertical="center"/>
    </xf>
    <xf numFmtId="4" fontId="43" fillId="76" borderId="37" applyNumberFormat="0" applyProtection="0">
      <alignment horizontal="right" vertical="center"/>
    </xf>
    <xf numFmtId="4" fontId="43" fillId="76" borderId="37" applyNumberFormat="0" applyProtection="0">
      <alignment horizontal="right" vertical="center"/>
    </xf>
    <xf numFmtId="4" fontId="43" fillId="76" borderId="37" applyNumberFormat="0" applyProtection="0">
      <alignment horizontal="right" vertical="center"/>
    </xf>
    <xf numFmtId="4" fontId="43" fillId="76" borderId="37" applyNumberFormat="0" applyProtection="0">
      <alignment horizontal="right" vertical="center"/>
    </xf>
    <xf numFmtId="4" fontId="43" fillId="76" borderId="37" applyNumberFormat="0" applyProtection="0">
      <alignment horizontal="right" vertical="center"/>
    </xf>
    <xf numFmtId="4" fontId="43" fillId="76" borderId="37" applyNumberFormat="0" applyProtection="0">
      <alignment horizontal="right" vertical="center"/>
    </xf>
    <xf numFmtId="4" fontId="43" fillId="76" borderId="37" applyNumberFormat="0" applyProtection="0">
      <alignment horizontal="right" vertical="center"/>
    </xf>
    <xf numFmtId="4" fontId="43" fillId="76" borderId="37" applyNumberFormat="0" applyProtection="0">
      <alignment horizontal="right" vertical="center"/>
    </xf>
    <xf numFmtId="4" fontId="43" fillId="76" borderId="37" applyNumberFormat="0" applyProtection="0">
      <alignment horizontal="right" vertical="center"/>
    </xf>
    <xf numFmtId="4" fontId="43" fillId="76" borderId="37" applyNumberFormat="0" applyProtection="0">
      <alignment horizontal="right" vertical="center"/>
    </xf>
    <xf numFmtId="4" fontId="43" fillId="76" borderId="37" applyNumberFormat="0" applyProtection="0">
      <alignment horizontal="right" vertical="center"/>
    </xf>
    <xf numFmtId="4" fontId="43" fillId="76" borderId="37" applyNumberFormat="0" applyProtection="0">
      <alignment horizontal="right" vertical="center"/>
    </xf>
    <xf numFmtId="4" fontId="43" fillId="76" borderId="37" applyNumberFormat="0" applyProtection="0">
      <alignment horizontal="right" vertical="center"/>
    </xf>
    <xf numFmtId="4" fontId="43" fillId="76" borderId="37" applyNumberFormat="0" applyProtection="0">
      <alignment horizontal="right" vertical="center"/>
    </xf>
    <xf numFmtId="4" fontId="43" fillId="76" borderId="37" applyNumberFormat="0" applyProtection="0">
      <alignment horizontal="right" vertical="center"/>
    </xf>
    <xf numFmtId="4" fontId="43" fillId="76" borderId="37" applyNumberFormat="0" applyProtection="0">
      <alignment horizontal="right" vertical="center"/>
    </xf>
    <xf numFmtId="4" fontId="43" fillId="76" borderId="37" applyNumberFormat="0" applyProtection="0">
      <alignment horizontal="right" vertical="center"/>
    </xf>
    <xf numFmtId="4" fontId="43" fillId="76" borderId="37" applyNumberFormat="0" applyProtection="0">
      <alignment horizontal="right" vertical="center"/>
    </xf>
    <xf numFmtId="4" fontId="43" fillId="76" borderId="37" applyNumberFormat="0" applyProtection="0">
      <alignment horizontal="right" vertical="center"/>
    </xf>
    <xf numFmtId="4" fontId="43" fillId="76" borderId="37" applyNumberFormat="0" applyProtection="0">
      <alignment horizontal="right" vertical="center"/>
    </xf>
    <xf numFmtId="4" fontId="43" fillId="76" borderId="37" applyNumberFormat="0" applyProtection="0">
      <alignment horizontal="right" vertical="center"/>
    </xf>
    <xf numFmtId="4" fontId="43" fillId="76" borderId="37" applyNumberFormat="0" applyProtection="0">
      <alignment horizontal="right" vertical="center"/>
    </xf>
    <xf numFmtId="4" fontId="43" fillId="76" borderId="37" applyNumberFormat="0" applyProtection="0">
      <alignment horizontal="right" vertical="center"/>
    </xf>
    <xf numFmtId="4" fontId="43" fillId="76" borderId="37" applyNumberFormat="0" applyProtection="0">
      <alignment horizontal="right" vertical="center"/>
    </xf>
    <xf numFmtId="4" fontId="43" fillId="76" borderId="37" applyNumberFormat="0" applyProtection="0">
      <alignment horizontal="right" vertical="center"/>
    </xf>
    <xf numFmtId="4" fontId="43" fillId="76" borderId="37" applyNumberFormat="0" applyProtection="0">
      <alignment horizontal="right" vertical="center"/>
    </xf>
    <xf numFmtId="4" fontId="43" fillId="76" borderId="37" applyNumberFormat="0" applyProtection="0">
      <alignment horizontal="right" vertical="center"/>
    </xf>
    <xf numFmtId="4" fontId="43" fillId="76" borderId="37" applyNumberFormat="0" applyProtection="0">
      <alignment horizontal="right" vertical="center"/>
    </xf>
    <xf numFmtId="4" fontId="43" fillId="76" borderId="37" applyNumberFormat="0" applyProtection="0">
      <alignment horizontal="right" vertical="center"/>
    </xf>
    <xf numFmtId="4" fontId="43" fillId="76" borderId="37" applyNumberFormat="0" applyProtection="0">
      <alignment horizontal="right" vertical="center"/>
    </xf>
    <xf numFmtId="4" fontId="43" fillId="76" borderId="37" applyNumberFormat="0" applyProtection="0">
      <alignment horizontal="right" vertical="center"/>
    </xf>
    <xf numFmtId="4" fontId="43" fillId="76" borderId="37" applyNumberFormat="0" applyProtection="0">
      <alignment horizontal="right" vertical="center"/>
    </xf>
    <xf numFmtId="4" fontId="43" fillId="76" borderId="37" applyNumberFormat="0" applyProtection="0">
      <alignment horizontal="right" vertical="center"/>
    </xf>
    <xf numFmtId="4" fontId="43" fillId="76" borderId="37" applyNumberFormat="0" applyProtection="0">
      <alignment horizontal="right" vertical="center"/>
    </xf>
    <xf numFmtId="4" fontId="43" fillId="76" borderId="37" applyNumberFormat="0" applyProtection="0">
      <alignment horizontal="right" vertical="center"/>
    </xf>
    <xf numFmtId="4" fontId="43" fillId="76" borderId="37" applyNumberFormat="0" applyProtection="0">
      <alignment horizontal="right" vertical="center"/>
    </xf>
    <xf numFmtId="4" fontId="43" fillId="76" borderId="37" applyNumberFormat="0" applyProtection="0">
      <alignment horizontal="right" vertical="center"/>
    </xf>
    <xf numFmtId="4" fontId="43" fillId="76" borderId="37" applyNumberFormat="0" applyProtection="0">
      <alignment horizontal="right" vertical="center"/>
    </xf>
    <xf numFmtId="4" fontId="43" fillId="76" borderId="37" applyNumberFormat="0" applyProtection="0">
      <alignment horizontal="right" vertical="center"/>
    </xf>
    <xf numFmtId="4" fontId="43" fillId="76" borderId="37" applyNumberFormat="0" applyProtection="0">
      <alignment horizontal="right" vertical="center"/>
    </xf>
    <xf numFmtId="4" fontId="43" fillId="76" borderId="37" applyNumberFormat="0" applyProtection="0">
      <alignment horizontal="right" vertical="center"/>
    </xf>
    <xf numFmtId="4" fontId="43" fillId="76" borderId="37" applyNumberFormat="0" applyProtection="0">
      <alignment horizontal="right" vertical="center"/>
    </xf>
    <xf numFmtId="4" fontId="43" fillId="76" borderId="37" applyNumberFormat="0" applyProtection="0">
      <alignment horizontal="right" vertical="center"/>
    </xf>
    <xf numFmtId="4" fontId="43" fillId="76" borderId="37" applyNumberFormat="0" applyProtection="0">
      <alignment horizontal="right" vertical="center"/>
    </xf>
    <xf numFmtId="4" fontId="43" fillId="76" borderId="37" applyNumberFormat="0" applyProtection="0">
      <alignment horizontal="right" vertical="center"/>
    </xf>
    <xf numFmtId="4" fontId="43" fillId="76" borderId="37" applyNumberFormat="0" applyProtection="0">
      <alignment horizontal="right" vertical="center"/>
    </xf>
    <xf numFmtId="4" fontId="43" fillId="76" borderId="37" applyNumberFormat="0" applyProtection="0">
      <alignment horizontal="right" vertical="center"/>
    </xf>
    <xf numFmtId="4" fontId="43" fillId="76" borderId="37" applyNumberFormat="0" applyProtection="0">
      <alignment horizontal="right" vertical="center"/>
    </xf>
    <xf numFmtId="4" fontId="43" fillId="76" borderId="37" applyNumberFormat="0" applyProtection="0">
      <alignment horizontal="right" vertical="center"/>
    </xf>
    <xf numFmtId="4" fontId="43" fillId="76" borderId="37" applyNumberFormat="0" applyProtection="0">
      <alignment horizontal="right" vertical="center"/>
    </xf>
    <xf numFmtId="4" fontId="43" fillId="76" borderId="37" applyNumberFormat="0" applyProtection="0">
      <alignment horizontal="right" vertical="center"/>
    </xf>
    <xf numFmtId="4" fontId="43" fillId="76" borderId="37" applyNumberFormat="0" applyProtection="0">
      <alignment horizontal="right" vertical="center"/>
    </xf>
    <xf numFmtId="4" fontId="43" fillId="76" borderId="37" applyNumberFormat="0" applyProtection="0">
      <alignment horizontal="right" vertical="center"/>
    </xf>
    <xf numFmtId="4" fontId="43" fillId="76" borderId="37" applyNumberFormat="0" applyProtection="0">
      <alignment horizontal="right" vertical="center"/>
    </xf>
    <xf numFmtId="4" fontId="43" fillId="76" borderId="37" applyNumberFormat="0" applyProtection="0">
      <alignment horizontal="right" vertical="center"/>
    </xf>
    <xf numFmtId="4" fontId="43" fillId="76" borderId="37" applyNumberFormat="0" applyProtection="0">
      <alignment horizontal="right" vertical="center"/>
    </xf>
    <xf numFmtId="4" fontId="43" fillId="76" borderId="37" applyNumberFormat="0" applyProtection="0">
      <alignment horizontal="right" vertical="center"/>
    </xf>
    <xf numFmtId="4" fontId="43" fillId="76" borderId="37" applyNumberFormat="0" applyProtection="0">
      <alignment horizontal="right" vertical="center"/>
    </xf>
    <xf numFmtId="4" fontId="43" fillId="76" borderId="37" applyNumberFormat="0" applyProtection="0">
      <alignment horizontal="right" vertical="center"/>
    </xf>
    <xf numFmtId="4" fontId="43" fillId="76" borderId="37" applyNumberFormat="0" applyProtection="0">
      <alignment horizontal="right" vertical="center"/>
    </xf>
    <xf numFmtId="4" fontId="26" fillId="76" borderId="52" applyNumberFormat="0" applyProtection="0">
      <alignment horizontal="right" vertical="center"/>
    </xf>
    <xf numFmtId="4" fontId="26" fillId="76" borderId="52" applyNumberFormat="0" applyProtection="0">
      <alignment horizontal="right" vertical="center"/>
    </xf>
    <xf numFmtId="4" fontId="26" fillId="76" borderId="52" applyNumberFormat="0" applyProtection="0">
      <alignment horizontal="right" vertical="center"/>
    </xf>
    <xf numFmtId="4" fontId="26" fillId="76" borderId="52" applyNumberFormat="0" applyProtection="0">
      <alignment horizontal="right" vertical="center"/>
    </xf>
    <xf numFmtId="4" fontId="26" fillId="76" borderId="52" applyNumberFormat="0" applyProtection="0">
      <alignment horizontal="right" vertical="center"/>
    </xf>
    <xf numFmtId="4" fontId="26" fillId="76" borderId="52" applyNumberFormat="0" applyProtection="0">
      <alignment horizontal="right" vertical="center"/>
    </xf>
    <xf numFmtId="4" fontId="26" fillId="76" borderId="52" applyNumberFormat="0" applyProtection="0">
      <alignment horizontal="right" vertical="center"/>
    </xf>
    <xf numFmtId="4" fontId="26" fillId="76" borderId="52" applyNumberFormat="0" applyProtection="0">
      <alignment horizontal="right" vertical="center"/>
    </xf>
    <xf numFmtId="4" fontId="26" fillId="76" borderId="52" applyNumberFormat="0" applyProtection="0">
      <alignment horizontal="right" vertical="center"/>
    </xf>
    <xf numFmtId="4" fontId="26" fillId="76" borderId="52" applyNumberFormat="0" applyProtection="0">
      <alignment horizontal="right" vertical="center"/>
    </xf>
    <xf numFmtId="4" fontId="26" fillId="76" borderId="52" applyNumberFormat="0" applyProtection="0">
      <alignment horizontal="right" vertical="center"/>
    </xf>
    <xf numFmtId="4" fontId="26" fillId="76" borderId="52" applyNumberFormat="0" applyProtection="0">
      <alignment horizontal="right" vertical="center"/>
    </xf>
    <xf numFmtId="4" fontId="26" fillId="76" borderId="52" applyNumberFormat="0" applyProtection="0">
      <alignment horizontal="right" vertical="center"/>
    </xf>
    <xf numFmtId="4" fontId="26" fillId="76" borderId="52" applyNumberFormat="0" applyProtection="0">
      <alignment horizontal="right" vertical="center"/>
    </xf>
    <xf numFmtId="4" fontId="26" fillId="76" borderId="52" applyNumberFormat="0" applyProtection="0">
      <alignment horizontal="right" vertical="center"/>
    </xf>
    <xf numFmtId="4" fontId="26" fillId="76" borderId="52" applyNumberFormat="0" applyProtection="0">
      <alignment horizontal="right" vertical="center"/>
    </xf>
    <xf numFmtId="4" fontId="26" fillId="76" borderId="52" applyNumberFormat="0" applyProtection="0">
      <alignment horizontal="right" vertical="center"/>
    </xf>
    <xf numFmtId="4" fontId="26" fillId="76" borderId="52" applyNumberFormat="0" applyProtection="0">
      <alignment horizontal="right" vertical="center"/>
    </xf>
    <xf numFmtId="4" fontId="26" fillId="76" borderId="52" applyNumberFormat="0" applyProtection="0">
      <alignment horizontal="right" vertical="center"/>
    </xf>
    <xf numFmtId="4" fontId="26" fillId="76" borderId="52" applyNumberFormat="0" applyProtection="0">
      <alignment horizontal="right" vertical="center"/>
    </xf>
    <xf numFmtId="4" fontId="26" fillId="76" borderId="52" applyNumberFormat="0" applyProtection="0">
      <alignment horizontal="right" vertical="center"/>
    </xf>
    <xf numFmtId="4" fontId="26" fillId="76" borderId="52" applyNumberFormat="0" applyProtection="0">
      <alignment horizontal="right" vertical="center"/>
    </xf>
    <xf numFmtId="4" fontId="26" fillId="76" borderId="52" applyNumberFormat="0" applyProtection="0">
      <alignment horizontal="right" vertical="center"/>
    </xf>
    <xf numFmtId="4" fontId="26" fillId="76" borderId="52" applyNumberFormat="0" applyProtection="0">
      <alignment horizontal="right" vertical="center"/>
    </xf>
    <xf numFmtId="4" fontId="26" fillId="76" borderId="52" applyNumberFormat="0" applyProtection="0">
      <alignment horizontal="right" vertical="center"/>
    </xf>
    <xf numFmtId="4" fontId="26" fillId="76" borderId="52" applyNumberFormat="0" applyProtection="0">
      <alignment horizontal="right" vertical="center"/>
    </xf>
    <xf numFmtId="4" fontId="26" fillId="76" borderId="52" applyNumberFormat="0" applyProtection="0">
      <alignment horizontal="right" vertical="center"/>
    </xf>
    <xf numFmtId="4" fontId="26" fillId="76" borderId="52" applyNumberFormat="0" applyProtection="0">
      <alignment horizontal="right" vertical="center"/>
    </xf>
    <xf numFmtId="4" fontId="26" fillId="76" borderId="52" applyNumberFormat="0" applyProtection="0">
      <alignment horizontal="right" vertical="center"/>
    </xf>
    <xf numFmtId="4" fontId="26" fillId="76" borderId="52" applyNumberFormat="0" applyProtection="0">
      <alignment horizontal="right" vertical="center"/>
    </xf>
    <xf numFmtId="4" fontId="26" fillId="76" borderId="52" applyNumberFormat="0" applyProtection="0">
      <alignment horizontal="right" vertical="center"/>
    </xf>
    <xf numFmtId="4" fontId="26" fillId="76" borderId="52" applyNumberFormat="0" applyProtection="0">
      <alignment horizontal="right" vertical="center"/>
    </xf>
    <xf numFmtId="4" fontId="26" fillId="76" borderId="52" applyNumberFormat="0" applyProtection="0">
      <alignment horizontal="right" vertical="center"/>
    </xf>
    <xf numFmtId="4" fontId="26" fillId="76" borderId="52" applyNumberFormat="0" applyProtection="0">
      <alignment horizontal="right" vertical="center"/>
    </xf>
    <xf numFmtId="4" fontId="26" fillId="76" borderId="52" applyNumberFormat="0" applyProtection="0">
      <alignment horizontal="right" vertical="center"/>
    </xf>
    <xf numFmtId="4" fontId="26" fillId="76" borderId="52" applyNumberFormat="0" applyProtection="0">
      <alignment horizontal="right" vertical="center"/>
    </xf>
    <xf numFmtId="4" fontId="26" fillId="76" borderId="52" applyNumberFormat="0" applyProtection="0">
      <alignment horizontal="right" vertical="center"/>
    </xf>
    <xf numFmtId="4" fontId="26" fillId="76" borderId="52" applyNumberFormat="0" applyProtection="0">
      <alignment horizontal="right" vertical="center"/>
    </xf>
    <xf numFmtId="4" fontId="26" fillId="76" borderId="52" applyNumberFormat="0" applyProtection="0">
      <alignment horizontal="right" vertical="center"/>
    </xf>
    <xf numFmtId="4" fontId="26" fillId="76" borderId="52" applyNumberFormat="0" applyProtection="0">
      <alignment horizontal="right" vertical="center"/>
    </xf>
    <xf numFmtId="4" fontId="26" fillId="76" borderId="52" applyNumberFormat="0" applyProtection="0">
      <alignment horizontal="right" vertical="center"/>
    </xf>
    <xf numFmtId="4" fontId="26" fillId="76" borderId="52" applyNumberFormat="0" applyProtection="0">
      <alignment horizontal="right" vertical="center"/>
    </xf>
    <xf numFmtId="4" fontId="26" fillId="76" borderId="52" applyNumberFormat="0" applyProtection="0">
      <alignment horizontal="right" vertical="center"/>
    </xf>
    <xf numFmtId="4" fontId="26" fillId="76" borderId="52" applyNumberFormat="0" applyProtection="0">
      <alignment horizontal="right" vertical="center"/>
    </xf>
    <xf numFmtId="4" fontId="26" fillId="76" borderId="52" applyNumberFormat="0" applyProtection="0">
      <alignment horizontal="right" vertical="center"/>
    </xf>
    <xf numFmtId="4" fontId="26" fillId="76" borderId="52" applyNumberFormat="0" applyProtection="0">
      <alignment horizontal="right" vertical="center"/>
    </xf>
    <xf numFmtId="4" fontId="26" fillId="76" borderId="52" applyNumberFormat="0" applyProtection="0">
      <alignment horizontal="right" vertical="center"/>
    </xf>
    <xf numFmtId="4" fontId="26" fillId="76" borderId="52" applyNumberFormat="0" applyProtection="0">
      <alignment horizontal="right" vertical="center"/>
    </xf>
    <xf numFmtId="4" fontId="26" fillId="76" borderId="52" applyNumberFormat="0" applyProtection="0">
      <alignment horizontal="right" vertical="center"/>
    </xf>
    <xf numFmtId="4" fontId="26" fillId="76" borderId="52" applyNumberFormat="0" applyProtection="0">
      <alignment horizontal="right" vertical="center"/>
    </xf>
    <xf numFmtId="4" fontId="26" fillId="76" borderId="52" applyNumberFormat="0" applyProtection="0">
      <alignment horizontal="right" vertical="center"/>
    </xf>
    <xf numFmtId="4" fontId="26" fillId="76" borderId="52" applyNumberFormat="0" applyProtection="0">
      <alignment horizontal="right" vertical="center"/>
    </xf>
    <xf numFmtId="4" fontId="26" fillId="76" borderId="52" applyNumberFormat="0" applyProtection="0">
      <alignment horizontal="right" vertical="center"/>
    </xf>
    <xf numFmtId="4" fontId="26" fillId="76" borderId="52" applyNumberFormat="0" applyProtection="0">
      <alignment horizontal="right" vertical="center"/>
    </xf>
    <xf numFmtId="4" fontId="26" fillId="76" borderId="52" applyNumberFormat="0" applyProtection="0">
      <alignment horizontal="right" vertical="center"/>
    </xf>
    <xf numFmtId="4" fontId="26" fillId="76" borderId="52" applyNumberFormat="0" applyProtection="0">
      <alignment horizontal="right" vertical="center"/>
    </xf>
    <xf numFmtId="4" fontId="26" fillId="76" borderId="52" applyNumberFormat="0" applyProtection="0">
      <alignment horizontal="right" vertical="center"/>
    </xf>
    <xf numFmtId="4" fontId="26" fillId="76" borderId="52" applyNumberFormat="0" applyProtection="0">
      <alignment horizontal="right" vertical="center"/>
    </xf>
    <xf numFmtId="4" fontId="26" fillId="76" borderId="52" applyNumberFormat="0" applyProtection="0">
      <alignment horizontal="right" vertical="center"/>
    </xf>
    <xf numFmtId="4" fontId="26" fillId="76" borderId="52" applyNumberFormat="0" applyProtection="0">
      <alignment horizontal="right" vertical="center"/>
    </xf>
    <xf numFmtId="4" fontId="26" fillId="76" borderId="52" applyNumberFormat="0" applyProtection="0">
      <alignment horizontal="right" vertical="center"/>
    </xf>
    <xf numFmtId="4" fontId="26" fillId="76" borderId="52" applyNumberFormat="0" applyProtection="0">
      <alignment horizontal="right" vertical="center"/>
    </xf>
    <xf numFmtId="4" fontId="26" fillId="76" borderId="52" applyNumberFormat="0" applyProtection="0">
      <alignment horizontal="right" vertical="center"/>
    </xf>
    <xf numFmtId="4" fontId="26" fillId="105" borderId="52" applyNumberFormat="0" applyProtection="0">
      <alignment horizontal="right" vertical="center"/>
    </xf>
    <xf numFmtId="4" fontId="26" fillId="105" borderId="52" applyNumberFormat="0" applyProtection="0">
      <alignment horizontal="right" vertical="center"/>
    </xf>
    <xf numFmtId="4" fontId="43" fillId="105" borderId="37" applyNumberFormat="0" applyProtection="0">
      <alignment horizontal="right" vertical="center"/>
    </xf>
    <xf numFmtId="4" fontId="43" fillId="105" borderId="37" applyNumberFormat="0" applyProtection="0">
      <alignment horizontal="right" vertical="center"/>
    </xf>
    <xf numFmtId="4" fontId="43" fillId="105" borderId="37" applyNumberFormat="0" applyProtection="0">
      <alignment horizontal="right" vertical="center"/>
    </xf>
    <xf numFmtId="4" fontId="43" fillId="105" borderId="37" applyNumberFormat="0" applyProtection="0">
      <alignment horizontal="right" vertical="center"/>
    </xf>
    <xf numFmtId="4" fontId="43" fillId="105" borderId="37" applyNumberFormat="0" applyProtection="0">
      <alignment horizontal="right" vertical="center"/>
    </xf>
    <xf numFmtId="4" fontId="43" fillId="105" borderId="37" applyNumberFormat="0" applyProtection="0">
      <alignment horizontal="right" vertical="center"/>
    </xf>
    <xf numFmtId="4" fontId="43" fillId="105" borderId="37" applyNumberFormat="0" applyProtection="0">
      <alignment horizontal="right" vertical="center"/>
    </xf>
    <xf numFmtId="4" fontId="43" fillId="105" borderId="37" applyNumberFormat="0" applyProtection="0">
      <alignment horizontal="right" vertical="center"/>
    </xf>
    <xf numFmtId="4" fontId="43" fillId="105" borderId="37" applyNumberFormat="0" applyProtection="0">
      <alignment horizontal="right" vertical="center"/>
    </xf>
    <xf numFmtId="4" fontId="43" fillId="105" borderId="37" applyNumberFormat="0" applyProtection="0">
      <alignment horizontal="right" vertical="center"/>
    </xf>
    <xf numFmtId="4" fontId="43" fillId="105" borderId="37" applyNumberFormat="0" applyProtection="0">
      <alignment horizontal="right" vertical="center"/>
    </xf>
    <xf numFmtId="4" fontId="43" fillId="105" borderId="37" applyNumberFormat="0" applyProtection="0">
      <alignment horizontal="right" vertical="center"/>
    </xf>
    <xf numFmtId="4" fontId="43" fillId="105" borderId="37" applyNumberFormat="0" applyProtection="0">
      <alignment horizontal="right" vertical="center"/>
    </xf>
    <xf numFmtId="4" fontId="43" fillId="105" borderId="37" applyNumberFormat="0" applyProtection="0">
      <alignment horizontal="right" vertical="center"/>
    </xf>
    <xf numFmtId="4" fontId="43" fillId="105" borderId="37" applyNumberFormat="0" applyProtection="0">
      <alignment horizontal="right" vertical="center"/>
    </xf>
    <xf numFmtId="4" fontId="43" fillId="105" borderId="37" applyNumberFormat="0" applyProtection="0">
      <alignment horizontal="right" vertical="center"/>
    </xf>
    <xf numFmtId="4" fontId="43" fillId="105" borderId="37" applyNumberFormat="0" applyProtection="0">
      <alignment horizontal="right" vertical="center"/>
    </xf>
    <xf numFmtId="4" fontId="43" fillId="105" borderId="37" applyNumberFormat="0" applyProtection="0">
      <alignment horizontal="right" vertical="center"/>
    </xf>
    <xf numFmtId="4" fontId="43" fillId="105" borderId="37" applyNumberFormat="0" applyProtection="0">
      <alignment horizontal="right" vertical="center"/>
    </xf>
    <xf numFmtId="4" fontId="43" fillId="105" borderId="37" applyNumberFormat="0" applyProtection="0">
      <alignment horizontal="right" vertical="center"/>
    </xf>
    <xf numFmtId="4" fontId="43" fillId="105" borderId="37" applyNumberFormat="0" applyProtection="0">
      <alignment horizontal="right" vertical="center"/>
    </xf>
    <xf numFmtId="4" fontId="43" fillId="105" borderId="37" applyNumberFormat="0" applyProtection="0">
      <alignment horizontal="right" vertical="center"/>
    </xf>
    <xf numFmtId="4" fontId="43" fillId="105" borderId="37" applyNumberFormat="0" applyProtection="0">
      <alignment horizontal="right" vertical="center"/>
    </xf>
    <xf numFmtId="4" fontId="43" fillId="105" borderId="37" applyNumberFormat="0" applyProtection="0">
      <alignment horizontal="right" vertical="center"/>
    </xf>
    <xf numFmtId="4" fontId="43" fillId="105" borderId="37" applyNumberFormat="0" applyProtection="0">
      <alignment horizontal="right" vertical="center"/>
    </xf>
    <xf numFmtId="4" fontId="43" fillId="105" borderId="37" applyNumberFormat="0" applyProtection="0">
      <alignment horizontal="right" vertical="center"/>
    </xf>
    <xf numFmtId="4" fontId="43" fillId="105" borderId="37" applyNumberFormat="0" applyProtection="0">
      <alignment horizontal="right" vertical="center"/>
    </xf>
    <xf numFmtId="4" fontId="43" fillId="105" borderId="37" applyNumberFormat="0" applyProtection="0">
      <alignment horizontal="right" vertical="center"/>
    </xf>
    <xf numFmtId="4" fontId="43" fillId="105" borderId="37" applyNumberFormat="0" applyProtection="0">
      <alignment horizontal="right" vertical="center"/>
    </xf>
    <xf numFmtId="4" fontId="43" fillId="105" borderId="37" applyNumberFormat="0" applyProtection="0">
      <alignment horizontal="right" vertical="center"/>
    </xf>
    <xf numFmtId="4" fontId="43" fillId="105" borderId="37" applyNumberFormat="0" applyProtection="0">
      <alignment horizontal="right" vertical="center"/>
    </xf>
    <xf numFmtId="4" fontId="43" fillId="105" borderId="37" applyNumberFormat="0" applyProtection="0">
      <alignment horizontal="right" vertical="center"/>
    </xf>
    <xf numFmtId="4" fontId="43" fillId="105" borderId="37" applyNumberFormat="0" applyProtection="0">
      <alignment horizontal="right" vertical="center"/>
    </xf>
    <xf numFmtId="4" fontId="43" fillId="105" borderId="37" applyNumberFormat="0" applyProtection="0">
      <alignment horizontal="right" vertical="center"/>
    </xf>
    <xf numFmtId="4" fontId="43" fillId="105" borderId="37" applyNumberFormat="0" applyProtection="0">
      <alignment horizontal="right" vertical="center"/>
    </xf>
    <xf numFmtId="4" fontId="43" fillId="105" borderId="37" applyNumberFormat="0" applyProtection="0">
      <alignment horizontal="right" vertical="center"/>
    </xf>
    <xf numFmtId="4" fontId="43" fillId="105" borderId="37" applyNumberFormat="0" applyProtection="0">
      <alignment horizontal="right" vertical="center"/>
    </xf>
    <xf numFmtId="4" fontId="43" fillId="105" borderId="37" applyNumberFormat="0" applyProtection="0">
      <alignment horizontal="right" vertical="center"/>
    </xf>
    <xf numFmtId="4" fontId="43" fillId="105" borderId="37" applyNumberFormat="0" applyProtection="0">
      <alignment horizontal="right" vertical="center"/>
    </xf>
    <xf numFmtId="4" fontId="43" fillId="105" borderId="37" applyNumberFormat="0" applyProtection="0">
      <alignment horizontal="right" vertical="center"/>
    </xf>
    <xf numFmtId="4" fontId="43" fillId="105" borderId="37" applyNumberFormat="0" applyProtection="0">
      <alignment horizontal="right" vertical="center"/>
    </xf>
    <xf numFmtId="4" fontId="43" fillId="105" borderId="37" applyNumberFormat="0" applyProtection="0">
      <alignment horizontal="right" vertical="center"/>
    </xf>
    <xf numFmtId="4" fontId="43" fillId="105" borderId="37" applyNumberFormat="0" applyProtection="0">
      <alignment horizontal="right" vertical="center"/>
    </xf>
    <xf numFmtId="4" fontId="43" fillId="105" borderId="37" applyNumberFormat="0" applyProtection="0">
      <alignment horizontal="right" vertical="center"/>
    </xf>
    <xf numFmtId="4" fontId="43" fillId="105" borderId="37" applyNumberFormat="0" applyProtection="0">
      <alignment horizontal="right" vertical="center"/>
    </xf>
    <xf numFmtId="4" fontId="43" fillId="105" borderId="37" applyNumberFormat="0" applyProtection="0">
      <alignment horizontal="right" vertical="center"/>
    </xf>
    <xf numFmtId="4" fontId="43" fillId="105" borderId="37" applyNumberFormat="0" applyProtection="0">
      <alignment horizontal="right" vertical="center"/>
    </xf>
    <xf numFmtId="4" fontId="43" fillId="105" borderId="37" applyNumberFormat="0" applyProtection="0">
      <alignment horizontal="right" vertical="center"/>
    </xf>
    <xf numFmtId="4" fontId="43" fillId="105" borderId="37" applyNumberFormat="0" applyProtection="0">
      <alignment horizontal="right" vertical="center"/>
    </xf>
    <xf numFmtId="4" fontId="43" fillId="105" borderId="37" applyNumberFormat="0" applyProtection="0">
      <alignment horizontal="right" vertical="center"/>
    </xf>
    <xf numFmtId="4" fontId="43" fillId="105" borderId="37" applyNumberFormat="0" applyProtection="0">
      <alignment horizontal="right" vertical="center"/>
    </xf>
    <xf numFmtId="4" fontId="43" fillId="105" borderId="37" applyNumberFormat="0" applyProtection="0">
      <alignment horizontal="right" vertical="center"/>
    </xf>
    <xf numFmtId="4" fontId="43" fillId="105" borderId="37" applyNumberFormat="0" applyProtection="0">
      <alignment horizontal="right" vertical="center"/>
    </xf>
    <xf numFmtId="4" fontId="43" fillId="105" borderId="37" applyNumberFormat="0" applyProtection="0">
      <alignment horizontal="right" vertical="center"/>
    </xf>
    <xf numFmtId="4" fontId="43" fillId="105" borderId="37" applyNumberFormat="0" applyProtection="0">
      <alignment horizontal="right" vertical="center"/>
    </xf>
    <xf numFmtId="4" fontId="43" fillId="105" borderId="37" applyNumberFormat="0" applyProtection="0">
      <alignment horizontal="right" vertical="center"/>
    </xf>
    <xf numFmtId="4" fontId="43" fillId="105" borderId="37" applyNumberFormat="0" applyProtection="0">
      <alignment horizontal="right" vertical="center"/>
    </xf>
    <xf numFmtId="4" fontId="43" fillId="105" borderId="37" applyNumberFormat="0" applyProtection="0">
      <alignment horizontal="right" vertical="center"/>
    </xf>
    <xf numFmtId="4" fontId="43" fillId="105" borderId="37" applyNumberFormat="0" applyProtection="0">
      <alignment horizontal="right" vertical="center"/>
    </xf>
    <xf numFmtId="4" fontId="43" fillId="105" borderId="37" applyNumberFormat="0" applyProtection="0">
      <alignment horizontal="right" vertical="center"/>
    </xf>
    <xf numFmtId="4" fontId="43" fillId="105" borderId="37" applyNumberFormat="0" applyProtection="0">
      <alignment horizontal="right" vertical="center"/>
    </xf>
    <xf numFmtId="4" fontId="43" fillId="105" borderId="37" applyNumberFormat="0" applyProtection="0">
      <alignment horizontal="right" vertical="center"/>
    </xf>
    <xf numFmtId="4" fontId="43" fillId="105" borderId="37" applyNumberFormat="0" applyProtection="0">
      <alignment horizontal="right" vertical="center"/>
    </xf>
    <xf numFmtId="4" fontId="43" fillId="105" borderId="37" applyNumberFormat="0" applyProtection="0">
      <alignment horizontal="right" vertical="center"/>
    </xf>
    <xf numFmtId="4" fontId="26" fillId="105" borderId="52" applyNumberFormat="0" applyProtection="0">
      <alignment horizontal="right" vertical="center"/>
    </xf>
    <xf numFmtId="4" fontId="26" fillId="105" borderId="52" applyNumberFormat="0" applyProtection="0">
      <alignment horizontal="right" vertical="center"/>
    </xf>
    <xf numFmtId="4" fontId="26" fillId="105" borderId="52" applyNumberFormat="0" applyProtection="0">
      <alignment horizontal="right" vertical="center"/>
    </xf>
    <xf numFmtId="4" fontId="26" fillId="105" borderId="52" applyNumberFormat="0" applyProtection="0">
      <alignment horizontal="right" vertical="center"/>
    </xf>
    <xf numFmtId="4" fontId="26" fillId="105" borderId="52" applyNumberFormat="0" applyProtection="0">
      <alignment horizontal="right" vertical="center"/>
    </xf>
    <xf numFmtId="4" fontId="26" fillId="105" borderId="52" applyNumberFormat="0" applyProtection="0">
      <alignment horizontal="right" vertical="center"/>
    </xf>
    <xf numFmtId="4" fontId="26" fillId="105" borderId="52" applyNumberFormat="0" applyProtection="0">
      <alignment horizontal="right" vertical="center"/>
    </xf>
    <xf numFmtId="4" fontId="26" fillId="105" borderId="52" applyNumberFormat="0" applyProtection="0">
      <alignment horizontal="right" vertical="center"/>
    </xf>
    <xf numFmtId="4" fontId="26" fillId="105" borderId="52" applyNumberFormat="0" applyProtection="0">
      <alignment horizontal="right" vertical="center"/>
    </xf>
    <xf numFmtId="4" fontId="26" fillId="105" borderId="52" applyNumberFormat="0" applyProtection="0">
      <alignment horizontal="right" vertical="center"/>
    </xf>
    <xf numFmtId="4" fontId="26" fillId="105" borderId="52" applyNumberFormat="0" applyProtection="0">
      <alignment horizontal="right" vertical="center"/>
    </xf>
    <xf numFmtId="4" fontId="26" fillId="105" borderId="52" applyNumberFormat="0" applyProtection="0">
      <alignment horizontal="right" vertical="center"/>
    </xf>
    <xf numFmtId="4" fontId="26" fillId="105" borderId="52" applyNumberFormat="0" applyProtection="0">
      <alignment horizontal="right" vertical="center"/>
    </xf>
    <xf numFmtId="4" fontId="26" fillId="105" borderId="52" applyNumberFormat="0" applyProtection="0">
      <alignment horizontal="right" vertical="center"/>
    </xf>
    <xf numFmtId="4" fontId="26" fillId="105" borderId="52" applyNumberFormat="0" applyProtection="0">
      <alignment horizontal="right" vertical="center"/>
    </xf>
    <xf numFmtId="4" fontId="26" fillId="105" borderId="52" applyNumberFormat="0" applyProtection="0">
      <alignment horizontal="right" vertical="center"/>
    </xf>
    <xf numFmtId="4" fontId="26" fillId="105" borderId="52" applyNumberFormat="0" applyProtection="0">
      <alignment horizontal="right" vertical="center"/>
    </xf>
    <xf numFmtId="4" fontId="26" fillId="105" borderId="52" applyNumberFormat="0" applyProtection="0">
      <alignment horizontal="right" vertical="center"/>
    </xf>
    <xf numFmtId="4" fontId="26" fillId="105" borderId="52" applyNumberFormat="0" applyProtection="0">
      <alignment horizontal="right" vertical="center"/>
    </xf>
    <xf numFmtId="4" fontId="26" fillId="105" borderId="52" applyNumberFormat="0" applyProtection="0">
      <alignment horizontal="right" vertical="center"/>
    </xf>
    <xf numFmtId="4" fontId="26" fillId="105" borderId="52" applyNumberFormat="0" applyProtection="0">
      <alignment horizontal="right" vertical="center"/>
    </xf>
    <xf numFmtId="4" fontId="26" fillId="105" borderId="52" applyNumberFormat="0" applyProtection="0">
      <alignment horizontal="right" vertical="center"/>
    </xf>
    <xf numFmtId="4" fontId="26" fillId="105" borderId="52" applyNumberFormat="0" applyProtection="0">
      <alignment horizontal="right" vertical="center"/>
    </xf>
    <xf numFmtId="4" fontId="26" fillId="105" borderId="52" applyNumberFormat="0" applyProtection="0">
      <alignment horizontal="right" vertical="center"/>
    </xf>
    <xf numFmtId="4" fontId="26" fillId="105" borderId="52" applyNumberFormat="0" applyProtection="0">
      <alignment horizontal="right" vertical="center"/>
    </xf>
    <xf numFmtId="4" fontId="26" fillId="105" borderId="52" applyNumberFormat="0" applyProtection="0">
      <alignment horizontal="right" vertical="center"/>
    </xf>
    <xf numFmtId="4" fontId="26" fillId="105" borderId="52" applyNumberFormat="0" applyProtection="0">
      <alignment horizontal="right" vertical="center"/>
    </xf>
    <xf numFmtId="4" fontId="26" fillId="105" borderId="52" applyNumberFormat="0" applyProtection="0">
      <alignment horizontal="right" vertical="center"/>
    </xf>
    <xf numFmtId="4" fontId="26" fillId="105" borderId="52" applyNumberFormat="0" applyProtection="0">
      <alignment horizontal="right" vertical="center"/>
    </xf>
    <xf numFmtId="4" fontId="26" fillId="105" borderId="52" applyNumberFormat="0" applyProtection="0">
      <alignment horizontal="right" vertical="center"/>
    </xf>
    <xf numFmtId="4" fontId="26" fillId="105" borderId="52" applyNumberFormat="0" applyProtection="0">
      <alignment horizontal="right" vertical="center"/>
    </xf>
    <xf numFmtId="4" fontId="26" fillId="105" borderId="52" applyNumberFormat="0" applyProtection="0">
      <alignment horizontal="right" vertical="center"/>
    </xf>
    <xf numFmtId="4" fontId="26" fillId="105" borderId="52" applyNumberFormat="0" applyProtection="0">
      <alignment horizontal="right" vertical="center"/>
    </xf>
    <xf numFmtId="4" fontId="26" fillId="105" borderId="52" applyNumberFormat="0" applyProtection="0">
      <alignment horizontal="right" vertical="center"/>
    </xf>
    <xf numFmtId="4" fontId="26" fillId="105" borderId="52" applyNumberFormat="0" applyProtection="0">
      <alignment horizontal="right" vertical="center"/>
    </xf>
    <xf numFmtId="4" fontId="26" fillId="105" borderId="52" applyNumberFormat="0" applyProtection="0">
      <alignment horizontal="right" vertical="center"/>
    </xf>
    <xf numFmtId="4" fontId="26" fillId="105" borderId="52" applyNumberFormat="0" applyProtection="0">
      <alignment horizontal="right" vertical="center"/>
    </xf>
    <xf numFmtId="4" fontId="26" fillId="105" borderId="52" applyNumberFormat="0" applyProtection="0">
      <alignment horizontal="right" vertical="center"/>
    </xf>
    <xf numFmtId="4" fontId="26" fillId="105" borderId="52" applyNumberFormat="0" applyProtection="0">
      <alignment horizontal="right" vertical="center"/>
    </xf>
    <xf numFmtId="4" fontId="26" fillId="105" borderId="52" applyNumberFormat="0" applyProtection="0">
      <alignment horizontal="right" vertical="center"/>
    </xf>
    <xf numFmtId="4" fontId="26" fillId="105" borderId="52" applyNumberFormat="0" applyProtection="0">
      <alignment horizontal="right" vertical="center"/>
    </xf>
    <xf numFmtId="4" fontId="26" fillId="105" borderId="52" applyNumberFormat="0" applyProtection="0">
      <alignment horizontal="right" vertical="center"/>
    </xf>
    <xf numFmtId="4" fontId="26" fillId="105" borderId="52" applyNumberFormat="0" applyProtection="0">
      <alignment horizontal="right" vertical="center"/>
    </xf>
    <xf numFmtId="4" fontId="26" fillId="105" borderId="52" applyNumberFormat="0" applyProtection="0">
      <alignment horizontal="right" vertical="center"/>
    </xf>
    <xf numFmtId="4" fontId="26" fillId="105" borderId="52" applyNumberFormat="0" applyProtection="0">
      <alignment horizontal="right" vertical="center"/>
    </xf>
    <xf numFmtId="4" fontId="26" fillId="105" borderId="52" applyNumberFormat="0" applyProtection="0">
      <alignment horizontal="right" vertical="center"/>
    </xf>
    <xf numFmtId="4" fontId="26" fillId="105" borderId="52" applyNumberFormat="0" applyProtection="0">
      <alignment horizontal="right" vertical="center"/>
    </xf>
    <xf numFmtId="4" fontId="26" fillId="105" borderId="52" applyNumberFormat="0" applyProtection="0">
      <alignment horizontal="right" vertical="center"/>
    </xf>
    <xf numFmtId="4" fontId="26" fillId="105" borderId="52" applyNumberFormat="0" applyProtection="0">
      <alignment horizontal="right" vertical="center"/>
    </xf>
    <xf numFmtId="4" fontId="26" fillId="105" borderId="52" applyNumberFormat="0" applyProtection="0">
      <alignment horizontal="right" vertical="center"/>
    </xf>
    <xf numFmtId="4" fontId="26" fillId="105" borderId="52" applyNumberFormat="0" applyProtection="0">
      <alignment horizontal="right" vertical="center"/>
    </xf>
    <xf numFmtId="4" fontId="26" fillId="105" borderId="52" applyNumberFormat="0" applyProtection="0">
      <alignment horizontal="right" vertical="center"/>
    </xf>
    <xf numFmtId="4" fontId="26" fillId="105" borderId="52" applyNumberFormat="0" applyProtection="0">
      <alignment horizontal="right" vertical="center"/>
    </xf>
    <xf numFmtId="4" fontId="26" fillId="105" borderId="52" applyNumberFormat="0" applyProtection="0">
      <alignment horizontal="right" vertical="center"/>
    </xf>
    <xf numFmtId="4" fontId="26" fillId="105" borderId="52" applyNumberFormat="0" applyProtection="0">
      <alignment horizontal="right" vertical="center"/>
    </xf>
    <xf numFmtId="4" fontId="26" fillId="105" borderId="52" applyNumberFormat="0" applyProtection="0">
      <alignment horizontal="right" vertical="center"/>
    </xf>
    <xf numFmtId="4" fontId="26" fillId="105" borderId="52" applyNumberFormat="0" applyProtection="0">
      <alignment horizontal="right" vertical="center"/>
    </xf>
    <xf numFmtId="4" fontId="26" fillId="105" borderId="52" applyNumberFormat="0" applyProtection="0">
      <alignment horizontal="right" vertical="center"/>
    </xf>
    <xf numFmtId="4" fontId="26" fillId="105" borderId="52" applyNumberFormat="0" applyProtection="0">
      <alignment horizontal="right" vertical="center"/>
    </xf>
    <xf numFmtId="4" fontId="26" fillId="105" borderId="52" applyNumberFormat="0" applyProtection="0">
      <alignment horizontal="right" vertical="center"/>
    </xf>
    <xf numFmtId="4" fontId="26" fillId="105" borderId="52" applyNumberFormat="0" applyProtection="0">
      <alignment horizontal="right" vertical="center"/>
    </xf>
    <xf numFmtId="4" fontId="26" fillId="105" borderId="52" applyNumberFormat="0" applyProtection="0">
      <alignment horizontal="right" vertical="center"/>
    </xf>
    <xf numFmtId="4" fontId="26" fillId="105" borderId="52" applyNumberFormat="0" applyProtection="0">
      <alignment horizontal="right" vertical="center"/>
    </xf>
    <xf numFmtId="4" fontId="26" fillId="106" borderId="52" applyNumberFormat="0" applyProtection="0">
      <alignment horizontal="right" vertical="center"/>
    </xf>
    <xf numFmtId="4" fontId="26" fillId="106" borderId="52" applyNumberFormat="0" applyProtection="0">
      <alignment horizontal="right" vertical="center"/>
    </xf>
    <xf numFmtId="4" fontId="43" fillId="106" borderId="37" applyNumberFormat="0" applyProtection="0">
      <alignment horizontal="right" vertical="center"/>
    </xf>
    <xf numFmtId="4" fontId="43" fillId="106" borderId="37" applyNumberFormat="0" applyProtection="0">
      <alignment horizontal="right" vertical="center"/>
    </xf>
    <xf numFmtId="4" fontId="43" fillId="106" borderId="37" applyNumberFormat="0" applyProtection="0">
      <alignment horizontal="right" vertical="center"/>
    </xf>
    <xf numFmtId="4" fontId="43" fillId="106" borderId="37" applyNumberFormat="0" applyProtection="0">
      <alignment horizontal="right" vertical="center"/>
    </xf>
    <xf numFmtId="4" fontId="43" fillId="106" borderId="37" applyNumberFormat="0" applyProtection="0">
      <alignment horizontal="right" vertical="center"/>
    </xf>
    <xf numFmtId="4" fontId="43" fillId="106" borderId="37" applyNumberFormat="0" applyProtection="0">
      <alignment horizontal="right" vertical="center"/>
    </xf>
    <xf numFmtId="4" fontId="43" fillId="106" borderId="37" applyNumberFormat="0" applyProtection="0">
      <alignment horizontal="right" vertical="center"/>
    </xf>
    <xf numFmtId="4" fontId="43" fillId="106" borderId="37" applyNumberFormat="0" applyProtection="0">
      <alignment horizontal="right" vertical="center"/>
    </xf>
    <xf numFmtId="4" fontId="43" fillId="106" borderId="37" applyNumberFormat="0" applyProtection="0">
      <alignment horizontal="right" vertical="center"/>
    </xf>
    <xf numFmtId="4" fontId="43" fillId="106" borderId="37" applyNumberFormat="0" applyProtection="0">
      <alignment horizontal="right" vertical="center"/>
    </xf>
    <xf numFmtId="4" fontId="43" fillId="106" borderId="37" applyNumberFormat="0" applyProtection="0">
      <alignment horizontal="right" vertical="center"/>
    </xf>
    <xf numFmtId="4" fontId="43" fillId="106" borderId="37" applyNumberFormat="0" applyProtection="0">
      <alignment horizontal="right" vertical="center"/>
    </xf>
    <xf numFmtId="4" fontId="43" fillId="106" borderId="37" applyNumberFormat="0" applyProtection="0">
      <alignment horizontal="right" vertical="center"/>
    </xf>
    <xf numFmtId="4" fontId="43" fillId="106" borderId="37" applyNumberFormat="0" applyProtection="0">
      <alignment horizontal="right" vertical="center"/>
    </xf>
    <xf numFmtId="4" fontId="43" fillId="106" borderId="37" applyNumberFormat="0" applyProtection="0">
      <alignment horizontal="right" vertical="center"/>
    </xf>
    <xf numFmtId="4" fontId="43" fillId="106" borderId="37" applyNumberFormat="0" applyProtection="0">
      <alignment horizontal="right" vertical="center"/>
    </xf>
    <xf numFmtId="4" fontId="43" fillId="106" borderId="37" applyNumberFormat="0" applyProtection="0">
      <alignment horizontal="right" vertical="center"/>
    </xf>
    <xf numFmtId="4" fontId="43" fillId="106" borderId="37" applyNumberFormat="0" applyProtection="0">
      <alignment horizontal="right" vertical="center"/>
    </xf>
    <xf numFmtId="4" fontId="43" fillId="106" borderId="37" applyNumberFormat="0" applyProtection="0">
      <alignment horizontal="right" vertical="center"/>
    </xf>
    <xf numFmtId="4" fontId="43" fillId="106" borderId="37" applyNumberFormat="0" applyProtection="0">
      <alignment horizontal="right" vertical="center"/>
    </xf>
    <xf numFmtId="4" fontId="43" fillId="106" borderId="37" applyNumberFormat="0" applyProtection="0">
      <alignment horizontal="right" vertical="center"/>
    </xf>
    <xf numFmtId="4" fontId="43" fillId="106" borderId="37" applyNumberFormat="0" applyProtection="0">
      <alignment horizontal="right" vertical="center"/>
    </xf>
    <xf numFmtId="4" fontId="43" fillId="106" borderId="37" applyNumberFormat="0" applyProtection="0">
      <alignment horizontal="right" vertical="center"/>
    </xf>
    <xf numFmtId="4" fontId="43" fillId="106" borderId="37" applyNumberFormat="0" applyProtection="0">
      <alignment horizontal="right" vertical="center"/>
    </xf>
    <xf numFmtId="4" fontId="43" fillId="106" borderId="37" applyNumberFormat="0" applyProtection="0">
      <alignment horizontal="right" vertical="center"/>
    </xf>
    <xf numFmtId="4" fontId="43" fillId="106" borderId="37" applyNumberFormat="0" applyProtection="0">
      <alignment horizontal="right" vertical="center"/>
    </xf>
    <xf numFmtId="4" fontId="43" fillId="106" borderId="37" applyNumberFormat="0" applyProtection="0">
      <alignment horizontal="right" vertical="center"/>
    </xf>
    <xf numFmtId="4" fontId="43" fillId="106" borderId="37" applyNumberFormat="0" applyProtection="0">
      <alignment horizontal="right" vertical="center"/>
    </xf>
    <xf numFmtId="4" fontId="43" fillId="106" borderId="37" applyNumberFormat="0" applyProtection="0">
      <alignment horizontal="right" vertical="center"/>
    </xf>
    <xf numFmtId="4" fontId="43" fillId="106" borderId="37" applyNumberFormat="0" applyProtection="0">
      <alignment horizontal="right" vertical="center"/>
    </xf>
    <xf numFmtId="4" fontId="43" fillId="106" borderId="37" applyNumberFormat="0" applyProtection="0">
      <alignment horizontal="right" vertical="center"/>
    </xf>
    <xf numFmtId="4" fontId="43" fillId="106" borderId="37" applyNumberFormat="0" applyProtection="0">
      <alignment horizontal="right" vertical="center"/>
    </xf>
    <xf numFmtId="4" fontId="43" fillId="106" borderId="37" applyNumberFormat="0" applyProtection="0">
      <alignment horizontal="right" vertical="center"/>
    </xf>
    <xf numFmtId="4" fontId="43" fillId="106" borderId="37" applyNumberFormat="0" applyProtection="0">
      <alignment horizontal="right" vertical="center"/>
    </xf>
    <xf numFmtId="4" fontId="43" fillId="106" borderId="37" applyNumberFormat="0" applyProtection="0">
      <alignment horizontal="right" vertical="center"/>
    </xf>
    <xf numFmtId="4" fontId="43" fillId="106" borderId="37" applyNumberFormat="0" applyProtection="0">
      <alignment horizontal="right" vertical="center"/>
    </xf>
    <xf numFmtId="4" fontId="43" fillId="106" borderId="37" applyNumberFormat="0" applyProtection="0">
      <alignment horizontal="right" vertical="center"/>
    </xf>
    <xf numFmtId="4" fontId="43" fillId="106" borderId="37" applyNumberFormat="0" applyProtection="0">
      <alignment horizontal="right" vertical="center"/>
    </xf>
    <xf numFmtId="4" fontId="43" fillId="106" borderId="37" applyNumberFormat="0" applyProtection="0">
      <alignment horizontal="right" vertical="center"/>
    </xf>
    <xf numFmtId="4" fontId="43" fillId="106" borderId="37" applyNumberFormat="0" applyProtection="0">
      <alignment horizontal="right" vertical="center"/>
    </xf>
    <xf numFmtId="4" fontId="43" fillId="106" borderId="37" applyNumberFormat="0" applyProtection="0">
      <alignment horizontal="right" vertical="center"/>
    </xf>
    <xf numFmtId="4" fontId="43" fillId="106" borderId="37" applyNumberFormat="0" applyProtection="0">
      <alignment horizontal="right" vertical="center"/>
    </xf>
    <xf numFmtId="4" fontId="43" fillId="106" borderId="37" applyNumberFormat="0" applyProtection="0">
      <alignment horizontal="right" vertical="center"/>
    </xf>
    <xf numFmtId="4" fontId="43" fillId="106" borderId="37" applyNumberFormat="0" applyProtection="0">
      <alignment horizontal="right" vertical="center"/>
    </xf>
    <xf numFmtId="4" fontId="43" fillId="106" borderId="37" applyNumberFormat="0" applyProtection="0">
      <alignment horizontal="right" vertical="center"/>
    </xf>
    <xf numFmtId="4" fontId="43" fillId="106" borderId="37" applyNumberFormat="0" applyProtection="0">
      <alignment horizontal="right" vertical="center"/>
    </xf>
    <xf numFmtId="4" fontId="43" fillId="106" borderId="37" applyNumberFormat="0" applyProtection="0">
      <alignment horizontal="right" vertical="center"/>
    </xf>
    <xf numFmtId="4" fontId="43" fillId="106" borderId="37" applyNumberFormat="0" applyProtection="0">
      <alignment horizontal="right" vertical="center"/>
    </xf>
    <xf numFmtId="4" fontId="43" fillId="106" borderId="37" applyNumberFormat="0" applyProtection="0">
      <alignment horizontal="right" vertical="center"/>
    </xf>
    <xf numFmtId="4" fontId="43" fillId="106" borderId="37" applyNumberFormat="0" applyProtection="0">
      <alignment horizontal="right" vertical="center"/>
    </xf>
    <xf numFmtId="4" fontId="43" fillId="106" borderId="37" applyNumberFormat="0" applyProtection="0">
      <alignment horizontal="right" vertical="center"/>
    </xf>
    <xf numFmtId="4" fontId="43" fillId="106" borderId="37" applyNumberFormat="0" applyProtection="0">
      <alignment horizontal="right" vertical="center"/>
    </xf>
    <xf numFmtId="4" fontId="43" fillId="106" borderId="37" applyNumberFormat="0" applyProtection="0">
      <alignment horizontal="right" vertical="center"/>
    </xf>
    <xf numFmtId="4" fontId="43" fillId="106" borderId="37" applyNumberFormat="0" applyProtection="0">
      <alignment horizontal="right" vertical="center"/>
    </xf>
    <xf numFmtId="4" fontId="43" fillId="106" borderId="37" applyNumberFormat="0" applyProtection="0">
      <alignment horizontal="right" vertical="center"/>
    </xf>
    <xf numFmtId="4" fontId="43" fillId="106" borderId="37" applyNumberFormat="0" applyProtection="0">
      <alignment horizontal="right" vertical="center"/>
    </xf>
    <xf numFmtId="4" fontId="43" fillId="106" borderId="37" applyNumberFormat="0" applyProtection="0">
      <alignment horizontal="right" vertical="center"/>
    </xf>
    <xf numFmtId="4" fontId="43" fillId="106" borderId="37" applyNumberFormat="0" applyProtection="0">
      <alignment horizontal="right" vertical="center"/>
    </xf>
    <xf numFmtId="4" fontId="43" fillId="106" borderId="37" applyNumberFormat="0" applyProtection="0">
      <alignment horizontal="right" vertical="center"/>
    </xf>
    <xf numFmtId="4" fontId="43" fillId="106" borderId="37" applyNumberFormat="0" applyProtection="0">
      <alignment horizontal="right" vertical="center"/>
    </xf>
    <xf numFmtId="4" fontId="43" fillId="106" borderId="37" applyNumberFormat="0" applyProtection="0">
      <alignment horizontal="right" vertical="center"/>
    </xf>
    <xf numFmtId="4" fontId="43" fillId="106" borderId="37" applyNumberFormat="0" applyProtection="0">
      <alignment horizontal="right" vertical="center"/>
    </xf>
    <xf numFmtId="4" fontId="43" fillId="106" borderId="37" applyNumberFormat="0" applyProtection="0">
      <alignment horizontal="right" vertical="center"/>
    </xf>
    <xf numFmtId="4" fontId="43" fillId="106" borderId="37" applyNumberFormat="0" applyProtection="0">
      <alignment horizontal="right" vertical="center"/>
    </xf>
    <xf numFmtId="4" fontId="26" fillId="106" borderId="52" applyNumberFormat="0" applyProtection="0">
      <alignment horizontal="right" vertical="center"/>
    </xf>
    <xf numFmtId="4" fontId="26" fillId="106" borderId="52" applyNumberFormat="0" applyProtection="0">
      <alignment horizontal="right" vertical="center"/>
    </xf>
    <xf numFmtId="4" fontId="26" fillId="106" borderId="52" applyNumberFormat="0" applyProtection="0">
      <alignment horizontal="right" vertical="center"/>
    </xf>
    <xf numFmtId="4" fontId="26" fillId="106" borderId="52" applyNumberFormat="0" applyProtection="0">
      <alignment horizontal="right" vertical="center"/>
    </xf>
    <xf numFmtId="4" fontId="26" fillId="106" borderId="52" applyNumberFormat="0" applyProtection="0">
      <alignment horizontal="right" vertical="center"/>
    </xf>
    <xf numFmtId="4" fontId="26" fillId="106" borderId="52" applyNumberFormat="0" applyProtection="0">
      <alignment horizontal="right" vertical="center"/>
    </xf>
    <xf numFmtId="4" fontId="26" fillId="106" borderId="52" applyNumberFormat="0" applyProtection="0">
      <alignment horizontal="right" vertical="center"/>
    </xf>
    <xf numFmtId="4" fontId="26" fillId="106" borderId="52" applyNumberFormat="0" applyProtection="0">
      <alignment horizontal="right" vertical="center"/>
    </xf>
    <xf numFmtId="4" fontId="26" fillId="106" borderId="52" applyNumberFormat="0" applyProtection="0">
      <alignment horizontal="right" vertical="center"/>
    </xf>
    <xf numFmtId="4" fontId="26" fillId="106" borderId="52" applyNumberFormat="0" applyProtection="0">
      <alignment horizontal="right" vertical="center"/>
    </xf>
    <xf numFmtId="4" fontId="26" fillId="106" borderId="52" applyNumberFormat="0" applyProtection="0">
      <alignment horizontal="right" vertical="center"/>
    </xf>
    <xf numFmtId="4" fontId="26" fillId="106" borderId="52" applyNumberFormat="0" applyProtection="0">
      <alignment horizontal="right" vertical="center"/>
    </xf>
    <xf numFmtId="4" fontId="26" fillId="106" borderId="52" applyNumberFormat="0" applyProtection="0">
      <alignment horizontal="right" vertical="center"/>
    </xf>
    <xf numFmtId="4" fontId="26" fillId="106" borderId="52" applyNumberFormat="0" applyProtection="0">
      <alignment horizontal="right" vertical="center"/>
    </xf>
    <xf numFmtId="4" fontId="26" fillId="106" borderId="52" applyNumberFormat="0" applyProtection="0">
      <alignment horizontal="right" vertical="center"/>
    </xf>
    <xf numFmtId="4" fontId="26" fillId="106" borderId="52" applyNumberFormat="0" applyProtection="0">
      <alignment horizontal="right" vertical="center"/>
    </xf>
    <xf numFmtId="4" fontId="26" fillId="106" borderId="52" applyNumberFormat="0" applyProtection="0">
      <alignment horizontal="right" vertical="center"/>
    </xf>
    <xf numFmtId="4" fontId="26" fillId="106" borderId="52" applyNumberFormat="0" applyProtection="0">
      <alignment horizontal="right" vertical="center"/>
    </xf>
    <xf numFmtId="4" fontId="26" fillId="106" borderId="52" applyNumberFormat="0" applyProtection="0">
      <alignment horizontal="right" vertical="center"/>
    </xf>
    <xf numFmtId="4" fontId="26" fillId="106" borderId="52" applyNumberFormat="0" applyProtection="0">
      <alignment horizontal="right" vertical="center"/>
    </xf>
    <xf numFmtId="4" fontId="26" fillId="106" borderId="52" applyNumberFormat="0" applyProtection="0">
      <alignment horizontal="right" vertical="center"/>
    </xf>
    <xf numFmtId="4" fontId="26" fillId="106" borderId="52" applyNumberFormat="0" applyProtection="0">
      <alignment horizontal="right" vertical="center"/>
    </xf>
    <xf numFmtId="4" fontId="26" fillId="106" borderId="52" applyNumberFormat="0" applyProtection="0">
      <alignment horizontal="right" vertical="center"/>
    </xf>
    <xf numFmtId="4" fontId="26" fillId="106" borderId="52" applyNumberFormat="0" applyProtection="0">
      <alignment horizontal="right" vertical="center"/>
    </xf>
    <xf numFmtId="4" fontId="26" fillId="106" borderId="52" applyNumberFormat="0" applyProtection="0">
      <alignment horizontal="right" vertical="center"/>
    </xf>
    <xf numFmtId="4" fontId="26" fillId="106" borderId="52" applyNumberFormat="0" applyProtection="0">
      <alignment horizontal="right" vertical="center"/>
    </xf>
    <xf numFmtId="4" fontId="26" fillId="106" borderId="52" applyNumberFormat="0" applyProtection="0">
      <alignment horizontal="right" vertical="center"/>
    </xf>
    <xf numFmtId="4" fontId="26" fillId="106" borderId="52" applyNumberFormat="0" applyProtection="0">
      <alignment horizontal="right" vertical="center"/>
    </xf>
    <xf numFmtId="4" fontId="26" fillId="106" borderId="52" applyNumberFormat="0" applyProtection="0">
      <alignment horizontal="right" vertical="center"/>
    </xf>
    <xf numFmtId="4" fontId="26" fillId="106" borderId="52" applyNumberFormat="0" applyProtection="0">
      <alignment horizontal="right" vertical="center"/>
    </xf>
    <xf numFmtId="4" fontId="26" fillId="106" borderId="52" applyNumberFormat="0" applyProtection="0">
      <alignment horizontal="right" vertical="center"/>
    </xf>
    <xf numFmtId="4" fontId="26" fillId="106" borderId="52" applyNumberFormat="0" applyProtection="0">
      <alignment horizontal="right" vertical="center"/>
    </xf>
    <xf numFmtId="4" fontId="26" fillId="106" borderId="52" applyNumberFormat="0" applyProtection="0">
      <alignment horizontal="right" vertical="center"/>
    </xf>
    <xf numFmtId="4" fontId="26" fillId="106" borderId="52" applyNumberFormat="0" applyProtection="0">
      <alignment horizontal="right" vertical="center"/>
    </xf>
    <xf numFmtId="4" fontId="26" fillId="106" borderId="52" applyNumberFormat="0" applyProtection="0">
      <alignment horizontal="right" vertical="center"/>
    </xf>
    <xf numFmtId="4" fontId="26" fillId="106" borderId="52" applyNumberFormat="0" applyProtection="0">
      <alignment horizontal="right" vertical="center"/>
    </xf>
    <xf numFmtId="4" fontId="26" fillId="106" borderId="52" applyNumberFormat="0" applyProtection="0">
      <alignment horizontal="right" vertical="center"/>
    </xf>
    <xf numFmtId="4" fontId="26" fillId="106" borderId="52" applyNumberFormat="0" applyProtection="0">
      <alignment horizontal="right" vertical="center"/>
    </xf>
    <xf numFmtId="4" fontId="26" fillId="106" borderId="52" applyNumberFormat="0" applyProtection="0">
      <alignment horizontal="right" vertical="center"/>
    </xf>
    <xf numFmtId="4" fontId="26" fillId="106" borderId="52" applyNumberFormat="0" applyProtection="0">
      <alignment horizontal="right" vertical="center"/>
    </xf>
    <xf numFmtId="4" fontId="26" fillId="106" borderId="52" applyNumberFormat="0" applyProtection="0">
      <alignment horizontal="right" vertical="center"/>
    </xf>
    <xf numFmtId="4" fontId="26" fillId="106" borderId="52" applyNumberFormat="0" applyProtection="0">
      <alignment horizontal="right" vertical="center"/>
    </xf>
    <xf numFmtId="4" fontId="26" fillId="106" borderId="52" applyNumberFormat="0" applyProtection="0">
      <alignment horizontal="right" vertical="center"/>
    </xf>
    <xf numFmtId="4" fontId="26" fillId="106" borderId="52" applyNumberFormat="0" applyProtection="0">
      <alignment horizontal="right" vertical="center"/>
    </xf>
    <xf numFmtId="4" fontId="26" fillId="106" borderId="52" applyNumberFormat="0" applyProtection="0">
      <alignment horizontal="right" vertical="center"/>
    </xf>
    <xf numFmtId="4" fontId="26" fillId="106" borderId="52" applyNumberFormat="0" applyProtection="0">
      <alignment horizontal="right" vertical="center"/>
    </xf>
    <xf numFmtId="4" fontId="26" fillId="106" borderId="52" applyNumberFormat="0" applyProtection="0">
      <alignment horizontal="right" vertical="center"/>
    </xf>
    <xf numFmtId="4" fontId="26" fillId="106" borderId="52" applyNumberFormat="0" applyProtection="0">
      <alignment horizontal="right" vertical="center"/>
    </xf>
    <xf numFmtId="4" fontId="26" fillId="106" borderId="52" applyNumberFormat="0" applyProtection="0">
      <alignment horizontal="right" vertical="center"/>
    </xf>
    <xf numFmtId="4" fontId="26" fillId="106" borderId="52" applyNumberFormat="0" applyProtection="0">
      <alignment horizontal="right" vertical="center"/>
    </xf>
    <xf numFmtId="4" fontId="26" fillId="106" borderId="52" applyNumberFormat="0" applyProtection="0">
      <alignment horizontal="right" vertical="center"/>
    </xf>
    <xf numFmtId="4" fontId="26" fillId="106" borderId="52" applyNumberFormat="0" applyProtection="0">
      <alignment horizontal="right" vertical="center"/>
    </xf>
    <xf numFmtId="4" fontId="26" fillId="106" borderId="52" applyNumberFormat="0" applyProtection="0">
      <alignment horizontal="right" vertical="center"/>
    </xf>
    <xf numFmtId="4" fontId="26" fillId="106" borderId="52" applyNumberFormat="0" applyProtection="0">
      <alignment horizontal="right" vertical="center"/>
    </xf>
    <xf numFmtId="4" fontId="26" fillId="106" borderId="52" applyNumberFormat="0" applyProtection="0">
      <alignment horizontal="right" vertical="center"/>
    </xf>
    <xf numFmtId="4" fontId="26" fillId="106" borderId="52" applyNumberFormat="0" applyProtection="0">
      <alignment horizontal="right" vertical="center"/>
    </xf>
    <xf numFmtId="4" fontId="26" fillId="106" borderId="52" applyNumberFormat="0" applyProtection="0">
      <alignment horizontal="right" vertical="center"/>
    </xf>
    <xf numFmtId="4" fontId="26" fillId="106" borderId="52" applyNumberFormat="0" applyProtection="0">
      <alignment horizontal="right" vertical="center"/>
    </xf>
    <xf numFmtId="4" fontId="26" fillId="106" borderId="52" applyNumberFormat="0" applyProtection="0">
      <alignment horizontal="right" vertical="center"/>
    </xf>
    <xf numFmtId="4" fontId="26" fillId="106" borderId="52" applyNumberFormat="0" applyProtection="0">
      <alignment horizontal="right" vertical="center"/>
    </xf>
    <xf numFmtId="4" fontId="26" fillId="106" borderId="52" applyNumberFormat="0" applyProtection="0">
      <alignment horizontal="right" vertical="center"/>
    </xf>
    <xf numFmtId="4" fontId="26" fillId="106" borderId="52" applyNumberFormat="0" applyProtection="0">
      <alignment horizontal="right" vertical="center"/>
    </xf>
    <xf numFmtId="4" fontId="26" fillId="106" borderId="52" applyNumberFormat="0" applyProtection="0">
      <alignment horizontal="right" vertical="center"/>
    </xf>
    <xf numFmtId="4" fontId="108" fillId="107" borderId="53" applyNumberFormat="0" applyProtection="0">
      <alignment horizontal="left" vertical="center" indent="1"/>
    </xf>
    <xf numFmtId="4" fontId="43" fillId="107" borderId="35" applyNumberFormat="0" applyProtection="0">
      <alignment horizontal="left" vertical="center" indent="1"/>
    </xf>
    <xf numFmtId="4" fontId="43" fillId="107" borderId="35" applyNumberFormat="0" applyProtection="0">
      <alignment horizontal="left" vertical="center" indent="1"/>
    </xf>
    <xf numFmtId="4" fontId="43" fillId="107" borderId="35" applyNumberFormat="0" applyProtection="0">
      <alignment horizontal="left" vertical="center" indent="1"/>
    </xf>
    <xf numFmtId="4" fontId="43" fillId="107" borderId="35" applyNumberFormat="0" applyProtection="0">
      <alignment horizontal="left" vertical="center" indent="1"/>
    </xf>
    <xf numFmtId="4" fontId="43" fillId="107" borderId="35" applyNumberFormat="0" applyProtection="0">
      <alignment horizontal="left" vertical="center" indent="1"/>
    </xf>
    <xf numFmtId="4" fontId="43" fillId="107" borderId="35" applyNumberFormat="0" applyProtection="0">
      <alignment horizontal="left" vertical="center" indent="1"/>
    </xf>
    <xf numFmtId="4" fontId="43" fillId="107" borderId="35" applyNumberFormat="0" applyProtection="0">
      <alignment horizontal="left" vertical="center" indent="1"/>
    </xf>
    <xf numFmtId="4" fontId="43" fillId="107" borderId="35" applyNumberFormat="0" applyProtection="0">
      <alignment horizontal="left" vertical="center" indent="1"/>
    </xf>
    <xf numFmtId="4" fontId="43" fillId="107" borderId="35" applyNumberFormat="0" applyProtection="0">
      <alignment horizontal="left" vertical="center" indent="1"/>
    </xf>
    <xf numFmtId="4" fontId="43" fillId="107" borderId="35" applyNumberFormat="0" applyProtection="0">
      <alignment horizontal="left" vertical="center" indent="1"/>
    </xf>
    <xf numFmtId="4" fontId="43" fillId="107" borderId="35" applyNumberFormat="0" applyProtection="0">
      <alignment horizontal="left" vertical="center" indent="1"/>
    </xf>
    <xf numFmtId="4" fontId="43" fillId="107" borderId="35" applyNumberFormat="0" applyProtection="0">
      <alignment horizontal="left" vertical="center" indent="1"/>
    </xf>
    <xf numFmtId="4" fontId="43" fillId="107" borderId="35" applyNumberFormat="0" applyProtection="0">
      <alignment horizontal="left" vertical="center" indent="1"/>
    </xf>
    <xf numFmtId="4" fontId="43" fillId="107" borderId="35" applyNumberFormat="0" applyProtection="0">
      <alignment horizontal="left" vertical="center" indent="1"/>
    </xf>
    <xf numFmtId="4" fontId="43" fillId="107" borderId="35" applyNumberFormat="0" applyProtection="0">
      <alignment horizontal="left" vertical="center" indent="1"/>
    </xf>
    <xf numFmtId="4" fontId="43" fillId="107" borderId="35" applyNumberFormat="0" applyProtection="0">
      <alignment horizontal="left" vertical="center" indent="1"/>
    </xf>
    <xf numFmtId="4" fontId="43" fillId="107" borderId="35" applyNumberFormat="0" applyProtection="0">
      <alignment horizontal="left" vertical="center" indent="1"/>
    </xf>
    <xf numFmtId="4" fontId="43" fillId="107" borderId="35" applyNumberFormat="0" applyProtection="0">
      <alignment horizontal="left" vertical="center" indent="1"/>
    </xf>
    <xf numFmtId="4" fontId="43" fillId="107" borderId="35" applyNumberFormat="0" applyProtection="0">
      <alignment horizontal="left" vertical="center" indent="1"/>
    </xf>
    <xf numFmtId="4" fontId="43" fillId="107" borderId="35" applyNumberFormat="0" applyProtection="0">
      <alignment horizontal="left" vertical="center" indent="1"/>
    </xf>
    <xf numFmtId="4" fontId="43" fillId="107" borderId="35" applyNumberFormat="0" applyProtection="0">
      <alignment horizontal="left" vertical="center" indent="1"/>
    </xf>
    <xf numFmtId="4" fontId="43" fillId="107" borderId="35" applyNumberFormat="0" applyProtection="0">
      <alignment horizontal="left" vertical="center" indent="1"/>
    </xf>
    <xf numFmtId="4" fontId="43" fillId="107" borderId="35" applyNumberFormat="0" applyProtection="0">
      <alignment horizontal="left" vertical="center" indent="1"/>
    </xf>
    <xf numFmtId="4" fontId="43" fillId="107" borderId="35" applyNumberFormat="0" applyProtection="0">
      <alignment horizontal="left" vertical="center" indent="1"/>
    </xf>
    <xf numFmtId="4" fontId="43" fillId="107" borderId="35" applyNumberFormat="0" applyProtection="0">
      <alignment horizontal="left" vertical="center" indent="1"/>
    </xf>
    <xf numFmtId="4" fontId="43" fillId="107" borderId="35" applyNumberFormat="0" applyProtection="0">
      <alignment horizontal="left" vertical="center" indent="1"/>
    </xf>
    <xf numFmtId="4" fontId="43" fillId="107" borderId="35" applyNumberFormat="0" applyProtection="0">
      <alignment horizontal="left" vertical="center" indent="1"/>
    </xf>
    <xf numFmtId="4" fontId="43" fillId="107" borderId="35" applyNumberFormat="0" applyProtection="0">
      <alignment horizontal="left" vertical="center" indent="1"/>
    </xf>
    <xf numFmtId="4" fontId="43" fillId="107" borderId="35" applyNumberFormat="0" applyProtection="0">
      <alignment horizontal="left" vertical="center" indent="1"/>
    </xf>
    <xf numFmtId="4" fontId="43" fillId="107" borderId="35" applyNumberFormat="0" applyProtection="0">
      <alignment horizontal="left" vertical="center" indent="1"/>
    </xf>
    <xf numFmtId="4" fontId="43" fillId="107" borderId="35" applyNumberFormat="0" applyProtection="0">
      <alignment horizontal="left" vertical="center" indent="1"/>
    </xf>
    <xf numFmtId="4" fontId="43" fillId="107" borderId="35" applyNumberFormat="0" applyProtection="0">
      <alignment horizontal="left" vertical="center" indent="1"/>
    </xf>
    <xf numFmtId="4" fontId="43" fillId="107" borderId="35" applyNumberFormat="0" applyProtection="0">
      <alignment horizontal="left" vertical="center" indent="1"/>
    </xf>
    <xf numFmtId="4" fontId="43" fillId="107" borderId="35" applyNumberFormat="0" applyProtection="0">
      <alignment horizontal="left" vertical="center" indent="1"/>
    </xf>
    <xf numFmtId="4" fontId="43" fillId="107" borderId="35" applyNumberFormat="0" applyProtection="0">
      <alignment horizontal="left" vertical="center" indent="1"/>
    </xf>
    <xf numFmtId="4" fontId="43" fillId="107" borderId="35" applyNumberFormat="0" applyProtection="0">
      <alignment horizontal="left" vertical="center" indent="1"/>
    </xf>
    <xf numFmtId="4" fontId="43" fillId="107" borderId="35" applyNumberFormat="0" applyProtection="0">
      <alignment horizontal="left" vertical="center" indent="1"/>
    </xf>
    <xf numFmtId="4" fontId="43" fillId="107" borderId="35" applyNumberFormat="0" applyProtection="0">
      <alignment horizontal="left" vertical="center" indent="1"/>
    </xf>
    <xf numFmtId="4" fontId="43" fillId="107" borderId="35" applyNumberFormat="0" applyProtection="0">
      <alignment horizontal="left" vertical="center" indent="1"/>
    </xf>
    <xf numFmtId="4" fontId="43" fillId="107" borderId="35" applyNumberFormat="0" applyProtection="0">
      <alignment horizontal="left" vertical="center" indent="1"/>
    </xf>
    <xf numFmtId="4" fontId="43" fillId="107" borderId="35" applyNumberFormat="0" applyProtection="0">
      <alignment horizontal="left" vertical="center" indent="1"/>
    </xf>
    <xf numFmtId="4" fontId="43" fillId="107" borderId="35" applyNumberFormat="0" applyProtection="0">
      <alignment horizontal="left" vertical="center" indent="1"/>
    </xf>
    <xf numFmtId="4" fontId="43" fillId="107" borderId="35" applyNumberFormat="0" applyProtection="0">
      <alignment horizontal="left" vertical="center" indent="1"/>
    </xf>
    <xf numFmtId="4" fontId="43" fillId="107" borderId="35" applyNumberFormat="0" applyProtection="0">
      <alignment horizontal="left" vertical="center" indent="1"/>
    </xf>
    <xf numFmtId="4" fontId="43" fillId="107" borderId="35" applyNumberFormat="0" applyProtection="0">
      <alignment horizontal="left" vertical="center" indent="1"/>
    </xf>
    <xf numFmtId="4" fontId="43" fillId="107" borderId="35" applyNumberFormat="0" applyProtection="0">
      <alignment horizontal="left" vertical="center" indent="1"/>
    </xf>
    <xf numFmtId="4" fontId="43" fillId="107" borderId="35" applyNumberFormat="0" applyProtection="0">
      <alignment horizontal="left" vertical="center" indent="1"/>
    </xf>
    <xf numFmtId="4" fontId="43" fillId="107" borderId="35" applyNumberFormat="0" applyProtection="0">
      <alignment horizontal="left" vertical="center" indent="1"/>
    </xf>
    <xf numFmtId="4" fontId="43" fillId="107" borderId="35" applyNumberFormat="0" applyProtection="0">
      <alignment horizontal="left" vertical="center" indent="1"/>
    </xf>
    <xf numFmtId="4" fontId="43" fillId="107" borderId="35" applyNumberFormat="0" applyProtection="0">
      <alignment horizontal="left" vertical="center" indent="1"/>
    </xf>
    <xf numFmtId="4" fontId="43" fillId="107" borderId="35" applyNumberFormat="0" applyProtection="0">
      <alignment horizontal="left" vertical="center" indent="1"/>
    </xf>
    <xf numFmtId="4" fontId="43" fillId="107" borderId="35" applyNumberFormat="0" applyProtection="0">
      <alignment horizontal="left" vertical="center" indent="1"/>
    </xf>
    <xf numFmtId="4" fontId="43" fillId="107" borderId="35" applyNumberFormat="0" applyProtection="0">
      <alignment horizontal="left" vertical="center" indent="1"/>
    </xf>
    <xf numFmtId="4" fontId="43" fillId="107" borderId="35" applyNumberFormat="0" applyProtection="0">
      <alignment horizontal="left" vertical="center" indent="1"/>
    </xf>
    <xf numFmtId="4" fontId="43" fillId="107" borderId="35" applyNumberFormat="0" applyProtection="0">
      <alignment horizontal="left" vertical="center" indent="1"/>
    </xf>
    <xf numFmtId="4" fontId="43" fillId="107" borderId="35" applyNumberFormat="0" applyProtection="0">
      <alignment horizontal="left" vertical="center" indent="1"/>
    </xf>
    <xf numFmtId="4" fontId="43" fillId="107" borderId="35" applyNumberFormat="0" applyProtection="0">
      <alignment horizontal="left" vertical="center" indent="1"/>
    </xf>
    <xf numFmtId="4" fontId="43" fillId="107" borderId="35" applyNumberFormat="0" applyProtection="0">
      <alignment horizontal="left" vertical="center" indent="1"/>
    </xf>
    <xf numFmtId="4" fontId="43" fillId="107" borderId="35" applyNumberFormat="0" applyProtection="0">
      <alignment horizontal="left" vertical="center" indent="1"/>
    </xf>
    <xf numFmtId="4" fontId="43" fillId="107" borderId="35" applyNumberFormat="0" applyProtection="0">
      <alignment horizontal="left" vertical="center" indent="1"/>
    </xf>
    <xf numFmtId="4" fontId="43" fillId="107" borderId="35" applyNumberFormat="0" applyProtection="0">
      <alignment horizontal="left" vertical="center" indent="1"/>
    </xf>
    <xf numFmtId="4" fontId="43" fillId="107" borderId="35" applyNumberFormat="0" applyProtection="0">
      <alignment horizontal="left" vertical="center" indent="1"/>
    </xf>
    <xf numFmtId="4" fontId="43" fillId="107" borderId="35" applyNumberFormat="0" applyProtection="0">
      <alignment horizontal="left" vertical="center" indent="1"/>
    </xf>
    <xf numFmtId="4" fontId="43" fillId="107" borderId="35" applyNumberFormat="0" applyProtection="0">
      <alignment horizontal="left" vertical="center" indent="1"/>
    </xf>
    <xf numFmtId="4" fontId="43" fillId="107" borderId="35" applyNumberFormat="0" applyProtection="0">
      <alignment horizontal="left" vertical="center" indent="1"/>
    </xf>
    <xf numFmtId="4" fontId="43" fillId="107" borderId="35" applyNumberFormat="0" applyProtection="0">
      <alignment horizontal="left" vertical="center" indent="1"/>
    </xf>
    <xf numFmtId="4" fontId="43" fillId="107" borderId="35" applyNumberFormat="0" applyProtection="0">
      <alignment horizontal="left" vertical="center" indent="1"/>
    </xf>
    <xf numFmtId="4" fontId="43" fillId="107" borderId="35" applyNumberFormat="0" applyProtection="0">
      <alignment horizontal="left" vertical="center" indent="1"/>
    </xf>
    <xf numFmtId="4" fontId="43" fillId="107" borderId="35" applyNumberFormat="0" applyProtection="0">
      <alignment horizontal="left" vertical="center" indent="1"/>
    </xf>
    <xf numFmtId="4" fontId="43" fillId="107" borderId="35" applyNumberFormat="0" applyProtection="0">
      <alignment horizontal="left" vertical="center" indent="1"/>
    </xf>
    <xf numFmtId="4" fontId="43" fillId="107" borderId="35" applyNumberFormat="0" applyProtection="0">
      <alignment horizontal="left" vertical="center" indent="1"/>
    </xf>
    <xf numFmtId="4" fontId="43" fillId="107" borderId="35" applyNumberFormat="0" applyProtection="0">
      <alignment horizontal="left" vertical="center" indent="1"/>
    </xf>
    <xf numFmtId="4" fontId="43" fillId="107" borderId="35" applyNumberFormat="0" applyProtection="0">
      <alignment horizontal="left" vertical="center" indent="1"/>
    </xf>
    <xf numFmtId="4" fontId="43" fillId="107" borderId="35" applyNumberFormat="0" applyProtection="0">
      <alignment horizontal="left" vertical="center" indent="1"/>
    </xf>
    <xf numFmtId="4" fontId="43" fillId="107" borderId="35" applyNumberFormat="0" applyProtection="0">
      <alignment horizontal="left" vertical="center" indent="1"/>
    </xf>
    <xf numFmtId="4" fontId="43" fillId="107" borderId="35" applyNumberFormat="0" applyProtection="0">
      <alignment horizontal="left" vertical="center" indent="1"/>
    </xf>
    <xf numFmtId="4" fontId="43" fillId="107" borderId="35" applyNumberFormat="0" applyProtection="0">
      <alignment horizontal="left" vertical="center" indent="1"/>
    </xf>
    <xf numFmtId="4" fontId="43" fillId="107" borderId="35" applyNumberFormat="0" applyProtection="0">
      <alignment horizontal="left" vertical="center" indent="1"/>
    </xf>
    <xf numFmtId="4" fontId="43" fillId="107" borderId="35" applyNumberFormat="0" applyProtection="0">
      <alignment horizontal="left" vertical="center" indent="1"/>
    </xf>
    <xf numFmtId="4" fontId="43" fillId="107" borderId="35" applyNumberFormat="0" applyProtection="0">
      <alignment horizontal="left" vertical="center" indent="1"/>
    </xf>
    <xf numFmtId="4" fontId="108" fillId="107" borderId="53" applyNumberFormat="0" applyProtection="0">
      <alignment horizontal="left" vertical="center" indent="1"/>
    </xf>
    <xf numFmtId="4" fontId="108" fillId="107" borderId="53" applyNumberFormat="0" applyProtection="0">
      <alignment horizontal="left" vertical="center" indent="1"/>
    </xf>
    <xf numFmtId="4" fontId="108" fillId="107" borderId="53" applyNumberFormat="0" applyProtection="0">
      <alignment horizontal="left" vertical="center" indent="1"/>
    </xf>
    <xf numFmtId="4" fontId="108" fillId="107" borderId="53" applyNumberFormat="0" applyProtection="0">
      <alignment horizontal="left" vertical="center" indent="1"/>
    </xf>
    <xf numFmtId="4" fontId="108" fillId="107" borderId="53" applyNumberFormat="0" applyProtection="0">
      <alignment horizontal="left" vertical="center" indent="1"/>
    </xf>
    <xf numFmtId="4" fontId="108" fillId="107" borderId="53" applyNumberFormat="0" applyProtection="0">
      <alignment horizontal="left" vertical="center" indent="1"/>
    </xf>
    <xf numFmtId="4" fontId="108" fillId="107" borderId="53" applyNumberFormat="0" applyProtection="0">
      <alignment horizontal="left" vertical="center" indent="1"/>
    </xf>
    <xf numFmtId="4" fontId="108" fillId="107" borderId="53" applyNumberFormat="0" applyProtection="0">
      <alignment horizontal="left" vertical="center" indent="1"/>
    </xf>
    <xf numFmtId="4" fontId="108" fillId="107" borderId="53" applyNumberFormat="0" applyProtection="0">
      <alignment horizontal="left" vertical="center" indent="1"/>
    </xf>
    <xf numFmtId="4" fontId="108" fillId="107" borderId="53" applyNumberFormat="0" applyProtection="0">
      <alignment horizontal="left" vertical="center" indent="1"/>
    </xf>
    <xf numFmtId="4" fontId="26" fillId="108" borderId="0" applyNumberFormat="0" applyProtection="0">
      <alignment horizontal="left" vertical="center" indent="1"/>
    </xf>
    <xf numFmtId="4" fontId="10" fillId="79" borderId="35" applyNumberFormat="0" applyProtection="0">
      <alignment horizontal="left" vertical="center" indent="1"/>
    </xf>
    <xf numFmtId="4" fontId="10" fillId="79" borderId="35" applyNumberFormat="0" applyProtection="0">
      <alignment horizontal="left" vertical="center" indent="1"/>
    </xf>
    <xf numFmtId="4" fontId="10" fillId="79" borderId="35" applyNumberFormat="0" applyProtection="0">
      <alignment horizontal="left" vertical="center" indent="1"/>
    </xf>
    <xf numFmtId="4" fontId="10" fillId="79" borderId="35" applyNumberFormat="0" applyProtection="0">
      <alignment horizontal="left" vertical="center" indent="1"/>
    </xf>
    <xf numFmtId="4" fontId="10" fillId="79" borderId="35" applyNumberFormat="0" applyProtection="0">
      <alignment horizontal="left" vertical="center" indent="1"/>
    </xf>
    <xf numFmtId="4" fontId="10" fillId="79" borderId="35" applyNumberFormat="0" applyProtection="0">
      <alignment horizontal="left" vertical="center" indent="1"/>
    </xf>
    <xf numFmtId="4" fontId="10" fillId="79" borderId="35" applyNumberFormat="0" applyProtection="0">
      <alignment horizontal="left" vertical="center" indent="1"/>
    </xf>
    <xf numFmtId="4" fontId="10" fillId="79" borderId="35" applyNumberFormat="0" applyProtection="0">
      <alignment horizontal="left" vertical="center" indent="1"/>
    </xf>
    <xf numFmtId="4" fontId="10" fillId="79" borderId="35" applyNumberFormat="0" applyProtection="0">
      <alignment horizontal="left" vertical="center" indent="1"/>
    </xf>
    <xf numFmtId="4" fontId="10" fillId="79" borderId="35" applyNumberFormat="0" applyProtection="0">
      <alignment horizontal="left" vertical="center" indent="1"/>
    </xf>
    <xf numFmtId="4" fontId="10" fillId="79" borderId="35" applyNumberFormat="0" applyProtection="0">
      <alignment horizontal="left" vertical="center" indent="1"/>
    </xf>
    <xf numFmtId="4" fontId="10" fillId="79" borderId="35" applyNumberFormat="0" applyProtection="0">
      <alignment horizontal="left" vertical="center" indent="1"/>
    </xf>
    <xf numFmtId="4" fontId="10" fillId="79" borderId="35" applyNumberFormat="0" applyProtection="0">
      <alignment horizontal="left" vertical="center" indent="1"/>
    </xf>
    <xf numFmtId="4" fontId="10" fillId="79" borderId="35" applyNumberFormat="0" applyProtection="0">
      <alignment horizontal="left" vertical="center" indent="1"/>
    </xf>
    <xf numFmtId="4" fontId="10" fillId="79" borderId="35" applyNumberFormat="0" applyProtection="0">
      <alignment horizontal="left" vertical="center" indent="1"/>
    </xf>
    <xf numFmtId="4" fontId="10" fillId="79" borderId="35" applyNumberFormat="0" applyProtection="0">
      <alignment horizontal="left" vertical="center" indent="1"/>
    </xf>
    <xf numFmtId="4" fontId="10" fillId="79" borderId="35" applyNumberFormat="0" applyProtection="0">
      <alignment horizontal="left" vertical="center" indent="1"/>
    </xf>
    <xf numFmtId="4" fontId="10" fillId="79" borderId="35" applyNumberFormat="0" applyProtection="0">
      <alignment horizontal="left" vertical="center" indent="1"/>
    </xf>
    <xf numFmtId="4" fontId="10" fillId="79" borderId="35" applyNumberFormat="0" applyProtection="0">
      <alignment horizontal="left" vertical="center" indent="1"/>
    </xf>
    <xf numFmtId="4" fontId="10" fillId="79" borderId="35" applyNumberFormat="0" applyProtection="0">
      <alignment horizontal="left" vertical="center" indent="1"/>
    </xf>
    <xf numFmtId="4" fontId="10" fillId="79" borderId="35" applyNumberFormat="0" applyProtection="0">
      <alignment horizontal="left" vertical="center" indent="1"/>
    </xf>
    <xf numFmtId="4" fontId="10" fillId="79" borderId="35" applyNumberFormat="0" applyProtection="0">
      <alignment horizontal="left" vertical="center" indent="1"/>
    </xf>
    <xf numFmtId="4" fontId="10" fillId="79" borderId="35" applyNumberFormat="0" applyProtection="0">
      <alignment horizontal="left" vertical="center" indent="1"/>
    </xf>
    <xf numFmtId="4" fontId="10" fillId="79" borderId="35" applyNumberFormat="0" applyProtection="0">
      <alignment horizontal="left" vertical="center" indent="1"/>
    </xf>
    <xf numFmtId="4" fontId="10" fillId="79" borderId="35" applyNumberFormat="0" applyProtection="0">
      <alignment horizontal="left" vertical="center" indent="1"/>
    </xf>
    <xf numFmtId="4" fontId="10" fillId="79" borderId="35" applyNumberFormat="0" applyProtection="0">
      <alignment horizontal="left" vertical="center" indent="1"/>
    </xf>
    <xf numFmtId="4" fontId="10" fillId="79" borderId="35" applyNumberFormat="0" applyProtection="0">
      <alignment horizontal="left" vertical="center" indent="1"/>
    </xf>
    <xf numFmtId="4" fontId="10" fillId="79" borderId="35" applyNumberFormat="0" applyProtection="0">
      <alignment horizontal="left" vertical="center" indent="1"/>
    </xf>
    <xf numFmtId="4" fontId="10" fillId="79" borderId="35" applyNumberFormat="0" applyProtection="0">
      <alignment horizontal="left" vertical="center" indent="1"/>
    </xf>
    <xf numFmtId="4" fontId="10" fillId="79" borderId="35" applyNumberFormat="0" applyProtection="0">
      <alignment horizontal="left" vertical="center" indent="1"/>
    </xf>
    <xf numFmtId="4" fontId="10" fillId="79" borderId="35" applyNumberFormat="0" applyProtection="0">
      <alignment horizontal="left" vertical="center" indent="1"/>
    </xf>
    <xf numFmtId="4" fontId="10" fillId="79" borderId="35" applyNumberFormat="0" applyProtection="0">
      <alignment horizontal="left" vertical="center" indent="1"/>
    </xf>
    <xf numFmtId="4" fontId="10" fillId="79" borderId="35" applyNumberFormat="0" applyProtection="0">
      <alignment horizontal="left" vertical="center" indent="1"/>
    </xf>
    <xf numFmtId="4" fontId="10" fillId="79" borderId="35" applyNumberFormat="0" applyProtection="0">
      <alignment horizontal="left" vertical="center" indent="1"/>
    </xf>
    <xf numFmtId="4" fontId="10" fillId="79" borderId="35" applyNumberFormat="0" applyProtection="0">
      <alignment horizontal="left" vertical="center" indent="1"/>
    </xf>
    <xf numFmtId="4" fontId="10" fillId="79" borderId="35" applyNumberFormat="0" applyProtection="0">
      <alignment horizontal="left" vertical="center" indent="1"/>
    </xf>
    <xf numFmtId="4" fontId="10" fillId="79" borderId="35" applyNumberFormat="0" applyProtection="0">
      <alignment horizontal="left" vertical="center" indent="1"/>
    </xf>
    <xf numFmtId="4" fontId="10" fillId="79" borderId="35" applyNumberFormat="0" applyProtection="0">
      <alignment horizontal="left" vertical="center" indent="1"/>
    </xf>
    <xf numFmtId="4" fontId="10" fillId="79" borderId="35" applyNumberFormat="0" applyProtection="0">
      <alignment horizontal="left" vertical="center" indent="1"/>
    </xf>
    <xf numFmtId="4" fontId="10" fillId="79" borderId="35" applyNumberFormat="0" applyProtection="0">
      <alignment horizontal="left" vertical="center" indent="1"/>
    </xf>
    <xf numFmtId="4" fontId="10" fillId="79" borderId="35" applyNumberFormat="0" applyProtection="0">
      <alignment horizontal="left" vertical="center" indent="1"/>
    </xf>
    <xf numFmtId="4" fontId="10" fillId="79" borderId="35" applyNumberFormat="0" applyProtection="0">
      <alignment horizontal="left" vertical="center" indent="1"/>
    </xf>
    <xf numFmtId="4" fontId="10" fillId="79" borderId="35" applyNumberFormat="0" applyProtection="0">
      <alignment horizontal="left" vertical="center" indent="1"/>
    </xf>
    <xf numFmtId="4" fontId="10" fillId="79" borderId="35" applyNumberFormat="0" applyProtection="0">
      <alignment horizontal="left" vertical="center" indent="1"/>
    </xf>
    <xf numFmtId="4" fontId="10" fillId="79" borderId="35" applyNumberFormat="0" applyProtection="0">
      <alignment horizontal="left" vertical="center" indent="1"/>
    </xf>
    <xf numFmtId="4" fontId="10" fillId="79" borderId="35" applyNumberFormat="0" applyProtection="0">
      <alignment horizontal="left" vertical="center" indent="1"/>
    </xf>
    <xf numFmtId="4" fontId="10" fillId="79" borderId="35" applyNumberFormat="0" applyProtection="0">
      <alignment horizontal="left" vertical="center" indent="1"/>
    </xf>
    <xf numFmtId="4" fontId="10" fillId="79" borderId="35" applyNumberFormat="0" applyProtection="0">
      <alignment horizontal="left" vertical="center" indent="1"/>
    </xf>
    <xf numFmtId="4" fontId="10" fillId="79" borderId="35" applyNumberFormat="0" applyProtection="0">
      <alignment horizontal="left" vertical="center" indent="1"/>
    </xf>
    <xf numFmtId="4" fontId="10" fillId="79" borderId="35" applyNumberFormat="0" applyProtection="0">
      <alignment horizontal="left" vertical="center" indent="1"/>
    </xf>
    <xf numFmtId="4" fontId="10" fillId="79" borderId="35" applyNumberFormat="0" applyProtection="0">
      <alignment horizontal="left" vertical="center" indent="1"/>
    </xf>
    <xf numFmtId="4" fontId="10" fillId="79" borderId="35" applyNumberFormat="0" applyProtection="0">
      <alignment horizontal="left" vertical="center" indent="1"/>
    </xf>
    <xf numFmtId="4" fontId="10" fillId="79" borderId="35" applyNumberFormat="0" applyProtection="0">
      <alignment horizontal="left" vertical="center" indent="1"/>
    </xf>
    <xf numFmtId="4" fontId="10" fillId="79" borderId="35" applyNumberFormat="0" applyProtection="0">
      <alignment horizontal="left" vertical="center" indent="1"/>
    </xf>
    <xf numFmtId="4" fontId="10" fillId="79" borderId="35" applyNumberFormat="0" applyProtection="0">
      <alignment horizontal="left" vertical="center" indent="1"/>
    </xf>
    <xf numFmtId="4" fontId="10" fillId="79" borderId="35" applyNumberFormat="0" applyProtection="0">
      <alignment horizontal="left" vertical="center" indent="1"/>
    </xf>
    <xf numFmtId="4" fontId="10" fillId="79" borderId="35" applyNumberFormat="0" applyProtection="0">
      <alignment horizontal="left" vertical="center" indent="1"/>
    </xf>
    <xf numFmtId="4" fontId="10" fillId="79" borderId="35" applyNumberFormat="0" applyProtection="0">
      <alignment horizontal="left" vertical="center" indent="1"/>
    </xf>
    <xf numFmtId="4" fontId="10" fillId="79" borderId="35" applyNumberFormat="0" applyProtection="0">
      <alignment horizontal="left" vertical="center" indent="1"/>
    </xf>
    <xf numFmtId="4" fontId="10" fillId="79" borderId="35" applyNumberFormat="0" applyProtection="0">
      <alignment horizontal="left" vertical="center" indent="1"/>
    </xf>
    <xf numFmtId="4" fontId="10" fillId="79" borderId="35" applyNumberFormat="0" applyProtection="0">
      <alignment horizontal="left" vertical="center" indent="1"/>
    </xf>
    <xf numFmtId="4" fontId="10" fillId="79" borderId="35" applyNumberFormat="0" applyProtection="0">
      <alignment horizontal="left" vertical="center" indent="1"/>
    </xf>
    <xf numFmtId="4" fontId="10" fillId="79" borderId="35" applyNumberFormat="0" applyProtection="0">
      <alignment horizontal="left" vertical="center" indent="1"/>
    </xf>
    <xf numFmtId="4" fontId="10" fillId="79" borderId="35" applyNumberFormat="0" applyProtection="0">
      <alignment horizontal="left" vertical="center" indent="1"/>
    </xf>
    <xf numFmtId="4" fontId="10" fillId="79" borderId="35" applyNumberFormat="0" applyProtection="0">
      <alignment horizontal="left" vertical="center" indent="1"/>
    </xf>
    <xf numFmtId="4" fontId="10" fillId="79" borderId="35" applyNumberFormat="0" applyProtection="0">
      <alignment horizontal="left" vertical="center" indent="1"/>
    </xf>
    <xf numFmtId="4" fontId="10" fillId="79" borderId="35" applyNumberFormat="0" applyProtection="0">
      <alignment horizontal="left" vertical="center" indent="1"/>
    </xf>
    <xf numFmtId="4" fontId="10" fillId="79" borderId="35" applyNumberFormat="0" applyProtection="0">
      <alignment horizontal="left" vertical="center" indent="1"/>
    </xf>
    <xf numFmtId="4" fontId="10" fillId="79" borderId="35" applyNumberFormat="0" applyProtection="0">
      <alignment horizontal="left" vertical="center" indent="1"/>
    </xf>
    <xf numFmtId="4" fontId="10" fillId="79" borderId="35" applyNumberFormat="0" applyProtection="0">
      <alignment horizontal="left" vertical="center" indent="1"/>
    </xf>
    <xf numFmtId="4" fontId="10" fillId="79" borderId="35" applyNumberFormat="0" applyProtection="0">
      <alignment horizontal="left" vertical="center" indent="1"/>
    </xf>
    <xf numFmtId="4" fontId="10" fillId="79" borderId="35" applyNumberFormat="0" applyProtection="0">
      <alignment horizontal="left" vertical="center" indent="1"/>
    </xf>
    <xf numFmtId="4" fontId="10" fillId="79" borderId="35" applyNumberFormat="0" applyProtection="0">
      <alignment horizontal="left" vertical="center" indent="1"/>
    </xf>
    <xf numFmtId="4" fontId="10" fillId="79" borderId="35" applyNumberFormat="0" applyProtection="0">
      <alignment horizontal="left" vertical="center" indent="1"/>
    </xf>
    <xf numFmtId="4" fontId="10" fillId="79" borderId="35" applyNumberFormat="0" applyProtection="0">
      <alignment horizontal="left" vertical="center" indent="1"/>
    </xf>
    <xf numFmtId="4" fontId="10" fillId="79" borderId="35" applyNumberFormat="0" applyProtection="0">
      <alignment horizontal="left" vertical="center" indent="1"/>
    </xf>
    <xf numFmtId="4" fontId="10" fillId="79" borderId="35" applyNumberFormat="0" applyProtection="0">
      <alignment horizontal="left" vertical="center" indent="1"/>
    </xf>
    <xf numFmtId="4" fontId="10" fillId="79" borderId="35" applyNumberFormat="0" applyProtection="0">
      <alignment horizontal="left" vertical="center" indent="1"/>
    </xf>
    <xf numFmtId="4" fontId="10" fillId="79" borderId="35" applyNumberFormat="0" applyProtection="0">
      <alignment horizontal="left" vertical="center" indent="1"/>
    </xf>
    <xf numFmtId="4" fontId="10" fillId="79" borderId="35" applyNumberFormat="0" applyProtection="0">
      <alignment horizontal="left" vertical="center" indent="1"/>
    </xf>
    <xf numFmtId="4" fontId="26" fillId="108" borderId="0" applyNumberFormat="0" applyProtection="0">
      <alignment horizontal="left" vertical="center" indent="1"/>
    </xf>
    <xf numFmtId="4" fontId="112" fillId="109" borderId="0" applyNumberFormat="0" applyProtection="0">
      <alignment horizontal="left" vertical="center" indent="1"/>
    </xf>
    <xf numFmtId="4" fontId="10" fillId="79" borderId="35" applyNumberFormat="0" applyProtection="0">
      <alignment horizontal="left" vertical="center" indent="1"/>
    </xf>
    <xf numFmtId="4" fontId="10" fillId="79" borderId="35" applyNumberFormat="0" applyProtection="0">
      <alignment horizontal="left" vertical="center" indent="1"/>
    </xf>
    <xf numFmtId="4" fontId="10" fillId="79" borderId="35" applyNumberFormat="0" applyProtection="0">
      <alignment horizontal="left" vertical="center" indent="1"/>
    </xf>
    <xf numFmtId="4" fontId="10" fillId="79" borderId="35" applyNumberFormat="0" applyProtection="0">
      <alignment horizontal="left" vertical="center" indent="1"/>
    </xf>
    <xf numFmtId="4" fontId="10" fillId="79" borderId="35" applyNumberFormat="0" applyProtection="0">
      <alignment horizontal="left" vertical="center" indent="1"/>
    </xf>
    <xf numFmtId="4" fontId="10" fillId="79" borderId="35" applyNumberFormat="0" applyProtection="0">
      <alignment horizontal="left" vertical="center" indent="1"/>
    </xf>
    <xf numFmtId="4" fontId="10" fillId="79" borderId="35" applyNumberFormat="0" applyProtection="0">
      <alignment horizontal="left" vertical="center" indent="1"/>
    </xf>
    <xf numFmtId="4" fontId="10" fillId="79" borderId="35" applyNumberFormat="0" applyProtection="0">
      <alignment horizontal="left" vertical="center" indent="1"/>
    </xf>
    <xf numFmtId="4" fontId="10" fillId="79" borderId="35" applyNumberFormat="0" applyProtection="0">
      <alignment horizontal="left" vertical="center" indent="1"/>
    </xf>
    <xf numFmtId="4" fontId="10" fillId="79" borderId="35" applyNumberFormat="0" applyProtection="0">
      <alignment horizontal="left" vertical="center" indent="1"/>
    </xf>
    <xf numFmtId="4" fontId="10" fillId="79" borderId="35" applyNumberFormat="0" applyProtection="0">
      <alignment horizontal="left" vertical="center" indent="1"/>
    </xf>
    <xf numFmtId="4" fontId="10" fillId="79" borderId="35" applyNumberFormat="0" applyProtection="0">
      <alignment horizontal="left" vertical="center" indent="1"/>
    </xf>
    <xf numFmtId="4" fontId="10" fillId="79" borderId="35" applyNumberFormat="0" applyProtection="0">
      <alignment horizontal="left" vertical="center" indent="1"/>
    </xf>
    <xf numFmtId="4" fontId="10" fillId="79" borderId="35" applyNumberFormat="0" applyProtection="0">
      <alignment horizontal="left" vertical="center" indent="1"/>
    </xf>
    <xf numFmtId="4" fontId="10" fillId="79" borderId="35" applyNumberFormat="0" applyProtection="0">
      <alignment horizontal="left" vertical="center" indent="1"/>
    </xf>
    <xf numFmtId="4" fontId="10" fillId="79" borderId="35" applyNumberFormat="0" applyProtection="0">
      <alignment horizontal="left" vertical="center" indent="1"/>
    </xf>
    <xf numFmtId="4" fontId="10" fillId="79" borderId="35" applyNumberFormat="0" applyProtection="0">
      <alignment horizontal="left" vertical="center" indent="1"/>
    </xf>
    <xf numFmtId="4" fontId="10" fillId="79" borderId="35" applyNumberFormat="0" applyProtection="0">
      <alignment horizontal="left" vertical="center" indent="1"/>
    </xf>
    <xf numFmtId="4" fontId="10" fillId="79" borderId="35" applyNumberFormat="0" applyProtection="0">
      <alignment horizontal="left" vertical="center" indent="1"/>
    </xf>
    <xf numFmtId="4" fontId="10" fillId="79" borderId="35" applyNumberFormat="0" applyProtection="0">
      <alignment horizontal="left" vertical="center" indent="1"/>
    </xf>
    <xf numFmtId="4" fontId="10" fillId="79" borderId="35" applyNumberFormat="0" applyProtection="0">
      <alignment horizontal="left" vertical="center" indent="1"/>
    </xf>
    <xf numFmtId="4" fontId="10" fillId="79" borderId="35" applyNumberFormat="0" applyProtection="0">
      <alignment horizontal="left" vertical="center" indent="1"/>
    </xf>
    <xf numFmtId="4" fontId="10" fillId="79" borderId="35" applyNumberFormat="0" applyProtection="0">
      <alignment horizontal="left" vertical="center" indent="1"/>
    </xf>
    <xf numFmtId="4" fontId="10" fillId="79" borderId="35" applyNumberFormat="0" applyProtection="0">
      <alignment horizontal="left" vertical="center" indent="1"/>
    </xf>
    <xf numFmtId="4" fontId="10" fillId="79" borderId="35" applyNumberFormat="0" applyProtection="0">
      <alignment horizontal="left" vertical="center" indent="1"/>
    </xf>
    <xf numFmtId="4" fontId="10" fillId="79" borderId="35" applyNumberFormat="0" applyProtection="0">
      <alignment horizontal="left" vertical="center" indent="1"/>
    </xf>
    <xf numFmtId="4" fontId="10" fillId="79" borderId="35" applyNumberFormat="0" applyProtection="0">
      <alignment horizontal="left" vertical="center" indent="1"/>
    </xf>
    <xf numFmtId="4" fontId="10" fillId="79" borderId="35" applyNumberFormat="0" applyProtection="0">
      <alignment horizontal="left" vertical="center" indent="1"/>
    </xf>
    <xf numFmtId="4" fontId="10" fillId="79" borderId="35" applyNumberFormat="0" applyProtection="0">
      <alignment horizontal="left" vertical="center" indent="1"/>
    </xf>
    <xf numFmtId="4" fontId="10" fillId="79" borderId="35" applyNumberFormat="0" applyProtection="0">
      <alignment horizontal="left" vertical="center" indent="1"/>
    </xf>
    <xf numFmtId="4" fontId="10" fillId="79" borderId="35" applyNumberFormat="0" applyProtection="0">
      <alignment horizontal="left" vertical="center" indent="1"/>
    </xf>
    <xf numFmtId="4" fontId="10" fillId="79" borderId="35" applyNumberFormat="0" applyProtection="0">
      <alignment horizontal="left" vertical="center" indent="1"/>
    </xf>
    <xf numFmtId="4" fontId="10" fillId="79" borderId="35" applyNumberFormat="0" applyProtection="0">
      <alignment horizontal="left" vertical="center" indent="1"/>
    </xf>
    <xf numFmtId="4" fontId="10" fillId="79" borderId="35" applyNumberFormat="0" applyProtection="0">
      <alignment horizontal="left" vertical="center" indent="1"/>
    </xf>
    <xf numFmtId="4" fontId="10" fillId="79" borderId="35" applyNumberFormat="0" applyProtection="0">
      <alignment horizontal="left" vertical="center" indent="1"/>
    </xf>
    <xf numFmtId="4" fontId="10" fillId="79" borderId="35" applyNumberFormat="0" applyProtection="0">
      <alignment horizontal="left" vertical="center" indent="1"/>
    </xf>
    <xf numFmtId="4" fontId="10" fillId="79" borderId="35" applyNumberFormat="0" applyProtection="0">
      <alignment horizontal="left" vertical="center" indent="1"/>
    </xf>
    <xf numFmtId="4" fontId="10" fillId="79" borderId="35" applyNumberFormat="0" applyProtection="0">
      <alignment horizontal="left" vertical="center" indent="1"/>
    </xf>
    <xf numFmtId="4" fontId="10" fillId="79" borderId="35" applyNumberFormat="0" applyProtection="0">
      <alignment horizontal="left" vertical="center" indent="1"/>
    </xf>
    <xf numFmtId="4" fontId="10" fillId="79" borderId="35" applyNumberFormat="0" applyProtection="0">
      <alignment horizontal="left" vertical="center" indent="1"/>
    </xf>
    <xf numFmtId="4" fontId="10" fillId="79" borderId="35" applyNumberFormat="0" applyProtection="0">
      <alignment horizontal="left" vertical="center" indent="1"/>
    </xf>
    <xf numFmtId="4" fontId="10" fillId="79" borderId="35" applyNumberFormat="0" applyProtection="0">
      <alignment horizontal="left" vertical="center" indent="1"/>
    </xf>
    <xf numFmtId="4" fontId="10" fillId="79" borderId="35" applyNumberFormat="0" applyProtection="0">
      <alignment horizontal="left" vertical="center" indent="1"/>
    </xf>
    <xf numFmtId="4" fontId="10" fillId="79" borderId="35" applyNumberFormat="0" applyProtection="0">
      <alignment horizontal="left" vertical="center" indent="1"/>
    </xf>
    <xf numFmtId="4" fontId="10" fillId="79" borderId="35" applyNumberFormat="0" applyProtection="0">
      <alignment horizontal="left" vertical="center" indent="1"/>
    </xf>
    <xf numFmtId="4" fontId="10" fillId="79" borderId="35" applyNumberFormat="0" applyProtection="0">
      <alignment horizontal="left" vertical="center" indent="1"/>
    </xf>
    <xf numFmtId="4" fontId="10" fillId="79" borderId="35" applyNumberFormat="0" applyProtection="0">
      <alignment horizontal="left" vertical="center" indent="1"/>
    </xf>
    <xf numFmtId="4" fontId="10" fillId="79" borderId="35" applyNumberFormat="0" applyProtection="0">
      <alignment horizontal="left" vertical="center" indent="1"/>
    </xf>
    <xf numFmtId="4" fontId="10" fillId="79" borderId="35" applyNumberFormat="0" applyProtection="0">
      <alignment horizontal="left" vertical="center" indent="1"/>
    </xf>
    <xf numFmtId="4" fontId="10" fillId="79" borderId="35" applyNumberFormat="0" applyProtection="0">
      <alignment horizontal="left" vertical="center" indent="1"/>
    </xf>
    <xf numFmtId="4" fontId="10" fillId="79" borderId="35" applyNumberFormat="0" applyProtection="0">
      <alignment horizontal="left" vertical="center" indent="1"/>
    </xf>
    <xf numFmtId="4" fontId="10" fillId="79" borderId="35" applyNumberFormat="0" applyProtection="0">
      <alignment horizontal="left" vertical="center" indent="1"/>
    </xf>
    <xf numFmtId="4" fontId="10" fillId="79" borderId="35" applyNumberFormat="0" applyProtection="0">
      <alignment horizontal="left" vertical="center" indent="1"/>
    </xf>
    <xf numFmtId="4" fontId="10" fillId="79" borderId="35" applyNumberFormat="0" applyProtection="0">
      <alignment horizontal="left" vertical="center" indent="1"/>
    </xf>
    <xf numFmtId="4" fontId="10" fillId="79" borderId="35" applyNumberFormat="0" applyProtection="0">
      <alignment horizontal="left" vertical="center" indent="1"/>
    </xf>
    <xf numFmtId="4" fontId="10" fillId="79" borderId="35" applyNumberFormat="0" applyProtection="0">
      <alignment horizontal="left" vertical="center" indent="1"/>
    </xf>
    <xf numFmtId="4" fontId="10" fillId="79" borderId="35" applyNumberFormat="0" applyProtection="0">
      <alignment horizontal="left" vertical="center" indent="1"/>
    </xf>
    <xf numFmtId="4" fontId="10" fillId="79" borderId="35" applyNumberFormat="0" applyProtection="0">
      <alignment horizontal="left" vertical="center" indent="1"/>
    </xf>
    <xf numFmtId="4" fontId="10" fillId="79" borderId="35" applyNumberFormat="0" applyProtection="0">
      <alignment horizontal="left" vertical="center" indent="1"/>
    </xf>
    <xf numFmtId="4" fontId="10" fillId="79" borderId="35" applyNumberFormat="0" applyProtection="0">
      <alignment horizontal="left" vertical="center" indent="1"/>
    </xf>
    <xf numFmtId="4" fontId="10" fillId="79" borderId="35" applyNumberFormat="0" applyProtection="0">
      <alignment horizontal="left" vertical="center" indent="1"/>
    </xf>
    <xf numFmtId="4" fontId="10" fillId="79" borderId="35" applyNumberFormat="0" applyProtection="0">
      <alignment horizontal="left" vertical="center" indent="1"/>
    </xf>
    <xf numFmtId="4" fontId="10" fillId="79" borderId="35" applyNumberFormat="0" applyProtection="0">
      <alignment horizontal="left" vertical="center" indent="1"/>
    </xf>
    <xf numFmtId="4" fontId="10" fillId="79" borderId="35" applyNumberFormat="0" applyProtection="0">
      <alignment horizontal="left" vertical="center" indent="1"/>
    </xf>
    <xf numFmtId="4" fontId="10" fillId="79" borderId="35" applyNumberFormat="0" applyProtection="0">
      <alignment horizontal="left" vertical="center" indent="1"/>
    </xf>
    <xf numFmtId="4" fontId="10" fillId="79" borderId="35" applyNumberFormat="0" applyProtection="0">
      <alignment horizontal="left" vertical="center" indent="1"/>
    </xf>
    <xf numFmtId="4" fontId="10" fillId="79" borderId="35" applyNumberFormat="0" applyProtection="0">
      <alignment horizontal="left" vertical="center" indent="1"/>
    </xf>
    <xf numFmtId="4" fontId="10" fillId="79" borderId="35" applyNumberFormat="0" applyProtection="0">
      <alignment horizontal="left" vertical="center" indent="1"/>
    </xf>
    <xf numFmtId="4" fontId="10" fillId="79" borderId="35" applyNumberFormat="0" applyProtection="0">
      <alignment horizontal="left" vertical="center" indent="1"/>
    </xf>
    <xf numFmtId="4" fontId="10" fillId="79" borderId="35" applyNumberFormat="0" applyProtection="0">
      <alignment horizontal="left" vertical="center" indent="1"/>
    </xf>
    <xf numFmtId="4" fontId="10" fillId="79" borderId="35" applyNumberFormat="0" applyProtection="0">
      <alignment horizontal="left" vertical="center" indent="1"/>
    </xf>
    <xf numFmtId="4" fontId="10" fillId="79" borderId="35" applyNumberFormat="0" applyProtection="0">
      <alignment horizontal="left" vertical="center" indent="1"/>
    </xf>
    <xf numFmtId="4" fontId="10" fillId="79" borderId="35" applyNumberFormat="0" applyProtection="0">
      <alignment horizontal="left" vertical="center" indent="1"/>
    </xf>
    <xf numFmtId="4" fontId="10" fillId="79" borderId="35" applyNumberFormat="0" applyProtection="0">
      <alignment horizontal="left" vertical="center" indent="1"/>
    </xf>
    <xf numFmtId="4" fontId="10" fillId="79" borderId="35" applyNumberFormat="0" applyProtection="0">
      <alignment horizontal="left" vertical="center" indent="1"/>
    </xf>
    <xf numFmtId="4" fontId="10" fillId="79" borderId="35" applyNumberFormat="0" applyProtection="0">
      <alignment horizontal="left" vertical="center" indent="1"/>
    </xf>
    <xf numFmtId="4" fontId="10" fillId="79" borderId="35" applyNumberFormat="0" applyProtection="0">
      <alignment horizontal="left" vertical="center" indent="1"/>
    </xf>
    <xf numFmtId="4" fontId="10" fillId="79" borderId="35" applyNumberFormat="0" applyProtection="0">
      <alignment horizontal="left" vertical="center" indent="1"/>
    </xf>
    <xf numFmtId="4" fontId="10" fillId="79" borderId="35" applyNumberFormat="0" applyProtection="0">
      <alignment horizontal="left" vertical="center" indent="1"/>
    </xf>
    <xf numFmtId="4" fontId="10" fillId="79" borderId="35" applyNumberFormat="0" applyProtection="0">
      <alignment horizontal="left" vertical="center" indent="1"/>
    </xf>
    <xf numFmtId="4" fontId="26" fillId="57" borderId="54" applyNumberFormat="0" applyProtection="0">
      <alignment horizontal="center" vertical="center"/>
    </xf>
    <xf numFmtId="4" fontId="43" fillId="110" borderId="37" applyNumberFormat="0" applyProtection="0">
      <alignment horizontal="right" vertical="center"/>
    </xf>
    <xf numFmtId="4" fontId="43" fillId="110" borderId="37" applyNumberFormat="0" applyProtection="0">
      <alignment horizontal="right" vertical="center"/>
    </xf>
    <xf numFmtId="4" fontId="43" fillId="110" borderId="37" applyNumberFormat="0" applyProtection="0">
      <alignment horizontal="right" vertical="center"/>
    </xf>
    <xf numFmtId="4" fontId="43" fillId="110" borderId="37" applyNumberFormat="0" applyProtection="0">
      <alignment horizontal="right" vertical="center"/>
    </xf>
    <xf numFmtId="4" fontId="43" fillId="110" borderId="37" applyNumberFormat="0" applyProtection="0">
      <alignment horizontal="right" vertical="center"/>
    </xf>
    <xf numFmtId="4" fontId="43" fillId="110" borderId="37" applyNumberFormat="0" applyProtection="0">
      <alignment horizontal="right" vertical="center"/>
    </xf>
    <xf numFmtId="4" fontId="43" fillId="110" borderId="37" applyNumberFormat="0" applyProtection="0">
      <alignment horizontal="right" vertical="center"/>
    </xf>
    <xf numFmtId="4" fontId="43" fillId="110" borderId="37" applyNumberFormat="0" applyProtection="0">
      <alignment horizontal="right" vertical="center"/>
    </xf>
    <xf numFmtId="4" fontId="43" fillId="110" borderId="37" applyNumberFormat="0" applyProtection="0">
      <alignment horizontal="right" vertical="center"/>
    </xf>
    <xf numFmtId="4" fontId="43" fillId="110" borderId="37" applyNumberFormat="0" applyProtection="0">
      <alignment horizontal="right" vertical="center"/>
    </xf>
    <xf numFmtId="4" fontId="43" fillId="110" borderId="37" applyNumberFormat="0" applyProtection="0">
      <alignment horizontal="right" vertical="center"/>
    </xf>
    <xf numFmtId="4" fontId="43" fillId="110" borderId="37" applyNumberFormat="0" applyProtection="0">
      <alignment horizontal="right" vertical="center"/>
    </xf>
    <xf numFmtId="4" fontId="43" fillId="110" borderId="37" applyNumberFormat="0" applyProtection="0">
      <alignment horizontal="right" vertical="center"/>
    </xf>
    <xf numFmtId="4" fontId="43" fillId="110" borderId="37" applyNumberFormat="0" applyProtection="0">
      <alignment horizontal="right" vertical="center"/>
    </xf>
    <xf numFmtId="4" fontId="43" fillId="110" borderId="37" applyNumberFormat="0" applyProtection="0">
      <alignment horizontal="right" vertical="center"/>
    </xf>
    <xf numFmtId="4" fontId="43" fillId="110" borderId="37" applyNumberFormat="0" applyProtection="0">
      <alignment horizontal="right" vertical="center"/>
    </xf>
    <xf numFmtId="4" fontId="43" fillId="110" borderId="37" applyNumberFormat="0" applyProtection="0">
      <alignment horizontal="right" vertical="center"/>
    </xf>
    <xf numFmtId="4" fontId="43" fillId="110" borderId="37" applyNumberFormat="0" applyProtection="0">
      <alignment horizontal="right" vertical="center"/>
    </xf>
    <xf numFmtId="4" fontId="43" fillId="110" borderId="37" applyNumberFormat="0" applyProtection="0">
      <alignment horizontal="right" vertical="center"/>
    </xf>
    <xf numFmtId="4" fontId="43" fillId="110" borderId="37" applyNumberFormat="0" applyProtection="0">
      <alignment horizontal="right" vertical="center"/>
    </xf>
    <xf numFmtId="4" fontId="43" fillId="110" borderId="37" applyNumberFormat="0" applyProtection="0">
      <alignment horizontal="right" vertical="center"/>
    </xf>
    <xf numFmtId="4" fontId="43" fillId="110" borderId="37" applyNumberFormat="0" applyProtection="0">
      <alignment horizontal="right" vertical="center"/>
    </xf>
    <xf numFmtId="4" fontId="43" fillId="110" borderId="37" applyNumberFormat="0" applyProtection="0">
      <alignment horizontal="right" vertical="center"/>
    </xf>
    <xf numFmtId="4" fontId="43" fillId="110" borderId="37" applyNumberFormat="0" applyProtection="0">
      <alignment horizontal="right" vertical="center"/>
    </xf>
    <xf numFmtId="4" fontId="43" fillId="110" borderId="37" applyNumberFormat="0" applyProtection="0">
      <alignment horizontal="right" vertical="center"/>
    </xf>
    <xf numFmtId="4" fontId="43" fillId="110" borderId="37" applyNumberFormat="0" applyProtection="0">
      <alignment horizontal="right" vertical="center"/>
    </xf>
    <xf numFmtId="4" fontId="43" fillId="110" borderId="37" applyNumberFormat="0" applyProtection="0">
      <alignment horizontal="right" vertical="center"/>
    </xf>
    <xf numFmtId="4" fontId="43" fillId="110" borderId="37" applyNumberFormat="0" applyProtection="0">
      <alignment horizontal="right" vertical="center"/>
    </xf>
    <xf numFmtId="4" fontId="43" fillId="110" borderId="37" applyNumberFormat="0" applyProtection="0">
      <alignment horizontal="right" vertical="center"/>
    </xf>
    <xf numFmtId="4" fontId="43" fillId="110" borderId="37" applyNumberFormat="0" applyProtection="0">
      <alignment horizontal="right" vertical="center"/>
    </xf>
    <xf numFmtId="4" fontId="43" fillId="110" borderId="37" applyNumberFormat="0" applyProtection="0">
      <alignment horizontal="right" vertical="center"/>
    </xf>
    <xf numFmtId="4" fontId="43" fillId="110" borderId="37" applyNumberFormat="0" applyProtection="0">
      <alignment horizontal="right" vertical="center"/>
    </xf>
    <xf numFmtId="4" fontId="43" fillId="110" borderId="37" applyNumberFormat="0" applyProtection="0">
      <alignment horizontal="right" vertical="center"/>
    </xf>
    <xf numFmtId="4" fontId="43" fillId="110" borderId="37" applyNumberFormat="0" applyProtection="0">
      <alignment horizontal="right" vertical="center"/>
    </xf>
    <xf numFmtId="4" fontId="43" fillId="110" borderId="37" applyNumberFormat="0" applyProtection="0">
      <alignment horizontal="right" vertical="center"/>
    </xf>
    <xf numFmtId="4" fontId="43" fillId="110" borderId="37" applyNumberFormat="0" applyProtection="0">
      <alignment horizontal="right" vertical="center"/>
    </xf>
    <xf numFmtId="4" fontId="43" fillId="110" borderId="37" applyNumberFormat="0" applyProtection="0">
      <alignment horizontal="right" vertical="center"/>
    </xf>
    <xf numFmtId="4" fontId="43" fillId="110" borderId="37" applyNumberFormat="0" applyProtection="0">
      <alignment horizontal="right" vertical="center"/>
    </xf>
    <xf numFmtId="4" fontId="43" fillId="110" borderId="37" applyNumberFormat="0" applyProtection="0">
      <alignment horizontal="right" vertical="center"/>
    </xf>
    <xf numFmtId="4" fontId="43" fillId="110" borderId="37" applyNumberFormat="0" applyProtection="0">
      <alignment horizontal="right" vertical="center"/>
    </xf>
    <xf numFmtId="4" fontId="43" fillId="110" borderId="37" applyNumberFormat="0" applyProtection="0">
      <alignment horizontal="right" vertical="center"/>
    </xf>
    <xf numFmtId="4" fontId="43" fillId="110" borderId="37" applyNumberFormat="0" applyProtection="0">
      <alignment horizontal="right" vertical="center"/>
    </xf>
    <xf numFmtId="4" fontId="43" fillId="110" borderId="37" applyNumberFormat="0" applyProtection="0">
      <alignment horizontal="right" vertical="center"/>
    </xf>
    <xf numFmtId="4" fontId="43" fillId="110" borderId="37" applyNumberFormat="0" applyProtection="0">
      <alignment horizontal="right" vertical="center"/>
    </xf>
    <xf numFmtId="4" fontId="43" fillId="110" borderId="37" applyNumberFormat="0" applyProtection="0">
      <alignment horizontal="right" vertical="center"/>
    </xf>
    <xf numFmtId="4" fontId="43" fillId="110" borderId="37" applyNumberFormat="0" applyProtection="0">
      <alignment horizontal="right" vertical="center"/>
    </xf>
    <xf numFmtId="4" fontId="43" fillId="110" borderId="37" applyNumberFormat="0" applyProtection="0">
      <alignment horizontal="right" vertical="center"/>
    </xf>
    <xf numFmtId="4" fontId="43" fillId="110" borderId="37" applyNumberFormat="0" applyProtection="0">
      <alignment horizontal="right" vertical="center"/>
    </xf>
    <xf numFmtId="4" fontId="43" fillId="110" borderId="37" applyNumberFormat="0" applyProtection="0">
      <alignment horizontal="right" vertical="center"/>
    </xf>
    <xf numFmtId="4" fontId="43" fillId="110" borderId="37" applyNumberFormat="0" applyProtection="0">
      <alignment horizontal="right" vertical="center"/>
    </xf>
    <xf numFmtId="4" fontId="43" fillId="110" borderId="37" applyNumberFormat="0" applyProtection="0">
      <alignment horizontal="right" vertical="center"/>
    </xf>
    <xf numFmtId="4" fontId="43" fillId="110" borderId="37" applyNumberFormat="0" applyProtection="0">
      <alignment horizontal="right" vertical="center"/>
    </xf>
    <xf numFmtId="4" fontId="43" fillId="110" borderId="37" applyNumberFormat="0" applyProtection="0">
      <alignment horizontal="right" vertical="center"/>
    </xf>
    <xf numFmtId="4" fontId="43" fillId="110" borderId="37" applyNumberFormat="0" applyProtection="0">
      <alignment horizontal="right" vertical="center"/>
    </xf>
    <xf numFmtId="4" fontId="43" fillId="110" borderId="37" applyNumberFormat="0" applyProtection="0">
      <alignment horizontal="right" vertical="center"/>
    </xf>
    <xf numFmtId="4" fontId="43" fillId="110" borderId="37" applyNumberFormat="0" applyProtection="0">
      <alignment horizontal="right" vertical="center"/>
    </xf>
    <xf numFmtId="4" fontId="43" fillId="110" borderId="37" applyNumberFormat="0" applyProtection="0">
      <alignment horizontal="right" vertical="center"/>
    </xf>
    <xf numFmtId="4" fontId="43" fillId="110" borderId="37" applyNumberFormat="0" applyProtection="0">
      <alignment horizontal="right" vertical="center"/>
    </xf>
    <xf numFmtId="4" fontId="43" fillId="110" borderId="37" applyNumberFormat="0" applyProtection="0">
      <alignment horizontal="right" vertical="center"/>
    </xf>
    <xf numFmtId="4" fontId="43" fillId="110" borderId="37" applyNumberFormat="0" applyProtection="0">
      <alignment horizontal="right" vertical="center"/>
    </xf>
    <xf numFmtId="4" fontId="43" fillId="110" borderId="37" applyNumberFormat="0" applyProtection="0">
      <alignment horizontal="right" vertical="center"/>
    </xf>
    <xf numFmtId="4" fontId="43" fillId="110" borderId="37" applyNumberFormat="0" applyProtection="0">
      <alignment horizontal="right" vertical="center"/>
    </xf>
    <xf numFmtId="4" fontId="43" fillId="110" borderId="37" applyNumberFormat="0" applyProtection="0">
      <alignment horizontal="right" vertical="center"/>
    </xf>
    <xf numFmtId="4" fontId="43" fillId="110" borderId="37" applyNumberFormat="0" applyProtection="0">
      <alignment horizontal="right" vertical="center"/>
    </xf>
    <xf numFmtId="4" fontId="26" fillId="57" borderId="54" applyNumberFormat="0" applyProtection="0">
      <alignment horizontal="center" vertical="center"/>
    </xf>
    <xf numFmtId="4" fontId="26" fillId="57" borderId="54" applyNumberFormat="0" applyProtection="0">
      <alignment horizontal="center" vertical="center"/>
    </xf>
    <xf numFmtId="4" fontId="26" fillId="57" borderId="54" applyNumberFormat="0" applyProtection="0">
      <alignment horizontal="center" vertical="center"/>
    </xf>
    <xf numFmtId="4" fontId="26" fillId="57" borderId="54" applyNumberFormat="0" applyProtection="0">
      <alignment horizontal="center" vertical="center"/>
    </xf>
    <xf numFmtId="4" fontId="26" fillId="57" borderId="54" applyNumberFormat="0" applyProtection="0">
      <alignment horizontal="center" vertical="center"/>
    </xf>
    <xf numFmtId="4" fontId="26" fillId="57" borderId="54" applyNumberFormat="0" applyProtection="0">
      <alignment horizontal="center" vertical="center"/>
    </xf>
    <xf numFmtId="4" fontId="26" fillId="57" borderId="54" applyNumberFormat="0" applyProtection="0">
      <alignment horizontal="center" vertical="center"/>
    </xf>
    <xf numFmtId="4" fontId="26" fillId="57" borderId="54" applyNumberFormat="0" applyProtection="0">
      <alignment horizontal="center" vertical="center"/>
    </xf>
    <xf numFmtId="4" fontId="43" fillId="110" borderId="37" applyNumberFormat="0" applyProtection="0">
      <alignment horizontal="right" vertical="center"/>
    </xf>
    <xf numFmtId="4" fontId="26" fillId="108" borderId="0" applyNumberFormat="0" applyProtection="0">
      <alignment horizontal="left" vertical="center" indent="1"/>
    </xf>
    <xf numFmtId="4" fontId="26" fillId="108" borderId="0" applyNumberFormat="0" applyProtection="0">
      <alignment horizontal="left" vertical="center" indent="1"/>
    </xf>
    <xf numFmtId="4" fontId="43" fillId="108" borderId="35" applyNumberFormat="0" applyProtection="0">
      <alignment horizontal="left" vertical="center" indent="1"/>
    </xf>
    <xf numFmtId="4" fontId="43" fillId="108" borderId="35" applyNumberFormat="0" applyProtection="0">
      <alignment horizontal="left" vertical="center" indent="1"/>
    </xf>
    <xf numFmtId="4" fontId="43" fillId="108" borderId="35" applyNumberFormat="0" applyProtection="0">
      <alignment horizontal="left" vertical="center" indent="1"/>
    </xf>
    <xf numFmtId="4" fontId="43" fillId="108" borderId="35" applyNumberFormat="0" applyProtection="0">
      <alignment horizontal="left" vertical="center" indent="1"/>
    </xf>
    <xf numFmtId="4" fontId="43" fillId="108" borderId="35" applyNumberFormat="0" applyProtection="0">
      <alignment horizontal="left" vertical="center" indent="1"/>
    </xf>
    <xf numFmtId="4" fontId="43" fillId="108" borderId="35" applyNumberFormat="0" applyProtection="0">
      <alignment horizontal="left" vertical="center" indent="1"/>
    </xf>
    <xf numFmtId="4" fontId="43" fillId="108" borderId="35" applyNumberFormat="0" applyProtection="0">
      <alignment horizontal="left" vertical="center" indent="1"/>
    </xf>
    <xf numFmtId="4" fontId="43" fillId="108" borderId="35" applyNumberFormat="0" applyProtection="0">
      <alignment horizontal="left" vertical="center" indent="1"/>
    </xf>
    <xf numFmtId="4" fontId="43" fillId="108" borderId="35" applyNumberFormat="0" applyProtection="0">
      <alignment horizontal="left" vertical="center" indent="1"/>
    </xf>
    <xf numFmtId="4" fontId="43" fillId="108" borderId="35" applyNumberFormat="0" applyProtection="0">
      <alignment horizontal="left" vertical="center" indent="1"/>
    </xf>
    <xf numFmtId="4" fontId="43" fillId="108" borderId="35" applyNumberFormat="0" applyProtection="0">
      <alignment horizontal="left" vertical="center" indent="1"/>
    </xf>
    <xf numFmtId="4" fontId="43" fillId="108" borderId="35" applyNumberFormat="0" applyProtection="0">
      <alignment horizontal="left" vertical="center" indent="1"/>
    </xf>
    <xf numFmtId="4" fontId="43" fillId="108" borderId="35" applyNumberFormat="0" applyProtection="0">
      <alignment horizontal="left" vertical="center" indent="1"/>
    </xf>
    <xf numFmtId="4" fontId="43" fillId="108" borderId="35" applyNumberFormat="0" applyProtection="0">
      <alignment horizontal="left" vertical="center" indent="1"/>
    </xf>
    <xf numFmtId="4" fontId="43" fillId="108" borderId="35" applyNumberFormat="0" applyProtection="0">
      <alignment horizontal="left" vertical="center" indent="1"/>
    </xf>
    <xf numFmtId="4" fontId="43" fillId="108" borderId="35" applyNumberFormat="0" applyProtection="0">
      <alignment horizontal="left" vertical="center" indent="1"/>
    </xf>
    <xf numFmtId="4" fontId="43" fillId="108" borderId="35" applyNumberFormat="0" applyProtection="0">
      <alignment horizontal="left" vertical="center" indent="1"/>
    </xf>
    <xf numFmtId="4" fontId="43" fillId="108" borderId="35" applyNumberFormat="0" applyProtection="0">
      <alignment horizontal="left" vertical="center" indent="1"/>
    </xf>
    <xf numFmtId="4" fontId="43" fillId="108" borderId="35" applyNumberFormat="0" applyProtection="0">
      <alignment horizontal="left" vertical="center" indent="1"/>
    </xf>
    <xf numFmtId="4" fontId="43" fillId="108" borderId="35" applyNumberFormat="0" applyProtection="0">
      <alignment horizontal="left" vertical="center" indent="1"/>
    </xf>
    <xf numFmtId="4" fontId="43" fillId="108" borderId="35" applyNumberFormat="0" applyProtection="0">
      <alignment horizontal="left" vertical="center" indent="1"/>
    </xf>
    <xf numFmtId="4" fontId="43" fillId="108" borderId="35" applyNumberFormat="0" applyProtection="0">
      <alignment horizontal="left" vertical="center" indent="1"/>
    </xf>
    <xf numFmtId="4" fontId="43" fillId="108" borderId="35" applyNumberFormat="0" applyProtection="0">
      <alignment horizontal="left" vertical="center" indent="1"/>
    </xf>
    <xf numFmtId="4" fontId="43" fillId="108" borderId="35" applyNumberFormat="0" applyProtection="0">
      <alignment horizontal="left" vertical="center" indent="1"/>
    </xf>
    <xf numFmtId="4" fontId="43" fillId="108" borderId="35" applyNumberFormat="0" applyProtection="0">
      <alignment horizontal="left" vertical="center" indent="1"/>
    </xf>
    <xf numFmtId="4" fontId="43" fillId="108" borderId="35" applyNumberFormat="0" applyProtection="0">
      <alignment horizontal="left" vertical="center" indent="1"/>
    </xf>
    <xf numFmtId="4" fontId="43" fillId="108" borderId="35" applyNumberFormat="0" applyProtection="0">
      <alignment horizontal="left" vertical="center" indent="1"/>
    </xf>
    <xf numFmtId="4" fontId="43" fillId="108" borderId="35" applyNumberFormat="0" applyProtection="0">
      <alignment horizontal="left" vertical="center" indent="1"/>
    </xf>
    <xf numFmtId="4" fontId="43" fillId="108" borderId="35" applyNumberFormat="0" applyProtection="0">
      <alignment horizontal="left" vertical="center" indent="1"/>
    </xf>
    <xf numFmtId="4" fontId="43" fillId="108" borderId="35" applyNumberFormat="0" applyProtection="0">
      <alignment horizontal="left" vertical="center" indent="1"/>
    </xf>
    <xf numFmtId="4" fontId="43" fillId="108" borderId="35" applyNumberFormat="0" applyProtection="0">
      <alignment horizontal="left" vertical="center" indent="1"/>
    </xf>
    <xf numFmtId="4" fontId="43" fillId="108" borderId="35" applyNumberFormat="0" applyProtection="0">
      <alignment horizontal="left" vertical="center" indent="1"/>
    </xf>
    <xf numFmtId="4" fontId="43" fillId="108" borderId="35" applyNumberFormat="0" applyProtection="0">
      <alignment horizontal="left" vertical="center" indent="1"/>
    </xf>
    <xf numFmtId="4" fontId="43" fillId="108" borderId="35" applyNumberFormat="0" applyProtection="0">
      <alignment horizontal="left" vertical="center" indent="1"/>
    </xf>
    <xf numFmtId="4" fontId="43" fillId="108" borderId="35" applyNumberFormat="0" applyProtection="0">
      <alignment horizontal="left" vertical="center" indent="1"/>
    </xf>
    <xf numFmtId="4" fontId="43" fillId="108" borderId="35" applyNumberFormat="0" applyProtection="0">
      <alignment horizontal="left" vertical="center" indent="1"/>
    </xf>
    <xf numFmtId="4" fontId="43" fillId="108" borderId="35" applyNumberFormat="0" applyProtection="0">
      <alignment horizontal="left" vertical="center" indent="1"/>
    </xf>
    <xf numFmtId="4" fontId="43" fillId="108" borderId="35" applyNumberFormat="0" applyProtection="0">
      <alignment horizontal="left" vertical="center" indent="1"/>
    </xf>
    <xf numFmtId="4" fontId="43" fillId="108" borderId="35" applyNumberFormat="0" applyProtection="0">
      <alignment horizontal="left" vertical="center" indent="1"/>
    </xf>
    <xf numFmtId="4" fontId="26" fillId="108" borderId="0" applyNumberFormat="0" applyProtection="0">
      <alignment horizontal="left" vertical="center" indent="1"/>
    </xf>
    <xf numFmtId="4" fontId="43" fillId="108" borderId="35" applyNumberFormat="0" applyProtection="0">
      <alignment horizontal="left" vertical="center" indent="1"/>
    </xf>
    <xf numFmtId="4" fontId="43" fillId="108" borderId="35" applyNumberFormat="0" applyProtection="0">
      <alignment horizontal="left" vertical="center" indent="1"/>
    </xf>
    <xf numFmtId="4" fontId="43" fillId="108" borderId="35" applyNumberFormat="0" applyProtection="0">
      <alignment horizontal="left" vertical="center" indent="1"/>
    </xf>
    <xf numFmtId="4" fontId="43" fillId="108" borderId="35" applyNumberFormat="0" applyProtection="0">
      <alignment horizontal="left" vertical="center" indent="1"/>
    </xf>
    <xf numFmtId="4" fontId="43" fillId="108" borderId="35" applyNumberFormat="0" applyProtection="0">
      <alignment horizontal="left" vertical="center" indent="1"/>
    </xf>
    <xf numFmtId="4" fontId="43" fillId="108" borderId="35" applyNumberFormat="0" applyProtection="0">
      <alignment horizontal="left" vertical="center" indent="1"/>
    </xf>
    <xf numFmtId="4" fontId="43" fillId="108" borderId="35" applyNumberFormat="0" applyProtection="0">
      <alignment horizontal="left" vertical="center" indent="1"/>
    </xf>
    <xf numFmtId="4" fontId="43" fillId="108" borderId="35" applyNumberFormat="0" applyProtection="0">
      <alignment horizontal="left" vertical="center" indent="1"/>
    </xf>
    <xf numFmtId="4" fontId="43" fillId="108" borderId="35" applyNumberFormat="0" applyProtection="0">
      <alignment horizontal="left" vertical="center" indent="1"/>
    </xf>
    <xf numFmtId="4" fontId="43" fillId="108" borderId="35" applyNumberFormat="0" applyProtection="0">
      <alignment horizontal="left" vertical="center" indent="1"/>
    </xf>
    <xf numFmtId="4" fontId="43" fillId="108" borderId="35" applyNumberFormat="0" applyProtection="0">
      <alignment horizontal="left" vertical="center" indent="1"/>
    </xf>
    <xf numFmtId="4" fontId="43" fillId="108" borderId="35" applyNumberFormat="0" applyProtection="0">
      <alignment horizontal="left" vertical="center" indent="1"/>
    </xf>
    <xf numFmtId="4" fontId="43" fillId="108" borderId="35" applyNumberFormat="0" applyProtection="0">
      <alignment horizontal="left" vertical="center" indent="1"/>
    </xf>
    <xf numFmtId="4" fontId="43" fillId="108" borderId="35" applyNumberFormat="0" applyProtection="0">
      <alignment horizontal="left" vertical="center" indent="1"/>
    </xf>
    <xf numFmtId="4" fontId="43" fillId="108" borderId="35" applyNumberFormat="0" applyProtection="0">
      <alignment horizontal="left" vertical="center" indent="1"/>
    </xf>
    <xf numFmtId="4" fontId="43" fillId="108" borderId="35" applyNumberFormat="0" applyProtection="0">
      <alignment horizontal="left" vertical="center" indent="1"/>
    </xf>
    <xf numFmtId="4" fontId="43" fillId="108" borderId="35" applyNumberFormat="0" applyProtection="0">
      <alignment horizontal="left" vertical="center" indent="1"/>
    </xf>
    <xf numFmtId="4" fontId="43" fillId="108" borderId="35" applyNumberFormat="0" applyProtection="0">
      <alignment horizontal="left" vertical="center" indent="1"/>
    </xf>
    <xf numFmtId="4" fontId="43" fillId="108" borderId="35" applyNumberFormat="0" applyProtection="0">
      <alignment horizontal="left" vertical="center" indent="1"/>
    </xf>
    <xf numFmtId="4" fontId="43" fillId="108" borderId="35" applyNumberFormat="0" applyProtection="0">
      <alignment horizontal="left" vertical="center" indent="1"/>
    </xf>
    <xf numFmtId="4" fontId="43" fillId="108" borderId="35" applyNumberFormat="0" applyProtection="0">
      <alignment horizontal="left" vertical="center" indent="1"/>
    </xf>
    <xf numFmtId="4" fontId="43" fillId="108" borderId="35" applyNumberFormat="0" applyProtection="0">
      <alignment horizontal="left" vertical="center" indent="1"/>
    </xf>
    <xf numFmtId="4" fontId="43" fillId="108" borderId="35" applyNumberFormat="0" applyProtection="0">
      <alignment horizontal="left" vertical="center" indent="1"/>
    </xf>
    <xf numFmtId="4" fontId="43" fillId="108" borderId="35" applyNumberFormat="0" applyProtection="0">
      <alignment horizontal="left" vertical="center" indent="1"/>
    </xf>
    <xf numFmtId="4" fontId="43" fillId="108" borderId="35" applyNumberFormat="0" applyProtection="0">
      <alignment horizontal="left" vertical="center" indent="1"/>
    </xf>
    <xf numFmtId="4" fontId="43" fillId="108" borderId="35" applyNumberFormat="0" applyProtection="0">
      <alignment horizontal="left" vertical="center" indent="1"/>
    </xf>
    <xf numFmtId="4" fontId="43" fillId="108" borderId="35" applyNumberFormat="0" applyProtection="0">
      <alignment horizontal="left" vertical="center" indent="1"/>
    </xf>
    <xf numFmtId="4" fontId="43" fillId="108" borderId="35" applyNumberFormat="0" applyProtection="0">
      <alignment horizontal="left" vertical="center" indent="1"/>
    </xf>
    <xf numFmtId="4" fontId="43" fillId="108" borderId="35" applyNumberFormat="0" applyProtection="0">
      <alignment horizontal="left" vertical="center" indent="1"/>
    </xf>
    <xf numFmtId="4" fontId="43" fillId="108" borderId="35" applyNumberFormat="0" applyProtection="0">
      <alignment horizontal="left" vertical="center" indent="1"/>
    </xf>
    <xf numFmtId="4" fontId="43" fillId="108" borderId="35" applyNumberFormat="0" applyProtection="0">
      <alignment horizontal="left" vertical="center" indent="1"/>
    </xf>
    <xf numFmtId="4" fontId="43" fillId="108" borderId="35" applyNumberFormat="0" applyProtection="0">
      <alignment horizontal="left" vertical="center" indent="1"/>
    </xf>
    <xf numFmtId="4" fontId="43" fillId="108" borderId="35" applyNumberFormat="0" applyProtection="0">
      <alignment horizontal="left" vertical="center" indent="1"/>
    </xf>
    <xf numFmtId="4" fontId="43" fillId="108" borderId="35" applyNumberFormat="0" applyProtection="0">
      <alignment horizontal="left" vertical="center" indent="1"/>
    </xf>
    <xf numFmtId="4" fontId="43" fillId="108" borderId="35" applyNumberFormat="0" applyProtection="0">
      <alignment horizontal="left" vertical="center" indent="1"/>
    </xf>
    <xf numFmtId="4" fontId="43" fillId="108" borderId="35" applyNumberFormat="0" applyProtection="0">
      <alignment horizontal="left" vertical="center" indent="1"/>
    </xf>
    <xf numFmtId="4" fontId="43" fillId="108" borderId="35" applyNumberFormat="0" applyProtection="0">
      <alignment horizontal="left" vertical="center" indent="1"/>
    </xf>
    <xf numFmtId="4" fontId="43" fillId="108" borderId="35" applyNumberFormat="0" applyProtection="0">
      <alignment horizontal="left" vertical="center" indent="1"/>
    </xf>
    <xf numFmtId="4" fontId="43" fillId="108" borderId="35" applyNumberFormat="0" applyProtection="0">
      <alignment horizontal="left" vertical="center" indent="1"/>
    </xf>
    <xf numFmtId="4" fontId="26" fillId="108" borderId="0" applyNumberFormat="0" applyProtection="0">
      <alignment horizontal="left" vertical="center" indent="1"/>
    </xf>
    <xf numFmtId="4" fontId="26" fillId="108" borderId="0" applyNumberFormat="0" applyProtection="0">
      <alignment horizontal="left" vertical="center" indent="1"/>
    </xf>
    <xf numFmtId="4" fontId="26" fillId="98" borderId="0" applyNumberFormat="0" applyProtection="0">
      <alignment horizontal="left" vertical="center" indent="1"/>
    </xf>
    <xf numFmtId="4" fontId="26" fillId="98" borderId="0" applyNumberFormat="0" applyProtection="0">
      <alignment horizontal="left" vertical="center" indent="1"/>
    </xf>
    <xf numFmtId="4" fontId="43" fillId="110" borderId="35" applyNumberFormat="0" applyProtection="0">
      <alignment horizontal="left" vertical="center" indent="1"/>
    </xf>
    <xf numFmtId="4" fontId="43" fillId="110" borderId="35" applyNumberFormat="0" applyProtection="0">
      <alignment horizontal="left" vertical="center" indent="1"/>
    </xf>
    <xf numFmtId="4" fontId="43" fillId="110" borderId="35" applyNumberFormat="0" applyProtection="0">
      <alignment horizontal="left" vertical="center" indent="1"/>
    </xf>
    <xf numFmtId="4" fontId="43" fillId="110" borderId="35" applyNumberFormat="0" applyProtection="0">
      <alignment horizontal="left" vertical="center" indent="1"/>
    </xf>
    <xf numFmtId="4" fontId="43" fillId="110" borderId="35" applyNumberFormat="0" applyProtection="0">
      <alignment horizontal="left" vertical="center" indent="1"/>
    </xf>
    <xf numFmtId="4" fontId="43" fillId="110" borderId="35" applyNumberFormat="0" applyProtection="0">
      <alignment horizontal="left" vertical="center" indent="1"/>
    </xf>
    <xf numFmtId="4" fontId="43" fillId="110" borderId="35" applyNumberFormat="0" applyProtection="0">
      <alignment horizontal="left" vertical="center" indent="1"/>
    </xf>
    <xf numFmtId="4" fontId="43" fillId="110" borderId="35" applyNumberFormat="0" applyProtection="0">
      <alignment horizontal="left" vertical="center" indent="1"/>
    </xf>
    <xf numFmtId="4" fontId="43" fillId="110" borderId="35" applyNumberFormat="0" applyProtection="0">
      <alignment horizontal="left" vertical="center" indent="1"/>
    </xf>
    <xf numFmtId="4" fontId="43" fillId="110" borderId="35" applyNumberFormat="0" applyProtection="0">
      <alignment horizontal="left" vertical="center" indent="1"/>
    </xf>
    <xf numFmtId="4" fontId="43" fillId="110" borderId="35" applyNumberFormat="0" applyProtection="0">
      <alignment horizontal="left" vertical="center" indent="1"/>
    </xf>
    <xf numFmtId="4" fontId="43" fillId="110" borderId="35" applyNumberFormat="0" applyProtection="0">
      <alignment horizontal="left" vertical="center" indent="1"/>
    </xf>
    <xf numFmtId="4" fontId="43" fillId="110" borderId="35" applyNumberFormat="0" applyProtection="0">
      <alignment horizontal="left" vertical="center" indent="1"/>
    </xf>
    <xf numFmtId="4" fontId="43" fillId="110" borderId="35" applyNumberFormat="0" applyProtection="0">
      <alignment horizontal="left" vertical="center" indent="1"/>
    </xf>
    <xf numFmtId="4" fontId="43" fillId="110" borderId="35" applyNumberFormat="0" applyProtection="0">
      <alignment horizontal="left" vertical="center" indent="1"/>
    </xf>
    <xf numFmtId="4" fontId="43" fillId="110" borderId="35" applyNumberFormat="0" applyProtection="0">
      <alignment horizontal="left" vertical="center" indent="1"/>
    </xf>
    <xf numFmtId="4" fontId="43" fillId="110" borderId="35" applyNumberFormat="0" applyProtection="0">
      <alignment horizontal="left" vertical="center" indent="1"/>
    </xf>
    <xf numFmtId="4" fontId="43" fillId="110" borderId="35" applyNumberFormat="0" applyProtection="0">
      <alignment horizontal="left" vertical="center" indent="1"/>
    </xf>
    <xf numFmtId="4" fontId="43" fillId="110" borderId="35" applyNumberFormat="0" applyProtection="0">
      <alignment horizontal="left" vertical="center" indent="1"/>
    </xf>
    <xf numFmtId="4" fontId="43" fillId="110" borderId="35" applyNumberFormat="0" applyProtection="0">
      <alignment horizontal="left" vertical="center" indent="1"/>
    </xf>
    <xf numFmtId="4" fontId="43" fillId="110" borderId="35" applyNumberFormat="0" applyProtection="0">
      <alignment horizontal="left" vertical="center" indent="1"/>
    </xf>
    <xf numFmtId="4" fontId="43" fillId="110" borderId="35" applyNumberFormat="0" applyProtection="0">
      <alignment horizontal="left" vertical="center" indent="1"/>
    </xf>
    <xf numFmtId="4" fontId="43" fillId="110" borderId="35" applyNumberFormat="0" applyProtection="0">
      <alignment horizontal="left" vertical="center" indent="1"/>
    </xf>
    <xf numFmtId="4" fontId="43" fillId="110" borderId="35" applyNumberFormat="0" applyProtection="0">
      <alignment horizontal="left" vertical="center" indent="1"/>
    </xf>
    <xf numFmtId="4" fontId="43" fillId="110" borderId="35" applyNumberFormat="0" applyProtection="0">
      <alignment horizontal="left" vertical="center" indent="1"/>
    </xf>
    <xf numFmtId="4" fontId="43" fillId="110" borderId="35" applyNumberFormat="0" applyProtection="0">
      <alignment horizontal="left" vertical="center" indent="1"/>
    </xf>
    <xf numFmtId="4" fontId="43" fillId="110" borderId="35" applyNumberFormat="0" applyProtection="0">
      <alignment horizontal="left" vertical="center" indent="1"/>
    </xf>
    <xf numFmtId="4" fontId="43" fillId="110" borderId="35" applyNumberFormat="0" applyProtection="0">
      <alignment horizontal="left" vertical="center" indent="1"/>
    </xf>
    <xf numFmtId="4" fontId="43" fillId="110" borderId="35" applyNumberFormat="0" applyProtection="0">
      <alignment horizontal="left" vertical="center" indent="1"/>
    </xf>
    <xf numFmtId="4" fontId="43" fillId="110" borderId="35" applyNumberFormat="0" applyProtection="0">
      <alignment horizontal="left" vertical="center" indent="1"/>
    </xf>
    <xf numFmtId="4" fontId="43" fillId="110" borderId="35" applyNumberFormat="0" applyProtection="0">
      <alignment horizontal="left" vertical="center" indent="1"/>
    </xf>
    <xf numFmtId="4" fontId="43" fillId="110" borderId="35" applyNumberFormat="0" applyProtection="0">
      <alignment horizontal="left" vertical="center" indent="1"/>
    </xf>
    <xf numFmtId="4" fontId="43" fillId="110" borderId="35" applyNumberFormat="0" applyProtection="0">
      <alignment horizontal="left" vertical="center" indent="1"/>
    </xf>
    <xf numFmtId="4" fontId="43" fillId="110" borderId="35" applyNumberFormat="0" applyProtection="0">
      <alignment horizontal="left" vertical="center" indent="1"/>
    </xf>
    <xf numFmtId="4" fontId="43" fillId="110" borderId="35" applyNumberFormat="0" applyProtection="0">
      <alignment horizontal="left" vertical="center" indent="1"/>
    </xf>
    <xf numFmtId="4" fontId="43" fillId="110" borderId="35" applyNumberFormat="0" applyProtection="0">
      <alignment horizontal="left" vertical="center" indent="1"/>
    </xf>
    <xf numFmtId="4" fontId="43" fillId="110" borderId="35" applyNumberFormat="0" applyProtection="0">
      <alignment horizontal="left" vertical="center" indent="1"/>
    </xf>
    <xf numFmtId="4" fontId="43" fillId="110" borderId="35" applyNumberFormat="0" applyProtection="0">
      <alignment horizontal="left" vertical="center" indent="1"/>
    </xf>
    <xf numFmtId="4" fontId="43" fillId="110" borderId="35" applyNumberFormat="0" applyProtection="0">
      <alignment horizontal="left" vertical="center" indent="1"/>
    </xf>
    <xf numFmtId="4" fontId="26" fillId="98" borderId="0" applyNumberFormat="0" applyProtection="0">
      <alignment horizontal="left" vertical="center" indent="1"/>
    </xf>
    <xf numFmtId="4" fontId="43" fillId="110" borderId="35" applyNumberFormat="0" applyProtection="0">
      <alignment horizontal="left" vertical="center" indent="1"/>
    </xf>
    <xf numFmtId="4" fontId="43" fillId="110" borderId="35" applyNumberFormat="0" applyProtection="0">
      <alignment horizontal="left" vertical="center" indent="1"/>
    </xf>
    <xf numFmtId="4" fontId="43" fillId="110" borderId="35" applyNumberFormat="0" applyProtection="0">
      <alignment horizontal="left" vertical="center" indent="1"/>
    </xf>
    <xf numFmtId="4" fontId="43" fillId="110" borderId="35" applyNumberFormat="0" applyProtection="0">
      <alignment horizontal="left" vertical="center" indent="1"/>
    </xf>
    <xf numFmtId="4" fontId="43" fillId="110" borderId="35" applyNumberFormat="0" applyProtection="0">
      <alignment horizontal="left" vertical="center" indent="1"/>
    </xf>
    <xf numFmtId="4" fontId="43" fillId="110" borderId="35" applyNumberFormat="0" applyProtection="0">
      <alignment horizontal="left" vertical="center" indent="1"/>
    </xf>
    <xf numFmtId="4" fontId="43" fillId="110" borderId="35" applyNumberFormat="0" applyProtection="0">
      <alignment horizontal="left" vertical="center" indent="1"/>
    </xf>
    <xf numFmtId="4" fontId="43" fillId="110" borderId="35" applyNumberFormat="0" applyProtection="0">
      <alignment horizontal="left" vertical="center" indent="1"/>
    </xf>
    <xf numFmtId="4" fontId="43" fillId="110" borderId="35" applyNumberFormat="0" applyProtection="0">
      <alignment horizontal="left" vertical="center" indent="1"/>
    </xf>
    <xf numFmtId="4" fontId="43" fillId="110" borderId="35" applyNumberFormat="0" applyProtection="0">
      <alignment horizontal="left" vertical="center" indent="1"/>
    </xf>
    <xf numFmtId="4" fontId="43" fillId="110" borderId="35" applyNumberFormat="0" applyProtection="0">
      <alignment horizontal="left" vertical="center" indent="1"/>
    </xf>
    <xf numFmtId="4" fontId="43" fillId="110" borderId="35" applyNumberFormat="0" applyProtection="0">
      <alignment horizontal="left" vertical="center" indent="1"/>
    </xf>
    <xf numFmtId="4" fontId="43" fillId="110" borderId="35" applyNumberFormat="0" applyProtection="0">
      <alignment horizontal="left" vertical="center" indent="1"/>
    </xf>
    <xf numFmtId="4" fontId="43" fillId="110" borderId="35" applyNumberFormat="0" applyProtection="0">
      <alignment horizontal="left" vertical="center" indent="1"/>
    </xf>
    <xf numFmtId="4" fontId="43" fillId="110" borderId="35" applyNumberFormat="0" applyProtection="0">
      <alignment horizontal="left" vertical="center" indent="1"/>
    </xf>
    <xf numFmtId="4" fontId="43" fillId="110" borderId="35" applyNumberFormat="0" applyProtection="0">
      <alignment horizontal="left" vertical="center" indent="1"/>
    </xf>
    <xf numFmtId="4" fontId="43" fillId="110" borderId="35" applyNumberFormat="0" applyProtection="0">
      <alignment horizontal="left" vertical="center" indent="1"/>
    </xf>
    <xf numFmtId="4" fontId="43" fillId="110" borderId="35" applyNumberFormat="0" applyProtection="0">
      <alignment horizontal="left" vertical="center" indent="1"/>
    </xf>
    <xf numFmtId="4" fontId="43" fillId="110" borderId="35" applyNumberFormat="0" applyProtection="0">
      <alignment horizontal="left" vertical="center" indent="1"/>
    </xf>
    <xf numFmtId="4" fontId="43" fillId="110" borderId="35" applyNumberFormat="0" applyProtection="0">
      <alignment horizontal="left" vertical="center" indent="1"/>
    </xf>
    <xf numFmtId="4" fontId="43" fillId="110" borderId="35" applyNumberFormat="0" applyProtection="0">
      <alignment horizontal="left" vertical="center" indent="1"/>
    </xf>
    <xf numFmtId="4" fontId="43" fillId="110" borderId="35" applyNumberFormat="0" applyProtection="0">
      <alignment horizontal="left" vertical="center" indent="1"/>
    </xf>
    <xf numFmtId="4" fontId="43" fillId="110" borderId="35" applyNumberFormat="0" applyProtection="0">
      <alignment horizontal="left" vertical="center" indent="1"/>
    </xf>
    <xf numFmtId="4" fontId="43" fillId="110" borderId="35" applyNumberFormat="0" applyProtection="0">
      <alignment horizontal="left" vertical="center" indent="1"/>
    </xf>
    <xf numFmtId="4" fontId="43" fillId="110" borderId="35" applyNumberFormat="0" applyProtection="0">
      <alignment horizontal="left" vertical="center" indent="1"/>
    </xf>
    <xf numFmtId="4" fontId="43" fillId="110" borderId="35" applyNumberFormat="0" applyProtection="0">
      <alignment horizontal="left" vertical="center" indent="1"/>
    </xf>
    <xf numFmtId="4" fontId="43" fillId="110" borderId="35" applyNumberFormat="0" applyProtection="0">
      <alignment horizontal="left" vertical="center" indent="1"/>
    </xf>
    <xf numFmtId="4" fontId="43" fillId="110" borderId="35" applyNumberFormat="0" applyProtection="0">
      <alignment horizontal="left" vertical="center" indent="1"/>
    </xf>
    <xf numFmtId="4" fontId="43" fillId="110" borderId="35" applyNumberFormat="0" applyProtection="0">
      <alignment horizontal="left" vertical="center" indent="1"/>
    </xf>
    <xf numFmtId="4" fontId="43" fillId="110" borderId="35" applyNumberFormat="0" applyProtection="0">
      <alignment horizontal="left" vertical="center" indent="1"/>
    </xf>
    <xf numFmtId="4" fontId="43" fillId="110" borderId="35" applyNumberFormat="0" applyProtection="0">
      <alignment horizontal="left" vertical="center" indent="1"/>
    </xf>
    <xf numFmtId="4" fontId="43" fillId="110" borderId="35" applyNumberFormat="0" applyProtection="0">
      <alignment horizontal="left" vertical="center" indent="1"/>
    </xf>
    <xf numFmtId="4" fontId="43" fillId="110" borderId="35" applyNumberFormat="0" applyProtection="0">
      <alignment horizontal="left" vertical="center" indent="1"/>
    </xf>
    <xf numFmtId="4" fontId="43" fillId="110" borderId="35" applyNumberFormat="0" applyProtection="0">
      <alignment horizontal="left" vertical="center" indent="1"/>
    </xf>
    <xf numFmtId="4" fontId="43" fillId="110" borderId="35" applyNumberFormat="0" applyProtection="0">
      <alignment horizontal="left" vertical="center" indent="1"/>
    </xf>
    <xf numFmtId="4" fontId="43" fillId="110" borderId="35" applyNumberFormat="0" applyProtection="0">
      <alignment horizontal="left" vertical="center" indent="1"/>
    </xf>
    <xf numFmtId="4" fontId="43" fillId="110" borderId="35" applyNumberFormat="0" applyProtection="0">
      <alignment horizontal="left" vertical="center" indent="1"/>
    </xf>
    <xf numFmtId="4" fontId="43" fillId="110" borderId="35" applyNumberFormat="0" applyProtection="0">
      <alignment horizontal="left" vertical="center" indent="1"/>
    </xf>
    <xf numFmtId="4" fontId="43" fillId="110" borderId="35" applyNumberFormat="0" applyProtection="0">
      <alignment horizontal="left" vertical="center" indent="1"/>
    </xf>
    <xf numFmtId="4" fontId="26" fillId="98" borderId="0" applyNumberFormat="0" applyProtection="0">
      <alignment horizontal="left" vertical="center" indent="1"/>
    </xf>
    <xf numFmtId="4" fontId="26" fillId="98" borderId="0" applyNumberFormat="0" applyProtection="0">
      <alignment horizontal="left" vertical="center" indent="1"/>
    </xf>
    <xf numFmtId="0" fontId="19" fillId="111" borderId="52" applyNumberFormat="0" applyProtection="0">
      <alignment horizontal="left" vertical="center" indent="1"/>
    </xf>
    <xf numFmtId="0" fontId="19" fillId="111" borderId="52" applyNumberFormat="0" applyProtection="0">
      <alignment horizontal="left" vertical="center" indent="1"/>
    </xf>
    <xf numFmtId="0" fontId="19" fillId="111" borderId="52" applyNumberFormat="0" applyProtection="0">
      <alignment horizontal="left" vertical="center" indent="1"/>
    </xf>
    <xf numFmtId="0" fontId="43" fillId="59" borderId="37" applyNumberFormat="0" applyProtection="0">
      <alignment horizontal="left" vertical="center" indent="1"/>
    </xf>
    <xf numFmtId="0" fontId="43" fillId="59" borderId="37" applyNumberFormat="0" applyProtection="0">
      <alignment horizontal="left" vertical="center" indent="1"/>
    </xf>
    <xf numFmtId="0" fontId="43" fillId="59" borderId="37" applyNumberFormat="0" applyProtection="0">
      <alignment horizontal="left" vertical="center" indent="1"/>
    </xf>
    <xf numFmtId="0" fontId="43" fillId="59" borderId="37" applyNumberFormat="0" applyProtection="0">
      <alignment horizontal="left" vertical="center" indent="1"/>
    </xf>
    <xf numFmtId="0" fontId="43" fillId="59" borderId="37" applyNumberFormat="0" applyProtection="0">
      <alignment horizontal="left" vertical="center" indent="1"/>
    </xf>
    <xf numFmtId="0" fontId="43" fillId="59" borderId="37" applyNumberFormat="0" applyProtection="0">
      <alignment horizontal="left" vertical="center" indent="1"/>
    </xf>
    <xf numFmtId="0" fontId="43" fillId="59" borderId="37" applyNumberFormat="0" applyProtection="0">
      <alignment horizontal="left" vertical="center" indent="1"/>
    </xf>
    <xf numFmtId="0" fontId="43" fillId="59" borderId="37" applyNumberFormat="0" applyProtection="0">
      <alignment horizontal="left" vertical="center" indent="1"/>
    </xf>
    <xf numFmtId="0" fontId="43" fillId="59" borderId="37" applyNumberFormat="0" applyProtection="0">
      <alignment horizontal="left" vertical="center" indent="1"/>
    </xf>
    <xf numFmtId="0" fontId="43" fillId="59" borderId="37" applyNumberFormat="0" applyProtection="0">
      <alignment horizontal="left" vertical="center" indent="1"/>
    </xf>
    <xf numFmtId="0" fontId="43" fillId="59" borderId="37" applyNumberFormat="0" applyProtection="0">
      <alignment horizontal="left" vertical="center" indent="1"/>
    </xf>
    <xf numFmtId="0" fontId="43" fillId="59" borderId="37" applyNumberFormat="0" applyProtection="0">
      <alignment horizontal="left" vertical="center" indent="1"/>
    </xf>
    <xf numFmtId="0" fontId="43" fillId="59" borderId="37" applyNumberFormat="0" applyProtection="0">
      <alignment horizontal="left" vertical="center" indent="1"/>
    </xf>
    <xf numFmtId="0" fontId="43" fillId="59" borderId="37" applyNumberFormat="0" applyProtection="0">
      <alignment horizontal="left" vertical="center" indent="1"/>
    </xf>
    <xf numFmtId="0" fontId="43" fillId="59" borderId="37" applyNumberFormat="0" applyProtection="0">
      <alignment horizontal="left" vertical="center" indent="1"/>
    </xf>
    <xf numFmtId="0" fontId="43" fillId="59" borderId="37" applyNumberFormat="0" applyProtection="0">
      <alignment horizontal="left" vertical="center" indent="1"/>
    </xf>
    <xf numFmtId="0" fontId="43" fillId="59" borderId="37" applyNumberFormat="0" applyProtection="0">
      <alignment horizontal="left" vertical="center" indent="1"/>
    </xf>
    <xf numFmtId="0" fontId="43" fillId="59" borderId="37" applyNumberFormat="0" applyProtection="0">
      <alignment horizontal="left" vertical="center" indent="1"/>
    </xf>
    <xf numFmtId="0" fontId="43" fillId="59" borderId="37" applyNumberFormat="0" applyProtection="0">
      <alignment horizontal="left" vertical="center" indent="1"/>
    </xf>
    <xf numFmtId="0" fontId="43" fillId="59" borderId="37" applyNumberFormat="0" applyProtection="0">
      <alignment horizontal="left" vertical="center" indent="1"/>
    </xf>
    <xf numFmtId="0" fontId="43" fillId="59" borderId="37" applyNumberFormat="0" applyProtection="0">
      <alignment horizontal="left" vertical="center" indent="1"/>
    </xf>
    <xf numFmtId="0" fontId="43" fillId="59" borderId="37" applyNumberFormat="0" applyProtection="0">
      <alignment horizontal="left" vertical="center" indent="1"/>
    </xf>
    <xf numFmtId="0" fontId="43" fillId="59" borderId="37" applyNumberFormat="0" applyProtection="0">
      <alignment horizontal="left" vertical="center" indent="1"/>
    </xf>
    <xf numFmtId="0" fontId="43" fillId="59" borderId="37" applyNumberFormat="0" applyProtection="0">
      <alignment horizontal="left" vertical="center" indent="1"/>
    </xf>
    <xf numFmtId="0" fontId="43" fillId="59" borderId="37" applyNumberFormat="0" applyProtection="0">
      <alignment horizontal="left" vertical="center" indent="1"/>
    </xf>
    <xf numFmtId="0" fontId="43" fillId="59" borderId="37" applyNumberFormat="0" applyProtection="0">
      <alignment horizontal="left" vertical="center" indent="1"/>
    </xf>
    <xf numFmtId="0" fontId="43" fillId="59" borderId="37" applyNumberFormat="0" applyProtection="0">
      <alignment horizontal="left" vertical="center" indent="1"/>
    </xf>
    <xf numFmtId="0" fontId="43" fillId="59" borderId="37" applyNumberFormat="0" applyProtection="0">
      <alignment horizontal="left" vertical="center" indent="1"/>
    </xf>
    <xf numFmtId="0" fontId="43" fillId="59" borderId="37" applyNumberFormat="0" applyProtection="0">
      <alignment horizontal="left" vertical="center" indent="1"/>
    </xf>
    <xf numFmtId="0" fontId="43" fillId="59" borderId="37" applyNumberFormat="0" applyProtection="0">
      <alignment horizontal="left" vertical="center" indent="1"/>
    </xf>
    <xf numFmtId="0" fontId="43" fillId="59" borderId="37" applyNumberFormat="0" applyProtection="0">
      <alignment horizontal="left" vertical="center" indent="1"/>
    </xf>
    <xf numFmtId="0" fontId="19" fillId="111" borderId="52" applyNumberFormat="0" applyProtection="0">
      <alignment horizontal="left" vertical="center" indent="1"/>
    </xf>
    <xf numFmtId="0" fontId="43" fillId="59" borderId="37" applyNumberFormat="0" applyProtection="0">
      <alignment horizontal="left" vertical="center" indent="1"/>
    </xf>
    <xf numFmtId="0" fontId="43" fillId="59" borderId="37" applyNumberFormat="0" applyProtection="0">
      <alignment horizontal="left" vertical="center" indent="1"/>
    </xf>
    <xf numFmtId="0" fontId="43" fillId="59" borderId="37" applyNumberFormat="0" applyProtection="0">
      <alignment horizontal="left" vertical="center" indent="1"/>
    </xf>
    <xf numFmtId="0" fontId="43" fillId="59" borderId="37" applyNumberFormat="0" applyProtection="0">
      <alignment horizontal="left" vertical="center" indent="1"/>
    </xf>
    <xf numFmtId="0" fontId="43" fillId="59" borderId="37" applyNumberFormat="0" applyProtection="0">
      <alignment horizontal="left" vertical="center" indent="1"/>
    </xf>
    <xf numFmtId="0" fontId="43" fillId="59" borderId="37" applyNumberFormat="0" applyProtection="0">
      <alignment horizontal="left" vertical="center" indent="1"/>
    </xf>
    <xf numFmtId="0" fontId="43" fillId="59" borderId="37" applyNumberFormat="0" applyProtection="0">
      <alignment horizontal="left" vertical="center" indent="1"/>
    </xf>
    <xf numFmtId="0" fontId="43" fillId="59" borderId="37" applyNumberFormat="0" applyProtection="0">
      <alignment horizontal="left" vertical="center" indent="1"/>
    </xf>
    <xf numFmtId="0" fontId="43" fillId="59" borderId="37" applyNumberFormat="0" applyProtection="0">
      <alignment horizontal="left" vertical="center" indent="1"/>
    </xf>
    <xf numFmtId="0" fontId="43" fillId="59" borderId="37" applyNumberFormat="0" applyProtection="0">
      <alignment horizontal="left" vertical="center" indent="1"/>
    </xf>
    <xf numFmtId="0" fontId="43" fillId="59" borderId="37" applyNumberFormat="0" applyProtection="0">
      <alignment horizontal="left" vertical="center" indent="1"/>
    </xf>
    <xf numFmtId="0" fontId="43" fillId="59" borderId="37" applyNumberFormat="0" applyProtection="0">
      <alignment horizontal="left" vertical="center" indent="1"/>
    </xf>
    <xf numFmtId="0" fontId="43" fillId="59" borderId="37" applyNumberFormat="0" applyProtection="0">
      <alignment horizontal="left" vertical="center" indent="1"/>
    </xf>
    <xf numFmtId="0" fontId="43" fillId="59" borderId="37" applyNumberFormat="0" applyProtection="0">
      <alignment horizontal="left" vertical="center" indent="1"/>
    </xf>
    <xf numFmtId="0" fontId="43" fillId="59" borderId="37" applyNumberFormat="0" applyProtection="0">
      <alignment horizontal="left" vertical="center" indent="1"/>
    </xf>
    <xf numFmtId="0" fontId="43" fillId="59" borderId="37" applyNumberFormat="0" applyProtection="0">
      <alignment horizontal="left" vertical="center" indent="1"/>
    </xf>
    <xf numFmtId="0" fontId="43" fillId="59" borderId="37" applyNumberFormat="0" applyProtection="0">
      <alignment horizontal="left" vertical="center" indent="1"/>
    </xf>
    <xf numFmtId="0" fontId="43" fillId="59" borderId="37" applyNumberFormat="0" applyProtection="0">
      <alignment horizontal="left" vertical="center" indent="1"/>
    </xf>
    <xf numFmtId="0" fontId="43" fillId="59" borderId="37" applyNumberFormat="0" applyProtection="0">
      <alignment horizontal="left" vertical="center" indent="1"/>
    </xf>
    <xf numFmtId="0" fontId="43" fillId="59" borderId="37" applyNumberFormat="0" applyProtection="0">
      <alignment horizontal="left" vertical="center" indent="1"/>
    </xf>
    <xf numFmtId="0" fontId="43" fillId="59" borderId="37" applyNumberFormat="0" applyProtection="0">
      <alignment horizontal="left" vertical="center" indent="1"/>
    </xf>
    <xf numFmtId="0" fontId="43" fillId="59" borderId="37" applyNumberFormat="0" applyProtection="0">
      <alignment horizontal="left" vertical="center" indent="1"/>
    </xf>
    <xf numFmtId="0" fontId="43" fillId="59" borderId="37" applyNumberFormat="0" applyProtection="0">
      <alignment horizontal="left" vertical="center" indent="1"/>
    </xf>
    <xf numFmtId="0" fontId="43" fillId="59" borderId="37" applyNumberFormat="0" applyProtection="0">
      <alignment horizontal="left" vertical="center" indent="1"/>
    </xf>
    <xf numFmtId="0" fontId="43" fillId="59" borderId="37" applyNumberFormat="0" applyProtection="0">
      <alignment horizontal="left" vertical="center" indent="1"/>
    </xf>
    <xf numFmtId="0" fontId="43" fillId="59" borderId="37" applyNumberFormat="0" applyProtection="0">
      <alignment horizontal="left" vertical="center" indent="1"/>
    </xf>
    <xf numFmtId="0" fontId="43" fillId="59" borderId="37" applyNumberFormat="0" applyProtection="0">
      <alignment horizontal="left" vertical="center" indent="1"/>
    </xf>
    <xf numFmtId="0" fontId="43" fillId="59" borderId="37" applyNumberFormat="0" applyProtection="0">
      <alignment horizontal="left" vertical="center" indent="1"/>
    </xf>
    <xf numFmtId="0" fontId="43" fillId="59" borderId="37" applyNumberFormat="0" applyProtection="0">
      <alignment horizontal="left" vertical="center" indent="1"/>
    </xf>
    <xf numFmtId="0" fontId="43" fillId="59" borderId="37" applyNumberFormat="0" applyProtection="0">
      <alignment horizontal="left" vertical="center" indent="1"/>
    </xf>
    <xf numFmtId="0" fontId="43" fillId="59" borderId="37" applyNumberFormat="0" applyProtection="0">
      <alignment horizontal="left" vertical="center" indent="1"/>
    </xf>
    <xf numFmtId="0" fontId="19" fillId="111" borderId="52" applyNumberFormat="0" applyProtection="0">
      <alignment horizontal="left" vertical="center" indent="1"/>
    </xf>
    <xf numFmtId="0" fontId="19" fillId="111" borderId="52" applyNumberFormat="0" applyProtection="0">
      <alignment horizontal="left" vertical="center" indent="1"/>
    </xf>
    <xf numFmtId="0" fontId="19" fillId="111" borderId="52" applyNumberFormat="0" applyProtection="0">
      <alignment horizontal="left" vertical="center" indent="1"/>
    </xf>
    <xf numFmtId="0" fontId="19" fillId="111" borderId="52" applyNumberFormat="0" applyProtection="0">
      <alignment horizontal="left" vertical="center" indent="1"/>
    </xf>
    <xf numFmtId="0" fontId="19" fillId="111" borderId="52" applyNumberFormat="0" applyProtection="0">
      <alignment horizontal="left" vertical="center" indent="1"/>
    </xf>
    <xf numFmtId="0" fontId="19" fillId="111" borderId="52" applyNumberFormat="0" applyProtection="0">
      <alignment horizontal="left" vertical="center" indent="1"/>
    </xf>
    <xf numFmtId="0" fontId="19" fillId="111" borderId="52" applyNumberFormat="0" applyProtection="0">
      <alignment horizontal="left" vertical="center" indent="1"/>
    </xf>
    <xf numFmtId="0" fontId="19" fillId="111" borderId="52" applyNumberFormat="0" applyProtection="0">
      <alignment horizontal="left" vertical="center" indent="1"/>
    </xf>
    <xf numFmtId="0" fontId="19" fillId="111" borderId="52" applyNumberFormat="0" applyProtection="0">
      <alignment horizontal="left" vertical="center" indent="1"/>
    </xf>
    <xf numFmtId="0" fontId="19" fillId="111" borderId="52" applyNumberFormat="0" applyProtection="0">
      <alignment horizontal="left" vertical="center" indent="1"/>
    </xf>
    <xf numFmtId="0" fontId="19" fillId="111" borderId="52" applyNumberFormat="0" applyProtection="0">
      <alignment horizontal="left" vertical="center" indent="1"/>
    </xf>
    <xf numFmtId="0" fontId="19" fillId="111" borderId="52" applyNumberFormat="0" applyProtection="0">
      <alignment horizontal="left" vertical="center" indent="1"/>
    </xf>
    <xf numFmtId="0" fontId="19" fillId="111" borderId="52" applyNumberFormat="0" applyProtection="0">
      <alignment horizontal="left" vertical="center" indent="1"/>
    </xf>
    <xf numFmtId="0" fontId="19" fillId="111" borderId="52" applyNumberFormat="0" applyProtection="0">
      <alignment horizontal="left" vertical="center" indent="1"/>
    </xf>
    <xf numFmtId="0" fontId="19" fillId="111" borderId="52" applyNumberFormat="0" applyProtection="0">
      <alignment horizontal="left" vertical="center" indent="1"/>
    </xf>
    <xf numFmtId="0" fontId="19" fillId="111" borderId="52" applyNumberFormat="0" applyProtection="0">
      <alignment horizontal="left" vertical="center" indent="1"/>
    </xf>
    <xf numFmtId="0" fontId="19" fillId="111" borderId="52" applyNumberFormat="0" applyProtection="0">
      <alignment horizontal="left" vertical="center" indent="1"/>
    </xf>
    <xf numFmtId="0" fontId="19" fillId="111" borderId="52" applyNumberFormat="0" applyProtection="0">
      <alignment horizontal="left" vertical="center" indent="1"/>
    </xf>
    <xf numFmtId="0" fontId="19" fillId="111" borderId="52" applyNumberFormat="0" applyProtection="0">
      <alignment horizontal="left" vertical="center" indent="1"/>
    </xf>
    <xf numFmtId="0" fontId="19" fillId="111" borderId="52" applyNumberFormat="0" applyProtection="0">
      <alignment horizontal="left" vertical="center" indent="1"/>
    </xf>
    <xf numFmtId="0" fontId="19" fillId="111" borderId="52" applyNumberFormat="0" applyProtection="0">
      <alignment horizontal="left" vertical="center" indent="1"/>
    </xf>
    <xf numFmtId="0" fontId="19" fillId="111" borderId="52" applyNumberFormat="0" applyProtection="0">
      <alignment horizontal="left" vertical="center" indent="1"/>
    </xf>
    <xf numFmtId="0" fontId="19" fillId="111" borderId="52" applyNumberFormat="0" applyProtection="0">
      <alignment horizontal="left" vertical="center" indent="1"/>
    </xf>
    <xf numFmtId="0" fontId="19" fillId="111" borderId="52" applyNumberFormat="0" applyProtection="0">
      <alignment horizontal="left" vertical="center" indent="1"/>
    </xf>
    <xf numFmtId="0" fontId="19" fillId="111" borderId="52" applyNumberFormat="0" applyProtection="0">
      <alignment horizontal="left" vertical="center" indent="1"/>
    </xf>
    <xf numFmtId="0" fontId="19" fillId="111" borderId="52" applyNumberFormat="0" applyProtection="0">
      <alignment horizontal="left" vertical="center" indent="1"/>
    </xf>
    <xf numFmtId="0" fontId="19" fillId="111" borderId="52" applyNumberFormat="0" applyProtection="0">
      <alignment horizontal="left" vertical="center" indent="1"/>
    </xf>
    <xf numFmtId="0" fontId="19" fillId="111" borderId="52" applyNumberFormat="0" applyProtection="0">
      <alignment horizontal="left" vertical="center" indent="1"/>
    </xf>
    <xf numFmtId="0" fontId="19" fillId="111" borderId="52" applyNumberFormat="0" applyProtection="0">
      <alignment horizontal="left" vertical="center" indent="1"/>
    </xf>
    <xf numFmtId="0" fontId="19" fillId="111" borderId="52" applyNumberFormat="0" applyProtection="0">
      <alignment horizontal="left" vertical="center" indent="1"/>
    </xf>
    <xf numFmtId="0" fontId="19" fillId="111" borderId="52" applyNumberFormat="0" applyProtection="0">
      <alignment horizontal="left" vertical="center" indent="1"/>
    </xf>
    <xf numFmtId="0" fontId="19" fillId="111" borderId="52" applyNumberFormat="0" applyProtection="0">
      <alignment horizontal="left" vertical="center" indent="1"/>
    </xf>
    <xf numFmtId="0" fontId="19" fillId="111" borderId="52" applyNumberFormat="0" applyProtection="0">
      <alignment horizontal="left" vertical="center" indent="1"/>
    </xf>
    <xf numFmtId="0" fontId="19" fillId="111" borderId="52" applyNumberFormat="0" applyProtection="0">
      <alignment horizontal="left" vertical="center" indent="1"/>
    </xf>
    <xf numFmtId="0" fontId="19" fillId="111" borderId="52" applyNumberFormat="0" applyProtection="0">
      <alignment horizontal="left" vertical="center" indent="1"/>
    </xf>
    <xf numFmtId="0" fontId="19" fillId="111" borderId="52" applyNumberFormat="0" applyProtection="0">
      <alignment horizontal="left" vertical="center" indent="1"/>
    </xf>
    <xf numFmtId="0" fontId="19" fillId="111" borderId="52" applyNumberFormat="0" applyProtection="0">
      <alignment horizontal="left" vertical="center" indent="1"/>
    </xf>
    <xf numFmtId="0" fontId="19" fillId="111" borderId="52" applyNumberFormat="0" applyProtection="0">
      <alignment horizontal="left" vertical="center" indent="1"/>
    </xf>
    <xf numFmtId="0" fontId="19" fillId="111" borderId="52" applyNumberFormat="0" applyProtection="0">
      <alignment horizontal="left" vertical="center" indent="1"/>
    </xf>
    <xf numFmtId="0" fontId="19" fillId="111" borderId="52" applyNumberFormat="0" applyProtection="0">
      <alignment horizontal="left" vertical="center" indent="1"/>
    </xf>
    <xf numFmtId="0" fontId="19" fillId="111" borderId="52" applyNumberFormat="0" applyProtection="0">
      <alignment horizontal="left" vertical="center" indent="1"/>
    </xf>
    <xf numFmtId="0" fontId="19" fillId="111" borderId="52" applyNumberFormat="0" applyProtection="0">
      <alignment horizontal="left" vertical="center" indent="1"/>
    </xf>
    <xf numFmtId="0" fontId="19" fillId="111" borderId="52" applyNumberFormat="0" applyProtection="0">
      <alignment horizontal="left" vertical="center" indent="1"/>
    </xf>
    <xf numFmtId="0" fontId="19" fillId="111" borderId="52" applyNumberFormat="0" applyProtection="0">
      <alignment horizontal="left" vertical="center" indent="1"/>
    </xf>
    <xf numFmtId="0" fontId="19" fillId="111" borderId="52" applyNumberFormat="0" applyProtection="0">
      <alignment horizontal="left" vertical="center" indent="1"/>
    </xf>
    <xf numFmtId="0" fontId="19" fillId="111" borderId="52" applyNumberFormat="0" applyProtection="0">
      <alignment horizontal="left" vertical="center" indent="1"/>
    </xf>
    <xf numFmtId="0" fontId="19" fillId="111" borderId="52" applyNumberFormat="0" applyProtection="0">
      <alignment horizontal="left" vertical="center" indent="1"/>
    </xf>
    <xf numFmtId="0" fontId="19" fillId="111" borderId="52" applyNumberFormat="0" applyProtection="0">
      <alignment horizontal="left" vertical="center" indent="1"/>
    </xf>
    <xf numFmtId="0" fontId="19" fillId="111" borderId="52" applyNumberFormat="0" applyProtection="0">
      <alignment horizontal="left" vertical="center" indent="1"/>
    </xf>
    <xf numFmtId="0" fontId="19" fillId="111" borderId="52" applyNumberFormat="0" applyProtection="0">
      <alignment horizontal="left" vertical="center" indent="1"/>
    </xf>
    <xf numFmtId="0" fontId="19" fillId="111" borderId="52" applyNumberFormat="0" applyProtection="0">
      <alignment horizontal="left" vertical="center" indent="1"/>
    </xf>
    <xf numFmtId="0" fontId="19" fillId="111" borderId="52" applyNumberFormat="0" applyProtection="0">
      <alignment horizontal="left" vertical="center" indent="1"/>
    </xf>
    <xf numFmtId="0" fontId="19" fillId="111" borderId="52" applyNumberFormat="0" applyProtection="0">
      <alignment horizontal="left" vertical="center" indent="1"/>
    </xf>
    <xf numFmtId="0" fontId="19" fillId="111" borderId="52" applyNumberFormat="0" applyProtection="0">
      <alignment horizontal="left" vertical="center" indent="1"/>
    </xf>
    <xf numFmtId="0" fontId="19" fillId="111" borderId="52" applyNumberFormat="0" applyProtection="0">
      <alignment horizontal="left" vertical="center" indent="1"/>
    </xf>
    <xf numFmtId="0" fontId="19" fillId="111" borderId="52" applyNumberFormat="0" applyProtection="0">
      <alignment horizontal="left" vertical="center" indent="1"/>
    </xf>
    <xf numFmtId="0" fontId="19" fillId="111" borderId="52" applyNumberFormat="0" applyProtection="0">
      <alignment horizontal="left" vertical="center" indent="1"/>
    </xf>
    <xf numFmtId="0" fontId="19" fillId="111" borderId="52" applyNumberFormat="0" applyProtection="0">
      <alignment horizontal="left" vertical="center" indent="1"/>
    </xf>
    <xf numFmtId="0" fontId="19" fillId="111" borderId="52" applyNumberFormat="0" applyProtection="0">
      <alignment horizontal="left" vertical="center" indent="1"/>
    </xf>
    <xf numFmtId="0" fontId="19" fillId="111" borderId="52" applyNumberFormat="0" applyProtection="0">
      <alignment horizontal="left" vertical="center" indent="1"/>
    </xf>
    <xf numFmtId="0" fontId="19" fillId="111" borderId="52" applyNumberFormat="0" applyProtection="0">
      <alignment horizontal="left" vertical="center" indent="1"/>
    </xf>
    <xf numFmtId="0" fontId="19" fillId="111" borderId="52" applyNumberFormat="0" applyProtection="0">
      <alignment horizontal="left" vertical="center" indent="1"/>
    </xf>
    <xf numFmtId="0" fontId="19" fillId="111" borderId="52" applyNumberFormat="0" applyProtection="0">
      <alignment horizontal="left" vertical="center" indent="1"/>
    </xf>
    <xf numFmtId="0" fontId="43" fillId="59" borderId="37" applyNumberFormat="0" applyProtection="0">
      <alignment horizontal="left" vertical="center" indent="1"/>
    </xf>
    <xf numFmtId="0" fontId="10" fillId="57" borderId="52" applyNumberFormat="0" applyProtection="0">
      <alignment horizontal="left" vertical="top" indent="1"/>
    </xf>
    <xf numFmtId="0" fontId="10" fillId="57" borderId="52" applyNumberFormat="0" applyProtection="0">
      <alignment horizontal="left" vertical="top" indent="1"/>
    </xf>
    <xf numFmtId="0" fontId="10" fillId="57" borderId="52" applyNumberFormat="0" applyProtection="0">
      <alignment horizontal="left" vertical="top" indent="1"/>
    </xf>
    <xf numFmtId="0" fontId="10" fillId="57" borderId="52" applyNumberFormat="0" applyProtection="0">
      <alignment horizontal="left" vertical="top" indent="1"/>
    </xf>
    <xf numFmtId="0" fontId="10" fillId="57" borderId="52" applyNumberFormat="0" applyProtection="0">
      <alignment horizontal="left" vertical="top" indent="1"/>
    </xf>
    <xf numFmtId="0" fontId="10" fillId="57" borderId="52" applyNumberFormat="0" applyProtection="0">
      <alignment horizontal="left" vertical="top" indent="1"/>
    </xf>
    <xf numFmtId="0" fontId="10" fillId="57" borderId="52" applyNumberFormat="0" applyProtection="0">
      <alignment horizontal="left" vertical="top" indent="1"/>
    </xf>
    <xf numFmtId="0" fontId="10" fillId="57" borderId="52" applyNumberFormat="0" applyProtection="0">
      <alignment horizontal="left" vertical="top" indent="1"/>
    </xf>
    <xf numFmtId="0" fontId="10" fillId="57" borderId="52" applyNumberFormat="0" applyProtection="0">
      <alignment horizontal="left" vertical="top" indent="1"/>
    </xf>
    <xf numFmtId="0" fontId="10" fillId="57" borderId="52" applyNumberFormat="0" applyProtection="0">
      <alignment horizontal="left" vertical="top" indent="1"/>
    </xf>
    <xf numFmtId="0" fontId="43" fillId="79" borderId="52" applyNumberFormat="0" applyProtection="0">
      <alignment horizontal="left" vertical="top" indent="1"/>
    </xf>
    <xf numFmtId="0" fontId="43" fillId="79" borderId="52" applyNumberFormat="0" applyProtection="0">
      <alignment horizontal="left" vertical="top" indent="1"/>
    </xf>
    <xf numFmtId="0" fontId="43" fillId="79" borderId="52" applyNumberFormat="0" applyProtection="0">
      <alignment horizontal="left" vertical="top" indent="1"/>
    </xf>
    <xf numFmtId="0" fontId="43" fillId="79" borderId="52" applyNumberFormat="0" applyProtection="0">
      <alignment horizontal="left" vertical="top" indent="1"/>
    </xf>
    <xf numFmtId="0" fontId="43" fillId="79" borderId="52" applyNumberFormat="0" applyProtection="0">
      <alignment horizontal="left" vertical="top" indent="1"/>
    </xf>
    <xf numFmtId="0" fontId="43" fillId="79" borderId="52" applyNumberFormat="0" applyProtection="0">
      <alignment horizontal="left" vertical="top" indent="1"/>
    </xf>
    <xf numFmtId="0" fontId="43" fillId="79" borderId="52" applyNumberFormat="0" applyProtection="0">
      <alignment horizontal="left" vertical="top" indent="1"/>
    </xf>
    <xf numFmtId="0" fontId="43" fillId="79" borderId="52" applyNumberFormat="0" applyProtection="0">
      <alignment horizontal="left" vertical="top" indent="1"/>
    </xf>
    <xf numFmtId="0" fontId="43" fillId="79" borderId="52" applyNumberFormat="0" applyProtection="0">
      <alignment horizontal="left" vertical="top" indent="1"/>
    </xf>
    <xf numFmtId="0" fontId="43" fillId="79" borderId="52" applyNumberFormat="0" applyProtection="0">
      <alignment horizontal="left" vertical="top" indent="1"/>
    </xf>
    <xf numFmtId="0" fontId="43" fillId="79" borderId="52" applyNumberFormat="0" applyProtection="0">
      <alignment horizontal="left" vertical="top" indent="1"/>
    </xf>
    <xf numFmtId="0" fontId="43" fillId="79" borderId="52" applyNumberFormat="0" applyProtection="0">
      <alignment horizontal="left" vertical="top" indent="1"/>
    </xf>
    <xf numFmtId="0" fontId="43" fillId="79" borderId="52" applyNumberFormat="0" applyProtection="0">
      <alignment horizontal="left" vertical="top" indent="1"/>
    </xf>
    <xf numFmtId="0" fontId="43" fillId="79" borderId="52" applyNumberFormat="0" applyProtection="0">
      <alignment horizontal="left" vertical="top" indent="1"/>
    </xf>
    <xf numFmtId="0" fontId="43" fillId="79" borderId="52" applyNumberFormat="0" applyProtection="0">
      <alignment horizontal="left" vertical="top" indent="1"/>
    </xf>
    <xf numFmtId="0" fontId="43" fillId="79" borderId="52" applyNumberFormat="0" applyProtection="0">
      <alignment horizontal="left" vertical="top" indent="1"/>
    </xf>
    <xf numFmtId="0" fontId="43" fillId="79" borderId="52" applyNumberFormat="0" applyProtection="0">
      <alignment horizontal="left" vertical="top" indent="1"/>
    </xf>
    <xf numFmtId="0" fontId="43" fillId="79" borderId="52" applyNumberFormat="0" applyProtection="0">
      <alignment horizontal="left" vertical="top" indent="1"/>
    </xf>
    <xf numFmtId="0" fontId="43" fillId="79" borderId="52" applyNumberFormat="0" applyProtection="0">
      <alignment horizontal="left" vertical="top" indent="1"/>
    </xf>
    <xf numFmtId="0" fontId="43" fillId="79" borderId="52" applyNumberFormat="0" applyProtection="0">
      <alignment horizontal="left" vertical="top" indent="1"/>
    </xf>
    <xf numFmtId="0" fontId="43" fillId="79" borderId="52" applyNumberFormat="0" applyProtection="0">
      <alignment horizontal="left" vertical="top" indent="1"/>
    </xf>
    <xf numFmtId="0" fontId="43" fillId="79" borderId="52" applyNumberFormat="0" applyProtection="0">
      <alignment horizontal="left" vertical="top" indent="1"/>
    </xf>
    <xf numFmtId="0" fontId="43" fillId="79" borderId="52" applyNumberFormat="0" applyProtection="0">
      <alignment horizontal="left" vertical="top" indent="1"/>
    </xf>
    <xf numFmtId="0" fontId="43" fillId="79" borderId="52" applyNumberFormat="0" applyProtection="0">
      <alignment horizontal="left" vertical="top" indent="1"/>
    </xf>
    <xf numFmtId="0" fontId="43" fillId="79" borderId="52" applyNumberFormat="0" applyProtection="0">
      <alignment horizontal="left" vertical="top" indent="1"/>
    </xf>
    <xf numFmtId="0" fontId="43" fillId="79" borderId="52" applyNumberFormat="0" applyProtection="0">
      <alignment horizontal="left" vertical="top" indent="1"/>
    </xf>
    <xf numFmtId="0" fontId="43" fillId="79" borderId="52" applyNumberFormat="0" applyProtection="0">
      <alignment horizontal="left" vertical="top" indent="1"/>
    </xf>
    <xf numFmtId="0" fontId="43" fillId="79" borderId="52" applyNumberFormat="0" applyProtection="0">
      <alignment horizontal="left" vertical="top" indent="1"/>
    </xf>
    <xf numFmtId="0" fontId="43" fillId="79" borderId="52" applyNumberFormat="0" applyProtection="0">
      <alignment horizontal="left" vertical="top" indent="1"/>
    </xf>
    <xf numFmtId="0" fontId="43" fillId="79" borderId="52" applyNumberFormat="0" applyProtection="0">
      <alignment horizontal="left" vertical="top" indent="1"/>
    </xf>
    <xf numFmtId="0" fontId="43" fillId="79" borderId="52" applyNumberFormat="0" applyProtection="0">
      <alignment horizontal="left" vertical="top" indent="1"/>
    </xf>
    <xf numFmtId="0" fontId="43" fillId="79" borderId="52" applyNumberFormat="0" applyProtection="0">
      <alignment horizontal="left" vertical="top" indent="1"/>
    </xf>
    <xf numFmtId="0" fontId="43" fillId="79" borderId="52" applyNumberFormat="0" applyProtection="0">
      <alignment horizontal="left" vertical="top" indent="1"/>
    </xf>
    <xf numFmtId="0" fontId="43" fillId="79" borderId="52" applyNumberFormat="0" applyProtection="0">
      <alignment horizontal="left" vertical="top" indent="1"/>
    </xf>
    <xf numFmtId="0" fontId="43" fillId="79" borderId="52" applyNumberFormat="0" applyProtection="0">
      <alignment horizontal="left" vertical="top" indent="1"/>
    </xf>
    <xf numFmtId="0" fontId="43" fillId="79" borderId="52" applyNumberFormat="0" applyProtection="0">
      <alignment horizontal="left" vertical="top" indent="1"/>
    </xf>
    <xf numFmtId="0" fontId="43" fillId="79" borderId="52" applyNumberFormat="0" applyProtection="0">
      <alignment horizontal="left" vertical="top" indent="1"/>
    </xf>
    <xf numFmtId="0" fontId="43" fillId="79" borderId="52" applyNumberFormat="0" applyProtection="0">
      <alignment horizontal="left" vertical="top" indent="1"/>
    </xf>
    <xf numFmtId="0" fontId="43" fillId="79" borderId="52" applyNumberFormat="0" applyProtection="0">
      <alignment horizontal="left" vertical="top" indent="1"/>
    </xf>
    <xf numFmtId="0" fontId="43" fillId="79" borderId="52" applyNumberFormat="0" applyProtection="0">
      <alignment horizontal="left" vertical="top" indent="1"/>
    </xf>
    <xf numFmtId="0" fontId="43" fillId="79" borderId="52" applyNumberFormat="0" applyProtection="0">
      <alignment horizontal="left" vertical="top" indent="1"/>
    </xf>
    <xf numFmtId="0" fontId="43" fillId="79" borderId="52" applyNumberFormat="0" applyProtection="0">
      <alignment horizontal="left" vertical="top" indent="1"/>
    </xf>
    <xf numFmtId="0" fontId="43" fillId="79" borderId="52" applyNumberFormat="0" applyProtection="0">
      <alignment horizontal="left" vertical="top" indent="1"/>
    </xf>
    <xf numFmtId="0" fontId="43" fillId="79" borderId="52" applyNumberFormat="0" applyProtection="0">
      <alignment horizontal="left" vertical="top" indent="1"/>
    </xf>
    <xf numFmtId="0" fontId="43" fillId="79" borderId="52" applyNumberFormat="0" applyProtection="0">
      <alignment horizontal="left" vertical="top" indent="1"/>
    </xf>
    <xf numFmtId="0" fontId="43" fillId="79" borderId="52" applyNumberFormat="0" applyProtection="0">
      <alignment horizontal="left" vertical="top" indent="1"/>
    </xf>
    <xf numFmtId="0" fontId="43" fillId="79" borderId="52" applyNumberFormat="0" applyProtection="0">
      <alignment horizontal="left" vertical="top" indent="1"/>
    </xf>
    <xf numFmtId="0" fontId="43" fillId="79" borderId="52" applyNumberFormat="0" applyProtection="0">
      <alignment horizontal="left" vertical="top" indent="1"/>
    </xf>
    <xf numFmtId="0" fontId="43" fillId="79" borderId="52" applyNumberFormat="0" applyProtection="0">
      <alignment horizontal="left" vertical="top" indent="1"/>
    </xf>
    <xf numFmtId="0" fontId="43" fillId="79" borderId="52" applyNumberFormat="0" applyProtection="0">
      <alignment horizontal="left" vertical="top" indent="1"/>
    </xf>
    <xf numFmtId="0" fontId="43" fillId="79" borderId="52" applyNumberFormat="0" applyProtection="0">
      <alignment horizontal="left" vertical="top" indent="1"/>
    </xf>
    <xf numFmtId="0" fontId="43" fillId="79" borderId="52" applyNumberFormat="0" applyProtection="0">
      <alignment horizontal="left" vertical="top" indent="1"/>
    </xf>
    <xf numFmtId="0" fontId="43" fillId="79" borderId="52" applyNumberFormat="0" applyProtection="0">
      <alignment horizontal="left" vertical="top" indent="1"/>
    </xf>
    <xf numFmtId="0" fontId="43" fillId="79" borderId="52" applyNumberFormat="0" applyProtection="0">
      <alignment horizontal="left" vertical="top" indent="1"/>
    </xf>
    <xf numFmtId="0" fontId="43" fillId="79" borderId="52" applyNumberFormat="0" applyProtection="0">
      <alignment horizontal="left" vertical="top" indent="1"/>
    </xf>
    <xf numFmtId="0" fontId="43" fillId="79" borderId="52" applyNumberFormat="0" applyProtection="0">
      <alignment horizontal="left" vertical="top" indent="1"/>
    </xf>
    <xf numFmtId="0" fontId="43" fillId="79" borderId="52" applyNumberFormat="0" applyProtection="0">
      <alignment horizontal="left" vertical="top" indent="1"/>
    </xf>
    <xf numFmtId="0" fontId="43" fillId="79" borderId="52" applyNumberFormat="0" applyProtection="0">
      <alignment horizontal="left" vertical="top" indent="1"/>
    </xf>
    <xf numFmtId="0" fontId="43" fillId="79" borderId="52" applyNumberFormat="0" applyProtection="0">
      <alignment horizontal="left" vertical="top" indent="1"/>
    </xf>
    <xf numFmtId="0" fontId="43" fillId="79" borderId="52" applyNumberFormat="0" applyProtection="0">
      <alignment horizontal="left" vertical="top" indent="1"/>
    </xf>
    <xf numFmtId="0" fontId="43" fillId="79" borderId="52" applyNumberFormat="0" applyProtection="0">
      <alignment horizontal="left" vertical="top" indent="1"/>
    </xf>
    <xf numFmtId="0" fontId="43" fillId="79" borderId="52" applyNumberFormat="0" applyProtection="0">
      <alignment horizontal="left" vertical="top" indent="1"/>
    </xf>
    <xf numFmtId="0" fontId="43" fillId="79" borderId="52" applyNumberFormat="0" applyProtection="0">
      <alignment horizontal="left" vertical="top" indent="1"/>
    </xf>
    <xf numFmtId="0" fontId="43" fillId="79" borderId="52" applyNumberFormat="0" applyProtection="0">
      <alignment horizontal="left" vertical="top" indent="1"/>
    </xf>
    <xf numFmtId="0" fontId="43" fillId="79" borderId="52" applyNumberFormat="0" applyProtection="0">
      <alignment horizontal="left" vertical="top" indent="1"/>
    </xf>
    <xf numFmtId="0" fontId="43" fillId="79" borderId="52" applyNumberFormat="0" applyProtection="0">
      <alignment horizontal="left" vertical="top" indent="1"/>
    </xf>
    <xf numFmtId="0" fontId="43" fillId="79" borderId="52" applyNumberFormat="0" applyProtection="0">
      <alignment horizontal="left" vertical="top" indent="1"/>
    </xf>
    <xf numFmtId="0" fontId="43" fillId="79" borderId="52" applyNumberFormat="0" applyProtection="0">
      <alignment horizontal="left" vertical="top" indent="1"/>
    </xf>
    <xf numFmtId="0" fontId="43" fillId="79" borderId="52" applyNumberFormat="0" applyProtection="0">
      <alignment horizontal="left" vertical="top" indent="1"/>
    </xf>
    <xf numFmtId="0" fontId="43" fillId="79" borderId="52" applyNumberFormat="0" applyProtection="0">
      <alignment horizontal="left" vertical="top" indent="1"/>
    </xf>
    <xf numFmtId="0" fontId="43" fillId="79" borderId="52" applyNumberFormat="0" applyProtection="0">
      <alignment horizontal="left" vertical="top" indent="1"/>
    </xf>
    <xf numFmtId="0" fontId="43" fillId="79" borderId="52" applyNumberFormat="0" applyProtection="0">
      <alignment horizontal="left" vertical="top" indent="1"/>
    </xf>
    <xf numFmtId="0" fontId="43" fillId="79" borderId="52" applyNumberFormat="0" applyProtection="0">
      <alignment horizontal="left" vertical="top" indent="1"/>
    </xf>
    <xf numFmtId="0" fontId="43" fillId="79" borderId="52" applyNumberFormat="0" applyProtection="0">
      <alignment horizontal="left" vertical="top" indent="1"/>
    </xf>
    <xf numFmtId="0" fontId="43" fillId="79" borderId="52" applyNumberFormat="0" applyProtection="0">
      <alignment horizontal="left" vertical="top" indent="1"/>
    </xf>
    <xf numFmtId="0" fontId="43" fillId="79" borderId="52" applyNumberFormat="0" applyProtection="0">
      <alignment horizontal="left" vertical="top" indent="1"/>
    </xf>
    <xf numFmtId="0" fontId="43" fillId="79" borderId="52" applyNumberFormat="0" applyProtection="0">
      <alignment horizontal="left" vertical="top" indent="1"/>
    </xf>
    <xf numFmtId="0" fontId="43" fillId="79" borderId="52" applyNumberFormat="0" applyProtection="0">
      <alignment horizontal="left" vertical="top" indent="1"/>
    </xf>
    <xf numFmtId="0" fontId="43" fillId="79" borderId="52" applyNumberFormat="0" applyProtection="0">
      <alignment horizontal="left" vertical="top" indent="1"/>
    </xf>
    <xf numFmtId="0" fontId="43" fillId="79" borderId="52" applyNumberFormat="0" applyProtection="0">
      <alignment horizontal="left" vertical="top" indent="1"/>
    </xf>
    <xf numFmtId="0" fontId="43" fillId="79" borderId="52" applyNumberFormat="0" applyProtection="0">
      <alignment horizontal="left" vertical="top" indent="1"/>
    </xf>
    <xf numFmtId="0" fontId="43" fillId="79" borderId="52" applyNumberFormat="0" applyProtection="0">
      <alignment horizontal="left" vertical="top" indent="1"/>
    </xf>
    <xf numFmtId="0" fontId="43" fillId="79" borderId="52" applyNumberFormat="0" applyProtection="0">
      <alignment horizontal="left" vertical="top" indent="1"/>
    </xf>
    <xf numFmtId="0" fontId="43" fillId="79" borderId="52" applyNumberFormat="0" applyProtection="0">
      <alignment horizontal="left" vertical="top" indent="1"/>
    </xf>
    <xf numFmtId="0" fontId="43" fillId="79" borderId="52" applyNumberFormat="0" applyProtection="0">
      <alignment horizontal="left" vertical="top" indent="1"/>
    </xf>
    <xf numFmtId="0" fontId="43" fillId="79" borderId="52" applyNumberFormat="0" applyProtection="0">
      <alignment horizontal="left" vertical="top" indent="1"/>
    </xf>
    <xf numFmtId="0" fontId="43" fillId="79" borderId="52" applyNumberFormat="0" applyProtection="0">
      <alignment horizontal="left" vertical="top" indent="1"/>
    </xf>
    <xf numFmtId="0" fontId="43" fillId="79" borderId="52" applyNumberFormat="0" applyProtection="0">
      <alignment horizontal="left" vertical="top" indent="1"/>
    </xf>
    <xf numFmtId="0" fontId="43" fillId="79" borderId="52" applyNumberFormat="0" applyProtection="0">
      <alignment horizontal="left" vertical="top" indent="1"/>
    </xf>
    <xf numFmtId="0" fontId="43" fillId="79" borderId="52" applyNumberFormat="0" applyProtection="0">
      <alignment horizontal="left" vertical="top" indent="1"/>
    </xf>
    <xf numFmtId="0" fontId="43" fillId="79" borderId="52" applyNumberFormat="0" applyProtection="0">
      <alignment horizontal="left" vertical="top" indent="1"/>
    </xf>
    <xf numFmtId="0" fontId="43" fillId="79" borderId="52" applyNumberFormat="0" applyProtection="0">
      <alignment horizontal="left" vertical="top" indent="1"/>
    </xf>
    <xf numFmtId="0" fontId="43" fillId="79" borderId="52" applyNumberFormat="0" applyProtection="0">
      <alignment horizontal="left" vertical="top" indent="1"/>
    </xf>
    <xf numFmtId="0" fontId="43" fillId="79" borderId="52" applyNumberFormat="0" applyProtection="0">
      <alignment horizontal="left" vertical="top" indent="1"/>
    </xf>
    <xf numFmtId="0" fontId="43" fillId="79" borderId="52" applyNumberFormat="0" applyProtection="0">
      <alignment horizontal="left" vertical="top" indent="1"/>
    </xf>
    <xf numFmtId="0" fontId="43" fillId="79" borderId="52" applyNumberFormat="0" applyProtection="0">
      <alignment horizontal="left" vertical="top" indent="1"/>
    </xf>
    <xf numFmtId="0" fontId="43" fillId="79" borderId="52" applyNumberFormat="0" applyProtection="0">
      <alignment horizontal="left" vertical="top" indent="1"/>
    </xf>
    <xf numFmtId="0" fontId="43" fillId="79" borderId="52" applyNumberFormat="0" applyProtection="0">
      <alignment horizontal="left" vertical="top" indent="1"/>
    </xf>
    <xf numFmtId="0" fontId="43" fillId="79" borderId="52" applyNumberFormat="0" applyProtection="0">
      <alignment horizontal="left" vertical="top" indent="1"/>
    </xf>
    <xf numFmtId="0" fontId="43" fillId="79" borderId="52" applyNumberFormat="0" applyProtection="0">
      <alignment horizontal="left" vertical="top" indent="1"/>
    </xf>
    <xf numFmtId="0" fontId="43" fillId="79" borderId="52" applyNumberFormat="0" applyProtection="0">
      <alignment horizontal="left" vertical="top" indent="1"/>
    </xf>
    <xf numFmtId="0" fontId="43" fillId="79" borderId="52" applyNumberFormat="0" applyProtection="0">
      <alignment horizontal="left" vertical="top" indent="1"/>
    </xf>
    <xf numFmtId="0" fontId="43" fillId="79" borderId="52" applyNumberFormat="0" applyProtection="0">
      <alignment horizontal="left" vertical="top" indent="1"/>
    </xf>
    <xf numFmtId="0" fontId="43" fillId="79" borderId="52" applyNumberFormat="0" applyProtection="0">
      <alignment horizontal="left" vertical="top" indent="1"/>
    </xf>
    <xf numFmtId="0" fontId="43" fillId="79" borderId="52" applyNumberFormat="0" applyProtection="0">
      <alignment horizontal="left" vertical="top" indent="1"/>
    </xf>
    <xf numFmtId="0" fontId="43" fillId="79" borderId="52" applyNumberFormat="0" applyProtection="0">
      <alignment horizontal="left" vertical="top" indent="1"/>
    </xf>
    <xf numFmtId="0" fontId="43" fillId="79" borderId="52" applyNumberFormat="0" applyProtection="0">
      <alignment horizontal="left" vertical="top" indent="1"/>
    </xf>
    <xf numFmtId="0" fontId="43" fillId="79" borderId="52" applyNumberFormat="0" applyProtection="0">
      <alignment horizontal="left" vertical="top" indent="1"/>
    </xf>
    <xf numFmtId="0" fontId="43" fillId="79" borderId="52" applyNumberFormat="0" applyProtection="0">
      <alignment horizontal="left" vertical="top" indent="1"/>
    </xf>
    <xf numFmtId="0" fontId="43" fillId="79" borderId="52" applyNumberFormat="0" applyProtection="0">
      <alignment horizontal="left" vertical="top" indent="1"/>
    </xf>
    <xf numFmtId="0" fontId="43" fillId="79" borderId="52" applyNumberFormat="0" applyProtection="0">
      <alignment horizontal="left" vertical="top" indent="1"/>
    </xf>
    <xf numFmtId="0" fontId="43" fillId="79" borderId="52" applyNumberFormat="0" applyProtection="0">
      <alignment horizontal="left" vertical="top" indent="1"/>
    </xf>
    <xf numFmtId="0" fontId="43" fillId="79" borderId="52" applyNumberFormat="0" applyProtection="0">
      <alignment horizontal="left" vertical="top" indent="1"/>
    </xf>
    <xf numFmtId="0" fontId="43" fillId="79" borderId="52" applyNumberFormat="0" applyProtection="0">
      <alignment horizontal="left" vertical="top" indent="1"/>
    </xf>
    <xf numFmtId="0" fontId="43" fillId="79" borderId="52" applyNumberFormat="0" applyProtection="0">
      <alignment horizontal="left" vertical="top" indent="1"/>
    </xf>
    <xf numFmtId="0" fontId="43" fillId="79" borderId="52" applyNumberFormat="0" applyProtection="0">
      <alignment horizontal="left" vertical="top" indent="1"/>
    </xf>
    <xf numFmtId="0" fontId="43" fillId="79" borderId="52" applyNumberFormat="0" applyProtection="0">
      <alignment horizontal="left" vertical="top" indent="1"/>
    </xf>
    <xf numFmtId="0" fontId="43" fillId="79" borderId="52" applyNumberFormat="0" applyProtection="0">
      <alignment horizontal="left" vertical="top" indent="1"/>
    </xf>
    <xf numFmtId="0" fontId="43" fillId="79" borderId="52" applyNumberFormat="0" applyProtection="0">
      <alignment horizontal="left" vertical="top" indent="1"/>
    </xf>
    <xf numFmtId="0" fontId="43" fillId="79" borderId="52" applyNumberFormat="0" applyProtection="0">
      <alignment horizontal="left" vertical="top" indent="1"/>
    </xf>
    <xf numFmtId="0" fontId="43" fillId="79" borderId="52" applyNumberFormat="0" applyProtection="0">
      <alignment horizontal="left" vertical="top" indent="1"/>
    </xf>
    <xf numFmtId="0" fontId="43" fillId="79" borderId="52" applyNumberFormat="0" applyProtection="0">
      <alignment horizontal="left" vertical="top" indent="1"/>
    </xf>
    <xf numFmtId="0" fontId="43" fillId="79" borderId="52" applyNumberFormat="0" applyProtection="0">
      <alignment horizontal="left" vertical="top" indent="1"/>
    </xf>
    <xf numFmtId="0" fontId="43" fillId="79" borderId="52" applyNumberFormat="0" applyProtection="0">
      <alignment horizontal="left" vertical="top" indent="1"/>
    </xf>
    <xf numFmtId="0" fontId="43" fillId="79" borderId="52" applyNumberFormat="0" applyProtection="0">
      <alignment horizontal="left" vertical="top" indent="1"/>
    </xf>
    <xf numFmtId="0" fontId="43" fillId="79" borderId="52" applyNumberFormat="0" applyProtection="0">
      <alignment horizontal="left" vertical="top" indent="1"/>
    </xf>
    <xf numFmtId="0" fontId="43" fillId="79" borderId="52" applyNumberFormat="0" applyProtection="0">
      <alignment horizontal="left" vertical="top" indent="1"/>
    </xf>
    <xf numFmtId="0" fontId="43" fillId="79" borderId="52" applyNumberFormat="0" applyProtection="0">
      <alignment horizontal="left" vertical="top" indent="1"/>
    </xf>
    <xf numFmtId="0" fontId="43" fillId="79" borderId="52" applyNumberFormat="0" applyProtection="0">
      <alignment horizontal="left" vertical="top" indent="1"/>
    </xf>
    <xf numFmtId="0" fontId="43" fillId="79" borderId="52" applyNumberFormat="0" applyProtection="0">
      <alignment horizontal="left" vertical="top" indent="1"/>
    </xf>
    <xf numFmtId="0" fontId="43" fillId="79" borderId="52" applyNumberFormat="0" applyProtection="0">
      <alignment horizontal="left" vertical="top" indent="1"/>
    </xf>
    <xf numFmtId="0" fontId="43" fillId="79" borderId="52" applyNumberFormat="0" applyProtection="0">
      <alignment horizontal="left" vertical="top" indent="1"/>
    </xf>
    <xf numFmtId="0" fontId="43" fillId="79" borderId="52" applyNumberFormat="0" applyProtection="0">
      <alignment horizontal="left" vertical="top" indent="1"/>
    </xf>
    <xf numFmtId="0" fontId="43" fillId="79" borderId="52" applyNumberFormat="0" applyProtection="0">
      <alignment horizontal="left" vertical="top" indent="1"/>
    </xf>
    <xf numFmtId="0" fontId="43" fillId="79" borderId="52" applyNumberFormat="0" applyProtection="0">
      <alignment horizontal="left" vertical="top" indent="1"/>
    </xf>
    <xf numFmtId="0" fontId="43" fillId="79" borderId="52" applyNumberFormat="0" applyProtection="0">
      <alignment horizontal="left" vertical="top" indent="1"/>
    </xf>
    <xf numFmtId="0" fontId="43" fillId="79" borderId="52" applyNumberFormat="0" applyProtection="0">
      <alignment horizontal="left" vertical="top" indent="1"/>
    </xf>
    <xf numFmtId="0" fontId="43" fillId="79" borderId="52" applyNumberFormat="0" applyProtection="0">
      <alignment horizontal="left" vertical="top" indent="1"/>
    </xf>
    <xf numFmtId="0" fontId="43" fillId="79" borderId="52" applyNumberFormat="0" applyProtection="0">
      <alignment horizontal="left" vertical="top" indent="1"/>
    </xf>
    <xf numFmtId="0" fontId="43" fillId="79" borderId="52" applyNumberFormat="0" applyProtection="0">
      <alignment horizontal="left" vertical="top" indent="1"/>
    </xf>
    <xf numFmtId="0" fontId="43" fillId="79" borderId="52" applyNumberFormat="0" applyProtection="0">
      <alignment horizontal="left" vertical="top" indent="1"/>
    </xf>
    <xf numFmtId="0" fontId="43" fillId="79" borderId="52" applyNumberFormat="0" applyProtection="0">
      <alignment horizontal="left" vertical="top" indent="1"/>
    </xf>
    <xf numFmtId="0" fontId="43" fillId="79" borderId="52" applyNumberFormat="0" applyProtection="0">
      <alignment horizontal="left" vertical="top" indent="1"/>
    </xf>
    <xf numFmtId="0" fontId="43" fillId="79" borderId="52" applyNumberFormat="0" applyProtection="0">
      <alignment horizontal="left" vertical="top" indent="1"/>
    </xf>
    <xf numFmtId="0" fontId="43" fillId="79" borderId="52" applyNumberFormat="0" applyProtection="0">
      <alignment horizontal="left" vertical="top" indent="1"/>
    </xf>
    <xf numFmtId="0" fontId="43" fillId="79" borderId="52" applyNumberFormat="0" applyProtection="0">
      <alignment horizontal="left" vertical="top" indent="1"/>
    </xf>
    <xf numFmtId="0" fontId="43" fillId="79" borderId="52" applyNumberFormat="0" applyProtection="0">
      <alignment horizontal="left" vertical="top" indent="1"/>
    </xf>
    <xf numFmtId="0" fontId="43" fillId="79" borderId="52" applyNumberFormat="0" applyProtection="0">
      <alignment horizontal="left" vertical="top" indent="1"/>
    </xf>
    <xf numFmtId="0" fontId="43" fillId="79" borderId="52" applyNumberFormat="0" applyProtection="0">
      <alignment horizontal="left" vertical="top" indent="1"/>
    </xf>
    <xf numFmtId="0" fontId="43" fillId="79" borderId="52" applyNumberFormat="0" applyProtection="0">
      <alignment horizontal="left" vertical="top" indent="1"/>
    </xf>
    <xf numFmtId="0" fontId="43" fillId="79" borderId="52" applyNumberFormat="0" applyProtection="0">
      <alignment horizontal="left" vertical="top" indent="1"/>
    </xf>
    <xf numFmtId="0" fontId="43" fillId="79" borderId="52" applyNumberFormat="0" applyProtection="0">
      <alignment horizontal="left" vertical="top" indent="1"/>
    </xf>
    <xf numFmtId="0" fontId="43" fillId="79" borderId="52" applyNumberFormat="0" applyProtection="0">
      <alignment horizontal="left" vertical="top" indent="1"/>
    </xf>
    <xf numFmtId="0" fontId="43" fillId="79" borderId="52" applyNumberFormat="0" applyProtection="0">
      <alignment horizontal="left" vertical="top" indent="1"/>
    </xf>
    <xf numFmtId="0" fontId="43" fillId="79" borderId="52" applyNumberFormat="0" applyProtection="0">
      <alignment horizontal="left" vertical="top" indent="1"/>
    </xf>
    <xf numFmtId="0" fontId="43" fillId="79" borderId="52" applyNumberFormat="0" applyProtection="0">
      <alignment horizontal="left" vertical="top" indent="1"/>
    </xf>
    <xf numFmtId="0" fontId="43" fillId="79" borderId="52" applyNumberFormat="0" applyProtection="0">
      <alignment horizontal="left" vertical="top" indent="1"/>
    </xf>
    <xf numFmtId="0" fontId="43" fillId="79" borderId="52" applyNumberFormat="0" applyProtection="0">
      <alignment horizontal="left" vertical="top" indent="1"/>
    </xf>
    <xf numFmtId="0" fontId="43" fillId="79" borderId="52" applyNumberFormat="0" applyProtection="0">
      <alignment horizontal="left" vertical="top" indent="1"/>
    </xf>
    <xf numFmtId="0" fontId="43" fillId="79" borderId="52" applyNumberFormat="0" applyProtection="0">
      <alignment horizontal="left" vertical="top" indent="1"/>
    </xf>
    <xf numFmtId="0" fontId="43" fillId="79" borderId="52" applyNumberFormat="0" applyProtection="0">
      <alignment horizontal="left" vertical="top" indent="1"/>
    </xf>
    <xf numFmtId="0" fontId="43" fillId="79" borderId="52" applyNumberFormat="0" applyProtection="0">
      <alignment horizontal="left" vertical="top" indent="1"/>
    </xf>
    <xf numFmtId="0" fontId="43" fillId="79" borderId="52" applyNumberFormat="0" applyProtection="0">
      <alignment horizontal="left" vertical="top" indent="1"/>
    </xf>
    <xf numFmtId="0" fontId="43" fillId="79" borderId="52" applyNumberFormat="0" applyProtection="0">
      <alignment horizontal="left" vertical="top" indent="1"/>
    </xf>
    <xf numFmtId="0" fontId="43" fillId="79" borderId="52" applyNumberFormat="0" applyProtection="0">
      <alignment horizontal="left" vertical="top" indent="1"/>
    </xf>
    <xf numFmtId="0" fontId="43" fillId="79" borderId="52" applyNumberFormat="0" applyProtection="0">
      <alignment horizontal="left" vertical="top" indent="1"/>
    </xf>
    <xf numFmtId="0" fontId="43" fillId="79" borderId="52" applyNumberFormat="0" applyProtection="0">
      <alignment horizontal="left" vertical="top" indent="1"/>
    </xf>
    <xf numFmtId="0" fontId="43" fillId="79" borderId="52" applyNumberFormat="0" applyProtection="0">
      <alignment horizontal="left" vertical="top" indent="1"/>
    </xf>
    <xf numFmtId="0" fontId="43" fillId="79" borderId="52" applyNumberFormat="0" applyProtection="0">
      <alignment horizontal="left" vertical="top" indent="1"/>
    </xf>
    <xf numFmtId="0" fontId="43" fillId="79" borderId="52" applyNumberFormat="0" applyProtection="0">
      <alignment horizontal="left" vertical="top" indent="1"/>
    </xf>
    <xf numFmtId="0" fontId="43" fillId="79" borderId="52" applyNumberFormat="0" applyProtection="0">
      <alignment horizontal="left" vertical="top" indent="1"/>
    </xf>
    <xf numFmtId="0" fontId="43" fillId="79" borderId="52" applyNumberFormat="0" applyProtection="0">
      <alignment horizontal="left" vertical="top" indent="1"/>
    </xf>
    <xf numFmtId="0" fontId="43" fillId="79" borderId="52" applyNumberFormat="0" applyProtection="0">
      <alignment horizontal="left" vertical="top" indent="1"/>
    </xf>
    <xf numFmtId="0" fontId="43" fillId="79" borderId="52" applyNumberFormat="0" applyProtection="0">
      <alignment horizontal="left" vertical="top" indent="1"/>
    </xf>
    <xf numFmtId="0" fontId="43" fillId="79" borderId="52" applyNumberFormat="0" applyProtection="0">
      <alignment horizontal="left" vertical="top" indent="1"/>
    </xf>
    <xf numFmtId="0" fontId="43" fillId="79" borderId="52" applyNumberFormat="0" applyProtection="0">
      <alignment horizontal="left" vertical="top" indent="1"/>
    </xf>
    <xf numFmtId="0" fontId="43" fillId="79" borderId="52" applyNumberFormat="0" applyProtection="0">
      <alignment horizontal="left" vertical="top" indent="1"/>
    </xf>
    <xf numFmtId="0" fontId="43" fillId="79" borderId="52" applyNumberFormat="0" applyProtection="0">
      <alignment horizontal="left" vertical="top" indent="1"/>
    </xf>
    <xf numFmtId="0" fontId="43" fillId="79" borderId="52" applyNumberFormat="0" applyProtection="0">
      <alignment horizontal="left" vertical="top" indent="1"/>
    </xf>
    <xf numFmtId="0" fontId="43" fillId="79" borderId="52" applyNumberFormat="0" applyProtection="0">
      <alignment horizontal="left" vertical="top" indent="1"/>
    </xf>
    <xf numFmtId="0" fontId="43" fillId="79" borderId="52" applyNumberFormat="0" applyProtection="0">
      <alignment horizontal="left" vertical="top" indent="1"/>
    </xf>
    <xf numFmtId="0" fontId="43" fillId="79" borderId="52" applyNumberFormat="0" applyProtection="0">
      <alignment horizontal="left" vertical="top" indent="1"/>
    </xf>
    <xf numFmtId="0" fontId="43" fillId="79" borderId="52" applyNumberFormat="0" applyProtection="0">
      <alignment horizontal="left" vertical="top" indent="1"/>
    </xf>
    <xf numFmtId="0" fontId="43" fillId="79" borderId="52" applyNumberFormat="0" applyProtection="0">
      <alignment horizontal="left" vertical="top" indent="1"/>
    </xf>
    <xf numFmtId="0" fontId="43" fillId="79" borderId="52" applyNumberFormat="0" applyProtection="0">
      <alignment horizontal="left" vertical="top" indent="1"/>
    </xf>
    <xf numFmtId="0" fontId="43" fillId="79" borderId="52" applyNumberFormat="0" applyProtection="0">
      <alignment horizontal="left" vertical="top" indent="1"/>
    </xf>
    <xf numFmtId="0" fontId="43" fillId="79" borderId="52" applyNumberFormat="0" applyProtection="0">
      <alignment horizontal="left" vertical="top" indent="1"/>
    </xf>
    <xf numFmtId="0" fontId="43" fillId="79" borderId="52" applyNumberFormat="0" applyProtection="0">
      <alignment horizontal="left" vertical="top" indent="1"/>
    </xf>
    <xf numFmtId="0" fontId="43" fillId="79" borderId="52" applyNumberFormat="0" applyProtection="0">
      <alignment horizontal="left" vertical="top" indent="1"/>
    </xf>
    <xf numFmtId="0" fontId="43" fillId="79" borderId="52" applyNumberFormat="0" applyProtection="0">
      <alignment horizontal="left" vertical="top" indent="1"/>
    </xf>
    <xf numFmtId="0" fontId="43" fillId="79" borderId="52" applyNumberFormat="0" applyProtection="0">
      <alignment horizontal="left" vertical="top" indent="1"/>
    </xf>
    <xf numFmtId="0" fontId="43" fillId="79" borderId="52" applyNumberFormat="0" applyProtection="0">
      <alignment horizontal="left" vertical="top" indent="1"/>
    </xf>
    <xf numFmtId="0" fontId="43" fillId="79" borderId="52" applyNumberFormat="0" applyProtection="0">
      <alignment horizontal="left" vertical="top" indent="1"/>
    </xf>
    <xf numFmtId="0" fontId="43" fillId="79" borderId="52" applyNumberFormat="0" applyProtection="0">
      <alignment horizontal="left" vertical="top" indent="1"/>
    </xf>
    <xf numFmtId="0" fontId="43" fillId="79" borderId="52" applyNumberFormat="0" applyProtection="0">
      <alignment horizontal="left" vertical="top" indent="1"/>
    </xf>
    <xf numFmtId="0" fontId="43" fillId="79" borderId="52" applyNumberFormat="0" applyProtection="0">
      <alignment horizontal="left" vertical="top" indent="1"/>
    </xf>
    <xf numFmtId="0" fontId="43" fillId="79" borderId="52" applyNumberFormat="0" applyProtection="0">
      <alignment horizontal="left" vertical="top" indent="1"/>
    </xf>
    <xf numFmtId="0" fontId="43" fillId="79" borderId="52" applyNumberFormat="0" applyProtection="0">
      <alignment horizontal="left" vertical="top" indent="1"/>
    </xf>
    <xf numFmtId="0" fontId="43" fillId="79" borderId="52" applyNumberFormat="0" applyProtection="0">
      <alignment horizontal="left" vertical="top" indent="1"/>
    </xf>
    <xf numFmtId="0" fontId="43" fillId="79" borderId="52" applyNumberFormat="0" applyProtection="0">
      <alignment horizontal="left" vertical="top" indent="1"/>
    </xf>
    <xf numFmtId="0" fontId="43" fillId="79" borderId="52" applyNumberFormat="0" applyProtection="0">
      <alignment horizontal="left" vertical="top" indent="1"/>
    </xf>
    <xf numFmtId="0" fontId="43" fillId="79" borderId="52" applyNumberFormat="0" applyProtection="0">
      <alignment horizontal="left" vertical="top" indent="1"/>
    </xf>
    <xf numFmtId="0" fontId="43" fillId="79" borderId="52" applyNumberFormat="0" applyProtection="0">
      <alignment horizontal="left" vertical="top" indent="1"/>
    </xf>
    <xf numFmtId="0" fontId="43" fillId="79" borderId="52" applyNumberFormat="0" applyProtection="0">
      <alignment horizontal="left" vertical="top" indent="1"/>
    </xf>
    <xf numFmtId="0" fontId="43" fillId="79" borderId="52" applyNumberFormat="0" applyProtection="0">
      <alignment horizontal="left" vertical="top" indent="1"/>
    </xf>
    <xf numFmtId="0" fontId="43" fillId="79" borderId="52" applyNumberFormat="0" applyProtection="0">
      <alignment horizontal="left" vertical="top" indent="1"/>
    </xf>
    <xf numFmtId="0" fontId="43" fillId="79" borderId="52" applyNumberFormat="0" applyProtection="0">
      <alignment horizontal="left" vertical="top" indent="1"/>
    </xf>
    <xf numFmtId="0" fontId="43" fillId="79" borderId="52" applyNumberFormat="0" applyProtection="0">
      <alignment horizontal="left" vertical="top" indent="1"/>
    </xf>
    <xf numFmtId="0" fontId="43" fillId="79" borderId="52" applyNumberFormat="0" applyProtection="0">
      <alignment horizontal="left" vertical="top" indent="1"/>
    </xf>
    <xf numFmtId="0" fontId="43" fillId="79" borderId="52" applyNumberFormat="0" applyProtection="0">
      <alignment horizontal="left" vertical="top" indent="1"/>
    </xf>
    <xf numFmtId="0" fontId="43" fillId="79" borderId="52" applyNumberFormat="0" applyProtection="0">
      <alignment horizontal="left" vertical="top" indent="1"/>
    </xf>
    <xf numFmtId="0" fontId="43" fillId="79" borderId="52" applyNumberFormat="0" applyProtection="0">
      <alignment horizontal="left" vertical="top" indent="1"/>
    </xf>
    <xf numFmtId="0" fontId="43" fillId="79" borderId="52" applyNumberFormat="0" applyProtection="0">
      <alignment horizontal="left" vertical="top" indent="1"/>
    </xf>
    <xf numFmtId="0" fontId="43" fillId="79" borderId="52" applyNumberFormat="0" applyProtection="0">
      <alignment horizontal="left" vertical="top" indent="1"/>
    </xf>
    <xf numFmtId="0" fontId="43" fillId="79" borderId="52" applyNumberFormat="0" applyProtection="0">
      <alignment horizontal="left" vertical="top" indent="1"/>
    </xf>
    <xf numFmtId="0" fontId="43" fillId="79" borderId="52" applyNumberFormat="0" applyProtection="0">
      <alignment horizontal="left" vertical="top" indent="1"/>
    </xf>
    <xf numFmtId="0" fontId="43" fillId="79" borderId="52" applyNumberFormat="0" applyProtection="0">
      <alignment horizontal="left" vertical="top" indent="1"/>
    </xf>
    <xf numFmtId="0" fontId="43" fillId="79" borderId="52" applyNumberFormat="0" applyProtection="0">
      <alignment horizontal="left" vertical="top" indent="1"/>
    </xf>
    <xf numFmtId="0" fontId="43" fillId="79" borderId="52" applyNumberFormat="0" applyProtection="0">
      <alignment horizontal="left" vertical="top" indent="1"/>
    </xf>
    <xf numFmtId="0" fontId="43" fillId="79" borderId="52" applyNumberFormat="0" applyProtection="0">
      <alignment horizontal="left" vertical="top" indent="1"/>
    </xf>
    <xf numFmtId="0" fontId="43" fillId="79" borderId="52" applyNumberFormat="0" applyProtection="0">
      <alignment horizontal="left" vertical="top" indent="1"/>
    </xf>
    <xf numFmtId="0" fontId="43" fillId="79" borderId="52" applyNumberFormat="0" applyProtection="0">
      <alignment horizontal="left" vertical="top" indent="1"/>
    </xf>
    <xf numFmtId="0" fontId="43" fillId="79" borderId="52" applyNumberFormat="0" applyProtection="0">
      <alignment horizontal="left" vertical="top" indent="1"/>
    </xf>
    <xf numFmtId="0" fontId="43" fillId="79" borderId="52" applyNumberFormat="0" applyProtection="0">
      <alignment horizontal="left" vertical="top" indent="1"/>
    </xf>
    <xf numFmtId="0" fontId="43" fillId="79" borderId="52" applyNumberFormat="0" applyProtection="0">
      <alignment horizontal="left" vertical="top" indent="1"/>
    </xf>
    <xf numFmtId="0" fontId="43" fillId="79" borderId="52" applyNumberFormat="0" applyProtection="0">
      <alignment horizontal="left" vertical="top" indent="1"/>
    </xf>
    <xf numFmtId="0" fontId="43" fillId="79" borderId="52" applyNumberFormat="0" applyProtection="0">
      <alignment horizontal="left" vertical="top" indent="1"/>
    </xf>
    <xf numFmtId="0" fontId="43" fillId="79" borderId="52" applyNumberFormat="0" applyProtection="0">
      <alignment horizontal="left" vertical="top" indent="1"/>
    </xf>
    <xf numFmtId="0" fontId="43" fillId="79" borderId="52" applyNumberFormat="0" applyProtection="0">
      <alignment horizontal="left" vertical="top" indent="1"/>
    </xf>
    <xf numFmtId="0" fontId="43" fillId="79" borderId="52" applyNumberFormat="0" applyProtection="0">
      <alignment horizontal="left" vertical="top" indent="1"/>
    </xf>
    <xf numFmtId="0" fontId="43" fillId="79" borderId="52" applyNumberFormat="0" applyProtection="0">
      <alignment horizontal="left" vertical="top" indent="1"/>
    </xf>
    <xf numFmtId="0" fontId="43" fillId="79" borderId="52" applyNumberFormat="0" applyProtection="0">
      <alignment horizontal="left" vertical="top" indent="1"/>
    </xf>
    <xf numFmtId="0" fontId="43" fillId="79" borderId="52" applyNumberFormat="0" applyProtection="0">
      <alignment horizontal="left" vertical="top" indent="1"/>
    </xf>
    <xf numFmtId="0" fontId="43" fillId="79" borderId="52" applyNumberFormat="0" applyProtection="0">
      <alignment horizontal="left" vertical="top" indent="1"/>
    </xf>
    <xf numFmtId="0" fontId="43" fillId="79" borderId="52" applyNumberFormat="0" applyProtection="0">
      <alignment horizontal="left" vertical="top" indent="1"/>
    </xf>
    <xf numFmtId="0" fontId="43" fillId="79" borderId="52" applyNumberFormat="0" applyProtection="0">
      <alignment horizontal="left" vertical="top" indent="1"/>
    </xf>
    <xf numFmtId="0" fontId="43" fillId="79" borderId="52" applyNumberFormat="0" applyProtection="0">
      <alignment horizontal="left" vertical="top" indent="1"/>
    </xf>
    <xf numFmtId="0" fontId="43" fillId="79" borderId="52" applyNumberFormat="0" applyProtection="0">
      <alignment horizontal="left" vertical="top" indent="1"/>
    </xf>
    <xf numFmtId="0" fontId="43" fillId="79" borderId="52" applyNumberFormat="0" applyProtection="0">
      <alignment horizontal="left" vertical="top" indent="1"/>
    </xf>
    <xf numFmtId="0" fontId="43" fillId="79" borderId="52" applyNumberFormat="0" applyProtection="0">
      <alignment horizontal="left" vertical="top" indent="1"/>
    </xf>
    <xf numFmtId="0" fontId="43" fillId="79" borderId="52" applyNumberFormat="0" applyProtection="0">
      <alignment horizontal="left" vertical="top" indent="1"/>
    </xf>
    <xf numFmtId="0" fontId="43" fillId="79" borderId="52" applyNumberFormat="0" applyProtection="0">
      <alignment horizontal="left" vertical="top" indent="1"/>
    </xf>
    <xf numFmtId="0" fontId="43" fillId="79" borderId="52" applyNumberFormat="0" applyProtection="0">
      <alignment horizontal="left" vertical="top" indent="1"/>
    </xf>
    <xf numFmtId="0" fontId="43" fillId="79" borderId="52" applyNumberFormat="0" applyProtection="0">
      <alignment horizontal="left" vertical="top" indent="1"/>
    </xf>
    <xf numFmtId="0" fontId="43" fillId="79" borderId="52" applyNumberFormat="0" applyProtection="0">
      <alignment horizontal="left" vertical="top" indent="1"/>
    </xf>
    <xf numFmtId="0" fontId="43" fillId="79" borderId="52" applyNumberFormat="0" applyProtection="0">
      <alignment horizontal="left" vertical="top" indent="1"/>
    </xf>
    <xf numFmtId="0" fontId="43" fillId="79" borderId="52" applyNumberFormat="0" applyProtection="0">
      <alignment horizontal="left" vertical="top" indent="1"/>
    </xf>
    <xf numFmtId="0" fontId="43" fillId="79" borderId="52" applyNumberFormat="0" applyProtection="0">
      <alignment horizontal="left" vertical="top" indent="1"/>
    </xf>
    <xf numFmtId="0" fontId="43" fillId="79" borderId="52" applyNumberFormat="0" applyProtection="0">
      <alignment horizontal="left" vertical="top" indent="1"/>
    </xf>
    <xf numFmtId="0" fontId="43" fillId="79" borderId="52" applyNumberFormat="0" applyProtection="0">
      <alignment horizontal="left" vertical="top" indent="1"/>
    </xf>
    <xf numFmtId="0" fontId="43" fillId="79" borderId="52" applyNumberFormat="0" applyProtection="0">
      <alignment horizontal="left" vertical="top" indent="1"/>
    </xf>
    <xf numFmtId="0" fontId="43" fillId="79" borderId="52" applyNumberFormat="0" applyProtection="0">
      <alignment horizontal="left" vertical="top" indent="1"/>
    </xf>
    <xf numFmtId="0" fontId="43" fillId="79" borderId="52" applyNumberFormat="0" applyProtection="0">
      <alignment horizontal="left" vertical="top" indent="1"/>
    </xf>
    <xf numFmtId="0" fontId="43" fillId="79" borderId="52" applyNumberFormat="0" applyProtection="0">
      <alignment horizontal="left" vertical="top" indent="1"/>
    </xf>
    <xf numFmtId="0" fontId="43" fillId="79" borderId="52" applyNumberFormat="0" applyProtection="0">
      <alignment horizontal="left" vertical="top" indent="1"/>
    </xf>
    <xf numFmtId="0" fontId="43" fillId="79" borderId="52" applyNumberFormat="0" applyProtection="0">
      <alignment horizontal="left" vertical="top" indent="1"/>
    </xf>
    <xf numFmtId="0" fontId="43" fillId="79" borderId="52" applyNumberFormat="0" applyProtection="0">
      <alignment horizontal="left" vertical="top" indent="1"/>
    </xf>
    <xf numFmtId="0" fontId="43" fillId="79" borderId="52" applyNumberFormat="0" applyProtection="0">
      <alignment horizontal="left" vertical="top" indent="1"/>
    </xf>
    <xf numFmtId="0" fontId="43" fillId="79" borderId="52" applyNumberFormat="0" applyProtection="0">
      <alignment horizontal="left" vertical="top" indent="1"/>
    </xf>
    <xf numFmtId="0" fontId="43" fillId="79" borderId="52" applyNumberFormat="0" applyProtection="0">
      <alignment horizontal="left" vertical="top" indent="1"/>
    </xf>
    <xf numFmtId="0" fontId="43" fillId="79" borderId="52" applyNumberFormat="0" applyProtection="0">
      <alignment horizontal="left" vertical="top" indent="1"/>
    </xf>
    <xf numFmtId="0" fontId="43" fillId="79" borderId="52" applyNumberFormat="0" applyProtection="0">
      <alignment horizontal="left" vertical="top" indent="1"/>
    </xf>
    <xf numFmtId="0" fontId="43" fillId="79" borderId="52" applyNumberFormat="0" applyProtection="0">
      <alignment horizontal="left" vertical="top" indent="1"/>
    </xf>
    <xf numFmtId="0" fontId="43" fillId="79" borderId="52" applyNumberFormat="0" applyProtection="0">
      <alignment horizontal="left" vertical="top" indent="1"/>
    </xf>
    <xf numFmtId="0" fontId="43" fillId="79" borderId="52" applyNumberFormat="0" applyProtection="0">
      <alignment horizontal="left" vertical="top" indent="1"/>
    </xf>
    <xf numFmtId="0" fontId="43" fillId="79" borderId="52" applyNumberFormat="0" applyProtection="0">
      <alignment horizontal="left" vertical="top" indent="1"/>
    </xf>
    <xf numFmtId="0" fontId="43" fillId="79" borderId="52" applyNumberFormat="0" applyProtection="0">
      <alignment horizontal="left" vertical="top" indent="1"/>
    </xf>
    <xf numFmtId="0" fontId="43" fillId="79" borderId="52" applyNumberFormat="0" applyProtection="0">
      <alignment horizontal="left" vertical="top" indent="1"/>
    </xf>
    <xf numFmtId="0" fontId="43" fillId="79" borderId="52" applyNumberFormat="0" applyProtection="0">
      <alignment horizontal="left" vertical="top" indent="1"/>
    </xf>
    <xf numFmtId="0" fontId="43" fillId="79" borderId="52" applyNumberFormat="0" applyProtection="0">
      <alignment horizontal="left" vertical="top" indent="1"/>
    </xf>
    <xf numFmtId="0" fontId="43" fillId="79" borderId="52" applyNumberFormat="0" applyProtection="0">
      <alignment horizontal="left" vertical="top" indent="1"/>
    </xf>
    <xf numFmtId="0" fontId="43" fillId="79" borderId="52" applyNumberFormat="0" applyProtection="0">
      <alignment horizontal="left" vertical="top" indent="1"/>
    </xf>
    <xf numFmtId="0" fontId="43" fillId="79" borderId="52" applyNumberFormat="0" applyProtection="0">
      <alignment horizontal="left" vertical="top" indent="1"/>
    </xf>
    <xf numFmtId="0" fontId="43" fillId="79" borderId="52" applyNumberFormat="0" applyProtection="0">
      <alignment horizontal="left" vertical="top" indent="1"/>
    </xf>
    <xf numFmtId="0" fontId="43" fillId="79" borderId="52" applyNumberFormat="0" applyProtection="0">
      <alignment horizontal="left" vertical="top" indent="1"/>
    </xf>
    <xf numFmtId="0" fontId="43" fillId="79" borderId="52" applyNumberFormat="0" applyProtection="0">
      <alignment horizontal="left" vertical="top" indent="1"/>
    </xf>
    <xf numFmtId="0" fontId="43" fillId="79" borderId="52" applyNumberFormat="0" applyProtection="0">
      <alignment horizontal="left" vertical="top" indent="1"/>
    </xf>
    <xf numFmtId="0" fontId="43" fillId="79" borderId="52" applyNumberFormat="0" applyProtection="0">
      <alignment horizontal="left" vertical="top" indent="1"/>
    </xf>
    <xf numFmtId="0" fontId="43" fillId="79" borderId="52" applyNumberFormat="0" applyProtection="0">
      <alignment horizontal="left" vertical="top" indent="1"/>
    </xf>
    <xf numFmtId="0" fontId="43" fillId="79" borderId="52" applyNumberFormat="0" applyProtection="0">
      <alignment horizontal="left" vertical="top" indent="1"/>
    </xf>
    <xf numFmtId="0" fontId="43" fillId="79" borderId="52" applyNumberFormat="0" applyProtection="0">
      <alignment horizontal="left" vertical="top" indent="1"/>
    </xf>
    <xf numFmtId="0" fontId="43" fillId="79" borderId="52" applyNumberFormat="0" applyProtection="0">
      <alignment horizontal="left" vertical="top" indent="1"/>
    </xf>
    <xf numFmtId="0" fontId="43" fillId="79" borderId="52" applyNumberFormat="0" applyProtection="0">
      <alignment horizontal="left" vertical="top" indent="1"/>
    </xf>
    <xf numFmtId="0" fontId="43" fillId="79" borderId="52" applyNumberFormat="0" applyProtection="0">
      <alignment horizontal="left" vertical="top" indent="1"/>
    </xf>
    <xf numFmtId="0" fontId="43" fillId="79" borderId="52" applyNumberFormat="0" applyProtection="0">
      <alignment horizontal="left" vertical="top" indent="1"/>
    </xf>
    <xf numFmtId="0" fontId="43" fillId="79" borderId="52" applyNumberFormat="0" applyProtection="0">
      <alignment horizontal="left" vertical="top" indent="1"/>
    </xf>
    <xf numFmtId="0" fontId="43" fillId="79" borderId="52" applyNumberFormat="0" applyProtection="0">
      <alignment horizontal="left" vertical="top" indent="1"/>
    </xf>
    <xf numFmtId="0" fontId="43" fillId="79" borderId="52" applyNumberFormat="0" applyProtection="0">
      <alignment horizontal="left" vertical="top" indent="1"/>
    </xf>
    <xf numFmtId="0" fontId="43" fillId="79" borderId="52" applyNumberFormat="0" applyProtection="0">
      <alignment horizontal="left" vertical="top" indent="1"/>
    </xf>
    <xf numFmtId="0" fontId="43" fillId="79" borderId="52" applyNumberFormat="0" applyProtection="0">
      <alignment horizontal="left" vertical="top" indent="1"/>
    </xf>
    <xf numFmtId="0" fontId="43" fillId="79" borderId="52" applyNumberFormat="0" applyProtection="0">
      <alignment horizontal="left" vertical="top" indent="1"/>
    </xf>
    <xf numFmtId="0" fontId="43" fillId="79" borderId="52" applyNumberFormat="0" applyProtection="0">
      <alignment horizontal="left" vertical="top" indent="1"/>
    </xf>
    <xf numFmtId="0" fontId="43" fillId="79" borderId="52" applyNumberFormat="0" applyProtection="0">
      <alignment horizontal="left" vertical="top" indent="1"/>
    </xf>
    <xf numFmtId="0" fontId="43" fillId="79" borderId="52" applyNumberFormat="0" applyProtection="0">
      <alignment horizontal="left" vertical="top" indent="1"/>
    </xf>
    <xf numFmtId="0" fontId="43" fillId="79" borderId="52" applyNumberFormat="0" applyProtection="0">
      <alignment horizontal="left" vertical="top" indent="1"/>
    </xf>
    <xf numFmtId="0" fontId="43" fillId="79" borderId="52" applyNumberFormat="0" applyProtection="0">
      <alignment horizontal="left" vertical="top" indent="1"/>
    </xf>
    <xf numFmtId="0" fontId="43" fillId="79" borderId="52" applyNumberFormat="0" applyProtection="0">
      <alignment horizontal="left" vertical="top" indent="1"/>
    </xf>
    <xf numFmtId="0" fontId="43" fillId="79" borderId="52" applyNumberFormat="0" applyProtection="0">
      <alignment horizontal="left" vertical="top" indent="1"/>
    </xf>
    <xf numFmtId="0" fontId="43" fillId="79" borderId="52" applyNumberFormat="0" applyProtection="0">
      <alignment horizontal="left" vertical="top" indent="1"/>
    </xf>
    <xf numFmtId="0" fontId="43" fillId="79" borderId="52" applyNumberFormat="0" applyProtection="0">
      <alignment horizontal="left" vertical="top" indent="1"/>
    </xf>
    <xf numFmtId="0" fontId="43" fillId="79" borderId="52" applyNumberFormat="0" applyProtection="0">
      <alignment horizontal="left" vertical="top" indent="1"/>
    </xf>
    <xf numFmtId="0" fontId="43" fillId="79" borderId="52" applyNumberFormat="0" applyProtection="0">
      <alignment horizontal="left" vertical="top" indent="1"/>
    </xf>
    <xf numFmtId="0" fontId="43" fillId="79" borderId="52" applyNumberFormat="0" applyProtection="0">
      <alignment horizontal="left" vertical="top" indent="1"/>
    </xf>
    <xf numFmtId="0" fontId="43" fillId="79" borderId="52" applyNumberFormat="0" applyProtection="0">
      <alignment horizontal="left" vertical="top" indent="1"/>
    </xf>
    <xf numFmtId="0" fontId="43" fillId="79" borderId="52" applyNumberFormat="0" applyProtection="0">
      <alignment horizontal="left" vertical="top" indent="1"/>
    </xf>
    <xf numFmtId="0" fontId="43" fillId="79" borderId="52" applyNumberFormat="0" applyProtection="0">
      <alignment horizontal="left" vertical="top" indent="1"/>
    </xf>
    <xf numFmtId="0" fontId="43" fillId="79" borderId="52" applyNumberFormat="0" applyProtection="0">
      <alignment horizontal="left" vertical="top" indent="1"/>
    </xf>
    <xf numFmtId="0" fontId="43" fillId="79" borderId="52" applyNumberFormat="0" applyProtection="0">
      <alignment horizontal="left" vertical="top" indent="1"/>
    </xf>
    <xf numFmtId="0" fontId="43" fillId="79" borderId="52" applyNumberFormat="0" applyProtection="0">
      <alignment horizontal="left" vertical="top" indent="1"/>
    </xf>
    <xf numFmtId="0" fontId="43" fillId="79" borderId="52" applyNumberFormat="0" applyProtection="0">
      <alignment horizontal="left" vertical="top" indent="1"/>
    </xf>
    <xf numFmtId="0" fontId="43" fillId="79" borderId="52" applyNumberFormat="0" applyProtection="0">
      <alignment horizontal="left" vertical="top" indent="1"/>
    </xf>
    <xf numFmtId="0" fontId="43" fillId="79" borderId="52" applyNumberFormat="0" applyProtection="0">
      <alignment horizontal="left" vertical="top" indent="1"/>
    </xf>
    <xf numFmtId="0" fontId="43" fillId="79" borderId="52" applyNumberFormat="0" applyProtection="0">
      <alignment horizontal="left" vertical="top" indent="1"/>
    </xf>
    <xf numFmtId="0" fontId="43" fillId="79" borderId="52" applyNumberFormat="0" applyProtection="0">
      <alignment horizontal="left" vertical="top" indent="1"/>
    </xf>
    <xf numFmtId="0" fontId="43" fillId="79" borderId="52" applyNumberFormat="0" applyProtection="0">
      <alignment horizontal="left" vertical="top" indent="1"/>
    </xf>
    <xf numFmtId="0" fontId="43" fillId="79" borderId="52" applyNumberFormat="0" applyProtection="0">
      <alignment horizontal="left" vertical="top" indent="1"/>
    </xf>
    <xf numFmtId="0" fontId="43" fillId="79" borderId="52" applyNumberFormat="0" applyProtection="0">
      <alignment horizontal="left" vertical="top" indent="1"/>
    </xf>
    <xf numFmtId="0" fontId="43" fillId="79" borderId="52" applyNumberFormat="0" applyProtection="0">
      <alignment horizontal="left" vertical="top" indent="1"/>
    </xf>
    <xf numFmtId="0" fontId="43" fillId="79" borderId="52" applyNumberFormat="0" applyProtection="0">
      <alignment horizontal="left" vertical="top" indent="1"/>
    </xf>
    <xf numFmtId="0" fontId="43" fillId="79" borderId="52" applyNumberFormat="0" applyProtection="0">
      <alignment horizontal="left" vertical="top" indent="1"/>
    </xf>
    <xf numFmtId="0" fontId="43" fillId="79" borderId="52" applyNumberFormat="0" applyProtection="0">
      <alignment horizontal="left" vertical="top" indent="1"/>
    </xf>
    <xf numFmtId="0" fontId="43" fillId="79" borderId="52" applyNumberFormat="0" applyProtection="0">
      <alignment horizontal="left" vertical="top" indent="1"/>
    </xf>
    <xf numFmtId="0" fontId="43" fillId="79" borderId="52" applyNumberFormat="0" applyProtection="0">
      <alignment horizontal="left" vertical="top" indent="1"/>
    </xf>
    <xf numFmtId="0" fontId="43" fillId="79" borderId="52" applyNumberFormat="0" applyProtection="0">
      <alignment horizontal="left" vertical="top" indent="1"/>
    </xf>
    <xf numFmtId="0" fontId="43" fillId="79" borderId="52" applyNumberFormat="0" applyProtection="0">
      <alignment horizontal="left" vertical="top" indent="1"/>
    </xf>
    <xf numFmtId="0" fontId="10" fillId="57" borderId="52" applyNumberFormat="0" applyProtection="0">
      <alignment horizontal="left" vertical="top" indent="1"/>
    </xf>
    <xf numFmtId="0" fontId="10" fillId="57" borderId="52" applyNumberFormat="0" applyProtection="0">
      <alignment horizontal="left" vertical="top" indent="1"/>
    </xf>
    <xf numFmtId="0" fontId="10" fillId="57" borderId="52" applyNumberFormat="0" applyProtection="0">
      <alignment horizontal="left" vertical="top" indent="1"/>
    </xf>
    <xf numFmtId="0" fontId="10" fillId="57" borderId="52" applyNumberFormat="0" applyProtection="0">
      <alignment horizontal="left" vertical="top" indent="1"/>
    </xf>
    <xf numFmtId="0" fontId="10" fillId="57" borderId="52" applyNumberFormat="0" applyProtection="0">
      <alignment horizontal="left" vertical="top" indent="1"/>
    </xf>
    <xf numFmtId="0" fontId="10" fillId="57" borderId="52" applyNumberFormat="0" applyProtection="0">
      <alignment horizontal="left" vertical="top" indent="1"/>
    </xf>
    <xf numFmtId="0" fontId="10" fillId="57" borderId="52" applyNumberFormat="0" applyProtection="0">
      <alignment horizontal="left" vertical="top" indent="1"/>
    </xf>
    <xf numFmtId="0" fontId="10" fillId="57" borderId="52" applyNumberFormat="0" applyProtection="0">
      <alignment horizontal="left" vertical="top" indent="1"/>
    </xf>
    <xf numFmtId="0" fontId="10" fillId="57" borderId="52" applyNumberFormat="0" applyProtection="0">
      <alignment horizontal="left" vertical="top" indent="1"/>
    </xf>
    <xf numFmtId="0" fontId="10" fillId="57" borderId="52" applyNumberFormat="0" applyProtection="0">
      <alignment horizontal="left" vertical="top" indent="1"/>
    </xf>
    <xf numFmtId="0" fontId="10" fillId="57" borderId="52" applyNumberFormat="0" applyProtection="0">
      <alignment horizontal="left" vertical="top" indent="1"/>
    </xf>
    <xf numFmtId="0" fontId="10" fillId="57" borderId="52" applyNumberFormat="0" applyProtection="0">
      <alignment horizontal="left" vertical="top" indent="1"/>
    </xf>
    <xf numFmtId="0" fontId="10" fillId="57" borderId="52" applyNumberFormat="0" applyProtection="0">
      <alignment horizontal="left" vertical="top" indent="1"/>
    </xf>
    <xf numFmtId="0" fontId="10" fillId="57" borderId="52" applyNumberFormat="0" applyProtection="0">
      <alignment horizontal="left" vertical="top" indent="1"/>
    </xf>
    <xf numFmtId="0" fontId="10" fillId="57" borderId="52" applyNumberFormat="0" applyProtection="0">
      <alignment horizontal="left" vertical="top" indent="1"/>
    </xf>
    <xf numFmtId="0" fontId="10" fillId="57" borderId="52" applyNumberFormat="0" applyProtection="0">
      <alignment horizontal="left" vertical="top" indent="1"/>
    </xf>
    <xf numFmtId="0" fontId="10" fillId="57" borderId="52" applyNumberFormat="0" applyProtection="0">
      <alignment horizontal="left" vertical="top" indent="1"/>
    </xf>
    <xf numFmtId="0" fontId="10" fillId="57" borderId="52" applyNumberFormat="0" applyProtection="0">
      <alignment horizontal="left" vertical="top" indent="1"/>
    </xf>
    <xf numFmtId="0" fontId="10" fillId="57" borderId="52" applyNumberFormat="0" applyProtection="0">
      <alignment horizontal="left" vertical="top" indent="1"/>
    </xf>
    <xf numFmtId="0" fontId="10" fillId="57" borderId="52" applyNumberFormat="0" applyProtection="0">
      <alignment horizontal="left" vertical="top" indent="1"/>
    </xf>
    <xf numFmtId="0" fontId="10" fillId="57" borderId="52" applyNumberFormat="0" applyProtection="0">
      <alignment horizontal="left" vertical="top" indent="1"/>
    </xf>
    <xf numFmtId="0" fontId="10" fillId="57" borderId="52" applyNumberFormat="0" applyProtection="0">
      <alignment horizontal="left" vertical="top" indent="1"/>
    </xf>
    <xf numFmtId="0" fontId="10" fillId="57" borderId="52" applyNumberFormat="0" applyProtection="0">
      <alignment horizontal="left" vertical="top" indent="1"/>
    </xf>
    <xf numFmtId="0" fontId="10" fillId="57" borderId="52" applyNumberFormat="0" applyProtection="0">
      <alignment horizontal="left" vertical="top" indent="1"/>
    </xf>
    <xf numFmtId="0" fontId="10" fillId="57" borderId="52" applyNumberFormat="0" applyProtection="0">
      <alignment horizontal="left" vertical="top" indent="1"/>
    </xf>
    <xf numFmtId="0" fontId="10" fillId="57" borderId="52" applyNumberFormat="0" applyProtection="0">
      <alignment horizontal="left" vertical="top" indent="1"/>
    </xf>
    <xf numFmtId="0" fontId="10" fillId="57" borderId="52" applyNumberFormat="0" applyProtection="0">
      <alignment horizontal="left" vertical="top" indent="1"/>
    </xf>
    <xf numFmtId="0" fontId="10" fillId="57" borderId="52" applyNumberFormat="0" applyProtection="0">
      <alignment horizontal="left" vertical="top" indent="1"/>
    </xf>
    <xf numFmtId="0" fontId="10" fillId="57" borderId="52" applyNumberFormat="0" applyProtection="0">
      <alignment horizontal="left" vertical="top" indent="1"/>
    </xf>
    <xf numFmtId="0" fontId="10" fillId="57" borderId="52" applyNumberFormat="0" applyProtection="0">
      <alignment horizontal="left" vertical="top" indent="1"/>
    </xf>
    <xf numFmtId="0" fontId="10" fillId="57" borderId="52" applyNumberFormat="0" applyProtection="0">
      <alignment horizontal="left" vertical="top" indent="1"/>
    </xf>
    <xf numFmtId="0" fontId="10" fillId="57" borderId="52" applyNumberFormat="0" applyProtection="0">
      <alignment horizontal="left" vertical="top" indent="1"/>
    </xf>
    <xf numFmtId="0" fontId="10" fillId="57" borderId="52" applyNumberFormat="0" applyProtection="0">
      <alignment horizontal="left" vertical="top" indent="1"/>
    </xf>
    <xf numFmtId="0" fontId="10" fillId="57" borderId="52" applyNumberFormat="0" applyProtection="0">
      <alignment horizontal="left" vertical="top" indent="1"/>
    </xf>
    <xf numFmtId="0" fontId="10" fillId="57" borderId="52" applyNumberFormat="0" applyProtection="0">
      <alignment horizontal="left" vertical="top" indent="1"/>
    </xf>
    <xf numFmtId="0" fontId="10" fillId="57" borderId="52" applyNumberFormat="0" applyProtection="0">
      <alignment horizontal="left" vertical="top" indent="1"/>
    </xf>
    <xf numFmtId="0" fontId="10" fillId="57" borderId="52" applyNumberFormat="0" applyProtection="0">
      <alignment horizontal="left" vertical="top" indent="1"/>
    </xf>
    <xf numFmtId="0" fontId="10" fillId="57" borderId="52" applyNumberFormat="0" applyProtection="0">
      <alignment horizontal="left" vertical="top" indent="1"/>
    </xf>
    <xf numFmtId="0" fontId="10" fillId="57" borderId="52" applyNumberFormat="0" applyProtection="0">
      <alignment horizontal="left" vertical="top" indent="1"/>
    </xf>
    <xf numFmtId="0" fontId="10" fillId="57" borderId="52" applyNumberFormat="0" applyProtection="0">
      <alignment horizontal="left" vertical="top" indent="1"/>
    </xf>
    <xf numFmtId="0" fontId="10" fillId="57" borderId="52" applyNumberFormat="0" applyProtection="0">
      <alignment horizontal="left" vertical="top" indent="1"/>
    </xf>
    <xf numFmtId="0" fontId="10" fillId="57" borderId="52" applyNumberFormat="0" applyProtection="0">
      <alignment horizontal="left" vertical="top" indent="1"/>
    </xf>
    <xf numFmtId="0" fontId="10" fillId="57" borderId="52" applyNumberFormat="0" applyProtection="0">
      <alignment horizontal="left" vertical="top" indent="1"/>
    </xf>
    <xf numFmtId="0" fontId="10" fillId="57" borderId="52" applyNumberFormat="0" applyProtection="0">
      <alignment horizontal="left" vertical="top" indent="1"/>
    </xf>
    <xf numFmtId="0" fontId="10" fillId="57" borderId="52" applyNumberFormat="0" applyProtection="0">
      <alignment horizontal="left" vertical="top" indent="1"/>
    </xf>
    <xf numFmtId="0" fontId="10" fillId="57" borderId="52" applyNumberFormat="0" applyProtection="0">
      <alignment horizontal="left" vertical="top" indent="1"/>
    </xf>
    <xf numFmtId="0" fontId="10" fillId="57" borderId="52" applyNumberFormat="0" applyProtection="0">
      <alignment horizontal="left" vertical="top" indent="1"/>
    </xf>
    <xf numFmtId="0" fontId="10" fillId="57" borderId="52" applyNumberFormat="0" applyProtection="0">
      <alignment horizontal="left" vertical="top" indent="1"/>
    </xf>
    <xf numFmtId="0" fontId="10" fillId="57" borderId="52" applyNumberFormat="0" applyProtection="0">
      <alignment horizontal="left" vertical="top" indent="1"/>
    </xf>
    <xf numFmtId="0" fontId="10" fillId="57" borderId="52" applyNumberFormat="0" applyProtection="0">
      <alignment horizontal="left" vertical="top" indent="1"/>
    </xf>
    <xf numFmtId="0" fontId="10" fillId="57" borderId="52" applyNumberFormat="0" applyProtection="0">
      <alignment horizontal="left" vertical="top" indent="1"/>
    </xf>
    <xf numFmtId="0" fontId="10" fillId="57" borderId="52" applyNumberFormat="0" applyProtection="0">
      <alignment horizontal="left" vertical="top" indent="1"/>
    </xf>
    <xf numFmtId="0" fontId="10" fillId="57" borderId="52" applyNumberFormat="0" applyProtection="0">
      <alignment horizontal="left" vertical="top" indent="1"/>
    </xf>
    <xf numFmtId="0" fontId="10" fillId="57" borderId="52" applyNumberFormat="0" applyProtection="0">
      <alignment horizontal="left" vertical="top" indent="1"/>
    </xf>
    <xf numFmtId="0" fontId="10" fillId="57" borderId="52" applyNumberFormat="0" applyProtection="0">
      <alignment horizontal="left" vertical="top" indent="1"/>
    </xf>
    <xf numFmtId="0" fontId="43" fillId="79" borderId="52" applyNumberFormat="0" applyProtection="0">
      <alignment horizontal="left" vertical="top" indent="1"/>
    </xf>
    <xf numFmtId="0" fontId="19" fillId="112" borderId="52" applyNumberFormat="0" applyProtection="0">
      <alignment horizontal="left" vertical="center" indent="1"/>
    </xf>
    <xf numFmtId="0" fontId="19" fillId="112" borderId="52" applyNumberFormat="0" applyProtection="0">
      <alignment horizontal="left" vertical="center" indent="1"/>
    </xf>
    <xf numFmtId="0" fontId="19" fillId="112" borderId="52" applyNumberFormat="0" applyProtection="0">
      <alignment horizontal="left" vertical="center" indent="1"/>
    </xf>
    <xf numFmtId="0" fontId="43" fillId="113" borderId="37" applyNumberFormat="0" applyProtection="0">
      <alignment horizontal="left" vertical="center" indent="1"/>
    </xf>
    <xf numFmtId="0" fontId="43" fillId="113" borderId="37" applyNumberFormat="0" applyProtection="0">
      <alignment horizontal="left" vertical="center" indent="1"/>
    </xf>
    <xf numFmtId="0" fontId="43" fillId="113" borderId="37" applyNumberFormat="0" applyProtection="0">
      <alignment horizontal="left" vertical="center" indent="1"/>
    </xf>
    <xf numFmtId="0" fontId="43" fillId="113" borderId="37" applyNumberFormat="0" applyProtection="0">
      <alignment horizontal="left" vertical="center" indent="1"/>
    </xf>
    <xf numFmtId="0" fontId="43" fillId="113" borderId="37" applyNumberFormat="0" applyProtection="0">
      <alignment horizontal="left" vertical="center" indent="1"/>
    </xf>
    <xf numFmtId="0" fontId="43" fillId="113" borderId="37" applyNumberFormat="0" applyProtection="0">
      <alignment horizontal="left" vertical="center" indent="1"/>
    </xf>
    <xf numFmtId="0" fontId="43" fillId="113" borderId="37" applyNumberFormat="0" applyProtection="0">
      <alignment horizontal="left" vertical="center" indent="1"/>
    </xf>
    <xf numFmtId="0" fontId="43" fillId="113" borderId="37" applyNumberFormat="0" applyProtection="0">
      <alignment horizontal="left" vertical="center" indent="1"/>
    </xf>
    <xf numFmtId="0" fontId="43" fillId="113" borderId="37" applyNumberFormat="0" applyProtection="0">
      <alignment horizontal="left" vertical="center" indent="1"/>
    </xf>
    <xf numFmtId="0" fontId="43" fillId="113" borderId="37" applyNumberFormat="0" applyProtection="0">
      <alignment horizontal="left" vertical="center" indent="1"/>
    </xf>
    <xf numFmtId="0" fontId="43" fillId="113" borderId="37" applyNumberFormat="0" applyProtection="0">
      <alignment horizontal="left" vertical="center" indent="1"/>
    </xf>
    <xf numFmtId="0" fontId="43" fillId="113" borderId="37" applyNumberFormat="0" applyProtection="0">
      <alignment horizontal="left" vertical="center" indent="1"/>
    </xf>
    <xf numFmtId="0" fontId="43" fillId="113" borderId="37" applyNumberFormat="0" applyProtection="0">
      <alignment horizontal="left" vertical="center" indent="1"/>
    </xf>
    <xf numFmtId="0" fontId="43" fillId="113" borderId="37" applyNumberFormat="0" applyProtection="0">
      <alignment horizontal="left" vertical="center" indent="1"/>
    </xf>
    <xf numFmtId="0" fontId="43" fillId="113" borderId="37" applyNumberFormat="0" applyProtection="0">
      <alignment horizontal="left" vertical="center" indent="1"/>
    </xf>
    <xf numFmtId="0" fontId="43" fillId="113" borderId="37" applyNumberFormat="0" applyProtection="0">
      <alignment horizontal="left" vertical="center" indent="1"/>
    </xf>
    <xf numFmtId="0" fontId="43" fillId="113" borderId="37" applyNumberFormat="0" applyProtection="0">
      <alignment horizontal="left" vertical="center" indent="1"/>
    </xf>
    <xf numFmtId="0" fontId="43" fillId="113" borderId="37" applyNumberFormat="0" applyProtection="0">
      <alignment horizontal="left" vertical="center" indent="1"/>
    </xf>
    <xf numFmtId="0" fontId="43" fillId="113" borderId="37" applyNumberFormat="0" applyProtection="0">
      <alignment horizontal="left" vertical="center" indent="1"/>
    </xf>
    <xf numFmtId="0" fontId="43" fillId="113" borderId="37" applyNumberFormat="0" applyProtection="0">
      <alignment horizontal="left" vertical="center" indent="1"/>
    </xf>
    <xf numFmtId="0" fontId="43" fillId="113" borderId="37" applyNumberFormat="0" applyProtection="0">
      <alignment horizontal="left" vertical="center" indent="1"/>
    </xf>
    <xf numFmtId="0" fontId="43" fillId="113" borderId="37" applyNumberFormat="0" applyProtection="0">
      <alignment horizontal="left" vertical="center" indent="1"/>
    </xf>
    <xf numFmtId="0" fontId="43" fillId="113" borderId="37" applyNumberFormat="0" applyProtection="0">
      <alignment horizontal="left" vertical="center" indent="1"/>
    </xf>
    <xf numFmtId="0" fontId="43" fillId="113" borderId="37" applyNumberFormat="0" applyProtection="0">
      <alignment horizontal="left" vertical="center" indent="1"/>
    </xf>
    <xf numFmtId="0" fontId="43" fillId="113" borderId="37" applyNumberFormat="0" applyProtection="0">
      <alignment horizontal="left" vertical="center" indent="1"/>
    </xf>
    <xf numFmtId="0" fontId="43" fillId="113" borderId="37" applyNumberFormat="0" applyProtection="0">
      <alignment horizontal="left" vertical="center" indent="1"/>
    </xf>
    <xf numFmtId="0" fontId="43" fillId="113" borderId="37" applyNumberFormat="0" applyProtection="0">
      <alignment horizontal="left" vertical="center" indent="1"/>
    </xf>
    <xf numFmtId="0" fontId="43" fillId="113" borderId="37" applyNumberFormat="0" applyProtection="0">
      <alignment horizontal="left" vertical="center" indent="1"/>
    </xf>
    <xf numFmtId="0" fontId="43" fillId="113" borderId="37" applyNumberFormat="0" applyProtection="0">
      <alignment horizontal="left" vertical="center" indent="1"/>
    </xf>
    <xf numFmtId="0" fontId="43" fillId="113" borderId="37" applyNumberFormat="0" applyProtection="0">
      <alignment horizontal="left" vertical="center" indent="1"/>
    </xf>
    <xf numFmtId="0" fontId="43" fillId="113" borderId="37" applyNumberFormat="0" applyProtection="0">
      <alignment horizontal="left" vertical="center" indent="1"/>
    </xf>
    <xf numFmtId="0" fontId="19" fillId="112" borderId="52" applyNumberFormat="0" applyProtection="0">
      <alignment horizontal="left" vertical="center" indent="1"/>
    </xf>
    <xf numFmtId="0" fontId="43" fillId="113" borderId="37" applyNumberFormat="0" applyProtection="0">
      <alignment horizontal="left" vertical="center" indent="1"/>
    </xf>
    <xf numFmtId="0" fontId="43" fillId="113" borderId="37" applyNumberFormat="0" applyProtection="0">
      <alignment horizontal="left" vertical="center" indent="1"/>
    </xf>
    <xf numFmtId="0" fontId="43" fillId="113" borderId="37" applyNumberFormat="0" applyProtection="0">
      <alignment horizontal="left" vertical="center" indent="1"/>
    </xf>
    <xf numFmtId="0" fontId="43" fillId="113" borderId="37" applyNumberFormat="0" applyProtection="0">
      <alignment horizontal="left" vertical="center" indent="1"/>
    </xf>
    <xf numFmtId="0" fontId="43" fillId="113" borderId="37" applyNumberFormat="0" applyProtection="0">
      <alignment horizontal="left" vertical="center" indent="1"/>
    </xf>
    <xf numFmtId="0" fontId="43" fillId="113" borderId="37" applyNumberFormat="0" applyProtection="0">
      <alignment horizontal="left" vertical="center" indent="1"/>
    </xf>
    <xf numFmtId="0" fontId="43" fillId="113" borderId="37" applyNumberFormat="0" applyProtection="0">
      <alignment horizontal="left" vertical="center" indent="1"/>
    </xf>
    <xf numFmtId="0" fontId="43" fillId="113" borderId="37" applyNumberFormat="0" applyProtection="0">
      <alignment horizontal="left" vertical="center" indent="1"/>
    </xf>
    <xf numFmtId="0" fontId="43" fillId="113" borderId="37" applyNumberFormat="0" applyProtection="0">
      <alignment horizontal="left" vertical="center" indent="1"/>
    </xf>
    <xf numFmtId="0" fontId="43" fillId="113" borderId="37" applyNumberFormat="0" applyProtection="0">
      <alignment horizontal="left" vertical="center" indent="1"/>
    </xf>
    <xf numFmtId="0" fontId="43" fillId="113" borderId="37" applyNumberFormat="0" applyProtection="0">
      <alignment horizontal="left" vertical="center" indent="1"/>
    </xf>
    <xf numFmtId="0" fontId="43" fillId="113" borderId="37" applyNumberFormat="0" applyProtection="0">
      <alignment horizontal="left" vertical="center" indent="1"/>
    </xf>
    <xf numFmtId="0" fontId="43" fillId="113" borderId="37" applyNumberFormat="0" applyProtection="0">
      <alignment horizontal="left" vertical="center" indent="1"/>
    </xf>
    <xf numFmtId="0" fontId="43" fillId="113" borderId="37" applyNumberFormat="0" applyProtection="0">
      <alignment horizontal="left" vertical="center" indent="1"/>
    </xf>
    <xf numFmtId="0" fontId="43" fillId="113" borderId="37" applyNumberFormat="0" applyProtection="0">
      <alignment horizontal="left" vertical="center" indent="1"/>
    </xf>
    <xf numFmtId="0" fontId="43" fillId="113" borderId="37" applyNumberFormat="0" applyProtection="0">
      <alignment horizontal="left" vertical="center" indent="1"/>
    </xf>
    <xf numFmtId="0" fontId="43" fillId="113" borderId="37" applyNumberFormat="0" applyProtection="0">
      <alignment horizontal="left" vertical="center" indent="1"/>
    </xf>
    <xf numFmtId="0" fontId="43" fillId="113" borderId="37" applyNumberFormat="0" applyProtection="0">
      <alignment horizontal="left" vertical="center" indent="1"/>
    </xf>
    <xf numFmtId="0" fontId="43" fillId="113" borderId="37" applyNumberFormat="0" applyProtection="0">
      <alignment horizontal="left" vertical="center" indent="1"/>
    </xf>
    <xf numFmtId="0" fontId="43" fillId="113" borderId="37" applyNumberFormat="0" applyProtection="0">
      <alignment horizontal="left" vertical="center" indent="1"/>
    </xf>
    <xf numFmtId="0" fontId="43" fillId="113" borderId="37" applyNumberFormat="0" applyProtection="0">
      <alignment horizontal="left" vertical="center" indent="1"/>
    </xf>
    <xf numFmtId="0" fontId="43" fillId="113" borderId="37" applyNumberFormat="0" applyProtection="0">
      <alignment horizontal="left" vertical="center" indent="1"/>
    </xf>
    <xf numFmtId="0" fontId="43" fillId="113" borderId="37" applyNumberFormat="0" applyProtection="0">
      <alignment horizontal="left" vertical="center" indent="1"/>
    </xf>
    <xf numFmtId="0" fontId="43" fillId="113" borderId="37" applyNumberFormat="0" applyProtection="0">
      <alignment horizontal="left" vertical="center" indent="1"/>
    </xf>
    <xf numFmtId="0" fontId="43" fillId="113" borderId="37" applyNumberFormat="0" applyProtection="0">
      <alignment horizontal="left" vertical="center" indent="1"/>
    </xf>
    <xf numFmtId="0" fontId="43" fillId="113" borderId="37" applyNumberFormat="0" applyProtection="0">
      <alignment horizontal="left" vertical="center" indent="1"/>
    </xf>
    <xf numFmtId="0" fontId="43" fillId="113" borderId="37" applyNumberFormat="0" applyProtection="0">
      <alignment horizontal="left" vertical="center" indent="1"/>
    </xf>
    <xf numFmtId="0" fontId="43" fillId="113" borderId="37" applyNumberFormat="0" applyProtection="0">
      <alignment horizontal="left" vertical="center" indent="1"/>
    </xf>
    <xf numFmtId="0" fontId="43" fillId="113" borderId="37" applyNumberFormat="0" applyProtection="0">
      <alignment horizontal="left" vertical="center" indent="1"/>
    </xf>
    <xf numFmtId="0" fontId="43" fillId="113" borderId="37" applyNumberFormat="0" applyProtection="0">
      <alignment horizontal="left" vertical="center" indent="1"/>
    </xf>
    <xf numFmtId="0" fontId="43" fillId="113" borderId="37" applyNumberFormat="0" applyProtection="0">
      <alignment horizontal="left" vertical="center" indent="1"/>
    </xf>
    <xf numFmtId="0" fontId="19" fillId="112" borderId="52" applyNumberFormat="0" applyProtection="0">
      <alignment horizontal="left" vertical="center" indent="1"/>
    </xf>
    <xf numFmtId="0" fontId="19" fillId="112" borderId="52" applyNumberFormat="0" applyProtection="0">
      <alignment horizontal="left" vertical="center" indent="1"/>
    </xf>
    <xf numFmtId="0" fontId="19" fillId="112" borderId="52" applyNumberFormat="0" applyProtection="0">
      <alignment horizontal="left" vertical="center" indent="1"/>
    </xf>
    <xf numFmtId="0" fontId="19" fillId="112" borderId="52" applyNumberFormat="0" applyProtection="0">
      <alignment horizontal="left" vertical="center" indent="1"/>
    </xf>
    <xf numFmtId="0" fontId="19" fillId="112" borderId="52" applyNumberFormat="0" applyProtection="0">
      <alignment horizontal="left" vertical="center" indent="1"/>
    </xf>
    <xf numFmtId="0" fontId="19" fillId="112" borderId="52" applyNumberFormat="0" applyProtection="0">
      <alignment horizontal="left" vertical="center" indent="1"/>
    </xf>
    <xf numFmtId="0" fontId="19" fillId="112" borderId="52" applyNumberFormat="0" applyProtection="0">
      <alignment horizontal="left" vertical="center" indent="1"/>
    </xf>
    <xf numFmtId="0" fontId="19" fillId="112" borderId="52" applyNumberFormat="0" applyProtection="0">
      <alignment horizontal="left" vertical="center" indent="1"/>
    </xf>
    <xf numFmtId="0" fontId="19" fillId="112" borderId="52" applyNumberFormat="0" applyProtection="0">
      <alignment horizontal="left" vertical="center" indent="1"/>
    </xf>
    <xf numFmtId="0" fontId="19" fillId="112" borderId="52" applyNumberFormat="0" applyProtection="0">
      <alignment horizontal="left" vertical="center" indent="1"/>
    </xf>
    <xf numFmtId="0" fontId="19" fillId="112" borderId="52" applyNumberFormat="0" applyProtection="0">
      <alignment horizontal="left" vertical="center" indent="1"/>
    </xf>
    <xf numFmtId="0" fontId="19" fillId="112" borderId="52" applyNumberFormat="0" applyProtection="0">
      <alignment horizontal="left" vertical="center" indent="1"/>
    </xf>
    <xf numFmtId="0" fontId="19" fillId="112" borderId="52" applyNumberFormat="0" applyProtection="0">
      <alignment horizontal="left" vertical="center" indent="1"/>
    </xf>
    <xf numFmtId="0" fontId="19" fillId="112" borderId="52" applyNumberFormat="0" applyProtection="0">
      <alignment horizontal="left" vertical="center" indent="1"/>
    </xf>
    <xf numFmtId="0" fontId="19" fillId="112" borderId="52" applyNumberFormat="0" applyProtection="0">
      <alignment horizontal="left" vertical="center" indent="1"/>
    </xf>
    <xf numFmtId="0" fontId="19" fillId="112" borderId="52" applyNumberFormat="0" applyProtection="0">
      <alignment horizontal="left" vertical="center" indent="1"/>
    </xf>
    <xf numFmtId="0" fontId="19" fillId="112" borderId="52" applyNumberFormat="0" applyProtection="0">
      <alignment horizontal="left" vertical="center" indent="1"/>
    </xf>
    <xf numFmtId="0" fontId="19" fillId="112" borderId="52" applyNumberFormat="0" applyProtection="0">
      <alignment horizontal="left" vertical="center" indent="1"/>
    </xf>
    <xf numFmtId="0" fontId="19" fillId="112" borderId="52" applyNumberFormat="0" applyProtection="0">
      <alignment horizontal="left" vertical="center" indent="1"/>
    </xf>
    <xf numFmtId="0" fontId="19" fillId="112" borderId="52" applyNumberFormat="0" applyProtection="0">
      <alignment horizontal="left" vertical="center" indent="1"/>
    </xf>
    <xf numFmtId="0" fontId="19" fillId="112" borderId="52" applyNumberFormat="0" applyProtection="0">
      <alignment horizontal="left" vertical="center" indent="1"/>
    </xf>
    <xf numFmtId="0" fontId="19" fillId="112" borderId="52" applyNumberFormat="0" applyProtection="0">
      <alignment horizontal="left" vertical="center" indent="1"/>
    </xf>
    <xf numFmtId="0" fontId="19" fillId="112" borderId="52" applyNumberFormat="0" applyProtection="0">
      <alignment horizontal="left" vertical="center" indent="1"/>
    </xf>
    <xf numFmtId="0" fontId="19" fillId="112" borderId="52" applyNumberFormat="0" applyProtection="0">
      <alignment horizontal="left" vertical="center" indent="1"/>
    </xf>
    <xf numFmtId="0" fontId="19" fillId="112" borderId="52" applyNumberFormat="0" applyProtection="0">
      <alignment horizontal="left" vertical="center" indent="1"/>
    </xf>
    <xf numFmtId="0" fontId="19" fillId="112" borderId="52" applyNumberFormat="0" applyProtection="0">
      <alignment horizontal="left" vertical="center" indent="1"/>
    </xf>
    <xf numFmtId="0" fontId="19" fillId="112" borderId="52" applyNumberFormat="0" applyProtection="0">
      <alignment horizontal="left" vertical="center" indent="1"/>
    </xf>
    <xf numFmtId="0" fontId="19" fillId="112" borderId="52" applyNumberFormat="0" applyProtection="0">
      <alignment horizontal="left" vertical="center" indent="1"/>
    </xf>
    <xf numFmtId="0" fontId="19" fillId="112" borderId="52" applyNumberFormat="0" applyProtection="0">
      <alignment horizontal="left" vertical="center" indent="1"/>
    </xf>
    <xf numFmtId="0" fontId="19" fillId="112" borderId="52" applyNumberFormat="0" applyProtection="0">
      <alignment horizontal="left" vertical="center" indent="1"/>
    </xf>
    <xf numFmtId="0" fontId="19" fillId="112" borderId="52" applyNumberFormat="0" applyProtection="0">
      <alignment horizontal="left" vertical="center" indent="1"/>
    </xf>
    <xf numFmtId="0" fontId="19" fillId="112" borderId="52" applyNumberFormat="0" applyProtection="0">
      <alignment horizontal="left" vertical="center" indent="1"/>
    </xf>
    <xf numFmtId="0" fontId="19" fillId="112" borderId="52" applyNumberFormat="0" applyProtection="0">
      <alignment horizontal="left" vertical="center" indent="1"/>
    </xf>
    <xf numFmtId="0" fontId="19" fillId="112" borderId="52" applyNumberFormat="0" applyProtection="0">
      <alignment horizontal="left" vertical="center" indent="1"/>
    </xf>
    <xf numFmtId="0" fontId="19" fillId="112" borderId="52" applyNumberFormat="0" applyProtection="0">
      <alignment horizontal="left" vertical="center" indent="1"/>
    </xf>
    <xf numFmtId="0" fontId="19" fillId="112" borderId="52" applyNumberFormat="0" applyProtection="0">
      <alignment horizontal="left" vertical="center" indent="1"/>
    </xf>
    <xf numFmtId="0" fontId="19" fillId="112" borderId="52" applyNumberFormat="0" applyProtection="0">
      <alignment horizontal="left" vertical="center" indent="1"/>
    </xf>
    <xf numFmtId="0" fontId="19" fillId="112" borderId="52" applyNumberFormat="0" applyProtection="0">
      <alignment horizontal="left" vertical="center" indent="1"/>
    </xf>
    <xf numFmtId="0" fontId="19" fillId="112" borderId="52" applyNumberFormat="0" applyProtection="0">
      <alignment horizontal="left" vertical="center" indent="1"/>
    </xf>
    <xf numFmtId="0" fontId="19" fillId="112" borderId="52" applyNumberFormat="0" applyProtection="0">
      <alignment horizontal="left" vertical="center" indent="1"/>
    </xf>
    <xf numFmtId="0" fontId="19" fillId="112" borderId="52" applyNumberFormat="0" applyProtection="0">
      <alignment horizontal="left" vertical="center" indent="1"/>
    </xf>
    <xf numFmtId="0" fontId="19" fillId="112" borderId="52" applyNumberFormat="0" applyProtection="0">
      <alignment horizontal="left" vertical="center" indent="1"/>
    </xf>
    <xf numFmtId="0" fontId="19" fillId="112" borderId="52" applyNumberFormat="0" applyProtection="0">
      <alignment horizontal="left" vertical="center" indent="1"/>
    </xf>
    <xf numFmtId="0" fontId="19" fillId="112" borderId="52" applyNumberFormat="0" applyProtection="0">
      <alignment horizontal="left" vertical="center" indent="1"/>
    </xf>
    <xf numFmtId="0" fontId="19" fillId="112" borderId="52" applyNumberFormat="0" applyProtection="0">
      <alignment horizontal="left" vertical="center" indent="1"/>
    </xf>
    <xf numFmtId="0" fontId="19" fillId="112" borderId="52" applyNumberFormat="0" applyProtection="0">
      <alignment horizontal="left" vertical="center" indent="1"/>
    </xf>
    <xf numFmtId="0" fontId="19" fillId="112" borderId="52" applyNumberFormat="0" applyProtection="0">
      <alignment horizontal="left" vertical="center" indent="1"/>
    </xf>
    <xf numFmtId="0" fontId="19" fillId="112" borderId="52" applyNumberFormat="0" applyProtection="0">
      <alignment horizontal="left" vertical="center" indent="1"/>
    </xf>
    <xf numFmtId="0" fontId="19" fillId="112" borderId="52" applyNumberFormat="0" applyProtection="0">
      <alignment horizontal="left" vertical="center" indent="1"/>
    </xf>
    <xf numFmtId="0" fontId="19" fillId="112" borderId="52" applyNumberFormat="0" applyProtection="0">
      <alignment horizontal="left" vertical="center" indent="1"/>
    </xf>
    <xf numFmtId="0" fontId="19" fillId="112" borderId="52" applyNumberFormat="0" applyProtection="0">
      <alignment horizontal="left" vertical="center" indent="1"/>
    </xf>
    <xf numFmtId="0" fontId="19" fillId="112" borderId="52" applyNumberFormat="0" applyProtection="0">
      <alignment horizontal="left" vertical="center" indent="1"/>
    </xf>
    <xf numFmtId="0" fontId="19" fillId="112" borderId="52" applyNumberFormat="0" applyProtection="0">
      <alignment horizontal="left" vertical="center" indent="1"/>
    </xf>
    <xf numFmtId="0" fontId="19" fillId="112" borderId="52" applyNumberFormat="0" applyProtection="0">
      <alignment horizontal="left" vertical="center" indent="1"/>
    </xf>
    <xf numFmtId="0" fontId="19" fillId="112" borderId="52" applyNumberFormat="0" applyProtection="0">
      <alignment horizontal="left" vertical="center" indent="1"/>
    </xf>
    <xf numFmtId="0" fontId="19" fillId="112" borderId="52" applyNumberFormat="0" applyProtection="0">
      <alignment horizontal="left" vertical="center" indent="1"/>
    </xf>
    <xf numFmtId="0" fontId="19" fillId="112" borderId="52" applyNumberFormat="0" applyProtection="0">
      <alignment horizontal="left" vertical="center" indent="1"/>
    </xf>
    <xf numFmtId="0" fontId="19" fillId="112" borderId="52" applyNumberFormat="0" applyProtection="0">
      <alignment horizontal="left" vertical="center" indent="1"/>
    </xf>
    <xf numFmtId="0" fontId="19" fillId="112" borderId="52" applyNumberFormat="0" applyProtection="0">
      <alignment horizontal="left" vertical="center" indent="1"/>
    </xf>
    <xf numFmtId="0" fontId="19" fillId="112" borderId="52" applyNumberFormat="0" applyProtection="0">
      <alignment horizontal="left" vertical="center" indent="1"/>
    </xf>
    <xf numFmtId="0" fontId="19" fillId="112" borderId="52" applyNumberFormat="0" applyProtection="0">
      <alignment horizontal="left" vertical="center" indent="1"/>
    </xf>
    <xf numFmtId="0" fontId="19" fillId="112" borderId="52" applyNumberFormat="0" applyProtection="0">
      <alignment horizontal="left" vertical="center" indent="1"/>
    </xf>
    <xf numFmtId="0" fontId="19" fillId="112" borderId="52" applyNumberFormat="0" applyProtection="0">
      <alignment horizontal="left" vertical="center" indent="1"/>
    </xf>
    <xf numFmtId="0" fontId="10" fillId="57" borderId="52" applyNumberFormat="0" applyProtection="0">
      <alignment horizontal="left" vertical="center" indent="1"/>
    </xf>
    <xf numFmtId="0" fontId="10" fillId="57" borderId="52" applyNumberFormat="0" applyProtection="0">
      <alignment horizontal="left" vertical="top" indent="1"/>
    </xf>
    <xf numFmtId="0" fontId="10" fillId="57" borderId="52" applyNumberFormat="0" applyProtection="0">
      <alignment horizontal="left" vertical="top" indent="1"/>
    </xf>
    <xf numFmtId="0" fontId="10" fillId="57" borderId="52" applyNumberFormat="0" applyProtection="0">
      <alignment horizontal="left" vertical="top" indent="1"/>
    </xf>
    <xf numFmtId="0" fontId="10" fillId="57" borderId="52" applyNumberFormat="0" applyProtection="0">
      <alignment horizontal="left" vertical="top" indent="1"/>
    </xf>
    <xf numFmtId="0" fontId="10" fillId="57" borderId="52" applyNumberFormat="0" applyProtection="0">
      <alignment horizontal="left" vertical="top" indent="1"/>
    </xf>
    <xf numFmtId="0" fontId="10" fillId="57" borderId="52" applyNumberFormat="0" applyProtection="0">
      <alignment horizontal="left" vertical="top" indent="1"/>
    </xf>
    <xf numFmtId="0" fontId="10" fillId="57" borderId="52" applyNumberFormat="0" applyProtection="0">
      <alignment horizontal="left" vertical="top" indent="1"/>
    </xf>
    <xf numFmtId="0" fontId="10" fillId="57" borderId="52" applyNumberFormat="0" applyProtection="0">
      <alignment horizontal="left" vertical="top" indent="1"/>
    </xf>
    <xf numFmtId="0" fontId="10" fillId="57" borderId="52" applyNumberFormat="0" applyProtection="0">
      <alignment horizontal="left" vertical="top" indent="1"/>
    </xf>
    <xf numFmtId="0" fontId="10" fillId="57" borderId="52" applyNumberFormat="0" applyProtection="0">
      <alignment horizontal="left" vertical="top" indent="1"/>
    </xf>
    <xf numFmtId="0" fontId="43" fillId="110" borderId="52" applyNumberFormat="0" applyProtection="0">
      <alignment horizontal="left" vertical="top" indent="1"/>
    </xf>
    <xf numFmtId="0" fontId="43" fillId="110" borderId="52" applyNumberFormat="0" applyProtection="0">
      <alignment horizontal="left" vertical="top" indent="1"/>
    </xf>
    <xf numFmtId="0" fontId="43" fillId="110" borderId="52" applyNumberFormat="0" applyProtection="0">
      <alignment horizontal="left" vertical="top" indent="1"/>
    </xf>
    <xf numFmtId="0" fontId="43" fillId="110" borderId="52" applyNumberFormat="0" applyProtection="0">
      <alignment horizontal="left" vertical="top" indent="1"/>
    </xf>
    <xf numFmtId="0" fontId="43" fillId="110" borderId="52" applyNumberFormat="0" applyProtection="0">
      <alignment horizontal="left" vertical="top" indent="1"/>
    </xf>
    <xf numFmtId="0" fontId="43" fillId="110" borderId="52" applyNumberFormat="0" applyProtection="0">
      <alignment horizontal="left" vertical="top" indent="1"/>
    </xf>
    <xf numFmtId="0" fontId="43" fillId="110" borderId="52" applyNumberFormat="0" applyProtection="0">
      <alignment horizontal="left" vertical="top" indent="1"/>
    </xf>
    <xf numFmtId="0" fontId="43" fillId="110" borderId="52" applyNumberFormat="0" applyProtection="0">
      <alignment horizontal="left" vertical="top" indent="1"/>
    </xf>
    <xf numFmtId="0" fontId="43" fillId="110" borderId="52" applyNumberFormat="0" applyProtection="0">
      <alignment horizontal="left" vertical="top" indent="1"/>
    </xf>
    <xf numFmtId="0" fontId="43" fillId="110" borderId="52" applyNumberFormat="0" applyProtection="0">
      <alignment horizontal="left" vertical="top" indent="1"/>
    </xf>
    <xf numFmtId="0" fontId="43" fillId="110" borderId="52" applyNumberFormat="0" applyProtection="0">
      <alignment horizontal="left" vertical="top" indent="1"/>
    </xf>
    <xf numFmtId="0" fontId="43" fillId="110" borderId="52" applyNumberFormat="0" applyProtection="0">
      <alignment horizontal="left" vertical="top" indent="1"/>
    </xf>
    <xf numFmtId="0" fontId="43" fillId="110" borderId="52" applyNumberFormat="0" applyProtection="0">
      <alignment horizontal="left" vertical="top" indent="1"/>
    </xf>
    <xf numFmtId="0" fontId="43" fillId="110" borderId="52" applyNumberFormat="0" applyProtection="0">
      <alignment horizontal="left" vertical="top" indent="1"/>
    </xf>
    <xf numFmtId="0" fontId="43" fillId="110" borderId="52" applyNumberFormat="0" applyProtection="0">
      <alignment horizontal="left" vertical="top" indent="1"/>
    </xf>
    <xf numFmtId="0" fontId="43" fillId="110" borderId="52" applyNumberFormat="0" applyProtection="0">
      <alignment horizontal="left" vertical="top" indent="1"/>
    </xf>
    <xf numFmtId="0" fontId="43" fillId="110" borderId="52" applyNumberFormat="0" applyProtection="0">
      <alignment horizontal="left" vertical="top" indent="1"/>
    </xf>
    <xf numFmtId="0" fontId="43" fillId="110" borderId="52" applyNumberFormat="0" applyProtection="0">
      <alignment horizontal="left" vertical="top" indent="1"/>
    </xf>
    <xf numFmtId="0" fontId="43" fillId="110" borderId="52" applyNumberFormat="0" applyProtection="0">
      <alignment horizontal="left" vertical="top" indent="1"/>
    </xf>
    <xf numFmtId="0" fontId="43" fillId="110" borderId="52" applyNumberFormat="0" applyProtection="0">
      <alignment horizontal="left" vertical="top" indent="1"/>
    </xf>
    <xf numFmtId="0" fontId="43" fillId="110" borderId="52" applyNumberFormat="0" applyProtection="0">
      <alignment horizontal="left" vertical="top" indent="1"/>
    </xf>
    <xf numFmtId="0" fontId="43" fillId="110" borderId="52" applyNumberFormat="0" applyProtection="0">
      <alignment horizontal="left" vertical="top" indent="1"/>
    </xf>
    <xf numFmtId="0" fontId="43" fillId="110" borderId="52" applyNumberFormat="0" applyProtection="0">
      <alignment horizontal="left" vertical="top" indent="1"/>
    </xf>
    <xf numFmtId="0" fontId="43" fillId="110" borderId="52" applyNumberFormat="0" applyProtection="0">
      <alignment horizontal="left" vertical="top" indent="1"/>
    </xf>
    <xf numFmtId="0" fontId="43" fillId="110" borderId="52" applyNumberFormat="0" applyProtection="0">
      <alignment horizontal="left" vertical="top" indent="1"/>
    </xf>
    <xf numFmtId="0" fontId="43" fillId="110" borderId="52" applyNumberFormat="0" applyProtection="0">
      <alignment horizontal="left" vertical="top" indent="1"/>
    </xf>
    <xf numFmtId="0" fontId="43" fillId="110" borderId="52" applyNumberFormat="0" applyProtection="0">
      <alignment horizontal="left" vertical="top" indent="1"/>
    </xf>
    <xf numFmtId="0" fontId="43" fillId="110" borderId="52" applyNumberFormat="0" applyProtection="0">
      <alignment horizontal="left" vertical="top" indent="1"/>
    </xf>
    <xf numFmtId="0" fontId="43" fillId="110" borderId="52" applyNumberFormat="0" applyProtection="0">
      <alignment horizontal="left" vertical="top" indent="1"/>
    </xf>
    <xf numFmtId="0" fontId="43" fillId="110" borderId="52" applyNumberFormat="0" applyProtection="0">
      <alignment horizontal="left" vertical="top" indent="1"/>
    </xf>
    <xf numFmtId="0" fontId="43" fillId="110" borderId="52" applyNumberFormat="0" applyProtection="0">
      <alignment horizontal="left" vertical="top" indent="1"/>
    </xf>
    <xf numFmtId="0" fontId="43" fillId="110" borderId="52" applyNumberFormat="0" applyProtection="0">
      <alignment horizontal="left" vertical="top" indent="1"/>
    </xf>
    <xf numFmtId="0" fontId="43" fillId="110" borderId="52" applyNumberFormat="0" applyProtection="0">
      <alignment horizontal="left" vertical="top" indent="1"/>
    </xf>
    <xf numFmtId="0" fontId="43" fillId="110" borderId="52" applyNumberFormat="0" applyProtection="0">
      <alignment horizontal="left" vertical="top" indent="1"/>
    </xf>
    <xf numFmtId="0" fontId="43" fillId="110" borderId="52" applyNumberFormat="0" applyProtection="0">
      <alignment horizontal="left" vertical="top" indent="1"/>
    </xf>
    <xf numFmtId="0" fontId="43" fillId="110" borderId="52" applyNumberFormat="0" applyProtection="0">
      <alignment horizontal="left" vertical="top" indent="1"/>
    </xf>
    <xf numFmtId="0" fontId="43" fillId="110" borderId="52" applyNumberFormat="0" applyProtection="0">
      <alignment horizontal="left" vertical="top" indent="1"/>
    </xf>
    <xf numFmtId="0" fontId="43" fillId="110" borderId="52" applyNumberFormat="0" applyProtection="0">
      <alignment horizontal="left" vertical="top" indent="1"/>
    </xf>
    <xf numFmtId="0" fontId="43" fillId="110" borderId="52" applyNumberFormat="0" applyProtection="0">
      <alignment horizontal="left" vertical="top" indent="1"/>
    </xf>
    <xf numFmtId="0" fontId="43" fillId="110" borderId="52" applyNumberFormat="0" applyProtection="0">
      <alignment horizontal="left" vertical="top" indent="1"/>
    </xf>
    <xf numFmtId="0" fontId="43" fillId="110" borderId="52" applyNumberFormat="0" applyProtection="0">
      <alignment horizontal="left" vertical="top" indent="1"/>
    </xf>
    <xf numFmtId="0" fontId="43" fillId="110" borderId="52" applyNumberFormat="0" applyProtection="0">
      <alignment horizontal="left" vertical="top" indent="1"/>
    </xf>
    <xf numFmtId="0" fontId="43" fillId="110" borderId="52" applyNumberFormat="0" applyProtection="0">
      <alignment horizontal="left" vertical="top" indent="1"/>
    </xf>
    <xf numFmtId="0" fontId="43" fillId="110" borderId="52" applyNumberFormat="0" applyProtection="0">
      <alignment horizontal="left" vertical="top" indent="1"/>
    </xf>
    <xf numFmtId="0" fontId="43" fillId="110" borderId="52" applyNumberFormat="0" applyProtection="0">
      <alignment horizontal="left" vertical="top" indent="1"/>
    </xf>
    <xf numFmtId="0" fontId="43" fillId="110" borderId="52" applyNumberFormat="0" applyProtection="0">
      <alignment horizontal="left" vertical="top" indent="1"/>
    </xf>
    <xf numFmtId="0" fontId="43" fillId="110" borderId="52" applyNumberFormat="0" applyProtection="0">
      <alignment horizontal="left" vertical="top" indent="1"/>
    </xf>
    <xf numFmtId="0" fontId="43" fillId="110" borderId="52" applyNumberFormat="0" applyProtection="0">
      <alignment horizontal="left" vertical="top" indent="1"/>
    </xf>
    <xf numFmtId="0" fontId="43" fillId="110" borderId="52" applyNumberFormat="0" applyProtection="0">
      <alignment horizontal="left" vertical="top" indent="1"/>
    </xf>
    <xf numFmtId="0" fontId="43" fillId="110" borderId="52" applyNumberFormat="0" applyProtection="0">
      <alignment horizontal="left" vertical="top" indent="1"/>
    </xf>
    <xf numFmtId="0" fontId="43" fillId="110" borderId="52" applyNumberFormat="0" applyProtection="0">
      <alignment horizontal="left" vertical="top" indent="1"/>
    </xf>
    <xf numFmtId="0" fontId="43" fillId="110" borderId="52" applyNumberFormat="0" applyProtection="0">
      <alignment horizontal="left" vertical="top" indent="1"/>
    </xf>
    <xf numFmtId="0" fontId="43" fillId="110" borderId="52" applyNumberFormat="0" applyProtection="0">
      <alignment horizontal="left" vertical="top" indent="1"/>
    </xf>
    <xf numFmtId="0" fontId="43" fillId="110" borderId="52" applyNumberFormat="0" applyProtection="0">
      <alignment horizontal="left" vertical="top" indent="1"/>
    </xf>
    <xf numFmtId="0" fontId="43" fillId="110" borderId="52" applyNumberFormat="0" applyProtection="0">
      <alignment horizontal="left" vertical="top" indent="1"/>
    </xf>
    <xf numFmtId="0" fontId="43" fillId="110" borderId="52" applyNumberFormat="0" applyProtection="0">
      <alignment horizontal="left" vertical="top" indent="1"/>
    </xf>
    <xf numFmtId="0" fontId="43" fillId="110" borderId="52" applyNumberFormat="0" applyProtection="0">
      <alignment horizontal="left" vertical="top" indent="1"/>
    </xf>
    <xf numFmtId="0" fontId="43" fillId="110" borderId="52" applyNumberFormat="0" applyProtection="0">
      <alignment horizontal="left" vertical="top" indent="1"/>
    </xf>
    <xf numFmtId="0" fontId="43" fillId="110" borderId="52" applyNumberFormat="0" applyProtection="0">
      <alignment horizontal="left" vertical="top" indent="1"/>
    </xf>
    <xf numFmtId="0" fontId="43" fillId="110" borderId="52" applyNumberFormat="0" applyProtection="0">
      <alignment horizontal="left" vertical="top" indent="1"/>
    </xf>
    <xf numFmtId="0" fontId="43" fillId="110" borderId="52" applyNumberFormat="0" applyProtection="0">
      <alignment horizontal="left" vertical="top" indent="1"/>
    </xf>
    <xf numFmtId="0" fontId="43" fillId="110" borderId="52" applyNumberFormat="0" applyProtection="0">
      <alignment horizontal="left" vertical="top" indent="1"/>
    </xf>
    <xf numFmtId="0" fontId="43" fillId="110" borderId="52" applyNumberFormat="0" applyProtection="0">
      <alignment horizontal="left" vertical="top" indent="1"/>
    </xf>
    <xf numFmtId="0" fontId="43" fillId="110" borderId="52" applyNumberFormat="0" applyProtection="0">
      <alignment horizontal="left" vertical="top" indent="1"/>
    </xf>
    <xf numFmtId="0" fontId="43" fillId="110" borderId="52" applyNumberFormat="0" applyProtection="0">
      <alignment horizontal="left" vertical="top" indent="1"/>
    </xf>
    <xf numFmtId="0" fontId="43" fillId="110" borderId="52" applyNumberFormat="0" applyProtection="0">
      <alignment horizontal="left" vertical="top" indent="1"/>
    </xf>
    <xf numFmtId="0" fontId="43" fillId="110" borderId="52" applyNumberFormat="0" applyProtection="0">
      <alignment horizontal="left" vertical="top" indent="1"/>
    </xf>
    <xf numFmtId="0" fontId="43" fillId="110" borderId="52" applyNumberFormat="0" applyProtection="0">
      <alignment horizontal="left" vertical="top" indent="1"/>
    </xf>
    <xf numFmtId="0" fontId="43" fillId="110" borderId="52" applyNumberFormat="0" applyProtection="0">
      <alignment horizontal="left" vertical="top" indent="1"/>
    </xf>
    <xf numFmtId="0" fontId="43" fillId="110" borderId="52" applyNumberFormat="0" applyProtection="0">
      <alignment horizontal="left" vertical="top" indent="1"/>
    </xf>
    <xf numFmtId="0" fontId="43" fillId="110" borderId="52" applyNumberFormat="0" applyProtection="0">
      <alignment horizontal="left" vertical="top" indent="1"/>
    </xf>
    <xf numFmtId="0" fontId="43" fillId="110" borderId="52" applyNumberFormat="0" applyProtection="0">
      <alignment horizontal="left" vertical="top" indent="1"/>
    </xf>
    <xf numFmtId="0" fontId="43" fillId="110" borderId="52" applyNumberFormat="0" applyProtection="0">
      <alignment horizontal="left" vertical="top" indent="1"/>
    </xf>
    <xf numFmtId="0" fontId="43" fillId="110" borderId="52" applyNumberFormat="0" applyProtection="0">
      <alignment horizontal="left" vertical="top" indent="1"/>
    </xf>
    <xf numFmtId="0" fontId="43" fillId="110" borderId="52" applyNumberFormat="0" applyProtection="0">
      <alignment horizontal="left" vertical="top" indent="1"/>
    </xf>
    <xf numFmtId="0" fontId="43" fillId="110" borderId="52" applyNumberFormat="0" applyProtection="0">
      <alignment horizontal="left" vertical="top" indent="1"/>
    </xf>
    <xf numFmtId="0" fontId="43" fillId="110" borderId="52" applyNumberFormat="0" applyProtection="0">
      <alignment horizontal="left" vertical="top" indent="1"/>
    </xf>
    <xf numFmtId="0" fontId="43" fillId="110" borderId="52" applyNumberFormat="0" applyProtection="0">
      <alignment horizontal="left" vertical="top" indent="1"/>
    </xf>
    <xf numFmtId="0" fontId="43" fillId="110" borderId="52" applyNumberFormat="0" applyProtection="0">
      <alignment horizontal="left" vertical="top" indent="1"/>
    </xf>
    <xf numFmtId="0" fontId="43" fillId="110" borderId="52" applyNumberFormat="0" applyProtection="0">
      <alignment horizontal="left" vertical="top" indent="1"/>
    </xf>
    <xf numFmtId="0" fontId="43" fillId="110" borderId="52" applyNumberFormat="0" applyProtection="0">
      <alignment horizontal="left" vertical="top" indent="1"/>
    </xf>
    <xf numFmtId="0" fontId="43" fillId="110" borderId="52" applyNumberFormat="0" applyProtection="0">
      <alignment horizontal="left" vertical="top" indent="1"/>
    </xf>
    <xf numFmtId="0" fontId="43" fillId="110" borderId="52" applyNumberFormat="0" applyProtection="0">
      <alignment horizontal="left" vertical="top" indent="1"/>
    </xf>
    <xf numFmtId="0" fontId="43" fillId="110" borderId="52" applyNumberFormat="0" applyProtection="0">
      <alignment horizontal="left" vertical="top" indent="1"/>
    </xf>
    <xf numFmtId="0" fontId="43" fillId="110" borderId="52" applyNumberFormat="0" applyProtection="0">
      <alignment horizontal="left" vertical="top" indent="1"/>
    </xf>
    <xf numFmtId="0" fontId="43" fillId="110" borderId="52" applyNumberFormat="0" applyProtection="0">
      <alignment horizontal="left" vertical="top" indent="1"/>
    </xf>
    <xf numFmtId="0" fontId="43" fillId="110" borderId="52" applyNumberFormat="0" applyProtection="0">
      <alignment horizontal="left" vertical="top" indent="1"/>
    </xf>
    <xf numFmtId="0" fontId="43" fillId="110" borderId="52" applyNumberFormat="0" applyProtection="0">
      <alignment horizontal="left" vertical="top" indent="1"/>
    </xf>
    <xf numFmtId="0" fontId="43" fillId="110" borderId="52" applyNumberFormat="0" applyProtection="0">
      <alignment horizontal="left" vertical="top" indent="1"/>
    </xf>
    <xf numFmtId="0" fontId="43" fillId="110" borderId="52" applyNumberFormat="0" applyProtection="0">
      <alignment horizontal="left" vertical="top" indent="1"/>
    </xf>
    <xf numFmtId="0" fontId="43" fillId="110" borderId="52" applyNumberFormat="0" applyProtection="0">
      <alignment horizontal="left" vertical="top" indent="1"/>
    </xf>
    <xf numFmtId="0" fontId="43" fillId="110" borderId="52" applyNumberFormat="0" applyProtection="0">
      <alignment horizontal="left" vertical="top" indent="1"/>
    </xf>
    <xf numFmtId="0" fontId="43" fillId="110" borderId="52" applyNumberFormat="0" applyProtection="0">
      <alignment horizontal="left" vertical="top" indent="1"/>
    </xf>
    <xf numFmtId="0" fontId="43" fillId="110" borderId="52" applyNumberFormat="0" applyProtection="0">
      <alignment horizontal="left" vertical="top" indent="1"/>
    </xf>
    <xf numFmtId="0" fontId="43" fillId="110" borderId="52" applyNumberFormat="0" applyProtection="0">
      <alignment horizontal="left" vertical="top" indent="1"/>
    </xf>
    <xf numFmtId="0" fontId="43" fillId="110" borderId="52" applyNumberFormat="0" applyProtection="0">
      <alignment horizontal="left" vertical="top" indent="1"/>
    </xf>
    <xf numFmtId="0" fontId="43" fillId="110" borderId="52" applyNumberFormat="0" applyProtection="0">
      <alignment horizontal="left" vertical="top" indent="1"/>
    </xf>
    <xf numFmtId="0" fontId="43" fillId="110" borderId="52" applyNumberFormat="0" applyProtection="0">
      <alignment horizontal="left" vertical="top" indent="1"/>
    </xf>
    <xf numFmtId="0" fontId="43" fillId="110" borderId="52" applyNumberFormat="0" applyProtection="0">
      <alignment horizontal="left" vertical="top" indent="1"/>
    </xf>
    <xf numFmtId="0" fontId="43" fillId="110" borderId="52" applyNumberFormat="0" applyProtection="0">
      <alignment horizontal="left" vertical="top" indent="1"/>
    </xf>
    <xf numFmtId="0" fontId="43" fillId="110" borderId="52" applyNumberFormat="0" applyProtection="0">
      <alignment horizontal="left" vertical="top" indent="1"/>
    </xf>
    <xf numFmtId="0" fontId="43" fillId="110" borderId="52" applyNumberFormat="0" applyProtection="0">
      <alignment horizontal="left" vertical="top" indent="1"/>
    </xf>
    <xf numFmtId="0" fontId="43" fillId="110" borderId="52" applyNumberFormat="0" applyProtection="0">
      <alignment horizontal="left" vertical="top" indent="1"/>
    </xf>
    <xf numFmtId="0" fontId="43" fillId="110" borderId="52" applyNumberFormat="0" applyProtection="0">
      <alignment horizontal="left" vertical="top" indent="1"/>
    </xf>
    <xf numFmtId="0" fontId="43" fillId="110" borderId="52" applyNumberFormat="0" applyProtection="0">
      <alignment horizontal="left" vertical="top" indent="1"/>
    </xf>
    <xf numFmtId="0" fontId="43" fillId="110" borderId="52" applyNumberFormat="0" applyProtection="0">
      <alignment horizontal="left" vertical="top" indent="1"/>
    </xf>
    <xf numFmtId="0" fontId="43" fillId="110" borderId="52" applyNumberFormat="0" applyProtection="0">
      <alignment horizontal="left" vertical="top" indent="1"/>
    </xf>
    <xf numFmtId="0" fontId="43" fillId="110" borderId="52" applyNumberFormat="0" applyProtection="0">
      <alignment horizontal="left" vertical="top" indent="1"/>
    </xf>
    <xf numFmtId="0" fontId="43" fillId="110" borderId="52" applyNumberFormat="0" applyProtection="0">
      <alignment horizontal="left" vertical="top" indent="1"/>
    </xf>
    <xf numFmtId="0" fontId="43" fillId="110" borderId="52" applyNumberFormat="0" applyProtection="0">
      <alignment horizontal="left" vertical="top" indent="1"/>
    </xf>
    <xf numFmtId="0" fontId="43" fillId="110" borderId="52" applyNumberFormat="0" applyProtection="0">
      <alignment horizontal="left" vertical="top" indent="1"/>
    </xf>
    <xf numFmtId="0" fontId="43" fillId="110" borderId="52" applyNumberFormat="0" applyProtection="0">
      <alignment horizontal="left" vertical="top" indent="1"/>
    </xf>
    <xf numFmtId="0" fontId="43" fillId="110" borderId="52" applyNumberFormat="0" applyProtection="0">
      <alignment horizontal="left" vertical="top" indent="1"/>
    </xf>
    <xf numFmtId="0" fontId="43" fillId="110" borderId="52" applyNumberFormat="0" applyProtection="0">
      <alignment horizontal="left" vertical="top" indent="1"/>
    </xf>
    <xf numFmtId="0" fontId="43" fillId="110" borderId="52" applyNumberFormat="0" applyProtection="0">
      <alignment horizontal="left" vertical="top" indent="1"/>
    </xf>
    <xf numFmtId="0" fontId="43" fillId="110" borderId="52" applyNumberFormat="0" applyProtection="0">
      <alignment horizontal="left" vertical="top" indent="1"/>
    </xf>
    <xf numFmtId="0" fontId="43" fillId="110" borderId="52" applyNumberFormat="0" applyProtection="0">
      <alignment horizontal="left" vertical="top" indent="1"/>
    </xf>
    <xf numFmtId="0" fontId="43" fillId="110" borderId="52" applyNumberFormat="0" applyProtection="0">
      <alignment horizontal="left" vertical="top" indent="1"/>
    </xf>
    <xf numFmtId="0" fontId="43" fillId="110" borderId="52" applyNumberFormat="0" applyProtection="0">
      <alignment horizontal="left" vertical="top" indent="1"/>
    </xf>
    <xf numFmtId="0" fontId="43" fillId="110" borderId="52" applyNumberFormat="0" applyProtection="0">
      <alignment horizontal="left" vertical="top" indent="1"/>
    </xf>
    <xf numFmtId="0" fontId="43" fillId="110" borderId="52" applyNumberFormat="0" applyProtection="0">
      <alignment horizontal="left" vertical="top" indent="1"/>
    </xf>
    <xf numFmtId="0" fontId="43" fillId="110" borderId="52" applyNumberFormat="0" applyProtection="0">
      <alignment horizontal="left" vertical="top" indent="1"/>
    </xf>
    <xf numFmtId="0" fontId="43" fillId="110" borderId="52" applyNumberFormat="0" applyProtection="0">
      <alignment horizontal="left" vertical="top" indent="1"/>
    </xf>
    <xf numFmtId="0" fontId="43" fillId="110" borderId="52" applyNumberFormat="0" applyProtection="0">
      <alignment horizontal="left" vertical="top" indent="1"/>
    </xf>
    <xf numFmtId="0" fontId="43" fillId="110" borderId="52" applyNumberFormat="0" applyProtection="0">
      <alignment horizontal="left" vertical="top" indent="1"/>
    </xf>
    <xf numFmtId="0" fontId="43" fillId="110" borderId="52" applyNumberFormat="0" applyProtection="0">
      <alignment horizontal="left" vertical="top" indent="1"/>
    </xf>
    <xf numFmtId="0" fontId="43" fillId="110" borderId="52" applyNumberFormat="0" applyProtection="0">
      <alignment horizontal="left" vertical="top" indent="1"/>
    </xf>
    <xf numFmtId="0" fontId="43" fillId="110" borderId="52" applyNumberFormat="0" applyProtection="0">
      <alignment horizontal="left" vertical="top" indent="1"/>
    </xf>
    <xf numFmtId="0" fontId="43" fillId="110" borderId="52" applyNumberFormat="0" applyProtection="0">
      <alignment horizontal="left" vertical="top" indent="1"/>
    </xf>
    <xf numFmtId="0" fontId="43" fillId="110" borderId="52" applyNumberFormat="0" applyProtection="0">
      <alignment horizontal="left" vertical="top" indent="1"/>
    </xf>
    <xf numFmtId="0" fontId="43" fillId="110" borderId="52" applyNumberFormat="0" applyProtection="0">
      <alignment horizontal="left" vertical="top" indent="1"/>
    </xf>
    <xf numFmtId="0" fontId="43" fillId="110" borderId="52" applyNumberFormat="0" applyProtection="0">
      <alignment horizontal="left" vertical="top" indent="1"/>
    </xf>
    <xf numFmtId="0" fontId="43" fillId="110" borderId="52" applyNumberFormat="0" applyProtection="0">
      <alignment horizontal="left" vertical="top" indent="1"/>
    </xf>
    <xf numFmtId="0" fontId="43" fillId="110" borderId="52" applyNumberFormat="0" applyProtection="0">
      <alignment horizontal="left" vertical="top" indent="1"/>
    </xf>
    <xf numFmtId="0" fontId="43" fillId="110" borderId="52" applyNumberFormat="0" applyProtection="0">
      <alignment horizontal="left" vertical="top" indent="1"/>
    </xf>
    <xf numFmtId="0" fontId="43" fillId="110" borderId="52" applyNumberFormat="0" applyProtection="0">
      <alignment horizontal="left" vertical="top" indent="1"/>
    </xf>
    <xf numFmtId="0" fontId="43" fillId="110" borderId="52" applyNumberFormat="0" applyProtection="0">
      <alignment horizontal="left" vertical="top" indent="1"/>
    </xf>
    <xf numFmtId="0" fontId="43" fillId="110" borderId="52" applyNumberFormat="0" applyProtection="0">
      <alignment horizontal="left" vertical="top" indent="1"/>
    </xf>
    <xf numFmtId="0" fontId="43" fillId="110" borderId="52" applyNumberFormat="0" applyProtection="0">
      <alignment horizontal="left" vertical="top" indent="1"/>
    </xf>
    <xf numFmtId="0" fontId="43" fillId="110" borderId="52" applyNumberFormat="0" applyProtection="0">
      <alignment horizontal="left" vertical="top" indent="1"/>
    </xf>
    <xf numFmtId="0" fontId="43" fillId="110" borderId="52" applyNumberFormat="0" applyProtection="0">
      <alignment horizontal="left" vertical="top" indent="1"/>
    </xf>
    <xf numFmtId="0" fontId="43" fillId="110" borderId="52" applyNumberFormat="0" applyProtection="0">
      <alignment horizontal="left" vertical="top" indent="1"/>
    </xf>
    <xf numFmtId="0" fontId="43" fillId="110" borderId="52" applyNumberFormat="0" applyProtection="0">
      <alignment horizontal="left" vertical="top" indent="1"/>
    </xf>
    <xf numFmtId="0" fontId="43" fillId="110" borderId="52" applyNumberFormat="0" applyProtection="0">
      <alignment horizontal="left" vertical="top" indent="1"/>
    </xf>
    <xf numFmtId="0" fontId="43" fillId="110" borderId="52" applyNumberFormat="0" applyProtection="0">
      <alignment horizontal="left" vertical="top" indent="1"/>
    </xf>
    <xf numFmtId="0" fontId="43" fillId="110" borderId="52" applyNumberFormat="0" applyProtection="0">
      <alignment horizontal="left" vertical="top" indent="1"/>
    </xf>
    <xf numFmtId="0" fontId="43" fillId="110" borderId="52" applyNumberFormat="0" applyProtection="0">
      <alignment horizontal="left" vertical="top" indent="1"/>
    </xf>
    <xf numFmtId="0" fontId="43" fillId="110" borderId="52" applyNumberFormat="0" applyProtection="0">
      <alignment horizontal="left" vertical="top" indent="1"/>
    </xf>
    <xf numFmtId="0" fontId="43" fillId="110" borderId="52" applyNumberFormat="0" applyProtection="0">
      <alignment horizontal="left" vertical="top" indent="1"/>
    </xf>
    <xf numFmtId="0" fontId="43" fillId="110" borderId="52" applyNumberFormat="0" applyProtection="0">
      <alignment horizontal="left" vertical="top" indent="1"/>
    </xf>
    <xf numFmtId="0" fontId="43" fillId="110" borderId="52" applyNumberFormat="0" applyProtection="0">
      <alignment horizontal="left" vertical="top" indent="1"/>
    </xf>
    <xf numFmtId="0" fontId="43" fillId="110" borderId="52" applyNumberFormat="0" applyProtection="0">
      <alignment horizontal="left" vertical="top" indent="1"/>
    </xf>
    <xf numFmtId="0" fontId="43" fillId="110" borderId="52" applyNumberFormat="0" applyProtection="0">
      <alignment horizontal="left" vertical="top" indent="1"/>
    </xf>
    <xf numFmtId="0" fontId="43" fillId="110" borderId="52" applyNumberFormat="0" applyProtection="0">
      <alignment horizontal="left" vertical="top" indent="1"/>
    </xf>
    <xf numFmtId="0" fontId="43" fillId="110" borderId="52" applyNumberFormat="0" applyProtection="0">
      <alignment horizontal="left" vertical="top" indent="1"/>
    </xf>
    <xf numFmtId="0" fontId="43" fillId="110" borderId="52" applyNumberFormat="0" applyProtection="0">
      <alignment horizontal="left" vertical="top" indent="1"/>
    </xf>
    <xf numFmtId="0" fontId="43" fillId="110" borderId="52" applyNumberFormat="0" applyProtection="0">
      <alignment horizontal="left" vertical="top" indent="1"/>
    </xf>
    <xf numFmtId="0" fontId="43" fillId="110" borderId="52" applyNumberFormat="0" applyProtection="0">
      <alignment horizontal="left" vertical="top" indent="1"/>
    </xf>
    <xf numFmtId="0" fontId="43" fillId="110" borderId="52" applyNumberFormat="0" applyProtection="0">
      <alignment horizontal="left" vertical="top" indent="1"/>
    </xf>
    <xf numFmtId="0" fontId="43" fillId="110" borderId="52" applyNumberFormat="0" applyProtection="0">
      <alignment horizontal="left" vertical="top" indent="1"/>
    </xf>
    <xf numFmtId="0" fontId="43" fillId="110" borderId="52" applyNumberFormat="0" applyProtection="0">
      <alignment horizontal="left" vertical="top" indent="1"/>
    </xf>
    <xf numFmtId="0" fontId="43" fillId="110" borderId="52" applyNumberFormat="0" applyProtection="0">
      <alignment horizontal="left" vertical="top" indent="1"/>
    </xf>
    <xf numFmtId="0" fontId="43" fillId="110" borderId="52" applyNumberFormat="0" applyProtection="0">
      <alignment horizontal="left" vertical="top" indent="1"/>
    </xf>
    <xf numFmtId="0" fontId="43" fillId="110" borderId="52" applyNumberFormat="0" applyProtection="0">
      <alignment horizontal="left" vertical="top" indent="1"/>
    </xf>
    <xf numFmtId="0" fontId="43" fillId="110" borderId="52" applyNumberFormat="0" applyProtection="0">
      <alignment horizontal="left" vertical="top" indent="1"/>
    </xf>
    <xf numFmtId="0" fontId="43" fillId="110" borderId="52" applyNumberFormat="0" applyProtection="0">
      <alignment horizontal="left" vertical="top" indent="1"/>
    </xf>
    <xf numFmtId="0" fontId="43" fillId="110" borderId="52" applyNumberFormat="0" applyProtection="0">
      <alignment horizontal="left" vertical="top" indent="1"/>
    </xf>
    <xf numFmtId="0" fontId="43" fillId="110" borderId="52" applyNumberFormat="0" applyProtection="0">
      <alignment horizontal="left" vertical="top" indent="1"/>
    </xf>
    <xf numFmtId="0" fontId="43" fillId="110" borderId="52" applyNumberFormat="0" applyProtection="0">
      <alignment horizontal="left" vertical="top" indent="1"/>
    </xf>
    <xf numFmtId="0" fontId="43" fillId="110" borderId="52" applyNumberFormat="0" applyProtection="0">
      <alignment horizontal="left" vertical="top" indent="1"/>
    </xf>
    <xf numFmtId="0" fontId="43" fillId="110" borderId="52" applyNumberFormat="0" applyProtection="0">
      <alignment horizontal="left" vertical="top" indent="1"/>
    </xf>
    <xf numFmtId="0" fontId="43" fillId="110" borderId="52" applyNumberFormat="0" applyProtection="0">
      <alignment horizontal="left" vertical="top" indent="1"/>
    </xf>
    <xf numFmtId="0" fontId="43" fillId="110" borderId="52" applyNumberFormat="0" applyProtection="0">
      <alignment horizontal="left" vertical="top" indent="1"/>
    </xf>
    <xf numFmtId="0" fontId="43" fillId="110" borderId="52" applyNumberFormat="0" applyProtection="0">
      <alignment horizontal="left" vertical="top" indent="1"/>
    </xf>
    <xf numFmtId="0" fontId="43" fillId="110" borderId="52" applyNumberFormat="0" applyProtection="0">
      <alignment horizontal="left" vertical="top" indent="1"/>
    </xf>
    <xf numFmtId="0" fontId="43" fillId="110" borderId="52" applyNumberFormat="0" applyProtection="0">
      <alignment horizontal="left" vertical="top" indent="1"/>
    </xf>
    <xf numFmtId="0" fontId="43" fillId="110" borderId="52" applyNumberFormat="0" applyProtection="0">
      <alignment horizontal="left" vertical="top" indent="1"/>
    </xf>
    <xf numFmtId="0" fontId="43" fillId="110" borderId="52" applyNumberFormat="0" applyProtection="0">
      <alignment horizontal="left" vertical="top" indent="1"/>
    </xf>
    <xf numFmtId="0" fontId="43" fillId="110" borderId="52" applyNumberFormat="0" applyProtection="0">
      <alignment horizontal="left" vertical="top" indent="1"/>
    </xf>
    <xf numFmtId="0" fontId="43" fillId="110" borderId="52" applyNumberFormat="0" applyProtection="0">
      <alignment horizontal="left" vertical="top" indent="1"/>
    </xf>
    <xf numFmtId="0" fontId="43" fillId="110" borderId="52" applyNumberFormat="0" applyProtection="0">
      <alignment horizontal="left" vertical="top" indent="1"/>
    </xf>
    <xf numFmtId="0" fontId="43" fillId="110" borderId="52" applyNumberFormat="0" applyProtection="0">
      <alignment horizontal="left" vertical="top" indent="1"/>
    </xf>
    <xf numFmtId="0" fontId="43" fillId="110" borderId="52" applyNumberFormat="0" applyProtection="0">
      <alignment horizontal="left" vertical="top" indent="1"/>
    </xf>
    <xf numFmtId="0" fontId="43" fillId="110" borderId="52" applyNumberFormat="0" applyProtection="0">
      <alignment horizontal="left" vertical="top" indent="1"/>
    </xf>
    <xf numFmtId="0" fontId="43" fillId="110" borderId="52" applyNumberFormat="0" applyProtection="0">
      <alignment horizontal="left" vertical="top" indent="1"/>
    </xf>
    <xf numFmtId="0" fontId="43" fillId="110" borderId="52" applyNumberFormat="0" applyProtection="0">
      <alignment horizontal="left" vertical="top" indent="1"/>
    </xf>
    <xf numFmtId="0" fontId="43" fillId="110" borderId="52" applyNumberFormat="0" applyProtection="0">
      <alignment horizontal="left" vertical="top" indent="1"/>
    </xf>
    <xf numFmtId="0" fontId="43" fillId="110" borderId="52" applyNumberFormat="0" applyProtection="0">
      <alignment horizontal="left" vertical="top" indent="1"/>
    </xf>
    <xf numFmtId="0" fontId="43" fillId="110" borderId="52" applyNumberFormat="0" applyProtection="0">
      <alignment horizontal="left" vertical="top" indent="1"/>
    </xf>
    <xf numFmtId="0" fontId="43" fillId="110" borderId="52" applyNumberFormat="0" applyProtection="0">
      <alignment horizontal="left" vertical="top" indent="1"/>
    </xf>
    <xf numFmtId="0" fontId="43" fillId="110" borderId="52" applyNumberFormat="0" applyProtection="0">
      <alignment horizontal="left" vertical="top" indent="1"/>
    </xf>
    <xf numFmtId="0" fontId="43" fillId="110" borderId="52" applyNumberFormat="0" applyProtection="0">
      <alignment horizontal="left" vertical="top" indent="1"/>
    </xf>
    <xf numFmtId="0" fontId="43" fillId="110" borderId="52" applyNumberFormat="0" applyProtection="0">
      <alignment horizontal="left" vertical="top" indent="1"/>
    </xf>
    <xf numFmtId="0" fontId="43" fillId="110" borderId="52" applyNumberFormat="0" applyProtection="0">
      <alignment horizontal="left" vertical="top" indent="1"/>
    </xf>
    <xf numFmtId="0" fontId="43" fillId="110" borderId="52" applyNumberFormat="0" applyProtection="0">
      <alignment horizontal="left" vertical="top" indent="1"/>
    </xf>
    <xf numFmtId="0" fontId="43" fillId="110" borderId="52" applyNumberFormat="0" applyProtection="0">
      <alignment horizontal="left" vertical="top" indent="1"/>
    </xf>
    <xf numFmtId="0" fontId="43" fillId="110" borderId="52" applyNumberFormat="0" applyProtection="0">
      <alignment horizontal="left" vertical="top" indent="1"/>
    </xf>
    <xf numFmtId="0" fontId="43" fillId="110" borderId="52" applyNumberFormat="0" applyProtection="0">
      <alignment horizontal="left" vertical="top" indent="1"/>
    </xf>
    <xf numFmtId="0" fontId="43" fillId="110" borderId="52" applyNumberFormat="0" applyProtection="0">
      <alignment horizontal="left" vertical="top" indent="1"/>
    </xf>
    <xf numFmtId="0" fontId="43" fillId="110" borderId="52" applyNumberFormat="0" applyProtection="0">
      <alignment horizontal="left" vertical="top" indent="1"/>
    </xf>
    <xf numFmtId="0" fontId="43" fillId="110" borderId="52" applyNumberFormat="0" applyProtection="0">
      <alignment horizontal="left" vertical="top" indent="1"/>
    </xf>
    <xf numFmtId="0" fontId="43" fillId="110" borderId="52" applyNumberFormat="0" applyProtection="0">
      <alignment horizontal="left" vertical="top" indent="1"/>
    </xf>
    <xf numFmtId="0" fontId="43" fillId="110" borderId="52" applyNumberFormat="0" applyProtection="0">
      <alignment horizontal="left" vertical="top" indent="1"/>
    </xf>
    <xf numFmtId="0" fontId="43" fillId="110" borderId="52" applyNumberFormat="0" applyProtection="0">
      <alignment horizontal="left" vertical="top" indent="1"/>
    </xf>
    <xf numFmtId="0" fontId="43" fillId="110" borderId="52" applyNumberFormat="0" applyProtection="0">
      <alignment horizontal="left" vertical="top" indent="1"/>
    </xf>
    <xf numFmtId="0" fontId="43" fillId="110" borderId="52" applyNumberFormat="0" applyProtection="0">
      <alignment horizontal="left" vertical="top" indent="1"/>
    </xf>
    <xf numFmtId="0" fontId="43" fillId="110" borderId="52" applyNumberFormat="0" applyProtection="0">
      <alignment horizontal="left" vertical="top" indent="1"/>
    </xf>
    <xf numFmtId="0" fontId="43" fillId="110" borderId="52" applyNumberFormat="0" applyProtection="0">
      <alignment horizontal="left" vertical="top" indent="1"/>
    </xf>
    <xf numFmtId="0" fontId="43" fillId="110" borderId="52" applyNumberFormat="0" applyProtection="0">
      <alignment horizontal="left" vertical="top" indent="1"/>
    </xf>
    <xf numFmtId="0" fontId="43" fillId="110" borderId="52" applyNumberFormat="0" applyProtection="0">
      <alignment horizontal="left" vertical="top" indent="1"/>
    </xf>
    <xf numFmtId="0" fontId="43" fillId="110" borderId="52" applyNumberFormat="0" applyProtection="0">
      <alignment horizontal="left" vertical="top" indent="1"/>
    </xf>
    <xf numFmtId="0" fontId="43" fillId="110" borderId="52" applyNumberFormat="0" applyProtection="0">
      <alignment horizontal="left" vertical="top" indent="1"/>
    </xf>
    <xf numFmtId="0" fontId="43" fillId="110" borderId="52" applyNumberFormat="0" applyProtection="0">
      <alignment horizontal="left" vertical="top" indent="1"/>
    </xf>
    <xf numFmtId="0" fontId="43" fillId="110" borderId="52" applyNumberFormat="0" applyProtection="0">
      <alignment horizontal="left" vertical="top" indent="1"/>
    </xf>
    <xf numFmtId="0" fontId="43" fillId="110" borderId="52" applyNumberFormat="0" applyProtection="0">
      <alignment horizontal="left" vertical="top" indent="1"/>
    </xf>
    <xf numFmtId="0" fontId="43" fillId="110" borderId="52" applyNumberFormat="0" applyProtection="0">
      <alignment horizontal="left" vertical="top" indent="1"/>
    </xf>
    <xf numFmtId="0" fontId="43" fillId="110" borderId="52" applyNumberFormat="0" applyProtection="0">
      <alignment horizontal="left" vertical="top" indent="1"/>
    </xf>
    <xf numFmtId="0" fontId="43" fillId="110" borderId="52" applyNumberFormat="0" applyProtection="0">
      <alignment horizontal="left" vertical="top" indent="1"/>
    </xf>
    <xf numFmtId="0" fontId="43" fillId="110" borderId="52" applyNumberFormat="0" applyProtection="0">
      <alignment horizontal="left" vertical="top" indent="1"/>
    </xf>
    <xf numFmtId="0" fontId="43" fillId="110" borderId="52" applyNumberFormat="0" applyProtection="0">
      <alignment horizontal="left" vertical="top" indent="1"/>
    </xf>
    <xf numFmtId="0" fontId="43" fillId="110" borderId="52" applyNumberFormat="0" applyProtection="0">
      <alignment horizontal="left" vertical="top" indent="1"/>
    </xf>
    <xf numFmtId="0" fontId="43" fillId="110" borderId="52" applyNumberFormat="0" applyProtection="0">
      <alignment horizontal="left" vertical="top" indent="1"/>
    </xf>
    <xf numFmtId="0" fontId="43" fillId="110" borderId="52" applyNumberFormat="0" applyProtection="0">
      <alignment horizontal="left" vertical="top" indent="1"/>
    </xf>
    <xf numFmtId="0" fontId="43" fillId="110" borderId="52" applyNumberFormat="0" applyProtection="0">
      <alignment horizontal="left" vertical="top" indent="1"/>
    </xf>
    <xf numFmtId="0" fontId="43" fillId="110" borderId="52" applyNumberFormat="0" applyProtection="0">
      <alignment horizontal="left" vertical="top" indent="1"/>
    </xf>
    <xf numFmtId="0" fontId="43" fillId="110" borderId="52" applyNumberFormat="0" applyProtection="0">
      <alignment horizontal="left" vertical="top" indent="1"/>
    </xf>
    <xf numFmtId="0" fontId="43" fillId="110" borderId="52" applyNumberFormat="0" applyProtection="0">
      <alignment horizontal="left" vertical="top" indent="1"/>
    </xf>
    <xf numFmtId="0" fontId="43" fillId="110" borderId="52" applyNumberFormat="0" applyProtection="0">
      <alignment horizontal="left" vertical="top" indent="1"/>
    </xf>
    <xf numFmtId="0" fontId="43" fillId="110" borderId="52" applyNumberFormat="0" applyProtection="0">
      <alignment horizontal="left" vertical="top" indent="1"/>
    </xf>
    <xf numFmtId="0" fontId="43" fillId="110" borderId="52" applyNumberFormat="0" applyProtection="0">
      <alignment horizontal="left" vertical="top" indent="1"/>
    </xf>
    <xf numFmtId="0" fontId="43" fillId="110" borderId="52" applyNumberFormat="0" applyProtection="0">
      <alignment horizontal="left" vertical="top" indent="1"/>
    </xf>
    <xf numFmtId="0" fontId="43" fillId="110" borderId="52" applyNumberFormat="0" applyProtection="0">
      <alignment horizontal="left" vertical="top" indent="1"/>
    </xf>
    <xf numFmtId="0" fontId="43" fillId="110" borderId="52" applyNumberFormat="0" applyProtection="0">
      <alignment horizontal="left" vertical="top" indent="1"/>
    </xf>
    <xf numFmtId="0" fontId="43" fillId="110" borderId="52" applyNumberFormat="0" applyProtection="0">
      <alignment horizontal="left" vertical="top" indent="1"/>
    </xf>
    <xf numFmtId="0" fontId="43" fillId="110" borderId="52" applyNumberFormat="0" applyProtection="0">
      <alignment horizontal="left" vertical="top" indent="1"/>
    </xf>
    <xf numFmtId="0" fontId="43" fillId="110" borderId="52" applyNumberFormat="0" applyProtection="0">
      <alignment horizontal="left" vertical="top" indent="1"/>
    </xf>
    <xf numFmtId="0" fontId="43" fillId="110" borderId="52" applyNumberFormat="0" applyProtection="0">
      <alignment horizontal="left" vertical="top" indent="1"/>
    </xf>
    <xf numFmtId="0" fontId="43" fillId="110" borderId="52" applyNumberFormat="0" applyProtection="0">
      <alignment horizontal="left" vertical="top" indent="1"/>
    </xf>
    <xf numFmtId="0" fontId="43" fillId="110" borderId="52" applyNumberFormat="0" applyProtection="0">
      <alignment horizontal="left" vertical="top" indent="1"/>
    </xf>
    <xf numFmtId="0" fontId="43" fillId="110" borderId="52" applyNumberFormat="0" applyProtection="0">
      <alignment horizontal="left" vertical="top" indent="1"/>
    </xf>
    <xf numFmtId="0" fontId="43" fillId="110" borderId="52" applyNumberFormat="0" applyProtection="0">
      <alignment horizontal="left" vertical="top" indent="1"/>
    </xf>
    <xf numFmtId="0" fontId="43" fillId="110" borderId="52" applyNumberFormat="0" applyProtection="0">
      <alignment horizontal="left" vertical="top" indent="1"/>
    </xf>
    <xf numFmtId="0" fontId="43" fillId="110" borderId="52" applyNumberFormat="0" applyProtection="0">
      <alignment horizontal="left" vertical="top" indent="1"/>
    </xf>
    <xf numFmtId="0" fontId="43" fillId="110" borderId="52" applyNumberFormat="0" applyProtection="0">
      <alignment horizontal="left" vertical="top" indent="1"/>
    </xf>
    <xf numFmtId="0" fontId="43" fillId="110" borderId="52" applyNumberFormat="0" applyProtection="0">
      <alignment horizontal="left" vertical="top" indent="1"/>
    </xf>
    <xf numFmtId="0" fontId="43" fillId="110" borderId="52" applyNumberFormat="0" applyProtection="0">
      <alignment horizontal="left" vertical="top" indent="1"/>
    </xf>
    <xf numFmtId="0" fontId="43" fillId="110" borderId="52" applyNumberFormat="0" applyProtection="0">
      <alignment horizontal="left" vertical="top" indent="1"/>
    </xf>
    <xf numFmtId="0" fontId="43" fillId="110" borderId="52" applyNumberFormat="0" applyProtection="0">
      <alignment horizontal="left" vertical="top" indent="1"/>
    </xf>
    <xf numFmtId="0" fontId="43" fillId="110" borderId="52" applyNumberFormat="0" applyProtection="0">
      <alignment horizontal="left" vertical="top" indent="1"/>
    </xf>
    <xf numFmtId="0" fontId="43" fillId="110" borderId="52" applyNumberFormat="0" applyProtection="0">
      <alignment horizontal="left" vertical="top" indent="1"/>
    </xf>
    <xf numFmtId="0" fontId="43" fillId="110" borderId="52" applyNumberFormat="0" applyProtection="0">
      <alignment horizontal="left" vertical="top" indent="1"/>
    </xf>
    <xf numFmtId="0" fontId="43" fillId="110" borderId="52" applyNumberFormat="0" applyProtection="0">
      <alignment horizontal="left" vertical="top" indent="1"/>
    </xf>
    <xf numFmtId="0" fontId="43" fillId="110" borderId="52" applyNumberFormat="0" applyProtection="0">
      <alignment horizontal="left" vertical="top" indent="1"/>
    </xf>
    <xf numFmtId="0" fontId="43" fillId="110" borderId="52" applyNumberFormat="0" applyProtection="0">
      <alignment horizontal="left" vertical="top" indent="1"/>
    </xf>
    <xf numFmtId="0" fontId="43" fillId="110" borderId="52" applyNumberFormat="0" applyProtection="0">
      <alignment horizontal="left" vertical="top" indent="1"/>
    </xf>
    <xf numFmtId="0" fontId="43" fillId="110" borderId="52" applyNumberFormat="0" applyProtection="0">
      <alignment horizontal="left" vertical="top" indent="1"/>
    </xf>
    <xf numFmtId="0" fontId="43" fillId="110" borderId="52" applyNumberFormat="0" applyProtection="0">
      <alignment horizontal="left" vertical="top" indent="1"/>
    </xf>
    <xf numFmtId="0" fontId="43" fillId="110" borderId="52" applyNumberFormat="0" applyProtection="0">
      <alignment horizontal="left" vertical="top" indent="1"/>
    </xf>
    <xf numFmtId="0" fontId="43" fillId="110" borderId="52" applyNumberFormat="0" applyProtection="0">
      <alignment horizontal="left" vertical="top" indent="1"/>
    </xf>
    <xf numFmtId="0" fontId="43" fillId="110" borderId="52" applyNumberFormat="0" applyProtection="0">
      <alignment horizontal="left" vertical="top" indent="1"/>
    </xf>
    <xf numFmtId="0" fontId="43" fillId="110" borderId="52" applyNumberFormat="0" applyProtection="0">
      <alignment horizontal="left" vertical="top" indent="1"/>
    </xf>
    <xf numFmtId="0" fontId="43" fillId="110" borderId="52" applyNumberFormat="0" applyProtection="0">
      <alignment horizontal="left" vertical="top" indent="1"/>
    </xf>
    <xf numFmtId="0" fontId="43" fillId="110" borderId="52" applyNumberFormat="0" applyProtection="0">
      <alignment horizontal="left" vertical="top" indent="1"/>
    </xf>
    <xf numFmtId="0" fontId="43" fillId="110" borderId="52" applyNumberFormat="0" applyProtection="0">
      <alignment horizontal="left" vertical="top" indent="1"/>
    </xf>
    <xf numFmtId="0" fontId="43" fillId="110" borderId="52" applyNumberFormat="0" applyProtection="0">
      <alignment horizontal="left" vertical="top" indent="1"/>
    </xf>
    <xf numFmtId="0" fontId="43" fillId="110" borderId="52" applyNumberFormat="0" applyProtection="0">
      <alignment horizontal="left" vertical="top" indent="1"/>
    </xf>
    <xf numFmtId="0" fontId="43" fillId="110" borderId="52" applyNumberFormat="0" applyProtection="0">
      <alignment horizontal="left" vertical="top" indent="1"/>
    </xf>
    <xf numFmtId="0" fontId="43" fillId="110" borderId="52" applyNumberFormat="0" applyProtection="0">
      <alignment horizontal="left" vertical="top" indent="1"/>
    </xf>
    <xf numFmtId="0" fontId="43" fillId="110" borderId="52" applyNumberFormat="0" applyProtection="0">
      <alignment horizontal="left" vertical="top" indent="1"/>
    </xf>
    <xf numFmtId="0" fontId="43" fillId="110" borderId="52" applyNumberFormat="0" applyProtection="0">
      <alignment horizontal="left" vertical="top" indent="1"/>
    </xf>
    <xf numFmtId="0" fontId="43" fillId="110" borderId="52" applyNumberFormat="0" applyProtection="0">
      <alignment horizontal="left" vertical="top" indent="1"/>
    </xf>
    <xf numFmtId="0" fontId="43" fillId="110" borderId="52" applyNumberFormat="0" applyProtection="0">
      <alignment horizontal="left" vertical="top" indent="1"/>
    </xf>
    <xf numFmtId="0" fontId="43" fillId="110" borderId="52" applyNumberFormat="0" applyProtection="0">
      <alignment horizontal="left" vertical="top" indent="1"/>
    </xf>
    <xf numFmtId="0" fontId="43" fillId="110" borderId="52" applyNumberFormat="0" applyProtection="0">
      <alignment horizontal="left" vertical="top" indent="1"/>
    </xf>
    <xf numFmtId="0" fontId="43" fillId="110" borderId="52" applyNumberFormat="0" applyProtection="0">
      <alignment horizontal="left" vertical="top" indent="1"/>
    </xf>
    <xf numFmtId="0" fontId="43" fillId="110" borderId="52" applyNumberFormat="0" applyProtection="0">
      <alignment horizontal="left" vertical="top" indent="1"/>
    </xf>
    <xf numFmtId="0" fontId="43" fillId="110" borderId="52" applyNumberFormat="0" applyProtection="0">
      <alignment horizontal="left" vertical="top" indent="1"/>
    </xf>
    <xf numFmtId="0" fontId="43" fillId="110" borderId="52" applyNumberFormat="0" applyProtection="0">
      <alignment horizontal="left" vertical="top" indent="1"/>
    </xf>
    <xf numFmtId="0" fontId="43" fillId="110" borderId="52" applyNumberFormat="0" applyProtection="0">
      <alignment horizontal="left" vertical="top" indent="1"/>
    </xf>
    <xf numFmtId="0" fontId="43" fillId="110" borderId="52" applyNumberFormat="0" applyProtection="0">
      <alignment horizontal="left" vertical="top" indent="1"/>
    </xf>
    <xf numFmtId="0" fontId="43" fillId="110" borderId="52" applyNumberFormat="0" applyProtection="0">
      <alignment horizontal="left" vertical="top" indent="1"/>
    </xf>
    <xf numFmtId="0" fontId="43" fillId="110" borderId="52" applyNumberFormat="0" applyProtection="0">
      <alignment horizontal="left" vertical="top" indent="1"/>
    </xf>
    <xf numFmtId="0" fontId="43" fillId="110" borderId="52" applyNumberFormat="0" applyProtection="0">
      <alignment horizontal="left" vertical="top" indent="1"/>
    </xf>
    <xf numFmtId="0" fontId="43" fillId="110" borderId="52" applyNumberFormat="0" applyProtection="0">
      <alignment horizontal="left" vertical="top" indent="1"/>
    </xf>
    <xf numFmtId="0" fontId="43" fillId="110" borderId="52" applyNumberFormat="0" applyProtection="0">
      <alignment horizontal="left" vertical="top" indent="1"/>
    </xf>
    <xf numFmtId="0" fontId="43" fillId="110" borderId="52" applyNumberFormat="0" applyProtection="0">
      <alignment horizontal="left" vertical="top" indent="1"/>
    </xf>
    <xf numFmtId="0" fontId="43" fillId="110" borderId="52" applyNumberFormat="0" applyProtection="0">
      <alignment horizontal="left" vertical="top" indent="1"/>
    </xf>
    <xf numFmtId="0" fontId="43" fillId="110" borderId="52" applyNumberFormat="0" applyProtection="0">
      <alignment horizontal="left" vertical="top" indent="1"/>
    </xf>
    <xf numFmtId="0" fontId="43" fillId="110" borderId="52" applyNumberFormat="0" applyProtection="0">
      <alignment horizontal="left" vertical="top" indent="1"/>
    </xf>
    <xf numFmtId="0" fontId="43" fillId="110" borderId="52" applyNumberFormat="0" applyProtection="0">
      <alignment horizontal="left" vertical="top" indent="1"/>
    </xf>
    <xf numFmtId="0" fontId="43" fillId="110" borderId="52" applyNumberFormat="0" applyProtection="0">
      <alignment horizontal="left" vertical="top" indent="1"/>
    </xf>
    <xf numFmtId="0" fontId="43" fillId="110" borderId="52" applyNumberFormat="0" applyProtection="0">
      <alignment horizontal="left" vertical="top" indent="1"/>
    </xf>
    <xf numFmtId="0" fontId="43" fillId="110" borderId="52" applyNumberFormat="0" applyProtection="0">
      <alignment horizontal="left" vertical="top" indent="1"/>
    </xf>
    <xf numFmtId="0" fontId="43" fillId="110" borderId="52" applyNumberFormat="0" applyProtection="0">
      <alignment horizontal="left" vertical="top" indent="1"/>
    </xf>
    <xf numFmtId="0" fontId="43" fillId="110" borderId="52" applyNumberFormat="0" applyProtection="0">
      <alignment horizontal="left" vertical="top" indent="1"/>
    </xf>
    <xf numFmtId="0" fontId="43" fillId="110" borderId="52" applyNumberFormat="0" applyProtection="0">
      <alignment horizontal="left" vertical="top" indent="1"/>
    </xf>
    <xf numFmtId="0" fontId="43" fillId="110" borderId="52" applyNumberFormat="0" applyProtection="0">
      <alignment horizontal="left" vertical="top" indent="1"/>
    </xf>
    <xf numFmtId="0" fontId="43" fillId="110" borderId="52" applyNumberFormat="0" applyProtection="0">
      <alignment horizontal="left" vertical="top" indent="1"/>
    </xf>
    <xf numFmtId="0" fontId="43" fillId="110" borderId="52" applyNumberFormat="0" applyProtection="0">
      <alignment horizontal="left" vertical="top" indent="1"/>
    </xf>
    <xf numFmtId="0" fontId="43" fillId="110" borderId="52" applyNumberFormat="0" applyProtection="0">
      <alignment horizontal="left" vertical="top" indent="1"/>
    </xf>
    <xf numFmtId="0" fontId="43" fillId="110" borderId="52" applyNumberFormat="0" applyProtection="0">
      <alignment horizontal="left" vertical="top" indent="1"/>
    </xf>
    <xf numFmtId="0" fontId="43" fillId="110" borderId="52" applyNumberFormat="0" applyProtection="0">
      <alignment horizontal="left" vertical="top" indent="1"/>
    </xf>
    <xf numFmtId="0" fontId="43" fillId="110" borderId="52" applyNumberFormat="0" applyProtection="0">
      <alignment horizontal="left" vertical="top" indent="1"/>
    </xf>
    <xf numFmtId="0" fontId="43" fillId="110" borderId="52" applyNumberFormat="0" applyProtection="0">
      <alignment horizontal="left" vertical="top" indent="1"/>
    </xf>
    <xf numFmtId="0" fontId="43" fillId="110" borderId="52" applyNumberFormat="0" applyProtection="0">
      <alignment horizontal="left" vertical="top" indent="1"/>
    </xf>
    <xf numFmtId="0" fontId="43" fillId="110" borderId="52" applyNumberFormat="0" applyProtection="0">
      <alignment horizontal="left" vertical="top" indent="1"/>
    </xf>
    <xf numFmtId="0" fontId="43" fillId="110" borderId="52" applyNumberFormat="0" applyProtection="0">
      <alignment horizontal="left" vertical="top" indent="1"/>
    </xf>
    <xf numFmtId="0" fontId="43" fillId="110" borderId="52" applyNumberFormat="0" applyProtection="0">
      <alignment horizontal="left" vertical="top" indent="1"/>
    </xf>
    <xf numFmtId="0" fontId="43" fillId="110" borderId="52" applyNumberFormat="0" applyProtection="0">
      <alignment horizontal="left" vertical="top" indent="1"/>
    </xf>
    <xf numFmtId="0" fontId="43" fillId="110" borderId="52" applyNumberFormat="0" applyProtection="0">
      <alignment horizontal="left" vertical="top" indent="1"/>
    </xf>
    <xf numFmtId="0" fontId="43" fillId="110" borderId="52" applyNumberFormat="0" applyProtection="0">
      <alignment horizontal="left" vertical="top" indent="1"/>
    </xf>
    <xf numFmtId="0" fontId="43" fillId="110" borderId="52" applyNumberFormat="0" applyProtection="0">
      <alignment horizontal="left" vertical="top" indent="1"/>
    </xf>
    <xf numFmtId="0" fontId="43" fillId="110" borderId="52" applyNumberFormat="0" applyProtection="0">
      <alignment horizontal="left" vertical="top" indent="1"/>
    </xf>
    <xf numFmtId="0" fontId="43" fillId="110" borderId="52" applyNumberFormat="0" applyProtection="0">
      <alignment horizontal="left" vertical="top" indent="1"/>
    </xf>
    <xf numFmtId="0" fontId="43" fillId="110" borderId="52" applyNumberFormat="0" applyProtection="0">
      <alignment horizontal="left" vertical="top" indent="1"/>
    </xf>
    <xf numFmtId="0" fontId="43" fillId="110" borderId="52" applyNumberFormat="0" applyProtection="0">
      <alignment horizontal="left" vertical="top" indent="1"/>
    </xf>
    <xf numFmtId="0" fontId="43" fillId="110" borderId="52" applyNumberFormat="0" applyProtection="0">
      <alignment horizontal="left" vertical="top" indent="1"/>
    </xf>
    <xf numFmtId="0" fontId="43" fillId="110" borderId="52" applyNumberFormat="0" applyProtection="0">
      <alignment horizontal="left" vertical="top" indent="1"/>
    </xf>
    <xf numFmtId="0" fontId="43" fillId="110" borderId="52" applyNumberFormat="0" applyProtection="0">
      <alignment horizontal="left" vertical="top" indent="1"/>
    </xf>
    <xf numFmtId="0" fontId="43" fillId="110" borderId="52" applyNumberFormat="0" applyProtection="0">
      <alignment horizontal="left" vertical="top" indent="1"/>
    </xf>
    <xf numFmtId="0" fontId="43" fillId="110" borderId="52" applyNumberFormat="0" applyProtection="0">
      <alignment horizontal="left" vertical="top" indent="1"/>
    </xf>
    <xf numFmtId="0" fontId="43" fillId="110" borderId="52" applyNumberFormat="0" applyProtection="0">
      <alignment horizontal="left" vertical="top" indent="1"/>
    </xf>
    <xf numFmtId="0" fontId="43" fillId="110" borderId="52" applyNumberFormat="0" applyProtection="0">
      <alignment horizontal="left" vertical="top" indent="1"/>
    </xf>
    <xf numFmtId="0" fontId="43" fillId="110" borderId="52" applyNumberFormat="0" applyProtection="0">
      <alignment horizontal="left" vertical="top" indent="1"/>
    </xf>
    <xf numFmtId="0" fontId="43" fillId="110" borderId="52" applyNumberFormat="0" applyProtection="0">
      <alignment horizontal="left" vertical="top" indent="1"/>
    </xf>
    <xf numFmtId="0" fontId="10" fillId="57" borderId="52" applyNumberFormat="0" applyProtection="0">
      <alignment horizontal="left" vertical="top" indent="1"/>
    </xf>
    <xf numFmtId="0" fontId="10" fillId="57" borderId="52" applyNumberFormat="0" applyProtection="0">
      <alignment horizontal="left" vertical="top" indent="1"/>
    </xf>
    <xf numFmtId="0" fontId="10" fillId="57" borderId="52" applyNumberFormat="0" applyProtection="0">
      <alignment horizontal="left" vertical="top" indent="1"/>
    </xf>
    <xf numFmtId="0" fontId="10" fillId="57" borderId="52" applyNumberFormat="0" applyProtection="0">
      <alignment horizontal="left" vertical="top" indent="1"/>
    </xf>
    <xf numFmtId="0" fontId="10" fillId="57" borderId="52" applyNumberFormat="0" applyProtection="0">
      <alignment horizontal="left" vertical="top" indent="1"/>
    </xf>
    <xf numFmtId="0" fontId="10" fillId="57" borderId="52" applyNumberFormat="0" applyProtection="0">
      <alignment horizontal="left" vertical="top" indent="1"/>
    </xf>
    <xf numFmtId="0" fontId="10" fillId="57" borderId="52" applyNumberFormat="0" applyProtection="0">
      <alignment horizontal="left" vertical="top" indent="1"/>
    </xf>
    <xf numFmtId="0" fontId="10" fillId="57" borderId="52" applyNumberFormat="0" applyProtection="0">
      <alignment horizontal="left" vertical="top" indent="1"/>
    </xf>
    <xf numFmtId="0" fontId="10" fillId="57" borderId="52" applyNumberFormat="0" applyProtection="0">
      <alignment horizontal="left" vertical="top" indent="1"/>
    </xf>
    <xf numFmtId="0" fontId="10" fillId="57" borderId="52" applyNumberFormat="0" applyProtection="0">
      <alignment horizontal="left" vertical="top" indent="1"/>
    </xf>
    <xf numFmtId="0" fontId="10" fillId="57" borderId="52" applyNumberFormat="0" applyProtection="0">
      <alignment horizontal="left" vertical="top" indent="1"/>
    </xf>
    <xf numFmtId="0" fontId="10" fillId="57" borderId="52" applyNumberFormat="0" applyProtection="0">
      <alignment horizontal="left" vertical="top" indent="1"/>
    </xf>
    <xf numFmtId="0" fontId="10" fillId="57" borderId="52" applyNumberFormat="0" applyProtection="0">
      <alignment horizontal="left" vertical="top" indent="1"/>
    </xf>
    <xf numFmtId="0" fontId="10" fillId="57" borderId="52" applyNumberFormat="0" applyProtection="0">
      <alignment horizontal="left" vertical="top" indent="1"/>
    </xf>
    <xf numFmtId="0" fontId="10" fillId="57" borderId="52" applyNumberFormat="0" applyProtection="0">
      <alignment horizontal="left" vertical="top" indent="1"/>
    </xf>
    <xf numFmtId="0" fontId="10" fillId="57" borderId="52" applyNumberFormat="0" applyProtection="0">
      <alignment horizontal="left" vertical="top" indent="1"/>
    </xf>
    <xf numFmtId="0" fontId="10" fillId="57" borderId="52" applyNumberFormat="0" applyProtection="0">
      <alignment horizontal="left" vertical="top" indent="1"/>
    </xf>
    <xf numFmtId="0" fontId="10" fillId="57" borderId="52" applyNumberFormat="0" applyProtection="0">
      <alignment horizontal="left" vertical="top" indent="1"/>
    </xf>
    <xf numFmtId="0" fontId="10" fillId="57" borderId="52" applyNumberFormat="0" applyProtection="0">
      <alignment horizontal="left" vertical="top" indent="1"/>
    </xf>
    <xf numFmtId="0" fontId="10" fillId="57" borderId="52" applyNumberFormat="0" applyProtection="0">
      <alignment horizontal="left" vertical="top" indent="1"/>
    </xf>
    <xf numFmtId="0" fontId="10" fillId="57" borderId="52" applyNumberFormat="0" applyProtection="0">
      <alignment horizontal="left" vertical="top" indent="1"/>
    </xf>
    <xf numFmtId="0" fontId="10" fillId="57" borderId="52" applyNumberFormat="0" applyProtection="0">
      <alignment horizontal="left" vertical="top" indent="1"/>
    </xf>
    <xf numFmtId="0" fontId="10" fillId="57" borderId="52" applyNumberFormat="0" applyProtection="0">
      <alignment horizontal="left" vertical="top" indent="1"/>
    </xf>
    <xf numFmtId="0" fontId="10" fillId="57" borderId="52" applyNumberFormat="0" applyProtection="0">
      <alignment horizontal="left" vertical="top" indent="1"/>
    </xf>
    <xf numFmtId="0" fontId="10" fillId="57" borderId="52" applyNumberFormat="0" applyProtection="0">
      <alignment horizontal="left" vertical="top" indent="1"/>
    </xf>
    <xf numFmtId="0" fontId="10" fillId="57" borderId="52" applyNumberFormat="0" applyProtection="0">
      <alignment horizontal="left" vertical="top" indent="1"/>
    </xf>
    <xf numFmtId="0" fontId="10" fillId="57" borderId="52" applyNumberFormat="0" applyProtection="0">
      <alignment horizontal="left" vertical="top" indent="1"/>
    </xf>
    <xf numFmtId="0" fontId="10" fillId="57" borderId="52" applyNumberFormat="0" applyProtection="0">
      <alignment horizontal="left" vertical="top" indent="1"/>
    </xf>
    <xf numFmtId="0" fontId="10" fillId="57" borderId="52" applyNumberFormat="0" applyProtection="0">
      <alignment horizontal="left" vertical="top" indent="1"/>
    </xf>
    <xf numFmtId="0" fontId="10" fillId="57" borderId="52" applyNumberFormat="0" applyProtection="0">
      <alignment horizontal="left" vertical="top" indent="1"/>
    </xf>
    <xf numFmtId="0" fontId="10" fillId="57" borderId="52" applyNumberFormat="0" applyProtection="0">
      <alignment horizontal="left" vertical="top" indent="1"/>
    </xf>
    <xf numFmtId="0" fontId="10" fillId="57" borderId="52" applyNumberFormat="0" applyProtection="0">
      <alignment horizontal="left" vertical="top" indent="1"/>
    </xf>
    <xf numFmtId="0" fontId="10" fillId="57" borderId="52" applyNumberFormat="0" applyProtection="0">
      <alignment horizontal="left" vertical="top" indent="1"/>
    </xf>
    <xf numFmtId="0" fontId="10" fillId="57" borderId="52" applyNumberFormat="0" applyProtection="0">
      <alignment horizontal="left" vertical="top" indent="1"/>
    </xf>
    <xf numFmtId="0" fontId="10" fillId="57" borderId="52" applyNumberFormat="0" applyProtection="0">
      <alignment horizontal="left" vertical="top" indent="1"/>
    </xf>
    <xf numFmtId="0" fontId="10" fillId="57" borderId="52" applyNumberFormat="0" applyProtection="0">
      <alignment horizontal="left" vertical="top" indent="1"/>
    </xf>
    <xf numFmtId="0" fontId="10" fillId="57" borderId="52" applyNumberFormat="0" applyProtection="0">
      <alignment horizontal="left" vertical="top" indent="1"/>
    </xf>
    <xf numFmtId="0" fontId="10" fillId="57" borderId="52" applyNumberFormat="0" applyProtection="0">
      <alignment horizontal="left" vertical="top" indent="1"/>
    </xf>
    <xf numFmtId="0" fontId="10" fillId="57" borderId="52" applyNumberFormat="0" applyProtection="0">
      <alignment horizontal="left" vertical="top" indent="1"/>
    </xf>
    <xf numFmtId="0" fontId="10" fillId="57" borderId="52" applyNumberFormat="0" applyProtection="0">
      <alignment horizontal="left" vertical="top" indent="1"/>
    </xf>
    <xf numFmtId="0" fontId="10" fillId="57" borderId="52" applyNumberFormat="0" applyProtection="0">
      <alignment horizontal="left" vertical="top" indent="1"/>
    </xf>
    <xf numFmtId="0" fontId="10" fillId="57" borderId="52" applyNumberFormat="0" applyProtection="0">
      <alignment horizontal="left" vertical="top" indent="1"/>
    </xf>
    <xf numFmtId="0" fontId="10" fillId="57" borderId="52" applyNumberFormat="0" applyProtection="0">
      <alignment horizontal="left" vertical="top" indent="1"/>
    </xf>
    <xf numFmtId="0" fontId="10" fillId="57" borderId="52" applyNumberFormat="0" applyProtection="0">
      <alignment horizontal="left" vertical="top" indent="1"/>
    </xf>
    <xf numFmtId="0" fontId="10" fillId="57" borderId="52" applyNumberFormat="0" applyProtection="0">
      <alignment horizontal="left" vertical="top" indent="1"/>
    </xf>
    <xf numFmtId="0" fontId="10" fillId="57" borderId="52" applyNumberFormat="0" applyProtection="0">
      <alignment horizontal="left" vertical="top" indent="1"/>
    </xf>
    <xf numFmtId="0" fontId="10" fillId="57" borderId="52" applyNumberFormat="0" applyProtection="0">
      <alignment horizontal="left" vertical="top" indent="1"/>
    </xf>
    <xf numFmtId="0" fontId="10" fillId="57" borderId="52" applyNumberFormat="0" applyProtection="0">
      <alignment horizontal="left" vertical="top" indent="1"/>
    </xf>
    <xf numFmtId="0" fontId="10" fillId="57" borderId="52" applyNumberFormat="0" applyProtection="0">
      <alignment horizontal="left" vertical="top" indent="1"/>
    </xf>
    <xf numFmtId="0" fontId="10" fillId="57" borderId="52" applyNumberFormat="0" applyProtection="0">
      <alignment horizontal="left" vertical="top" indent="1"/>
    </xf>
    <xf numFmtId="0" fontId="10" fillId="57" borderId="52" applyNumberFormat="0" applyProtection="0">
      <alignment horizontal="left" vertical="top" indent="1"/>
    </xf>
    <xf numFmtId="0" fontId="10" fillId="57" borderId="52" applyNumberFormat="0" applyProtection="0">
      <alignment horizontal="left" vertical="top" indent="1"/>
    </xf>
    <xf numFmtId="0" fontId="10" fillId="57" borderId="52" applyNumberFormat="0" applyProtection="0">
      <alignment horizontal="left" vertical="top" indent="1"/>
    </xf>
    <xf numFmtId="0" fontId="10" fillId="57" borderId="52" applyNumberFormat="0" applyProtection="0">
      <alignment horizontal="left" vertical="top" indent="1"/>
    </xf>
    <xf numFmtId="0" fontId="10" fillId="57" borderId="52" applyNumberFormat="0" applyProtection="0">
      <alignment horizontal="left" vertical="top" indent="1"/>
    </xf>
    <xf numFmtId="0" fontId="10" fillId="114" borderId="52" applyNumberFormat="0" applyProtection="0">
      <alignment horizontal="left" vertical="center" indent="1"/>
    </xf>
    <xf numFmtId="0" fontId="10" fillId="114" borderId="52" applyNumberFormat="0" applyProtection="0">
      <alignment horizontal="left" vertical="center" indent="1"/>
    </xf>
    <xf numFmtId="0" fontId="43" fillId="61" borderId="37" applyNumberFormat="0" applyProtection="0">
      <alignment horizontal="left" vertical="center" indent="1"/>
    </xf>
    <xf numFmtId="0" fontId="43" fillId="61" borderId="37" applyNumberFormat="0" applyProtection="0">
      <alignment horizontal="left" vertical="center" indent="1"/>
    </xf>
    <xf numFmtId="0" fontId="43" fillId="61" borderId="37" applyNumberFormat="0" applyProtection="0">
      <alignment horizontal="left" vertical="center" indent="1"/>
    </xf>
    <xf numFmtId="0" fontId="43" fillId="61" borderId="37" applyNumberFormat="0" applyProtection="0">
      <alignment horizontal="left" vertical="center" indent="1"/>
    </xf>
    <xf numFmtId="0" fontId="43" fillId="61" borderId="37" applyNumberFormat="0" applyProtection="0">
      <alignment horizontal="left" vertical="center" indent="1"/>
    </xf>
    <xf numFmtId="0" fontId="43" fillId="61" borderId="37" applyNumberFormat="0" applyProtection="0">
      <alignment horizontal="left" vertical="center" indent="1"/>
    </xf>
    <xf numFmtId="0" fontId="43" fillId="61" borderId="37" applyNumberFormat="0" applyProtection="0">
      <alignment horizontal="left" vertical="center" indent="1"/>
    </xf>
    <xf numFmtId="0" fontId="43" fillId="61" borderId="37" applyNumberFormat="0" applyProtection="0">
      <alignment horizontal="left" vertical="center" indent="1"/>
    </xf>
    <xf numFmtId="0" fontId="43" fillId="61" borderId="37" applyNumberFormat="0" applyProtection="0">
      <alignment horizontal="left" vertical="center" indent="1"/>
    </xf>
    <xf numFmtId="0" fontId="43" fillId="61" borderId="37" applyNumberFormat="0" applyProtection="0">
      <alignment horizontal="left" vertical="center" indent="1"/>
    </xf>
    <xf numFmtId="0" fontId="43" fillId="61" borderId="37" applyNumberFormat="0" applyProtection="0">
      <alignment horizontal="left" vertical="center" indent="1"/>
    </xf>
    <xf numFmtId="0" fontId="43" fillId="61" borderId="37" applyNumberFormat="0" applyProtection="0">
      <alignment horizontal="left" vertical="center" indent="1"/>
    </xf>
    <xf numFmtId="0" fontId="43" fillId="61" borderId="37" applyNumberFormat="0" applyProtection="0">
      <alignment horizontal="left" vertical="center" indent="1"/>
    </xf>
    <xf numFmtId="0" fontId="43" fillId="61" borderId="37" applyNumberFormat="0" applyProtection="0">
      <alignment horizontal="left" vertical="center" indent="1"/>
    </xf>
    <xf numFmtId="0" fontId="43" fillId="61" borderId="37" applyNumberFormat="0" applyProtection="0">
      <alignment horizontal="left" vertical="center" indent="1"/>
    </xf>
    <xf numFmtId="0" fontId="43" fillId="61" borderId="37" applyNumberFormat="0" applyProtection="0">
      <alignment horizontal="left" vertical="center" indent="1"/>
    </xf>
    <xf numFmtId="0" fontId="43" fillId="61" borderId="37" applyNumberFormat="0" applyProtection="0">
      <alignment horizontal="left" vertical="center" indent="1"/>
    </xf>
    <xf numFmtId="0" fontId="43" fillId="61" borderId="37" applyNumberFormat="0" applyProtection="0">
      <alignment horizontal="left" vertical="center" indent="1"/>
    </xf>
    <xf numFmtId="0" fontId="43" fillId="61" borderId="37" applyNumberFormat="0" applyProtection="0">
      <alignment horizontal="left" vertical="center" indent="1"/>
    </xf>
    <xf numFmtId="0" fontId="43" fillId="61" borderId="37" applyNumberFormat="0" applyProtection="0">
      <alignment horizontal="left" vertical="center" indent="1"/>
    </xf>
    <xf numFmtId="0" fontId="43" fillId="61" borderId="37" applyNumberFormat="0" applyProtection="0">
      <alignment horizontal="left" vertical="center" indent="1"/>
    </xf>
    <xf numFmtId="0" fontId="43" fillId="61" borderId="37" applyNumberFormat="0" applyProtection="0">
      <alignment horizontal="left" vertical="center" indent="1"/>
    </xf>
    <xf numFmtId="0" fontId="43" fillId="61" borderId="37" applyNumberFormat="0" applyProtection="0">
      <alignment horizontal="left" vertical="center" indent="1"/>
    </xf>
    <xf numFmtId="0" fontId="43" fillId="61" borderId="37" applyNumberFormat="0" applyProtection="0">
      <alignment horizontal="left" vertical="center" indent="1"/>
    </xf>
    <xf numFmtId="0" fontId="43" fillId="61" borderId="37" applyNumberFormat="0" applyProtection="0">
      <alignment horizontal="left" vertical="center" indent="1"/>
    </xf>
    <xf numFmtId="0" fontId="43" fillId="61" borderId="37" applyNumberFormat="0" applyProtection="0">
      <alignment horizontal="left" vertical="center" indent="1"/>
    </xf>
    <xf numFmtId="0" fontId="43" fillId="61" borderId="37" applyNumberFormat="0" applyProtection="0">
      <alignment horizontal="left" vertical="center" indent="1"/>
    </xf>
    <xf numFmtId="0" fontId="43" fillId="61" borderId="37" applyNumberFormat="0" applyProtection="0">
      <alignment horizontal="left" vertical="center" indent="1"/>
    </xf>
    <xf numFmtId="0" fontId="43" fillId="61" borderId="37" applyNumberFormat="0" applyProtection="0">
      <alignment horizontal="left" vertical="center" indent="1"/>
    </xf>
    <xf numFmtId="0" fontId="43" fillId="61" borderId="37" applyNumberFormat="0" applyProtection="0">
      <alignment horizontal="left" vertical="center" indent="1"/>
    </xf>
    <xf numFmtId="0" fontId="43" fillId="61" borderId="37" applyNumberFormat="0" applyProtection="0">
      <alignment horizontal="left" vertical="center" indent="1"/>
    </xf>
    <xf numFmtId="0" fontId="43" fillId="61" borderId="37" applyNumberFormat="0" applyProtection="0">
      <alignment horizontal="left" vertical="center" indent="1"/>
    </xf>
    <xf numFmtId="0" fontId="43" fillId="61" borderId="37" applyNumberFormat="0" applyProtection="0">
      <alignment horizontal="left" vertical="center" indent="1"/>
    </xf>
    <xf numFmtId="0" fontId="43" fillId="61" borderId="37" applyNumberFormat="0" applyProtection="0">
      <alignment horizontal="left" vertical="center" indent="1"/>
    </xf>
    <xf numFmtId="0" fontId="43" fillId="61" borderId="37" applyNumberFormat="0" applyProtection="0">
      <alignment horizontal="left" vertical="center" indent="1"/>
    </xf>
    <xf numFmtId="0" fontId="43" fillId="61" borderId="37" applyNumberFormat="0" applyProtection="0">
      <alignment horizontal="left" vertical="center" indent="1"/>
    </xf>
    <xf numFmtId="0" fontId="43" fillId="61" borderId="37" applyNumberFormat="0" applyProtection="0">
      <alignment horizontal="left" vertical="center" indent="1"/>
    </xf>
    <xf numFmtId="0" fontId="43" fillId="61" borderId="37" applyNumberFormat="0" applyProtection="0">
      <alignment horizontal="left" vertical="center" indent="1"/>
    </xf>
    <xf numFmtId="0" fontId="43" fillId="61" borderId="37" applyNumberFormat="0" applyProtection="0">
      <alignment horizontal="left" vertical="center" indent="1"/>
    </xf>
    <xf numFmtId="0" fontId="43" fillId="61" borderId="37" applyNumberFormat="0" applyProtection="0">
      <alignment horizontal="left" vertical="center" indent="1"/>
    </xf>
    <xf numFmtId="0" fontId="43" fillId="61" borderId="37" applyNumberFormat="0" applyProtection="0">
      <alignment horizontal="left" vertical="center" indent="1"/>
    </xf>
    <xf numFmtId="0" fontId="43" fillId="61" borderId="37" applyNumberFormat="0" applyProtection="0">
      <alignment horizontal="left" vertical="center" indent="1"/>
    </xf>
    <xf numFmtId="0" fontId="43" fillId="61" borderId="37" applyNumberFormat="0" applyProtection="0">
      <alignment horizontal="left" vertical="center" indent="1"/>
    </xf>
    <xf numFmtId="0" fontId="43" fillId="61" borderId="37" applyNumberFormat="0" applyProtection="0">
      <alignment horizontal="left" vertical="center" indent="1"/>
    </xf>
    <xf numFmtId="0" fontId="43" fillId="61" borderId="37" applyNumberFormat="0" applyProtection="0">
      <alignment horizontal="left" vertical="center" indent="1"/>
    </xf>
    <xf numFmtId="0" fontId="43" fillId="61" borderId="37" applyNumberFormat="0" applyProtection="0">
      <alignment horizontal="left" vertical="center" indent="1"/>
    </xf>
    <xf numFmtId="0" fontId="43" fillId="61" borderId="37" applyNumberFormat="0" applyProtection="0">
      <alignment horizontal="left" vertical="center" indent="1"/>
    </xf>
    <xf numFmtId="0" fontId="43" fillId="61" borderId="37" applyNumberFormat="0" applyProtection="0">
      <alignment horizontal="left" vertical="center" indent="1"/>
    </xf>
    <xf numFmtId="0" fontId="43" fillId="61" borderId="37" applyNumberFormat="0" applyProtection="0">
      <alignment horizontal="left" vertical="center" indent="1"/>
    </xf>
    <xf numFmtId="0" fontId="43" fillId="61" borderId="37" applyNumberFormat="0" applyProtection="0">
      <alignment horizontal="left" vertical="center" indent="1"/>
    </xf>
    <xf numFmtId="0" fontId="43" fillId="61" borderId="37" applyNumberFormat="0" applyProtection="0">
      <alignment horizontal="left" vertical="center" indent="1"/>
    </xf>
    <xf numFmtId="0" fontId="43" fillId="61" borderId="37" applyNumberFormat="0" applyProtection="0">
      <alignment horizontal="left" vertical="center" indent="1"/>
    </xf>
    <xf numFmtId="0" fontId="43" fillId="61" borderId="37" applyNumberFormat="0" applyProtection="0">
      <alignment horizontal="left" vertical="center" indent="1"/>
    </xf>
    <xf numFmtId="0" fontId="43" fillId="61" borderId="37" applyNumberFormat="0" applyProtection="0">
      <alignment horizontal="left" vertical="center" indent="1"/>
    </xf>
    <xf numFmtId="0" fontId="43" fillId="61" borderId="37" applyNumberFormat="0" applyProtection="0">
      <alignment horizontal="left" vertical="center" indent="1"/>
    </xf>
    <xf numFmtId="0" fontId="43" fillId="61" borderId="37" applyNumberFormat="0" applyProtection="0">
      <alignment horizontal="left" vertical="center" indent="1"/>
    </xf>
    <xf numFmtId="0" fontId="43" fillId="61" borderId="37" applyNumberFormat="0" applyProtection="0">
      <alignment horizontal="left" vertical="center" indent="1"/>
    </xf>
    <xf numFmtId="0" fontId="43" fillId="61" borderId="37" applyNumberFormat="0" applyProtection="0">
      <alignment horizontal="left" vertical="center" indent="1"/>
    </xf>
    <xf numFmtId="0" fontId="43" fillId="61" borderId="37" applyNumberFormat="0" applyProtection="0">
      <alignment horizontal="left" vertical="center" indent="1"/>
    </xf>
    <xf numFmtId="0" fontId="43" fillId="61" borderId="37" applyNumberFormat="0" applyProtection="0">
      <alignment horizontal="left" vertical="center" indent="1"/>
    </xf>
    <xf numFmtId="0" fontId="43" fillId="61" borderId="37" applyNumberFormat="0" applyProtection="0">
      <alignment horizontal="left" vertical="center" indent="1"/>
    </xf>
    <xf numFmtId="0" fontId="43" fillId="61" borderId="37" applyNumberFormat="0" applyProtection="0">
      <alignment horizontal="left" vertical="center" indent="1"/>
    </xf>
    <xf numFmtId="0" fontId="43" fillId="61" borderId="37" applyNumberFormat="0" applyProtection="0">
      <alignment horizontal="left" vertical="center" indent="1"/>
    </xf>
    <xf numFmtId="0" fontId="43" fillId="61" borderId="37" applyNumberFormat="0" applyProtection="0">
      <alignment horizontal="left" vertical="center" indent="1"/>
    </xf>
    <xf numFmtId="0" fontId="10" fillId="114" borderId="52" applyNumberFormat="0" applyProtection="0">
      <alignment horizontal="left" vertical="center" indent="1"/>
    </xf>
    <xf numFmtId="0" fontId="10" fillId="114" borderId="52" applyNumberFormat="0" applyProtection="0">
      <alignment horizontal="left" vertical="center" indent="1"/>
    </xf>
    <xf numFmtId="0" fontId="10" fillId="114" borderId="52" applyNumberFormat="0" applyProtection="0">
      <alignment horizontal="left" vertical="center" indent="1"/>
    </xf>
    <xf numFmtId="0" fontId="10" fillId="114" borderId="52" applyNumberFormat="0" applyProtection="0">
      <alignment horizontal="left" vertical="center" indent="1"/>
    </xf>
    <xf numFmtId="0" fontId="10" fillId="114" borderId="52" applyNumberFormat="0" applyProtection="0">
      <alignment horizontal="left" vertical="center" indent="1"/>
    </xf>
    <xf numFmtId="0" fontId="10" fillId="114" borderId="52" applyNumberFormat="0" applyProtection="0">
      <alignment horizontal="left" vertical="center" indent="1"/>
    </xf>
    <xf numFmtId="0" fontId="10" fillId="114" borderId="52" applyNumberFormat="0" applyProtection="0">
      <alignment horizontal="left" vertical="center" indent="1"/>
    </xf>
    <xf numFmtId="0" fontId="10" fillId="114" borderId="52" applyNumberFormat="0" applyProtection="0">
      <alignment horizontal="left" vertical="center" indent="1"/>
    </xf>
    <xf numFmtId="0" fontId="10" fillId="114" borderId="52" applyNumberFormat="0" applyProtection="0">
      <alignment horizontal="left" vertical="center" indent="1"/>
    </xf>
    <xf numFmtId="0" fontId="10" fillId="114" borderId="52" applyNumberFormat="0" applyProtection="0">
      <alignment horizontal="left" vertical="center" indent="1"/>
    </xf>
    <xf numFmtId="0" fontId="10" fillId="114" borderId="52" applyNumberFormat="0" applyProtection="0">
      <alignment horizontal="left" vertical="center" indent="1"/>
    </xf>
    <xf numFmtId="0" fontId="10" fillId="114" borderId="52" applyNumberFormat="0" applyProtection="0">
      <alignment horizontal="left" vertical="center" indent="1"/>
    </xf>
    <xf numFmtId="0" fontId="10" fillId="114" borderId="52" applyNumberFormat="0" applyProtection="0">
      <alignment horizontal="left" vertical="center" indent="1"/>
    </xf>
    <xf numFmtId="0" fontId="10" fillId="114" borderId="52" applyNumberFormat="0" applyProtection="0">
      <alignment horizontal="left" vertical="center" indent="1"/>
    </xf>
    <xf numFmtId="0" fontId="10" fillId="114" borderId="52" applyNumberFormat="0" applyProtection="0">
      <alignment horizontal="left" vertical="center" indent="1"/>
    </xf>
    <xf numFmtId="0" fontId="10" fillId="114" borderId="52" applyNumberFormat="0" applyProtection="0">
      <alignment horizontal="left" vertical="center" indent="1"/>
    </xf>
    <xf numFmtId="0" fontId="10" fillId="114" borderId="52" applyNumberFormat="0" applyProtection="0">
      <alignment horizontal="left" vertical="center" indent="1"/>
    </xf>
    <xf numFmtId="0" fontId="10" fillId="114" borderId="52" applyNumberFormat="0" applyProtection="0">
      <alignment horizontal="left" vertical="center" indent="1"/>
    </xf>
    <xf numFmtId="0" fontId="10" fillId="114" borderId="52" applyNumberFormat="0" applyProtection="0">
      <alignment horizontal="left" vertical="center" indent="1"/>
    </xf>
    <xf numFmtId="0" fontId="10" fillId="114" borderId="52" applyNumberFormat="0" applyProtection="0">
      <alignment horizontal="left" vertical="center" indent="1"/>
    </xf>
    <xf numFmtId="0" fontId="10" fillId="114" borderId="52" applyNumberFormat="0" applyProtection="0">
      <alignment horizontal="left" vertical="center" indent="1"/>
    </xf>
    <xf numFmtId="0" fontId="10" fillId="114" borderId="52" applyNumberFormat="0" applyProtection="0">
      <alignment horizontal="left" vertical="center" indent="1"/>
    </xf>
    <xf numFmtId="0" fontId="10" fillId="114" borderId="52" applyNumberFormat="0" applyProtection="0">
      <alignment horizontal="left" vertical="center" indent="1"/>
    </xf>
    <xf numFmtId="0" fontId="10" fillId="114" borderId="52" applyNumberFormat="0" applyProtection="0">
      <alignment horizontal="left" vertical="center" indent="1"/>
    </xf>
    <xf numFmtId="0" fontId="10" fillId="114" borderId="52" applyNumberFormat="0" applyProtection="0">
      <alignment horizontal="left" vertical="center" indent="1"/>
    </xf>
    <xf numFmtId="0" fontId="10" fillId="114" borderId="52" applyNumberFormat="0" applyProtection="0">
      <alignment horizontal="left" vertical="center" indent="1"/>
    </xf>
    <xf numFmtId="0" fontId="10" fillId="114" borderId="52" applyNumberFormat="0" applyProtection="0">
      <alignment horizontal="left" vertical="center" indent="1"/>
    </xf>
    <xf numFmtId="0" fontId="10" fillId="114" borderId="52" applyNumberFormat="0" applyProtection="0">
      <alignment horizontal="left" vertical="center" indent="1"/>
    </xf>
    <xf numFmtId="0" fontId="10" fillId="114" borderId="52" applyNumberFormat="0" applyProtection="0">
      <alignment horizontal="left" vertical="center" indent="1"/>
    </xf>
    <xf numFmtId="0" fontId="10" fillId="114" borderId="52" applyNumberFormat="0" applyProtection="0">
      <alignment horizontal="left" vertical="center" indent="1"/>
    </xf>
    <xf numFmtId="0" fontId="10" fillId="114" borderId="52" applyNumberFormat="0" applyProtection="0">
      <alignment horizontal="left" vertical="center" indent="1"/>
    </xf>
    <xf numFmtId="0" fontId="10" fillId="114" borderId="52" applyNumberFormat="0" applyProtection="0">
      <alignment horizontal="left" vertical="center" indent="1"/>
    </xf>
    <xf numFmtId="0" fontId="10" fillId="114" borderId="52" applyNumberFormat="0" applyProtection="0">
      <alignment horizontal="left" vertical="center" indent="1"/>
    </xf>
    <xf numFmtId="0" fontId="10" fillId="114" borderId="52" applyNumberFormat="0" applyProtection="0">
      <alignment horizontal="left" vertical="center" indent="1"/>
    </xf>
    <xf numFmtId="0" fontId="10" fillId="114" borderId="52" applyNumberFormat="0" applyProtection="0">
      <alignment horizontal="left" vertical="center" indent="1"/>
    </xf>
    <xf numFmtId="0" fontId="10" fillId="114" borderId="52" applyNumberFormat="0" applyProtection="0">
      <alignment horizontal="left" vertical="center" indent="1"/>
    </xf>
    <xf numFmtId="0" fontId="10" fillId="114" borderId="52" applyNumberFormat="0" applyProtection="0">
      <alignment horizontal="left" vertical="center" indent="1"/>
    </xf>
    <xf numFmtId="0" fontId="10" fillId="114" borderId="52" applyNumberFormat="0" applyProtection="0">
      <alignment horizontal="left" vertical="center" indent="1"/>
    </xf>
    <xf numFmtId="0" fontId="10" fillId="114" borderId="52" applyNumberFormat="0" applyProtection="0">
      <alignment horizontal="left" vertical="center" indent="1"/>
    </xf>
    <xf numFmtId="0" fontId="10" fillId="114" borderId="52" applyNumberFormat="0" applyProtection="0">
      <alignment horizontal="left" vertical="center" indent="1"/>
    </xf>
    <xf numFmtId="0" fontId="10" fillId="114" borderId="52" applyNumberFormat="0" applyProtection="0">
      <alignment horizontal="left" vertical="center" indent="1"/>
    </xf>
    <xf numFmtId="0" fontId="10" fillId="114" borderId="52" applyNumberFormat="0" applyProtection="0">
      <alignment horizontal="left" vertical="center" indent="1"/>
    </xf>
    <xf numFmtId="0" fontId="10" fillId="114" borderId="52" applyNumberFormat="0" applyProtection="0">
      <alignment horizontal="left" vertical="center" indent="1"/>
    </xf>
    <xf numFmtId="0" fontId="10" fillId="114" borderId="52" applyNumberFormat="0" applyProtection="0">
      <alignment horizontal="left" vertical="center" indent="1"/>
    </xf>
    <xf numFmtId="0" fontId="10" fillId="114" borderId="52" applyNumberFormat="0" applyProtection="0">
      <alignment horizontal="left" vertical="center" indent="1"/>
    </xf>
    <xf numFmtId="0" fontId="10" fillId="114" borderId="52" applyNumberFormat="0" applyProtection="0">
      <alignment horizontal="left" vertical="center" indent="1"/>
    </xf>
    <xf numFmtId="0" fontId="10" fillId="114" borderId="52" applyNumberFormat="0" applyProtection="0">
      <alignment horizontal="left" vertical="center" indent="1"/>
    </xf>
    <xf numFmtId="0" fontId="10" fillId="114" borderId="52" applyNumberFormat="0" applyProtection="0">
      <alignment horizontal="left" vertical="center" indent="1"/>
    </xf>
    <xf numFmtId="0" fontId="10" fillId="114" borderId="52" applyNumberFormat="0" applyProtection="0">
      <alignment horizontal="left" vertical="center" indent="1"/>
    </xf>
    <xf numFmtId="0" fontId="10" fillId="114" borderId="52" applyNumberFormat="0" applyProtection="0">
      <alignment horizontal="left" vertical="center" indent="1"/>
    </xf>
    <xf numFmtId="0" fontId="10" fillId="114" borderId="52" applyNumberFormat="0" applyProtection="0">
      <alignment horizontal="left" vertical="center" indent="1"/>
    </xf>
    <xf numFmtId="0" fontId="10" fillId="114" borderId="52" applyNumberFormat="0" applyProtection="0">
      <alignment horizontal="left" vertical="center" indent="1"/>
    </xf>
    <xf numFmtId="0" fontId="10" fillId="114" borderId="52" applyNumberFormat="0" applyProtection="0">
      <alignment horizontal="left" vertical="center" indent="1"/>
    </xf>
    <xf numFmtId="0" fontId="10" fillId="114" borderId="52" applyNumberFormat="0" applyProtection="0">
      <alignment horizontal="left" vertical="center" indent="1"/>
    </xf>
    <xf numFmtId="0" fontId="10" fillId="114" borderId="52" applyNumberFormat="0" applyProtection="0">
      <alignment horizontal="left" vertical="center" indent="1"/>
    </xf>
    <xf numFmtId="0" fontId="10" fillId="114" borderId="52" applyNumberFormat="0" applyProtection="0">
      <alignment horizontal="left" vertical="center" indent="1"/>
    </xf>
    <xf numFmtId="0" fontId="10" fillId="114" borderId="52" applyNumberFormat="0" applyProtection="0">
      <alignment horizontal="left" vertical="center" indent="1"/>
    </xf>
    <xf numFmtId="0" fontId="10" fillId="114" borderId="52" applyNumberFormat="0" applyProtection="0">
      <alignment horizontal="left" vertical="center" indent="1"/>
    </xf>
    <xf numFmtId="0" fontId="10" fillId="114" borderId="52" applyNumberFormat="0" applyProtection="0">
      <alignment horizontal="left" vertical="center" indent="1"/>
    </xf>
    <xf numFmtId="0" fontId="10" fillId="114" borderId="52" applyNumberFormat="0" applyProtection="0">
      <alignment horizontal="left" vertical="center" indent="1"/>
    </xf>
    <xf numFmtId="0" fontId="10" fillId="114" borderId="52" applyNumberFormat="0" applyProtection="0">
      <alignment horizontal="left" vertical="center" indent="1"/>
    </xf>
    <xf numFmtId="0" fontId="10" fillId="114" borderId="52" applyNumberFormat="0" applyProtection="0">
      <alignment horizontal="left" vertical="center" indent="1"/>
    </xf>
    <xf numFmtId="0" fontId="10" fillId="114" borderId="52" applyNumberFormat="0" applyProtection="0">
      <alignment horizontal="left" vertical="center" indent="1"/>
    </xf>
    <xf numFmtId="0" fontId="43" fillId="61" borderId="37" applyNumberFormat="0" applyProtection="0">
      <alignment horizontal="left" vertical="center" indent="1"/>
    </xf>
    <xf numFmtId="0" fontId="10" fillId="42" borderId="52" applyNumberFormat="0" applyProtection="0">
      <alignment horizontal="left" vertical="top" indent="1"/>
    </xf>
    <xf numFmtId="0" fontId="10" fillId="42" borderId="52" applyNumberFormat="0" applyProtection="0">
      <alignment horizontal="left" vertical="top" indent="1"/>
    </xf>
    <xf numFmtId="0" fontId="10" fillId="42" borderId="52" applyNumberFormat="0" applyProtection="0">
      <alignment horizontal="left" vertical="top" indent="1"/>
    </xf>
    <xf numFmtId="0" fontId="10" fillId="42" borderId="52" applyNumberFormat="0" applyProtection="0">
      <alignment horizontal="left" vertical="top" indent="1"/>
    </xf>
    <xf numFmtId="0" fontId="10" fillId="42" borderId="52" applyNumberFormat="0" applyProtection="0">
      <alignment horizontal="left" vertical="top" indent="1"/>
    </xf>
    <xf numFmtId="0" fontId="10" fillId="42" borderId="52" applyNumberFormat="0" applyProtection="0">
      <alignment horizontal="left" vertical="top" indent="1"/>
    </xf>
    <xf numFmtId="0" fontId="10" fillId="42" borderId="52" applyNumberFormat="0" applyProtection="0">
      <alignment horizontal="left" vertical="top" indent="1"/>
    </xf>
    <xf numFmtId="0" fontId="10" fillId="42" borderId="52" applyNumberFormat="0" applyProtection="0">
      <alignment horizontal="left" vertical="top" indent="1"/>
    </xf>
    <xf numFmtId="0" fontId="10" fillId="42" borderId="52" applyNumberFormat="0" applyProtection="0">
      <alignment horizontal="left" vertical="top" indent="1"/>
    </xf>
    <xf numFmtId="0" fontId="10" fillId="42" borderId="52" applyNumberFormat="0" applyProtection="0">
      <alignment horizontal="left" vertical="top" indent="1"/>
    </xf>
    <xf numFmtId="0" fontId="43" fillId="61" borderId="52" applyNumberFormat="0" applyProtection="0">
      <alignment horizontal="left" vertical="top" indent="1"/>
    </xf>
    <xf numFmtId="0" fontId="43" fillId="61" borderId="52" applyNumberFormat="0" applyProtection="0">
      <alignment horizontal="left" vertical="top" indent="1"/>
    </xf>
    <xf numFmtId="0" fontId="43" fillId="61" borderId="52" applyNumberFormat="0" applyProtection="0">
      <alignment horizontal="left" vertical="top" indent="1"/>
    </xf>
    <xf numFmtId="0" fontId="43" fillId="61" borderId="52" applyNumberFormat="0" applyProtection="0">
      <alignment horizontal="left" vertical="top" indent="1"/>
    </xf>
    <xf numFmtId="0" fontId="43" fillId="61" borderId="52" applyNumberFormat="0" applyProtection="0">
      <alignment horizontal="left" vertical="top" indent="1"/>
    </xf>
    <xf numFmtId="0" fontId="43" fillId="61" borderId="52" applyNumberFormat="0" applyProtection="0">
      <alignment horizontal="left" vertical="top" indent="1"/>
    </xf>
    <xf numFmtId="0" fontId="43" fillId="61" borderId="52" applyNumberFormat="0" applyProtection="0">
      <alignment horizontal="left" vertical="top" indent="1"/>
    </xf>
    <xf numFmtId="0" fontId="43" fillId="61" borderId="52" applyNumberFormat="0" applyProtection="0">
      <alignment horizontal="left" vertical="top" indent="1"/>
    </xf>
    <xf numFmtId="0" fontId="43" fillId="61" borderId="52" applyNumberFormat="0" applyProtection="0">
      <alignment horizontal="left" vertical="top" indent="1"/>
    </xf>
    <xf numFmtId="0" fontId="43" fillId="61" borderId="52" applyNumberFormat="0" applyProtection="0">
      <alignment horizontal="left" vertical="top" indent="1"/>
    </xf>
    <xf numFmtId="0" fontId="43" fillId="61" borderId="52" applyNumberFormat="0" applyProtection="0">
      <alignment horizontal="left" vertical="top" indent="1"/>
    </xf>
    <xf numFmtId="0" fontId="43" fillId="61" borderId="52" applyNumberFormat="0" applyProtection="0">
      <alignment horizontal="left" vertical="top" indent="1"/>
    </xf>
    <xf numFmtId="0" fontId="43" fillId="61" borderId="52" applyNumberFormat="0" applyProtection="0">
      <alignment horizontal="left" vertical="top" indent="1"/>
    </xf>
    <xf numFmtId="0" fontId="43" fillId="61" borderId="52" applyNumberFormat="0" applyProtection="0">
      <alignment horizontal="left" vertical="top" indent="1"/>
    </xf>
    <xf numFmtId="0" fontId="43" fillId="61" borderId="52" applyNumberFormat="0" applyProtection="0">
      <alignment horizontal="left" vertical="top" indent="1"/>
    </xf>
    <xf numFmtId="0" fontId="43" fillId="61" borderId="52" applyNumberFormat="0" applyProtection="0">
      <alignment horizontal="left" vertical="top" indent="1"/>
    </xf>
    <xf numFmtId="0" fontId="43" fillId="61" borderId="52" applyNumberFormat="0" applyProtection="0">
      <alignment horizontal="left" vertical="top" indent="1"/>
    </xf>
    <xf numFmtId="0" fontId="43" fillId="61" borderId="52" applyNumberFormat="0" applyProtection="0">
      <alignment horizontal="left" vertical="top" indent="1"/>
    </xf>
    <xf numFmtId="0" fontId="43" fillId="61" borderId="52" applyNumberFormat="0" applyProtection="0">
      <alignment horizontal="left" vertical="top" indent="1"/>
    </xf>
    <xf numFmtId="0" fontId="43" fillId="61" borderId="52" applyNumberFormat="0" applyProtection="0">
      <alignment horizontal="left" vertical="top" indent="1"/>
    </xf>
    <xf numFmtId="0" fontId="43" fillId="61" borderId="52" applyNumberFormat="0" applyProtection="0">
      <alignment horizontal="left" vertical="top" indent="1"/>
    </xf>
    <xf numFmtId="0" fontId="43" fillId="61" borderId="52" applyNumberFormat="0" applyProtection="0">
      <alignment horizontal="left" vertical="top" indent="1"/>
    </xf>
    <xf numFmtId="0" fontId="43" fillId="61" borderId="52" applyNumberFormat="0" applyProtection="0">
      <alignment horizontal="left" vertical="top" indent="1"/>
    </xf>
    <xf numFmtId="0" fontId="43" fillId="61" borderId="52" applyNumberFormat="0" applyProtection="0">
      <alignment horizontal="left" vertical="top" indent="1"/>
    </xf>
    <xf numFmtId="0" fontId="43" fillId="61" borderId="52" applyNumberFormat="0" applyProtection="0">
      <alignment horizontal="left" vertical="top" indent="1"/>
    </xf>
    <xf numFmtId="0" fontId="43" fillId="61" borderId="52" applyNumberFormat="0" applyProtection="0">
      <alignment horizontal="left" vertical="top" indent="1"/>
    </xf>
    <xf numFmtId="0" fontId="43" fillId="61" borderId="52" applyNumberFormat="0" applyProtection="0">
      <alignment horizontal="left" vertical="top" indent="1"/>
    </xf>
    <xf numFmtId="0" fontId="43" fillId="61" borderId="52" applyNumberFormat="0" applyProtection="0">
      <alignment horizontal="left" vertical="top" indent="1"/>
    </xf>
    <xf numFmtId="0" fontId="43" fillId="61" borderId="52" applyNumberFormat="0" applyProtection="0">
      <alignment horizontal="left" vertical="top" indent="1"/>
    </xf>
    <xf numFmtId="0" fontId="43" fillId="61" borderId="52" applyNumberFormat="0" applyProtection="0">
      <alignment horizontal="left" vertical="top" indent="1"/>
    </xf>
    <xf numFmtId="0" fontId="43" fillId="61" borderId="52" applyNumberFormat="0" applyProtection="0">
      <alignment horizontal="left" vertical="top" indent="1"/>
    </xf>
    <xf numFmtId="0" fontId="43" fillId="61" borderId="52" applyNumberFormat="0" applyProtection="0">
      <alignment horizontal="left" vertical="top" indent="1"/>
    </xf>
    <xf numFmtId="0" fontId="43" fillId="61" borderId="52" applyNumberFormat="0" applyProtection="0">
      <alignment horizontal="left" vertical="top" indent="1"/>
    </xf>
    <xf numFmtId="0" fontId="43" fillId="61" borderId="52" applyNumberFormat="0" applyProtection="0">
      <alignment horizontal="left" vertical="top" indent="1"/>
    </xf>
    <xf numFmtId="0" fontId="43" fillId="61" borderId="52" applyNumberFormat="0" applyProtection="0">
      <alignment horizontal="left" vertical="top" indent="1"/>
    </xf>
    <xf numFmtId="0" fontId="43" fillId="61" borderId="52" applyNumberFormat="0" applyProtection="0">
      <alignment horizontal="left" vertical="top" indent="1"/>
    </xf>
    <xf numFmtId="0" fontId="43" fillId="61" borderId="52" applyNumberFormat="0" applyProtection="0">
      <alignment horizontal="left" vertical="top" indent="1"/>
    </xf>
    <xf numFmtId="0" fontId="43" fillId="61" borderId="52" applyNumberFormat="0" applyProtection="0">
      <alignment horizontal="left" vertical="top" indent="1"/>
    </xf>
    <xf numFmtId="0" fontId="43" fillId="61" borderId="52" applyNumberFormat="0" applyProtection="0">
      <alignment horizontal="left" vertical="top" indent="1"/>
    </xf>
    <xf numFmtId="0" fontId="43" fillId="61" borderId="52" applyNumberFormat="0" applyProtection="0">
      <alignment horizontal="left" vertical="top" indent="1"/>
    </xf>
    <xf numFmtId="0" fontId="43" fillId="61" borderId="52" applyNumberFormat="0" applyProtection="0">
      <alignment horizontal="left" vertical="top" indent="1"/>
    </xf>
    <xf numFmtId="0" fontId="43" fillId="61" borderId="52" applyNumberFormat="0" applyProtection="0">
      <alignment horizontal="left" vertical="top" indent="1"/>
    </xf>
    <xf numFmtId="0" fontId="43" fillId="61" borderId="52" applyNumberFormat="0" applyProtection="0">
      <alignment horizontal="left" vertical="top" indent="1"/>
    </xf>
    <xf numFmtId="0" fontId="43" fillId="61" borderId="52" applyNumberFormat="0" applyProtection="0">
      <alignment horizontal="left" vertical="top" indent="1"/>
    </xf>
    <xf numFmtId="0" fontId="43" fillId="61" borderId="52" applyNumberFormat="0" applyProtection="0">
      <alignment horizontal="left" vertical="top" indent="1"/>
    </xf>
    <xf numFmtId="0" fontId="43" fillId="61" borderId="52" applyNumberFormat="0" applyProtection="0">
      <alignment horizontal="left" vertical="top" indent="1"/>
    </xf>
    <xf numFmtId="0" fontId="43" fillId="61" borderId="52" applyNumberFormat="0" applyProtection="0">
      <alignment horizontal="left" vertical="top" indent="1"/>
    </xf>
    <xf numFmtId="0" fontId="43" fillId="61" borderId="52" applyNumberFormat="0" applyProtection="0">
      <alignment horizontal="left" vertical="top" indent="1"/>
    </xf>
    <xf numFmtId="0" fontId="43" fillId="61" borderId="52" applyNumberFormat="0" applyProtection="0">
      <alignment horizontal="left" vertical="top" indent="1"/>
    </xf>
    <xf numFmtId="0" fontId="43" fillId="61" borderId="52" applyNumberFormat="0" applyProtection="0">
      <alignment horizontal="left" vertical="top" indent="1"/>
    </xf>
    <xf numFmtId="0" fontId="43" fillId="61" borderId="52" applyNumberFormat="0" applyProtection="0">
      <alignment horizontal="left" vertical="top" indent="1"/>
    </xf>
    <xf numFmtId="0" fontId="43" fillId="61" borderId="52" applyNumberFormat="0" applyProtection="0">
      <alignment horizontal="left" vertical="top" indent="1"/>
    </xf>
    <xf numFmtId="0" fontId="43" fillId="61" borderId="52" applyNumberFormat="0" applyProtection="0">
      <alignment horizontal="left" vertical="top" indent="1"/>
    </xf>
    <xf numFmtId="0" fontId="43" fillId="61" borderId="52" applyNumberFormat="0" applyProtection="0">
      <alignment horizontal="left" vertical="top" indent="1"/>
    </xf>
    <xf numFmtId="0" fontId="43" fillId="61" borderId="52" applyNumberFormat="0" applyProtection="0">
      <alignment horizontal="left" vertical="top" indent="1"/>
    </xf>
    <xf numFmtId="0" fontId="43" fillId="61" borderId="52" applyNumberFormat="0" applyProtection="0">
      <alignment horizontal="left" vertical="top" indent="1"/>
    </xf>
    <xf numFmtId="0" fontId="43" fillId="61" borderId="52" applyNumberFormat="0" applyProtection="0">
      <alignment horizontal="left" vertical="top" indent="1"/>
    </xf>
    <xf numFmtId="0" fontId="43" fillId="61" borderId="52" applyNumberFormat="0" applyProtection="0">
      <alignment horizontal="left" vertical="top" indent="1"/>
    </xf>
    <xf numFmtId="0" fontId="43" fillId="61" borderId="52" applyNumberFormat="0" applyProtection="0">
      <alignment horizontal="left" vertical="top" indent="1"/>
    </xf>
    <xf numFmtId="0" fontId="43" fillId="61" borderId="52" applyNumberFormat="0" applyProtection="0">
      <alignment horizontal="left" vertical="top" indent="1"/>
    </xf>
    <xf numFmtId="0" fontId="43" fillId="61" borderId="52" applyNumberFormat="0" applyProtection="0">
      <alignment horizontal="left" vertical="top" indent="1"/>
    </xf>
    <xf numFmtId="0" fontId="43" fillId="61" borderId="52" applyNumberFormat="0" applyProtection="0">
      <alignment horizontal="left" vertical="top" indent="1"/>
    </xf>
    <xf numFmtId="0" fontId="43" fillId="61" borderId="52" applyNumberFormat="0" applyProtection="0">
      <alignment horizontal="left" vertical="top" indent="1"/>
    </xf>
    <xf numFmtId="0" fontId="43" fillId="61" borderId="52" applyNumberFormat="0" applyProtection="0">
      <alignment horizontal="left" vertical="top" indent="1"/>
    </xf>
    <xf numFmtId="0" fontId="43" fillId="61" borderId="52" applyNumberFormat="0" applyProtection="0">
      <alignment horizontal="left" vertical="top" indent="1"/>
    </xf>
    <xf numFmtId="0" fontId="43" fillId="61" borderId="52" applyNumberFormat="0" applyProtection="0">
      <alignment horizontal="left" vertical="top" indent="1"/>
    </xf>
    <xf numFmtId="0" fontId="43" fillId="61" borderId="52" applyNumberFormat="0" applyProtection="0">
      <alignment horizontal="left" vertical="top" indent="1"/>
    </xf>
    <xf numFmtId="0" fontId="43" fillId="61" borderId="52" applyNumberFormat="0" applyProtection="0">
      <alignment horizontal="left" vertical="top" indent="1"/>
    </xf>
    <xf numFmtId="0" fontId="43" fillId="61" borderId="52" applyNumberFormat="0" applyProtection="0">
      <alignment horizontal="left" vertical="top" indent="1"/>
    </xf>
    <xf numFmtId="0" fontId="43" fillId="61" borderId="52" applyNumberFormat="0" applyProtection="0">
      <alignment horizontal="left" vertical="top" indent="1"/>
    </xf>
    <xf numFmtId="0" fontId="43" fillId="61" borderId="52" applyNumberFormat="0" applyProtection="0">
      <alignment horizontal="left" vertical="top" indent="1"/>
    </xf>
    <xf numFmtId="0" fontId="43" fillId="61" borderId="52" applyNumberFormat="0" applyProtection="0">
      <alignment horizontal="left" vertical="top" indent="1"/>
    </xf>
    <xf numFmtId="0" fontId="43" fillId="61" borderId="52" applyNumberFormat="0" applyProtection="0">
      <alignment horizontal="left" vertical="top" indent="1"/>
    </xf>
    <xf numFmtId="0" fontId="43" fillId="61" borderId="52" applyNumberFormat="0" applyProtection="0">
      <alignment horizontal="left" vertical="top" indent="1"/>
    </xf>
    <xf numFmtId="0" fontId="43" fillId="61" borderId="52" applyNumberFormat="0" applyProtection="0">
      <alignment horizontal="left" vertical="top" indent="1"/>
    </xf>
    <xf numFmtId="0" fontId="43" fillId="61" borderId="52" applyNumberFormat="0" applyProtection="0">
      <alignment horizontal="left" vertical="top" indent="1"/>
    </xf>
    <xf numFmtId="0" fontId="43" fillId="61" borderId="52" applyNumberFormat="0" applyProtection="0">
      <alignment horizontal="left" vertical="top" indent="1"/>
    </xf>
    <xf numFmtId="0" fontId="43" fillId="61" borderId="52" applyNumberFormat="0" applyProtection="0">
      <alignment horizontal="left" vertical="top" indent="1"/>
    </xf>
    <xf numFmtId="0" fontId="43" fillId="61" borderId="52" applyNumberFormat="0" applyProtection="0">
      <alignment horizontal="left" vertical="top" indent="1"/>
    </xf>
    <xf numFmtId="0" fontId="43" fillId="61" borderId="52" applyNumberFormat="0" applyProtection="0">
      <alignment horizontal="left" vertical="top" indent="1"/>
    </xf>
    <xf numFmtId="0" fontId="43" fillId="61" borderId="52" applyNumberFormat="0" applyProtection="0">
      <alignment horizontal="left" vertical="top" indent="1"/>
    </xf>
    <xf numFmtId="0" fontId="43" fillId="61" borderId="52" applyNumberFormat="0" applyProtection="0">
      <alignment horizontal="left" vertical="top" indent="1"/>
    </xf>
    <xf numFmtId="0" fontId="43" fillId="61" borderId="52" applyNumberFormat="0" applyProtection="0">
      <alignment horizontal="left" vertical="top" indent="1"/>
    </xf>
    <xf numFmtId="0" fontId="43" fillId="61" borderId="52" applyNumberFormat="0" applyProtection="0">
      <alignment horizontal="left" vertical="top" indent="1"/>
    </xf>
    <xf numFmtId="0" fontId="43" fillId="61" borderId="52" applyNumberFormat="0" applyProtection="0">
      <alignment horizontal="left" vertical="top" indent="1"/>
    </xf>
    <xf numFmtId="0" fontId="43" fillId="61" borderId="52" applyNumberFormat="0" applyProtection="0">
      <alignment horizontal="left" vertical="top" indent="1"/>
    </xf>
    <xf numFmtId="0" fontId="43" fillId="61" borderId="52" applyNumberFormat="0" applyProtection="0">
      <alignment horizontal="left" vertical="top" indent="1"/>
    </xf>
    <xf numFmtId="0" fontId="43" fillId="61" borderId="52" applyNumberFormat="0" applyProtection="0">
      <alignment horizontal="left" vertical="top" indent="1"/>
    </xf>
    <xf numFmtId="0" fontId="43" fillId="61" borderId="52" applyNumberFormat="0" applyProtection="0">
      <alignment horizontal="left" vertical="top" indent="1"/>
    </xf>
    <xf numFmtId="0" fontId="43" fillId="61" borderId="52" applyNumberFormat="0" applyProtection="0">
      <alignment horizontal="left" vertical="top" indent="1"/>
    </xf>
    <xf numFmtId="0" fontId="43" fillId="61" borderId="52" applyNumberFormat="0" applyProtection="0">
      <alignment horizontal="left" vertical="top" indent="1"/>
    </xf>
    <xf numFmtId="0" fontId="43" fillId="61" borderId="52" applyNumberFormat="0" applyProtection="0">
      <alignment horizontal="left" vertical="top" indent="1"/>
    </xf>
    <xf numFmtId="0" fontId="43" fillId="61" borderId="52" applyNumberFormat="0" applyProtection="0">
      <alignment horizontal="left" vertical="top" indent="1"/>
    </xf>
    <xf numFmtId="0" fontId="43" fillId="61" borderId="52" applyNumberFormat="0" applyProtection="0">
      <alignment horizontal="left" vertical="top" indent="1"/>
    </xf>
    <xf numFmtId="0" fontId="43" fillId="61" borderId="52" applyNumberFormat="0" applyProtection="0">
      <alignment horizontal="left" vertical="top" indent="1"/>
    </xf>
    <xf numFmtId="0" fontId="43" fillId="61" borderId="52" applyNumberFormat="0" applyProtection="0">
      <alignment horizontal="left" vertical="top" indent="1"/>
    </xf>
    <xf numFmtId="0" fontId="43" fillId="61" borderId="52" applyNumberFormat="0" applyProtection="0">
      <alignment horizontal="left" vertical="top" indent="1"/>
    </xf>
    <xf numFmtId="0" fontId="43" fillId="61" borderId="52" applyNumberFormat="0" applyProtection="0">
      <alignment horizontal="left" vertical="top" indent="1"/>
    </xf>
    <xf numFmtId="0" fontId="43" fillId="61" borderId="52" applyNumberFormat="0" applyProtection="0">
      <alignment horizontal="left" vertical="top" indent="1"/>
    </xf>
    <xf numFmtId="0" fontId="43" fillId="61" borderId="52" applyNumberFormat="0" applyProtection="0">
      <alignment horizontal="left" vertical="top" indent="1"/>
    </xf>
    <xf numFmtId="0" fontId="43" fillId="61" borderId="52" applyNumberFormat="0" applyProtection="0">
      <alignment horizontal="left" vertical="top" indent="1"/>
    </xf>
    <xf numFmtId="0" fontId="43" fillId="61" borderId="52" applyNumberFormat="0" applyProtection="0">
      <alignment horizontal="left" vertical="top" indent="1"/>
    </xf>
    <xf numFmtId="0" fontId="43" fillId="61" borderId="52" applyNumberFormat="0" applyProtection="0">
      <alignment horizontal="left" vertical="top" indent="1"/>
    </xf>
    <xf numFmtId="0" fontId="43" fillId="61" borderId="52" applyNumberFormat="0" applyProtection="0">
      <alignment horizontal="left" vertical="top" indent="1"/>
    </xf>
    <xf numFmtId="0" fontId="43" fillId="61" borderId="52" applyNumberFormat="0" applyProtection="0">
      <alignment horizontal="left" vertical="top" indent="1"/>
    </xf>
    <xf numFmtId="0" fontId="43" fillId="61" borderId="52" applyNumberFormat="0" applyProtection="0">
      <alignment horizontal="left" vertical="top" indent="1"/>
    </xf>
    <xf numFmtId="0" fontId="43" fillId="61" borderId="52" applyNumberFormat="0" applyProtection="0">
      <alignment horizontal="left" vertical="top" indent="1"/>
    </xf>
    <xf numFmtId="0" fontId="43" fillId="61" borderId="52" applyNumberFormat="0" applyProtection="0">
      <alignment horizontal="left" vertical="top" indent="1"/>
    </xf>
    <xf numFmtId="0" fontId="43" fillId="61" borderId="52" applyNumberFormat="0" applyProtection="0">
      <alignment horizontal="left" vertical="top" indent="1"/>
    </xf>
    <xf numFmtId="0" fontId="43" fillId="61" borderId="52" applyNumberFormat="0" applyProtection="0">
      <alignment horizontal="left" vertical="top" indent="1"/>
    </xf>
    <xf numFmtId="0" fontId="43" fillId="61" borderId="52" applyNumberFormat="0" applyProtection="0">
      <alignment horizontal="left" vertical="top" indent="1"/>
    </xf>
    <xf numFmtId="0" fontId="43" fillId="61" borderId="52" applyNumberFormat="0" applyProtection="0">
      <alignment horizontal="left" vertical="top" indent="1"/>
    </xf>
    <xf numFmtId="0" fontId="43" fillId="61" borderId="52" applyNumberFormat="0" applyProtection="0">
      <alignment horizontal="left" vertical="top" indent="1"/>
    </xf>
    <xf numFmtId="0" fontId="43" fillId="61" borderId="52" applyNumberFormat="0" applyProtection="0">
      <alignment horizontal="left" vertical="top" indent="1"/>
    </xf>
    <xf numFmtId="0" fontId="43" fillId="61" borderId="52" applyNumberFormat="0" applyProtection="0">
      <alignment horizontal="left" vertical="top" indent="1"/>
    </xf>
    <xf numFmtId="0" fontId="43" fillId="61" borderId="52" applyNumberFormat="0" applyProtection="0">
      <alignment horizontal="left" vertical="top" indent="1"/>
    </xf>
    <xf numFmtId="0" fontId="43" fillId="61" borderId="52" applyNumberFormat="0" applyProtection="0">
      <alignment horizontal="left" vertical="top" indent="1"/>
    </xf>
    <xf numFmtId="0" fontId="43" fillId="61" borderId="52" applyNumberFormat="0" applyProtection="0">
      <alignment horizontal="left" vertical="top" indent="1"/>
    </xf>
    <xf numFmtId="0" fontId="43" fillId="61" borderId="52" applyNumberFormat="0" applyProtection="0">
      <alignment horizontal="left" vertical="top" indent="1"/>
    </xf>
    <xf numFmtId="0" fontId="43" fillId="61" borderId="52" applyNumberFormat="0" applyProtection="0">
      <alignment horizontal="left" vertical="top" indent="1"/>
    </xf>
    <xf numFmtId="0" fontId="43" fillId="61" borderId="52" applyNumberFormat="0" applyProtection="0">
      <alignment horizontal="left" vertical="top" indent="1"/>
    </xf>
    <xf numFmtId="0" fontId="43" fillId="61" borderId="52" applyNumberFormat="0" applyProtection="0">
      <alignment horizontal="left" vertical="top" indent="1"/>
    </xf>
    <xf numFmtId="0" fontId="43" fillId="61" borderId="52" applyNumberFormat="0" applyProtection="0">
      <alignment horizontal="left" vertical="top" indent="1"/>
    </xf>
    <xf numFmtId="0" fontId="43" fillId="61" borderId="52" applyNumberFormat="0" applyProtection="0">
      <alignment horizontal="left" vertical="top" indent="1"/>
    </xf>
    <xf numFmtId="0" fontId="43" fillId="61" borderId="52" applyNumberFormat="0" applyProtection="0">
      <alignment horizontal="left" vertical="top" indent="1"/>
    </xf>
    <xf numFmtId="0" fontId="43" fillId="61" borderId="52" applyNumberFormat="0" applyProtection="0">
      <alignment horizontal="left" vertical="top" indent="1"/>
    </xf>
    <xf numFmtId="0" fontId="43" fillId="61" borderId="52" applyNumberFormat="0" applyProtection="0">
      <alignment horizontal="left" vertical="top" indent="1"/>
    </xf>
    <xf numFmtId="0" fontId="43" fillId="61" borderId="52" applyNumberFormat="0" applyProtection="0">
      <alignment horizontal="left" vertical="top" indent="1"/>
    </xf>
    <xf numFmtId="0" fontId="43" fillId="61" borderId="52" applyNumberFormat="0" applyProtection="0">
      <alignment horizontal="left" vertical="top" indent="1"/>
    </xf>
    <xf numFmtId="0" fontId="43" fillId="61" borderId="52" applyNumberFormat="0" applyProtection="0">
      <alignment horizontal="left" vertical="top" indent="1"/>
    </xf>
    <xf numFmtId="0" fontId="43" fillId="61" borderId="52" applyNumberFormat="0" applyProtection="0">
      <alignment horizontal="left" vertical="top" indent="1"/>
    </xf>
    <xf numFmtId="0" fontId="43" fillId="61" borderId="52" applyNumberFormat="0" applyProtection="0">
      <alignment horizontal="left" vertical="top" indent="1"/>
    </xf>
    <xf numFmtId="0" fontId="43" fillId="61" borderId="52" applyNumberFormat="0" applyProtection="0">
      <alignment horizontal="left" vertical="top" indent="1"/>
    </xf>
    <xf numFmtId="0" fontId="43" fillId="61" borderId="52" applyNumberFormat="0" applyProtection="0">
      <alignment horizontal="left" vertical="top" indent="1"/>
    </xf>
    <xf numFmtId="0" fontId="43" fillId="61" borderId="52" applyNumberFormat="0" applyProtection="0">
      <alignment horizontal="left" vertical="top" indent="1"/>
    </xf>
    <xf numFmtId="0" fontId="43" fillId="61" borderId="52" applyNumberFormat="0" applyProtection="0">
      <alignment horizontal="left" vertical="top" indent="1"/>
    </xf>
    <xf numFmtId="0" fontId="43" fillId="61" borderId="52" applyNumberFormat="0" applyProtection="0">
      <alignment horizontal="left" vertical="top" indent="1"/>
    </xf>
    <xf numFmtId="0" fontId="43" fillId="61" borderId="52" applyNumberFormat="0" applyProtection="0">
      <alignment horizontal="left" vertical="top" indent="1"/>
    </xf>
    <xf numFmtId="0" fontId="43" fillId="61" borderId="52" applyNumberFormat="0" applyProtection="0">
      <alignment horizontal="left" vertical="top" indent="1"/>
    </xf>
    <xf numFmtId="0" fontId="43" fillId="61" borderId="52" applyNumberFormat="0" applyProtection="0">
      <alignment horizontal="left" vertical="top" indent="1"/>
    </xf>
    <xf numFmtId="0" fontId="43" fillId="61" borderId="52" applyNumberFormat="0" applyProtection="0">
      <alignment horizontal="left" vertical="top" indent="1"/>
    </xf>
    <xf numFmtId="0" fontId="43" fillId="61" borderId="52" applyNumberFormat="0" applyProtection="0">
      <alignment horizontal="left" vertical="top" indent="1"/>
    </xf>
    <xf numFmtId="0" fontId="43" fillId="61" borderId="52" applyNumberFormat="0" applyProtection="0">
      <alignment horizontal="left" vertical="top" indent="1"/>
    </xf>
    <xf numFmtId="0" fontId="43" fillId="61" borderId="52" applyNumberFormat="0" applyProtection="0">
      <alignment horizontal="left" vertical="top" indent="1"/>
    </xf>
    <xf numFmtId="0" fontId="43" fillId="61" borderId="52" applyNumberFormat="0" applyProtection="0">
      <alignment horizontal="left" vertical="top" indent="1"/>
    </xf>
    <xf numFmtId="0" fontId="43" fillId="61" borderId="52" applyNumberFormat="0" applyProtection="0">
      <alignment horizontal="left" vertical="top" indent="1"/>
    </xf>
    <xf numFmtId="0" fontId="43" fillId="61" borderId="52" applyNumberFormat="0" applyProtection="0">
      <alignment horizontal="left" vertical="top" indent="1"/>
    </xf>
    <xf numFmtId="0" fontId="43" fillId="61" borderId="52" applyNumberFormat="0" applyProtection="0">
      <alignment horizontal="left" vertical="top" indent="1"/>
    </xf>
    <xf numFmtId="0" fontId="43" fillId="61" borderId="52" applyNumberFormat="0" applyProtection="0">
      <alignment horizontal="left" vertical="top" indent="1"/>
    </xf>
    <xf numFmtId="0" fontId="43" fillId="61" borderId="52" applyNumberFormat="0" applyProtection="0">
      <alignment horizontal="left" vertical="top" indent="1"/>
    </xf>
    <xf numFmtId="0" fontId="43" fillId="61" borderId="52" applyNumberFormat="0" applyProtection="0">
      <alignment horizontal="left" vertical="top" indent="1"/>
    </xf>
    <xf numFmtId="0" fontId="43" fillId="61" borderId="52" applyNumberFormat="0" applyProtection="0">
      <alignment horizontal="left" vertical="top" indent="1"/>
    </xf>
    <xf numFmtId="0" fontId="43" fillId="61" borderId="52" applyNumberFormat="0" applyProtection="0">
      <alignment horizontal="left" vertical="top" indent="1"/>
    </xf>
    <xf numFmtId="0" fontId="43" fillId="61" borderId="52" applyNumberFormat="0" applyProtection="0">
      <alignment horizontal="left" vertical="top" indent="1"/>
    </xf>
    <xf numFmtId="0" fontId="43" fillId="61" borderId="52" applyNumberFormat="0" applyProtection="0">
      <alignment horizontal="left" vertical="top" indent="1"/>
    </xf>
    <xf numFmtId="0" fontId="43" fillId="61" borderId="52" applyNumberFormat="0" applyProtection="0">
      <alignment horizontal="left" vertical="top" indent="1"/>
    </xf>
    <xf numFmtId="0" fontId="43" fillId="61" borderId="52" applyNumberFormat="0" applyProtection="0">
      <alignment horizontal="left" vertical="top" indent="1"/>
    </xf>
    <xf numFmtId="0" fontId="43" fillId="61" borderId="52" applyNumberFormat="0" applyProtection="0">
      <alignment horizontal="left" vertical="top" indent="1"/>
    </xf>
    <xf numFmtId="0" fontId="43" fillId="61" borderId="52" applyNumberFormat="0" applyProtection="0">
      <alignment horizontal="left" vertical="top" indent="1"/>
    </xf>
    <xf numFmtId="0" fontId="43" fillId="61" borderId="52" applyNumberFormat="0" applyProtection="0">
      <alignment horizontal="left" vertical="top" indent="1"/>
    </xf>
    <xf numFmtId="0" fontId="43" fillId="61" borderId="52" applyNumberFormat="0" applyProtection="0">
      <alignment horizontal="left" vertical="top" indent="1"/>
    </xf>
    <xf numFmtId="0" fontId="43" fillId="61" borderId="52" applyNumberFormat="0" applyProtection="0">
      <alignment horizontal="left" vertical="top" indent="1"/>
    </xf>
    <xf numFmtId="0" fontId="43" fillId="61" borderId="52" applyNumberFormat="0" applyProtection="0">
      <alignment horizontal="left" vertical="top" indent="1"/>
    </xf>
    <xf numFmtId="0" fontId="43" fillId="61" borderId="52" applyNumberFormat="0" applyProtection="0">
      <alignment horizontal="left" vertical="top" indent="1"/>
    </xf>
    <xf numFmtId="0" fontId="43" fillId="61" borderId="52" applyNumberFormat="0" applyProtection="0">
      <alignment horizontal="left" vertical="top" indent="1"/>
    </xf>
    <xf numFmtId="0" fontId="43" fillId="61" borderId="52" applyNumberFormat="0" applyProtection="0">
      <alignment horizontal="left" vertical="top" indent="1"/>
    </xf>
    <xf numFmtId="0" fontId="43" fillId="61" borderId="52" applyNumberFormat="0" applyProtection="0">
      <alignment horizontal="left" vertical="top" indent="1"/>
    </xf>
    <xf numFmtId="0" fontId="43" fillId="61" borderId="52" applyNumberFormat="0" applyProtection="0">
      <alignment horizontal="left" vertical="top" indent="1"/>
    </xf>
    <xf numFmtId="0" fontId="43" fillId="61" borderId="52" applyNumberFormat="0" applyProtection="0">
      <alignment horizontal="left" vertical="top" indent="1"/>
    </xf>
    <xf numFmtId="0" fontId="43" fillId="61" borderId="52" applyNumberFormat="0" applyProtection="0">
      <alignment horizontal="left" vertical="top" indent="1"/>
    </xf>
    <xf numFmtId="0" fontId="43" fillId="61" borderId="52" applyNumberFormat="0" applyProtection="0">
      <alignment horizontal="left" vertical="top" indent="1"/>
    </xf>
    <xf numFmtId="0" fontId="43" fillId="61" borderId="52" applyNumberFormat="0" applyProtection="0">
      <alignment horizontal="left" vertical="top" indent="1"/>
    </xf>
    <xf numFmtId="0" fontId="43" fillId="61" borderId="52" applyNumberFormat="0" applyProtection="0">
      <alignment horizontal="left" vertical="top" indent="1"/>
    </xf>
    <xf numFmtId="0" fontId="43" fillId="61" borderId="52" applyNumberFormat="0" applyProtection="0">
      <alignment horizontal="left" vertical="top" indent="1"/>
    </xf>
    <xf numFmtId="0" fontId="43" fillId="61" borderId="52" applyNumberFormat="0" applyProtection="0">
      <alignment horizontal="left" vertical="top" indent="1"/>
    </xf>
    <xf numFmtId="0" fontId="43" fillId="61" borderId="52" applyNumberFormat="0" applyProtection="0">
      <alignment horizontal="left" vertical="top" indent="1"/>
    </xf>
    <xf numFmtId="0" fontId="43" fillId="61" borderId="52" applyNumberFormat="0" applyProtection="0">
      <alignment horizontal="left" vertical="top" indent="1"/>
    </xf>
    <xf numFmtId="0" fontId="43" fillId="61" borderId="52" applyNumberFormat="0" applyProtection="0">
      <alignment horizontal="left" vertical="top" indent="1"/>
    </xf>
    <xf numFmtId="0" fontId="43" fillId="61" borderId="52" applyNumberFormat="0" applyProtection="0">
      <alignment horizontal="left" vertical="top" indent="1"/>
    </xf>
    <xf numFmtId="0" fontId="43" fillId="61" borderId="52" applyNumberFormat="0" applyProtection="0">
      <alignment horizontal="left" vertical="top" indent="1"/>
    </xf>
    <xf numFmtId="0" fontId="43" fillId="61" borderId="52" applyNumberFormat="0" applyProtection="0">
      <alignment horizontal="left" vertical="top" indent="1"/>
    </xf>
    <xf numFmtId="0" fontId="43" fillId="61" borderId="52" applyNumberFormat="0" applyProtection="0">
      <alignment horizontal="left" vertical="top" indent="1"/>
    </xf>
    <xf numFmtId="0" fontId="43" fillId="61" borderId="52" applyNumberFormat="0" applyProtection="0">
      <alignment horizontal="left" vertical="top" indent="1"/>
    </xf>
    <xf numFmtId="0" fontId="43" fillId="61" borderId="52" applyNumberFormat="0" applyProtection="0">
      <alignment horizontal="left" vertical="top" indent="1"/>
    </xf>
    <xf numFmtId="0" fontId="43" fillId="61" borderId="52" applyNumberFormat="0" applyProtection="0">
      <alignment horizontal="left" vertical="top" indent="1"/>
    </xf>
    <xf numFmtId="0" fontId="43" fillId="61" borderId="52" applyNumberFormat="0" applyProtection="0">
      <alignment horizontal="left" vertical="top" indent="1"/>
    </xf>
    <xf numFmtId="0" fontId="43" fillId="61" borderId="52" applyNumberFormat="0" applyProtection="0">
      <alignment horizontal="left" vertical="top" indent="1"/>
    </xf>
    <xf numFmtId="0" fontId="43" fillId="61" borderId="52" applyNumberFormat="0" applyProtection="0">
      <alignment horizontal="left" vertical="top" indent="1"/>
    </xf>
    <xf numFmtId="0" fontId="43" fillId="61" borderId="52" applyNumberFormat="0" applyProtection="0">
      <alignment horizontal="left" vertical="top" indent="1"/>
    </xf>
    <xf numFmtId="0" fontId="43" fillId="61" borderId="52" applyNumberFormat="0" applyProtection="0">
      <alignment horizontal="left" vertical="top" indent="1"/>
    </xf>
    <xf numFmtId="0" fontId="43" fillId="61" borderId="52" applyNumberFormat="0" applyProtection="0">
      <alignment horizontal="left" vertical="top" indent="1"/>
    </xf>
    <xf numFmtId="0" fontId="43" fillId="61" borderId="52" applyNumberFormat="0" applyProtection="0">
      <alignment horizontal="left" vertical="top" indent="1"/>
    </xf>
    <xf numFmtId="0" fontId="43" fillId="61" borderId="52" applyNumberFormat="0" applyProtection="0">
      <alignment horizontal="left" vertical="top" indent="1"/>
    </xf>
    <xf numFmtId="0" fontId="43" fillId="61" borderId="52" applyNumberFormat="0" applyProtection="0">
      <alignment horizontal="left" vertical="top" indent="1"/>
    </xf>
    <xf numFmtId="0" fontId="43" fillId="61" borderId="52" applyNumberFormat="0" applyProtection="0">
      <alignment horizontal="left" vertical="top" indent="1"/>
    </xf>
    <xf numFmtId="0" fontId="43" fillId="61" borderId="52" applyNumberFormat="0" applyProtection="0">
      <alignment horizontal="left" vertical="top" indent="1"/>
    </xf>
    <xf numFmtId="0" fontId="43" fillId="61" borderId="52" applyNumberFormat="0" applyProtection="0">
      <alignment horizontal="left" vertical="top" indent="1"/>
    </xf>
    <xf numFmtId="0" fontId="43" fillId="61" borderId="52" applyNumberFormat="0" applyProtection="0">
      <alignment horizontal="left" vertical="top" indent="1"/>
    </xf>
    <xf numFmtId="0" fontId="43" fillId="61" borderId="52" applyNumberFormat="0" applyProtection="0">
      <alignment horizontal="left" vertical="top" indent="1"/>
    </xf>
    <xf numFmtId="0" fontId="43" fillId="61" borderId="52" applyNumberFormat="0" applyProtection="0">
      <alignment horizontal="left" vertical="top" indent="1"/>
    </xf>
    <xf numFmtId="0" fontId="43" fillId="61" borderId="52" applyNumberFormat="0" applyProtection="0">
      <alignment horizontal="left" vertical="top" indent="1"/>
    </xf>
    <xf numFmtId="0" fontId="43" fillId="61" borderId="52" applyNumberFormat="0" applyProtection="0">
      <alignment horizontal="left" vertical="top" indent="1"/>
    </xf>
    <xf numFmtId="0" fontId="43" fillId="61" borderId="52" applyNumberFormat="0" applyProtection="0">
      <alignment horizontal="left" vertical="top" indent="1"/>
    </xf>
    <xf numFmtId="0" fontId="43" fillId="61" borderId="52" applyNumberFormat="0" applyProtection="0">
      <alignment horizontal="left" vertical="top" indent="1"/>
    </xf>
    <xf numFmtId="0" fontId="43" fillId="61" borderId="52" applyNumberFormat="0" applyProtection="0">
      <alignment horizontal="left" vertical="top" indent="1"/>
    </xf>
    <xf numFmtId="0" fontId="43" fillId="61" borderId="52" applyNumberFormat="0" applyProtection="0">
      <alignment horizontal="left" vertical="top" indent="1"/>
    </xf>
    <xf numFmtId="0" fontId="43" fillId="61" borderId="52" applyNumberFormat="0" applyProtection="0">
      <alignment horizontal="left" vertical="top" indent="1"/>
    </xf>
    <xf numFmtId="0" fontId="43" fillId="61" borderId="52" applyNumberFormat="0" applyProtection="0">
      <alignment horizontal="left" vertical="top" indent="1"/>
    </xf>
    <xf numFmtId="0" fontId="43" fillId="61" borderId="52" applyNumberFormat="0" applyProtection="0">
      <alignment horizontal="left" vertical="top" indent="1"/>
    </xf>
    <xf numFmtId="0" fontId="43" fillId="61" borderId="52" applyNumberFormat="0" applyProtection="0">
      <alignment horizontal="left" vertical="top" indent="1"/>
    </xf>
    <xf numFmtId="0" fontId="43" fillId="61" borderId="52" applyNumberFormat="0" applyProtection="0">
      <alignment horizontal="left" vertical="top" indent="1"/>
    </xf>
    <xf numFmtId="0" fontId="43" fillId="61" borderId="52" applyNumberFormat="0" applyProtection="0">
      <alignment horizontal="left" vertical="top" indent="1"/>
    </xf>
    <xf numFmtId="0" fontId="43" fillId="61" borderId="52" applyNumberFormat="0" applyProtection="0">
      <alignment horizontal="left" vertical="top" indent="1"/>
    </xf>
    <xf numFmtId="0" fontId="43" fillId="61" borderId="52" applyNumberFormat="0" applyProtection="0">
      <alignment horizontal="left" vertical="top" indent="1"/>
    </xf>
    <xf numFmtId="0" fontId="43" fillId="61" borderId="52" applyNumberFormat="0" applyProtection="0">
      <alignment horizontal="left" vertical="top" indent="1"/>
    </xf>
    <xf numFmtId="0" fontId="43" fillId="61" borderId="52" applyNumberFormat="0" applyProtection="0">
      <alignment horizontal="left" vertical="top" indent="1"/>
    </xf>
    <xf numFmtId="0" fontId="43" fillId="61" borderId="52" applyNumberFormat="0" applyProtection="0">
      <alignment horizontal="left" vertical="top" indent="1"/>
    </xf>
    <xf numFmtId="0" fontId="43" fillId="61" borderId="52" applyNumberFormat="0" applyProtection="0">
      <alignment horizontal="left" vertical="top" indent="1"/>
    </xf>
    <xf numFmtId="0" fontId="43" fillId="61" borderId="52" applyNumberFormat="0" applyProtection="0">
      <alignment horizontal="left" vertical="top" indent="1"/>
    </xf>
    <xf numFmtId="0" fontId="43" fillId="61" borderId="52" applyNumberFormat="0" applyProtection="0">
      <alignment horizontal="left" vertical="top" indent="1"/>
    </xf>
    <xf numFmtId="0" fontId="43" fillId="61" borderId="52" applyNumberFormat="0" applyProtection="0">
      <alignment horizontal="left" vertical="top" indent="1"/>
    </xf>
    <xf numFmtId="0" fontId="43" fillId="61" borderId="52" applyNumberFormat="0" applyProtection="0">
      <alignment horizontal="left" vertical="top" indent="1"/>
    </xf>
    <xf numFmtId="0" fontId="43" fillId="61" borderId="52" applyNumberFormat="0" applyProtection="0">
      <alignment horizontal="left" vertical="top" indent="1"/>
    </xf>
    <xf numFmtId="0" fontId="43" fillId="61" borderId="52" applyNumberFormat="0" applyProtection="0">
      <alignment horizontal="left" vertical="top" indent="1"/>
    </xf>
    <xf numFmtId="0" fontId="43" fillId="61" borderId="52" applyNumberFormat="0" applyProtection="0">
      <alignment horizontal="left" vertical="top" indent="1"/>
    </xf>
    <xf numFmtId="0" fontId="43" fillId="61" borderId="52" applyNumberFormat="0" applyProtection="0">
      <alignment horizontal="left" vertical="top" indent="1"/>
    </xf>
    <xf numFmtId="0" fontId="43" fillId="61" borderId="52" applyNumberFormat="0" applyProtection="0">
      <alignment horizontal="left" vertical="top" indent="1"/>
    </xf>
    <xf numFmtId="0" fontId="43" fillId="61" borderId="52" applyNumberFormat="0" applyProtection="0">
      <alignment horizontal="left" vertical="top" indent="1"/>
    </xf>
    <xf numFmtId="0" fontId="43" fillId="61" borderId="52" applyNumberFormat="0" applyProtection="0">
      <alignment horizontal="left" vertical="top" indent="1"/>
    </xf>
    <xf numFmtId="0" fontId="43" fillId="61" borderId="52" applyNumberFormat="0" applyProtection="0">
      <alignment horizontal="left" vertical="top" indent="1"/>
    </xf>
    <xf numFmtId="0" fontId="43" fillId="61" borderId="52" applyNumberFormat="0" applyProtection="0">
      <alignment horizontal="left" vertical="top" indent="1"/>
    </xf>
    <xf numFmtId="0" fontId="43" fillId="61" borderId="52" applyNumberFormat="0" applyProtection="0">
      <alignment horizontal="left" vertical="top" indent="1"/>
    </xf>
    <xf numFmtId="0" fontId="43" fillId="61" borderId="52" applyNumberFormat="0" applyProtection="0">
      <alignment horizontal="left" vertical="top" indent="1"/>
    </xf>
    <xf numFmtId="0" fontId="43" fillId="61" borderId="52" applyNumberFormat="0" applyProtection="0">
      <alignment horizontal="left" vertical="top" indent="1"/>
    </xf>
    <xf numFmtId="0" fontId="43" fillId="61" borderId="52" applyNumberFormat="0" applyProtection="0">
      <alignment horizontal="left" vertical="top" indent="1"/>
    </xf>
    <xf numFmtId="0" fontId="43" fillId="61" borderId="52" applyNumberFormat="0" applyProtection="0">
      <alignment horizontal="left" vertical="top" indent="1"/>
    </xf>
    <xf numFmtId="0" fontId="43" fillId="61" borderId="52" applyNumberFormat="0" applyProtection="0">
      <alignment horizontal="left" vertical="top" indent="1"/>
    </xf>
    <xf numFmtId="0" fontId="43" fillId="61" borderId="52" applyNumberFormat="0" applyProtection="0">
      <alignment horizontal="left" vertical="top" indent="1"/>
    </xf>
    <xf numFmtId="0" fontId="43" fillId="61" borderId="52" applyNumberFormat="0" applyProtection="0">
      <alignment horizontal="left" vertical="top" indent="1"/>
    </xf>
    <xf numFmtId="0" fontId="43" fillId="61" borderId="52" applyNumberFormat="0" applyProtection="0">
      <alignment horizontal="left" vertical="top" indent="1"/>
    </xf>
    <xf numFmtId="0" fontId="43" fillId="61" borderId="52" applyNumberFormat="0" applyProtection="0">
      <alignment horizontal="left" vertical="top" indent="1"/>
    </xf>
    <xf numFmtId="0" fontId="43" fillId="61" borderId="52" applyNumberFormat="0" applyProtection="0">
      <alignment horizontal="left" vertical="top" indent="1"/>
    </xf>
    <xf numFmtId="0" fontId="43" fillId="61" borderId="52" applyNumberFormat="0" applyProtection="0">
      <alignment horizontal="left" vertical="top" indent="1"/>
    </xf>
    <xf numFmtId="0" fontId="43" fillId="61" borderId="52" applyNumberFormat="0" applyProtection="0">
      <alignment horizontal="left" vertical="top" indent="1"/>
    </xf>
    <xf numFmtId="0" fontId="43" fillId="61" borderId="52" applyNumberFormat="0" applyProtection="0">
      <alignment horizontal="left" vertical="top" indent="1"/>
    </xf>
    <xf numFmtId="0" fontId="43" fillId="61" borderId="52" applyNumberFormat="0" applyProtection="0">
      <alignment horizontal="left" vertical="top" indent="1"/>
    </xf>
    <xf numFmtId="0" fontId="43" fillId="61" borderId="52" applyNumberFormat="0" applyProtection="0">
      <alignment horizontal="left" vertical="top" indent="1"/>
    </xf>
    <xf numFmtId="0" fontId="43" fillId="61" borderId="52" applyNumberFormat="0" applyProtection="0">
      <alignment horizontal="left" vertical="top" indent="1"/>
    </xf>
    <xf numFmtId="0" fontId="43" fillId="61" borderId="52" applyNumberFormat="0" applyProtection="0">
      <alignment horizontal="left" vertical="top" indent="1"/>
    </xf>
    <xf numFmtId="0" fontId="43" fillId="61" borderId="52" applyNumberFormat="0" applyProtection="0">
      <alignment horizontal="left" vertical="top" indent="1"/>
    </xf>
    <xf numFmtId="0" fontId="43" fillId="61" borderId="52" applyNumberFormat="0" applyProtection="0">
      <alignment horizontal="left" vertical="top" indent="1"/>
    </xf>
    <xf numFmtId="0" fontId="43" fillId="61" borderId="52" applyNumberFormat="0" applyProtection="0">
      <alignment horizontal="left" vertical="top" indent="1"/>
    </xf>
    <xf numFmtId="0" fontId="43" fillId="61" borderId="52" applyNumberFormat="0" applyProtection="0">
      <alignment horizontal="left" vertical="top" indent="1"/>
    </xf>
    <xf numFmtId="0" fontId="43" fillId="61" borderId="52" applyNumberFormat="0" applyProtection="0">
      <alignment horizontal="left" vertical="top" indent="1"/>
    </xf>
    <xf numFmtId="0" fontId="43" fillId="61" borderId="52" applyNumberFormat="0" applyProtection="0">
      <alignment horizontal="left" vertical="top" indent="1"/>
    </xf>
    <xf numFmtId="0" fontId="43" fillId="61" borderId="52" applyNumberFormat="0" applyProtection="0">
      <alignment horizontal="left" vertical="top" indent="1"/>
    </xf>
    <xf numFmtId="0" fontId="43" fillId="61" borderId="52" applyNumberFormat="0" applyProtection="0">
      <alignment horizontal="left" vertical="top" indent="1"/>
    </xf>
    <xf numFmtId="0" fontId="43" fillId="61" borderId="52" applyNumberFormat="0" applyProtection="0">
      <alignment horizontal="left" vertical="top" indent="1"/>
    </xf>
    <xf numFmtId="0" fontId="43" fillId="61" borderId="52" applyNumberFormat="0" applyProtection="0">
      <alignment horizontal="left" vertical="top" indent="1"/>
    </xf>
    <xf numFmtId="0" fontId="43" fillId="61" borderId="52" applyNumberFormat="0" applyProtection="0">
      <alignment horizontal="left" vertical="top" indent="1"/>
    </xf>
    <xf numFmtId="0" fontId="43" fillId="61" borderId="52" applyNumberFormat="0" applyProtection="0">
      <alignment horizontal="left" vertical="top" indent="1"/>
    </xf>
    <xf numFmtId="0" fontId="43" fillId="61" borderId="52" applyNumberFormat="0" applyProtection="0">
      <alignment horizontal="left" vertical="top" indent="1"/>
    </xf>
    <xf numFmtId="0" fontId="43" fillId="61" borderId="52" applyNumberFormat="0" applyProtection="0">
      <alignment horizontal="left" vertical="top" indent="1"/>
    </xf>
    <xf numFmtId="0" fontId="43" fillId="61" borderId="52" applyNumberFormat="0" applyProtection="0">
      <alignment horizontal="left" vertical="top" indent="1"/>
    </xf>
    <xf numFmtId="0" fontId="43" fillId="61" borderId="52" applyNumberFormat="0" applyProtection="0">
      <alignment horizontal="left" vertical="top" indent="1"/>
    </xf>
    <xf numFmtId="0" fontId="43" fillId="61" borderId="52" applyNumberFormat="0" applyProtection="0">
      <alignment horizontal="left" vertical="top" indent="1"/>
    </xf>
    <xf numFmtId="0" fontId="43" fillId="61" borderId="52" applyNumberFormat="0" applyProtection="0">
      <alignment horizontal="left" vertical="top" indent="1"/>
    </xf>
    <xf numFmtId="0" fontId="43" fillId="61" borderId="52" applyNumberFormat="0" applyProtection="0">
      <alignment horizontal="left" vertical="top" indent="1"/>
    </xf>
    <xf numFmtId="0" fontId="43" fillId="61" borderId="52" applyNumberFormat="0" applyProtection="0">
      <alignment horizontal="left" vertical="top" indent="1"/>
    </xf>
    <xf numFmtId="0" fontId="43" fillId="61" borderId="52" applyNumberFormat="0" applyProtection="0">
      <alignment horizontal="left" vertical="top" indent="1"/>
    </xf>
    <xf numFmtId="0" fontId="43" fillId="61" borderId="52" applyNumberFormat="0" applyProtection="0">
      <alignment horizontal="left" vertical="top" indent="1"/>
    </xf>
    <xf numFmtId="0" fontId="43" fillId="61" borderId="52" applyNumberFormat="0" applyProtection="0">
      <alignment horizontal="left" vertical="top" indent="1"/>
    </xf>
    <xf numFmtId="0" fontId="43" fillId="61" borderId="52" applyNumberFormat="0" applyProtection="0">
      <alignment horizontal="left" vertical="top" indent="1"/>
    </xf>
    <xf numFmtId="0" fontId="43" fillId="61" borderId="52" applyNumberFormat="0" applyProtection="0">
      <alignment horizontal="left" vertical="top" indent="1"/>
    </xf>
    <xf numFmtId="0" fontId="43" fillId="61" borderId="52" applyNumberFormat="0" applyProtection="0">
      <alignment horizontal="left" vertical="top" indent="1"/>
    </xf>
    <xf numFmtId="0" fontId="43" fillId="61" borderId="52" applyNumberFormat="0" applyProtection="0">
      <alignment horizontal="left" vertical="top" indent="1"/>
    </xf>
    <xf numFmtId="0" fontId="43" fillId="61" borderId="52" applyNumberFormat="0" applyProtection="0">
      <alignment horizontal="left" vertical="top" indent="1"/>
    </xf>
    <xf numFmtId="0" fontId="43" fillId="61" borderId="52" applyNumberFormat="0" applyProtection="0">
      <alignment horizontal="left" vertical="top" indent="1"/>
    </xf>
    <xf numFmtId="0" fontId="43" fillId="61" borderId="52" applyNumberFormat="0" applyProtection="0">
      <alignment horizontal="left" vertical="top" indent="1"/>
    </xf>
    <xf numFmtId="0" fontId="43" fillId="61" borderId="52" applyNumberFormat="0" applyProtection="0">
      <alignment horizontal="left" vertical="top" indent="1"/>
    </xf>
    <xf numFmtId="0" fontId="43" fillId="61" borderId="52" applyNumberFormat="0" applyProtection="0">
      <alignment horizontal="left" vertical="top" indent="1"/>
    </xf>
    <xf numFmtId="0" fontId="43" fillId="61" borderId="52" applyNumberFormat="0" applyProtection="0">
      <alignment horizontal="left" vertical="top" indent="1"/>
    </xf>
    <xf numFmtId="0" fontId="43" fillId="61" borderId="52" applyNumberFormat="0" applyProtection="0">
      <alignment horizontal="left" vertical="top" indent="1"/>
    </xf>
    <xf numFmtId="0" fontId="43" fillId="61" borderId="52" applyNumberFormat="0" applyProtection="0">
      <alignment horizontal="left" vertical="top" indent="1"/>
    </xf>
    <xf numFmtId="0" fontId="43" fillId="61" borderId="52" applyNumberFormat="0" applyProtection="0">
      <alignment horizontal="left" vertical="top" indent="1"/>
    </xf>
    <xf numFmtId="0" fontId="43" fillId="61" borderId="52" applyNumberFormat="0" applyProtection="0">
      <alignment horizontal="left" vertical="top" indent="1"/>
    </xf>
    <xf numFmtId="0" fontId="43" fillId="61" borderId="52" applyNumberFormat="0" applyProtection="0">
      <alignment horizontal="left" vertical="top" indent="1"/>
    </xf>
    <xf numFmtId="0" fontId="43" fillId="61" borderId="52" applyNumberFormat="0" applyProtection="0">
      <alignment horizontal="left" vertical="top" indent="1"/>
    </xf>
    <xf numFmtId="0" fontId="43" fillId="61" borderId="52" applyNumberFormat="0" applyProtection="0">
      <alignment horizontal="left" vertical="top" indent="1"/>
    </xf>
    <xf numFmtId="0" fontId="43" fillId="61" borderId="52" applyNumberFormat="0" applyProtection="0">
      <alignment horizontal="left" vertical="top" indent="1"/>
    </xf>
    <xf numFmtId="0" fontId="43" fillId="61" borderId="52" applyNumberFormat="0" applyProtection="0">
      <alignment horizontal="left" vertical="top" indent="1"/>
    </xf>
    <xf numFmtId="0" fontId="43" fillId="61" borderId="52" applyNumberFormat="0" applyProtection="0">
      <alignment horizontal="left" vertical="top" indent="1"/>
    </xf>
    <xf numFmtId="0" fontId="43" fillId="61" borderId="52" applyNumberFormat="0" applyProtection="0">
      <alignment horizontal="left" vertical="top" indent="1"/>
    </xf>
    <xf numFmtId="0" fontId="43" fillId="61" borderId="52" applyNumberFormat="0" applyProtection="0">
      <alignment horizontal="left" vertical="top" indent="1"/>
    </xf>
    <xf numFmtId="0" fontId="43" fillId="61" borderId="52" applyNumberFormat="0" applyProtection="0">
      <alignment horizontal="left" vertical="top" indent="1"/>
    </xf>
    <xf numFmtId="0" fontId="43" fillId="61" borderId="52" applyNumberFormat="0" applyProtection="0">
      <alignment horizontal="left" vertical="top" indent="1"/>
    </xf>
    <xf numFmtId="0" fontId="43" fillId="61" borderId="52" applyNumberFormat="0" applyProtection="0">
      <alignment horizontal="left" vertical="top" indent="1"/>
    </xf>
    <xf numFmtId="0" fontId="43" fillId="61" borderId="52" applyNumberFormat="0" applyProtection="0">
      <alignment horizontal="left" vertical="top" indent="1"/>
    </xf>
    <xf numFmtId="0" fontId="43" fillId="61" borderId="52" applyNumberFormat="0" applyProtection="0">
      <alignment horizontal="left" vertical="top" indent="1"/>
    </xf>
    <xf numFmtId="0" fontId="43" fillId="61" borderId="52" applyNumberFormat="0" applyProtection="0">
      <alignment horizontal="left" vertical="top" indent="1"/>
    </xf>
    <xf numFmtId="0" fontId="43" fillId="61" borderId="52" applyNumberFormat="0" applyProtection="0">
      <alignment horizontal="left" vertical="top" indent="1"/>
    </xf>
    <xf numFmtId="0" fontId="43" fillId="61" borderId="52" applyNumberFormat="0" applyProtection="0">
      <alignment horizontal="left" vertical="top" indent="1"/>
    </xf>
    <xf numFmtId="0" fontId="43" fillId="61" borderId="52" applyNumberFormat="0" applyProtection="0">
      <alignment horizontal="left" vertical="top" indent="1"/>
    </xf>
    <xf numFmtId="0" fontId="43" fillId="61" borderId="52" applyNumberFormat="0" applyProtection="0">
      <alignment horizontal="left" vertical="top" indent="1"/>
    </xf>
    <xf numFmtId="0" fontId="43" fillId="61" borderId="52" applyNumberFormat="0" applyProtection="0">
      <alignment horizontal="left" vertical="top" indent="1"/>
    </xf>
    <xf numFmtId="0" fontId="43" fillId="61" borderId="52" applyNumberFormat="0" applyProtection="0">
      <alignment horizontal="left" vertical="top" indent="1"/>
    </xf>
    <xf numFmtId="0" fontId="43" fillId="61" borderId="52" applyNumberFormat="0" applyProtection="0">
      <alignment horizontal="left" vertical="top" indent="1"/>
    </xf>
    <xf numFmtId="0" fontId="43" fillId="61" borderId="52" applyNumberFormat="0" applyProtection="0">
      <alignment horizontal="left" vertical="top" indent="1"/>
    </xf>
    <xf numFmtId="0" fontId="43" fillId="61" borderId="52" applyNumberFormat="0" applyProtection="0">
      <alignment horizontal="left" vertical="top" indent="1"/>
    </xf>
    <xf numFmtId="0" fontId="43" fillId="61" borderId="52" applyNumberFormat="0" applyProtection="0">
      <alignment horizontal="left" vertical="top" indent="1"/>
    </xf>
    <xf numFmtId="0" fontId="43" fillId="61" borderId="52" applyNumberFormat="0" applyProtection="0">
      <alignment horizontal="left" vertical="top" indent="1"/>
    </xf>
    <xf numFmtId="0" fontId="43" fillId="61" borderId="52" applyNumberFormat="0" applyProtection="0">
      <alignment horizontal="left" vertical="top" indent="1"/>
    </xf>
    <xf numFmtId="0" fontId="43" fillId="61" borderId="52" applyNumberFormat="0" applyProtection="0">
      <alignment horizontal="left" vertical="top" indent="1"/>
    </xf>
    <xf numFmtId="0" fontId="43" fillId="61" borderId="52" applyNumberFormat="0" applyProtection="0">
      <alignment horizontal="left" vertical="top" indent="1"/>
    </xf>
    <xf numFmtId="0" fontId="43" fillId="61" borderId="52" applyNumberFormat="0" applyProtection="0">
      <alignment horizontal="left" vertical="top" indent="1"/>
    </xf>
    <xf numFmtId="0" fontId="43" fillId="61" borderId="52" applyNumberFormat="0" applyProtection="0">
      <alignment horizontal="left" vertical="top" indent="1"/>
    </xf>
    <xf numFmtId="0" fontId="43" fillId="61" borderId="52" applyNumberFormat="0" applyProtection="0">
      <alignment horizontal="left" vertical="top" indent="1"/>
    </xf>
    <xf numFmtId="0" fontId="43" fillId="61" borderId="52" applyNumberFormat="0" applyProtection="0">
      <alignment horizontal="left" vertical="top" indent="1"/>
    </xf>
    <xf numFmtId="0" fontId="43" fillId="61" borderId="52" applyNumberFormat="0" applyProtection="0">
      <alignment horizontal="left" vertical="top" indent="1"/>
    </xf>
    <xf numFmtId="0" fontId="43" fillId="61" borderId="52" applyNumberFormat="0" applyProtection="0">
      <alignment horizontal="left" vertical="top" indent="1"/>
    </xf>
    <xf numFmtId="0" fontId="43" fillId="61" borderId="52" applyNumberFormat="0" applyProtection="0">
      <alignment horizontal="left" vertical="top" indent="1"/>
    </xf>
    <xf numFmtId="0" fontId="43" fillId="61" borderId="52" applyNumberFormat="0" applyProtection="0">
      <alignment horizontal="left" vertical="top" indent="1"/>
    </xf>
    <xf numFmtId="0" fontId="43" fillId="61" borderId="52" applyNumberFormat="0" applyProtection="0">
      <alignment horizontal="left" vertical="top" indent="1"/>
    </xf>
    <xf numFmtId="0" fontId="43" fillId="61" borderId="52" applyNumberFormat="0" applyProtection="0">
      <alignment horizontal="left" vertical="top" indent="1"/>
    </xf>
    <xf numFmtId="0" fontId="43" fillId="61" borderId="52" applyNumberFormat="0" applyProtection="0">
      <alignment horizontal="left" vertical="top" indent="1"/>
    </xf>
    <xf numFmtId="0" fontId="10" fillId="42" borderId="52" applyNumberFormat="0" applyProtection="0">
      <alignment horizontal="left" vertical="top" indent="1"/>
    </xf>
    <xf numFmtId="0" fontId="10" fillId="42" borderId="52" applyNumberFormat="0" applyProtection="0">
      <alignment horizontal="left" vertical="top" indent="1"/>
    </xf>
    <xf numFmtId="0" fontId="10" fillId="42" borderId="52" applyNumberFormat="0" applyProtection="0">
      <alignment horizontal="left" vertical="top" indent="1"/>
    </xf>
    <xf numFmtId="0" fontId="10" fillId="42" borderId="52" applyNumberFormat="0" applyProtection="0">
      <alignment horizontal="left" vertical="top" indent="1"/>
    </xf>
    <xf numFmtId="0" fontId="10" fillId="42" borderId="52" applyNumberFormat="0" applyProtection="0">
      <alignment horizontal="left" vertical="top" indent="1"/>
    </xf>
    <xf numFmtId="0" fontId="10" fillId="42" borderId="52" applyNumberFormat="0" applyProtection="0">
      <alignment horizontal="left" vertical="top" indent="1"/>
    </xf>
    <xf numFmtId="0" fontId="10" fillId="42" borderId="52" applyNumberFormat="0" applyProtection="0">
      <alignment horizontal="left" vertical="top" indent="1"/>
    </xf>
    <xf numFmtId="0" fontId="10" fillId="42" borderId="52" applyNumberFormat="0" applyProtection="0">
      <alignment horizontal="left" vertical="top" indent="1"/>
    </xf>
    <xf numFmtId="0" fontId="10" fillId="42" borderId="52" applyNumberFormat="0" applyProtection="0">
      <alignment horizontal="left" vertical="top" indent="1"/>
    </xf>
    <xf numFmtId="0" fontId="10" fillId="42" borderId="52" applyNumberFormat="0" applyProtection="0">
      <alignment horizontal="left" vertical="top" indent="1"/>
    </xf>
    <xf numFmtId="0" fontId="10" fillId="42" borderId="52" applyNumberFormat="0" applyProtection="0">
      <alignment horizontal="left" vertical="top" indent="1"/>
    </xf>
    <xf numFmtId="0" fontId="10" fillId="42" borderId="52" applyNumberFormat="0" applyProtection="0">
      <alignment horizontal="left" vertical="top" indent="1"/>
    </xf>
    <xf numFmtId="0" fontId="10" fillId="42" borderId="52" applyNumberFormat="0" applyProtection="0">
      <alignment horizontal="left" vertical="top" indent="1"/>
    </xf>
    <xf numFmtId="0" fontId="10" fillId="42" borderId="52" applyNumberFormat="0" applyProtection="0">
      <alignment horizontal="left" vertical="top" indent="1"/>
    </xf>
    <xf numFmtId="0" fontId="10" fillId="42" borderId="52" applyNumberFormat="0" applyProtection="0">
      <alignment horizontal="left" vertical="top" indent="1"/>
    </xf>
    <xf numFmtId="0" fontId="10" fillId="42" borderId="52" applyNumberFormat="0" applyProtection="0">
      <alignment horizontal="left" vertical="top" indent="1"/>
    </xf>
    <xf numFmtId="0" fontId="10" fillId="42" borderId="52" applyNumberFormat="0" applyProtection="0">
      <alignment horizontal="left" vertical="top" indent="1"/>
    </xf>
    <xf numFmtId="0" fontId="10" fillId="42" borderId="52" applyNumberFormat="0" applyProtection="0">
      <alignment horizontal="left" vertical="top" indent="1"/>
    </xf>
    <xf numFmtId="0" fontId="10" fillId="42" borderId="52" applyNumberFormat="0" applyProtection="0">
      <alignment horizontal="left" vertical="top" indent="1"/>
    </xf>
    <xf numFmtId="0" fontId="10" fillId="42" borderId="52" applyNumberFormat="0" applyProtection="0">
      <alignment horizontal="left" vertical="top" indent="1"/>
    </xf>
    <xf numFmtId="0" fontId="10" fillId="42" borderId="52" applyNumberFormat="0" applyProtection="0">
      <alignment horizontal="left" vertical="top" indent="1"/>
    </xf>
    <xf numFmtId="0" fontId="10" fillId="42" borderId="52" applyNumberFormat="0" applyProtection="0">
      <alignment horizontal="left" vertical="top" indent="1"/>
    </xf>
    <xf numFmtId="0" fontId="10" fillId="42" borderId="52" applyNumberFormat="0" applyProtection="0">
      <alignment horizontal="left" vertical="top" indent="1"/>
    </xf>
    <xf numFmtId="0" fontId="10" fillId="42" borderId="52" applyNumberFormat="0" applyProtection="0">
      <alignment horizontal="left" vertical="top" indent="1"/>
    </xf>
    <xf numFmtId="0" fontId="10" fillId="42" borderId="52" applyNumberFormat="0" applyProtection="0">
      <alignment horizontal="left" vertical="top" indent="1"/>
    </xf>
    <xf numFmtId="0" fontId="10" fillId="42" borderId="52" applyNumberFormat="0" applyProtection="0">
      <alignment horizontal="left" vertical="top" indent="1"/>
    </xf>
    <xf numFmtId="0" fontId="10" fillId="42" borderId="52" applyNumberFormat="0" applyProtection="0">
      <alignment horizontal="left" vertical="top" indent="1"/>
    </xf>
    <xf numFmtId="0" fontId="10" fillId="42" borderId="52" applyNumberFormat="0" applyProtection="0">
      <alignment horizontal="left" vertical="top" indent="1"/>
    </xf>
    <xf numFmtId="0" fontId="10" fillId="42" borderId="52" applyNumberFormat="0" applyProtection="0">
      <alignment horizontal="left" vertical="top" indent="1"/>
    </xf>
    <xf numFmtId="0" fontId="10" fillId="42" borderId="52" applyNumberFormat="0" applyProtection="0">
      <alignment horizontal="left" vertical="top" indent="1"/>
    </xf>
    <xf numFmtId="0" fontId="10" fillId="42" borderId="52" applyNumberFormat="0" applyProtection="0">
      <alignment horizontal="left" vertical="top" indent="1"/>
    </xf>
    <xf numFmtId="0" fontId="10" fillId="42" borderId="52" applyNumberFormat="0" applyProtection="0">
      <alignment horizontal="left" vertical="top" indent="1"/>
    </xf>
    <xf numFmtId="0" fontId="10" fillId="42" borderId="52" applyNumberFormat="0" applyProtection="0">
      <alignment horizontal="left" vertical="top" indent="1"/>
    </xf>
    <xf numFmtId="0" fontId="10" fillId="42" borderId="52" applyNumberFormat="0" applyProtection="0">
      <alignment horizontal="left" vertical="top" indent="1"/>
    </xf>
    <xf numFmtId="0" fontId="10" fillId="42" borderId="52" applyNumberFormat="0" applyProtection="0">
      <alignment horizontal="left" vertical="top" indent="1"/>
    </xf>
    <xf numFmtId="0" fontId="10" fillId="42" borderId="52" applyNumberFormat="0" applyProtection="0">
      <alignment horizontal="left" vertical="top" indent="1"/>
    </xf>
    <xf numFmtId="0" fontId="10" fillId="42" borderId="52" applyNumberFormat="0" applyProtection="0">
      <alignment horizontal="left" vertical="top" indent="1"/>
    </xf>
    <xf numFmtId="0" fontId="10" fillId="42" borderId="52" applyNumberFormat="0" applyProtection="0">
      <alignment horizontal="left" vertical="top" indent="1"/>
    </xf>
    <xf numFmtId="0" fontId="10" fillId="42" borderId="52" applyNumberFormat="0" applyProtection="0">
      <alignment horizontal="left" vertical="top" indent="1"/>
    </xf>
    <xf numFmtId="0" fontId="10" fillId="42" borderId="52" applyNumberFormat="0" applyProtection="0">
      <alignment horizontal="left" vertical="top" indent="1"/>
    </xf>
    <xf numFmtId="0" fontId="10" fillId="42" borderId="52" applyNumberFormat="0" applyProtection="0">
      <alignment horizontal="left" vertical="top" indent="1"/>
    </xf>
    <xf numFmtId="0" fontId="10" fillId="42" borderId="52" applyNumberFormat="0" applyProtection="0">
      <alignment horizontal="left" vertical="top" indent="1"/>
    </xf>
    <xf numFmtId="0" fontId="10" fillId="42" borderId="52" applyNumberFormat="0" applyProtection="0">
      <alignment horizontal="left" vertical="top" indent="1"/>
    </xf>
    <xf numFmtId="0" fontId="10" fillId="42" borderId="52" applyNumberFormat="0" applyProtection="0">
      <alignment horizontal="left" vertical="top" indent="1"/>
    </xf>
    <xf numFmtId="0" fontId="10" fillId="42" borderId="52" applyNumberFormat="0" applyProtection="0">
      <alignment horizontal="left" vertical="top" indent="1"/>
    </xf>
    <xf numFmtId="0" fontId="10" fillId="42" borderId="52" applyNumberFormat="0" applyProtection="0">
      <alignment horizontal="left" vertical="top" indent="1"/>
    </xf>
    <xf numFmtId="0" fontId="10" fillId="42" borderId="52" applyNumberFormat="0" applyProtection="0">
      <alignment horizontal="left" vertical="top" indent="1"/>
    </xf>
    <xf numFmtId="0" fontId="10" fillId="42" borderId="52" applyNumberFormat="0" applyProtection="0">
      <alignment horizontal="left" vertical="top" indent="1"/>
    </xf>
    <xf numFmtId="0" fontId="10" fillId="42" borderId="52" applyNumberFormat="0" applyProtection="0">
      <alignment horizontal="left" vertical="top" indent="1"/>
    </xf>
    <xf numFmtId="0" fontId="10" fillId="42" borderId="52" applyNumberFormat="0" applyProtection="0">
      <alignment horizontal="left" vertical="top" indent="1"/>
    </xf>
    <xf numFmtId="0" fontId="10" fillId="42" borderId="52" applyNumberFormat="0" applyProtection="0">
      <alignment horizontal="left" vertical="top" indent="1"/>
    </xf>
    <xf numFmtId="0" fontId="10" fillId="42" borderId="52" applyNumberFormat="0" applyProtection="0">
      <alignment horizontal="left" vertical="top" indent="1"/>
    </xf>
    <xf numFmtId="0" fontId="10" fillId="42" borderId="52" applyNumberFormat="0" applyProtection="0">
      <alignment horizontal="left" vertical="top" indent="1"/>
    </xf>
    <xf numFmtId="0" fontId="10" fillId="42" borderId="52" applyNumberFormat="0" applyProtection="0">
      <alignment horizontal="left" vertical="top" indent="1"/>
    </xf>
    <xf numFmtId="0" fontId="10" fillId="42" borderId="52" applyNumberFormat="0" applyProtection="0">
      <alignment horizontal="left" vertical="top" indent="1"/>
    </xf>
    <xf numFmtId="0" fontId="10" fillId="115" borderId="52" applyNumberFormat="0" applyProtection="0">
      <alignment horizontal="left" vertical="center" indent="1"/>
    </xf>
    <xf numFmtId="0" fontId="10" fillId="115" borderId="52" applyNumberFormat="0" applyProtection="0">
      <alignment horizontal="left" vertical="center" indent="1"/>
    </xf>
    <xf numFmtId="0" fontId="43" fillId="108" borderId="37" applyNumberFormat="0" applyProtection="0">
      <alignment horizontal="left" vertical="center" indent="1"/>
    </xf>
    <xf numFmtId="0" fontId="43" fillId="108" borderId="37" applyNumberFormat="0" applyProtection="0">
      <alignment horizontal="left" vertical="center" indent="1"/>
    </xf>
    <xf numFmtId="0" fontId="43" fillId="108" borderId="37" applyNumberFormat="0" applyProtection="0">
      <alignment horizontal="left" vertical="center" indent="1"/>
    </xf>
    <xf numFmtId="0" fontId="43" fillId="108" borderId="37" applyNumberFormat="0" applyProtection="0">
      <alignment horizontal="left" vertical="center" indent="1"/>
    </xf>
    <xf numFmtId="0" fontId="43" fillId="108" borderId="37" applyNumberFormat="0" applyProtection="0">
      <alignment horizontal="left" vertical="center" indent="1"/>
    </xf>
    <xf numFmtId="0" fontId="43" fillId="108" borderId="37" applyNumberFormat="0" applyProtection="0">
      <alignment horizontal="left" vertical="center" indent="1"/>
    </xf>
    <xf numFmtId="0" fontId="43" fillId="108" borderId="37" applyNumberFormat="0" applyProtection="0">
      <alignment horizontal="left" vertical="center" indent="1"/>
    </xf>
    <xf numFmtId="0" fontId="43" fillId="108" borderId="37" applyNumberFormat="0" applyProtection="0">
      <alignment horizontal="left" vertical="center" indent="1"/>
    </xf>
    <xf numFmtId="0" fontId="43" fillId="108" borderId="37" applyNumberFormat="0" applyProtection="0">
      <alignment horizontal="left" vertical="center" indent="1"/>
    </xf>
    <xf numFmtId="0" fontId="43" fillId="108" borderId="37" applyNumberFormat="0" applyProtection="0">
      <alignment horizontal="left" vertical="center" indent="1"/>
    </xf>
    <xf numFmtId="0" fontId="43" fillId="108" borderId="37" applyNumberFormat="0" applyProtection="0">
      <alignment horizontal="left" vertical="center" indent="1"/>
    </xf>
    <xf numFmtId="0" fontId="43" fillId="108" borderId="37" applyNumberFormat="0" applyProtection="0">
      <alignment horizontal="left" vertical="center" indent="1"/>
    </xf>
    <xf numFmtId="0" fontId="43" fillId="108" borderId="37" applyNumberFormat="0" applyProtection="0">
      <alignment horizontal="left" vertical="center" indent="1"/>
    </xf>
    <xf numFmtId="0" fontId="43" fillId="108" borderId="37" applyNumberFormat="0" applyProtection="0">
      <alignment horizontal="left" vertical="center" indent="1"/>
    </xf>
    <xf numFmtId="0" fontId="43" fillId="108" borderId="37" applyNumberFormat="0" applyProtection="0">
      <alignment horizontal="left" vertical="center" indent="1"/>
    </xf>
    <xf numFmtId="0" fontId="43" fillId="108" borderId="37" applyNumberFormat="0" applyProtection="0">
      <alignment horizontal="left" vertical="center" indent="1"/>
    </xf>
    <xf numFmtId="0" fontId="43" fillId="108" borderId="37" applyNumberFormat="0" applyProtection="0">
      <alignment horizontal="left" vertical="center" indent="1"/>
    </xf>
    <xf numFmtId="0" fontId="43" fillId="108" borderId="37" applyNumberFormat="0" applyProtection="0">
      <alignment horizontal="left" vertical="center" indent="1"/>
    </xf>
    <xf numFmtId="0" fontId="43" fillId="108" borderId="37" applyNumberFormat="0" applyProtection="0">
      <alignment horizontal="left" vertical="center" indent="1"/>
    </xf>
    <xf numFmtId="0" fontId="43" fillId="108" borderId="37" applyNumberFormat="0" applyProtection="0">
      <alignment horizontal="left" vertical="center" indent="1"/>
    </xf>
    <xf numFmtId="0" fontId="43" fillId="108" borderId="37" applyNumberFormat="0" applyProtection="0">
      <alignment horizontal="left" vertical="center" indent="1"/>
    </xf>
    <xf numFmtId="0" fontId="43" fillId="108" borderId="37" applyNumberFormat="0" applyProtection="0">
      <alignment horizontal="left" vertical="center" indent="1"/>
    </xf>
    <xf numFmtId="0" fontId="43" fillId="108" borderId="37" applyNumberFormat="0" applyProtection="0">
      <alignment horizontal="left" vertical="center" indent="1"/>
    </xf>
    <xf numFmtId="0" fontId="43" fillId="108" borderId="37" applyNumberFormat="0" applyProtection="0">
      <alignment horizontal="left" vertical="center" indent="1"/>
    </xf>
    <xf numFmtId="0" fontId="43" fillId="108" borderId="37" applyNumberFormat="0" applyProtection="0">
      <alignment horizontal="left" vertical="center" indent="1"/>
    </xf>
    <xf numFmtId="0" fontId="43" fillId="108" borderId="37" applyNumberFormat="0" applyProtection="0">
      <alignment horizontal="left" vertical="center" indent="1"/>
    </xf>
    <xf numFmtId="0" fontId="43" fillId="108" borderId="37" applyNumberFormat="0" applyProtection="0">
      <alignment horizontal="left" vertical="center" indent="1"/>
    </xf>
    <xf numFmtId="0" fontId="43" fillId="108" borderId="37" applyNumberFormat="0" applyProtection="0">
      <alignment horizontal="left" vertical="center" indent="1"/>
    </xf>
    <xf numFmtId="0" fontId="43" fillId="108" borderId="37" applyNumberFormat="0" applyProtection="0">
      <alignment horizontal="left" vertical="center" indent="1"/>
    </xf>
    <xf numFmtId="0" fontId="43" fillId="108" borderId="37" applyNumberFormat="0" applyProtection="0">
      <alignment horizontal="left" vertical="center" indent="1"/>
    </xf>
    <xf numFmtId="0" fontId="43" fillId="108" borderId="37" applyNumberFormat="0" applyProtection="0">
      <alignment horizontal="left" vertical="center" indent="1"/>
    </xf>
    <xf numFmtId="0" fontId="43" fillId="108" borderId="37" applyNumberFormat="0" applyProtection="0">
      <alignment horizontal="left" vertical="center" indent="1"/>
    </xf>
    <xf numFmtId="0" fontId="43" fillId="108" borderId="37" applyNumberFormat="0" applyProtection="0">
      <alignment horizontal="left" vertical="center" indent="1"/>
    </xf>
    <xf numFmtId="0" fontId="43" fillId="108" borderId="37" applyNumberFormat="0" applyProtection="0">
      <alignment horizontal="left" vertical="center" indent="1"/>
    </xf>
    <xf numFmtId="0" fontId="43" fillId="108" borderId="37" applyNumberFormat="0" applyProtection="0">
      <alignment horizontal="left" vertical="center" indent="1"/>
    </xf>
    <xf numFmtId="0" fontId="43" fillId="108" borderId="37" applyNumberFormat="0" applyProtection="0">
      <alignment horizontal="left" vertical="center" indent="1"/>
    </xf>
    <xf numFmtId="0" fontId="43" fillId="108" borderId="37" applyNumberFormat="0" applyProtection="0">
      <alignment horizontal="left" vertical="center" indent="1"/>
    </xf>
    <xf numFmtId="0" fontId="43" fillId="108" borderId="37" applyNumberFormat="0" applyProtection="0">
      <alignment horizontal="left" vertical="center" indent="1"/>
    </xf>
    <xf numFmtId="0" fontId="43" fillId="108" borderId="37" applyNumberFormat="0" applyProtection="0">
      <alignment horizontal="left" vertical="center" indent="1"/>
    </xf>
    <xf numFmtId="0" fontId="43" fillId="108" borderId="37" applyNumberFormat="0" applyProtection="0">
      <alignment horizontal="left" vertical="center" indent="1"/>
    </xf>
    <xf numFmtId="0" fontId="43" fillId="108" borderId="37" applyNumberFormat="0" applyProtection="0">
      <alignment horizontal="left" vertical="center" indent="1"/>
    </xf>
    <xf numFmtId="0" fontId="43" fillId="108" borderId="37" applyNumberFormat="0" applyProtection="0">
      <alignment horizontal="left" vertical="center" indent="1"/>
    </xf>
    <xf numFmtId="0" fontId="43" fillId="108" borderId="37" applyNumberFormat="0" applyProtection="0">
      <alignment horizontal="left" vertical="center" indent="1"/>
    </xf>
    <xf numFmtId="0" fontId="43" fillId="108" borderId="37" applyNumberFormat="0" applyProtection="0">
      <alignment horizontal="left" vertical="center" indent="1"/>
    </xf>
    <xf numFmtId="0" fontId="43" fillId="108" borderId="37" applyNumberFormat="0" applyProtection="0">
      <alignment horizontal="left" vertical="center" indent="1"/>
    </xf>
    <xf numFmtId="0" fontId="43" fillId="108" borderId="37" applyNumberFormat="0" applyProtection="0">
      <alignment horizontal="left" vertical="center" indent="1"/>
    </xf>
    <xf numFmtId="0" fontId="43" fillId="108" borderId="37" applyNumberFormat="0" applyProtection="0">
      <alignment horizontal="left" vertical="center" indent="1"/>
    </xf>
    <xf numFmtId="0" fontId="43" fillId="108" borderId="37" applyNumberFormat="0" applyProtection="0">
      <alignment horizontal="left" vertical="center" indent="1"/>
    </xf>
    <xf numFmtId="0" fontId="43" fillId="108" borderId="37" applyNumberFormat="0" applyProtection="0">
      <alignment horizontal="left" vertical="center" indent="1"/>
    </xf>
    <xf numFmtId="0" fontId="43" fillId="108" borderId="37" applyNumberFormat="0" applyProtection="0">
      <alignment horizontal="left" vertical="center" indent="1"/>
    </xf>
    <xf numFmtId="0" fontId="43" fillId="108" borderId="37" applyNumberFormat="0" applyProtection="0">
      <alignment horizontal="left" vertical="center" indent="1"/>
    </xf>
    <xf numFmtId="0" fontId="43" fillId="108" borderId="37" applyNumberFormat="0" applyProtection="0">
      <alignment horizontal="left" vertical="center" indent="1"/>
    </xf>
    <xf numFmtId="0" fontId="43" fillId="108" borderId="37" applyNumberFormat="0" applyProtection="0">
      <alignment horizontal="left" vertical="center" indent="1"/>
    </xf>
    <xf numFmtId="0" fontId="43" fillId="108" borderId="37" applyNumberFormat="0" applyProtection="0">
      <alignment horizontal="left" vertical="center" indent="1"/>
    </xf>
    <xf numFmtId="0" fontId="43" fillId="108" borderId="37" applyNumberFormat="0" applyProtection="0">
      <alignment horizontal="left" vertical="center" indent="1"/>
    </xf>
    <xf numFmtId="0" fontId="43" fillId="108" borderId="37" applyNumberFormat="0" applyProtection="0">
      <alignment horizontal="left" vertical="center" indent="1"/>
    </xf>
    <xf numFmtId="0" fontId="43" fillId="108" borderId="37" applyNumberFormat="0" applyProtection="0">
      <alignment horizontal="left" vertical="center" indent="1"/>
    </xf>
    <xf numFmtId="0" fontId="43" fillId="108" borderId="37" applyNumberFormat="0" applyProtection="0">
      <alignment horizontal="left" vertical="center" indent="1"/>
    </xf>
    <xf numFmtId="0" fontId="43" fillId="108" borderId="37" applyNumberFormat="0" applyProtection="0">
      <alignment horizontal="left" vertical="center" indent="1"/>
    </xf>
    <xf numFmtId="0" fontId="43" fillId="108" borderId="37" applyNumberFormat="0" applyProtection="0">
      <alignment horizontal="left" vertical="center" indent="1"/>
    </xf>
    <xf numFmtId="0" fontId="43" fillId="108" borderId="37" applyNumberFormat="0" applyProtection="0">
      <alignment horizontal="left" vertical="center" indent="1"/>
    </xf>
    <xf numFmtId="0" fontId="43" fillId="108" borderId="37" applyNumberFormat="0" applyProtection="0">
      <alignment horizontal="left" vertical="center" indent="1"/>
    </xf>
    <xf numFmtId="0" fontId="43" fillId="108" borderId="37" applyNumberFormat="0" applyProtection="0">
      <alignment horizontal="left" vertical="center" indent="1"/>
    </xf>
    <xf numFmtId="0" fontId="43" fillId="108" borderId="37" applyNumberFormat="0" applyProtection="0">
      <alignment horizontal="left" vertical="center" indent="1"/>
    </xf>
    <xf numFmtId="0" fontId="10" fillId="115" borderId="52" applyNumberFormat="0" applyProtection="0">
      <alignment horizontal="left" vertical="center" indent="1"/>
    </xf>
    <xf numFmtId="0" fontId="10" fillId="115" borderId="52" applyNumberFormat="0" applyProtection="0">
      <alignment horizontal="left" vertical="center" indent="1"/>
    </xf>
    <xf numFmtId="0" fontId="10" fillId="115" borderId="52" applyNumberFormat="0" applyProtection="0">
      <alignment horizontal="left" vertical="center" indent="1"/>
    </xf>
    <xf numFmtId="0" fontId="10" fillId="115" borderId="52" applyNumberFormat="0" applyProtection="0">
      <alignment horizontal="left" vertical="center" indent="1"/>
    </xf>
    <xf numFmtId="0" fontId="10" fillId="115" borderId="52" applyNumberFormat="0" applyProtection="0">
      <alignment horizontal="left" vertical="center" indent="1"/>
    </xf>
    <xf numFmtId="0" fontId="10" fillId="115" borderId="52" applyNumberFormat="0" applyProtection="0">
      <alignment horizontal="left" vertical="center" indent="1"/>
    </xf>
    <xf numFmtId="0" fontId="10" fillId="115" borderId="52" applyNumberFormat="0" applyProtection="0">
      <alignment horizontal="left" vertical="center" indent="1"/>
    </xf>
    <xf numFmtId="0" fontId="10" fillId="115" borderId="52" applyNumberFormat="0" applyProtection="0">
      <alignment horizontal="left" vertical="center" indent="1"/>
    </xf>
    <xf numFmtId="0" fontId="10" fillId="115" borderId="52" applyNumberFormat="0" applyProtection="0">
      <alignment horizontal="left" vertical="center" indent="1"/>
    </xf>
    <xf numFmtId="0" fontId="10" fillId="115" borderId="52" applyNumberFormat="0" applyProtection="0">
      <alignment horizontal="left" vertical="center" indent="1"/>
    </xf>
    <xf numFmtId="0" fontId="10" fillId="115" borderId="52" applyNumberFormat="0" applyProtection="0">
      <alignment horizontal="left" vertical="center" indent="1"/>
    </xf>
    <xf numFmtId="0" fontId="10" fillId="115" borderId="52" applyNumberFormat="0" applyProtection="0">
      <alignment horizontal="left" vertical="center" indent="1"/>
    </xf>
    <xf numFmtId="0" fontId="10" fillId="115" borderId="52" applyNumberFormat="0" applyProtection="0">
      <alignment horizontal="left" vertical="center" indent="1"/>
    </xf>
    <xf numFmtId="0" fontId="10" fillId="115" borderId="52" applyNumberFormat="0" applyProtection="0">
      <alignment horizontal="left" vertical="center" indent="1"/>
    </xf>
    <xf numFmtId="0" fontId="10" fillId="115" borderId="52" applyNumberFormat="0" applyProtection="0">
      <alignment horizontal="left" vertical="center" indent="1"/>
    </xf>
    <xf numFmtId="0" fontId="10" fillId="115" borderId="52" applyNumberFormat="0" applyProtection="0">
      <alignment horizontal="left" vertical="center" indent="1"/>
    </xf>
    <xf numFmtId="0" fontId="10" fillId="115" borderId="52" applyNumberFormat="0" applyProtection="0">
      <alignment horizontal="left" vertical="center" indent="1"/>
    </xf>
    <xf numFmtId="0" fontId="10" fillId="115" borderId="52" applyNumberFormat="0" applyProtection="0">
      <alignment horizontal="left" vertical="center" indent="1"/>
    </xf>
    <xf numFmtId="0" fontId="10" fillId="115" borderId="52" applyNumberFormat="0" applyProtection="0">
      <alignment horizontal="left" vertical="center" indent="1"/>
    </xf>
    <xf numFmtId="0" fontId="10" fillId="115" borderId="52" applyNumberFormat="0" applyProtection="0">
      <alignment horizontal="left" vertical="center" indent="1"/>
    </xf>
    <xf numFmtId="0" fontId="10" fillId="115" borderId="52" applyNumberFormat="0" applyProtection="0">
      <alignment horizontal="left" vertical="center" indent="1"/>
    </xf>
    <xf numFmtId="0" fontId="10" fillId="115" borderId="52" applyNumberFormat="0" applyProtection="0">
      <alignment horizontal="left" vertical="center" indent="1"/>
    </xf>
    <xf numFmtId="0" fontId="10" fillId="115" borderId="52" applyNumberFormat="0" applyProtection="0">
      <alignment horizontal="left" vertical="center" indent="1"/>
    </xf>
    <xf numFmtId="0" fontId="10" fillId="115" borderId="52" applyNumberFormat="0" applyProtection="0">
      <alignment horizontal="left" vertical="center" indent="1"/>
    </xf>
    <xf numFmtId="0" fontId="10" fillId="115" borderId="52" applyNumberFormat="0" applyProtection="0">
      <alignment horizontal="left" vertical="center" indent="1"/>
    </xf>
    <xf numFmtId="0" fontId="10" fillId="115" borderId="52" applyNumberFormat="0" applyProtection="0">
      <alignment horizontal="left" vertical="center" indent="1"/>
    </xf>
    <xf numFmtId="0" fontId="10" fillId="115" borderId="52" applyNumberFormat="0" applyProtection="0">
      <alignment horizontal="left" vertical="center" indent="1"/>
    </xf>
    <xf numFmtId="0" fontId="10" fillId="115" borderId="52" applyNumberFormat="0" applyProtection="0">
      <alignment horizontal="left" vertical="center" indent="1"/>
    </xf>
    <xf numFmtId="0" fontId="10" fillId="115" borderId="52" applyNumberFormat="0" applyProtection="0">
      <alignment horizontal="left" vertical="center" indent="1"/>
    </xf>
    <xf numFmtId="0" fontId="10" fillId="115" borderId="52" applyNumberFormat="0" applyProtection="0">
      <alignment horizontal="left" vertical="center" indent="1"/>
    </xf>
    <xf numFmtId="0" fontId="10" fillId="115" borderId="52" applyNumberFormat="0" applyProtection="0">
      <alignment horizontal="left" vertical="center" indent="1"/>
    </xf>
    <xf numFmtId="0" fontId="10" fillId="115" borderId="52" applyNumberFormat="0" applyProtection="0">
      <alignment horizontal="left" vertical="center" indent="1"/>
    </xf>
    <xf numFmtId="0" fontId="10" fillId="115" borderId="52" applyNumberFormat="0" applyProtection="0">
      <alignment horizontal="left" vertical="center" indent="1"/>
    </xf>
    <xf numFmtId="0" fontId="10" fillId="115" borderId="52" applyNumberFormat="0" applyProtection="0">
      <alignment horizontal="left" vertical="center" indent="1"/>
    </xf>
    <xf numFmtId="0" fontId="10" fillId="115" borderId="52" applyNumberFormat="0" applyProtection="0">
      <alignment horizontal="left" vertical="center" indent="1"/>
    </xf>
    <xf numFmtId="0" fontId="10" fillId="115" borderId="52" applyNumberFormat="0" applyProtection="0">
      <alignment horizontal="left" vertical="center" indent="1"/>
    </xf>
    <xf numFmtId="0" fontId="10" fillId="115" borderId="52" applyNumberFormat="0" applyProtection="0">
      <alignment horizontal="left" vertical="center" indent="1"/>
    </xf>
    <xf numFmtId="0" fontId="10" fillId="115" borderId="52" applyNumberFormat="0" applyProtection="0">
      <alignment horizontal="left" vertical="center" indent="1"/>
    </xf>
    <xf numFmtId="0" fontId="10" fillId="115" borderId="52" applyNumberFormat="0" applyProtection="0">
      <alignment horizontal="left" vertical="center" indent="1"/>
    </xf>
    <xf numFmtId="0" fontId="10" fillId="115" borderId="52" applyNumberFormat="0" applyProtection="0">
      <alignment horizontal="left" vertical="center" indent="1"/>
    </xf>
    <xf numFmtId="0" fontId="10" fillId="115" borderId="52" applyNumberFormat="0" applyProtection="0">
      <alignment horizontal="left" vertical="center" indent="1"/>
    </xf>
    <xf numFmtId="0" fontId="10" fillId="115" borderId="52" applyNumberFormat="0" applyProtection="0">
      <alignment horizontal="left" vertical="center" indent="1"/>
    </xf>
    <xf numFmtId="0" fontId="10" fillId="115" borderId="52" applyNumberFormat="0" applyProtection="0">
      <alignment horizontal="left" vertical="center" indent="1"/>
    </xf>
    <xf numFmtId="0" fontId="10" fillId="115" borderId="52" applyNumberFormat="0" applyProtection="0">
      <alignment horizontal="left" vertical="center" indent="1"/>
    </xf>
    <xf numFmtId="0" fontId="10" fillId="115" borderId="52" applyNumberFormat="0" applyProtection="0">
      <alignment horizontal="left" vertical="center" indent="1"/>
    </xf>
    <xf numFmtId="0" fontId="10" fillId="115" borderId="52" applyNumberFormat="0" applyProtection="0">
      <alignment horizontal="left" vertical="center" indent="1"/>
    </xf>
    <xf numFmtId="0" fontId="10" fillId="115" borderId="52" applyNumberFormat="0" applyProtection="0">
      <alignment horizontal="left" vertical="center" indent="1"/>
    </xf>
    <xf numFmtId="0" fontId="10" fillId="115" borderId="52" applyNumberFormat="0" applyProtection="0">
      <alignment horizontal="left" vertical="center" indent="1"/>
    </xf>
    <xf numFmtId="0" fontId="10" fillId="115" borderId="52" applyNumberFormat="0" applyProtection="0">
      <alignment horizontal="left" vertical="center" indent="1"/>
    </xf>
    <xf numFmtId="0" fontId="10" fillId="115" borderId="52" applyNumberFormat="0" applyProtection="0">
      <alignment horizontal="left" vertical="center" indent="1"/>
    </xf>
    <xf numFmtId="0" fontId="10" fillId="115" borderId="52" applyNumberFormat="0" applyProtection="0">
      <alignment horizontal="left" vertical="center" indent="1"/>
    </xf>
    <xf numFmtId="0" fontId="10" fillId="115" borderId="52" applyNumberFormat="0" applyProtection="0">
      <alignment horizontal="left" vertical="center" indent="1"/>
    </xf>
    <xf numFmtId="0" fontId="10" fillId="115" borderId="52" applyNumberFormat="0" applyProtection="0">
      <alignment horizontal="left" vertical="center" indent="1"/>
    </xf>
    <xf numFmtId="0" fontId="10" fillId="115" borderId="52" applyNumberFormat="0" applyProtection="0">
      <alignment horizontal="left" vertical="center" indent="1"/>
    </xf>
    <xf numFmtId="0" fontId="10" fillId="115" borderId="52" applyNumberFormat="0" applyProtection="0">
      <alignment horizontal="left" vertical="center" indent="1"/>
    </xf>
    <xf numFmtId="0" fontId="10" fillId="115" borderId="52" applyNumberFormat="0" applyProtection="0">
      <alignment horizontal="left" vertical="center" indent="1"/>
    </xf>
    <xf numFmtId="0" fontId="10" fillId="115" borderId="52" applyNumberFormat="0" applyProtection="0">
      <alignment horizontal="left" vertical="center" indent="1"/>
    </xf>
    <xf numFmtId="0" fontId="10" fillId="115" borderId="52" applyNumberFormat="0" applyProtection="0">
      <alignment horizontal="left" vertical="center" indent="1"/>
    </xf>
    <xf numFmtId="0" fontId="10" fillId="115" borderId="52" applyNumberFormat="0" applyProtection="0">
      <alignment horizontal="left" vertical="center" indent="1"/>
    </xf>
    <xf numFmtId="0" fontId="10" fillId="115" borderId="52" applyNumberFormat="0" applyProtection="0">
      <alignment horizontal="left" vertical="center" indent="1"/>
    </xf>
    <xf numFmtId="0" fontId="10" fillId="115" borderId="52" applyNumberFormat="0" applyProtection="0">
      <alignment horizontal="left" vertical="center" indent="1"/>
    </xf>
    <xf numFmtId="0" fontId="10" fillId="115" borderId="52" applyNumberFormat="0" applyProtection="0">
      <alignment horizontal="left" vertical="center" indent="1"/>
    </xf>
    <xf numFmtId="0" fontId="10" fillId="115" borderId="52" applyNumberFormat="0" applyProtection="0">
      <alignment horizontal="left" vertical="center" indent="1"/>
    </xf>
    <xf numFmtId="0" fontId="43" fillId="108" borderId="37" applyNumberFormat="0" applyProtection="0">
      <alignment horizontal="left" vertical="center" indent="1"/>
    </xf>
    <xf numFmtId="0" fontId="10" fillId="115" borderId="52" applyNumberFormat="0" applyProtection="0">
      <alignment horizontal="left" vertical="top" indent="1"/>
    </xf>
    <xf numFmtId="0" fontId="10" fillId="115" borderId="52" applyNumberFormat="0" applyProtection="0">
      <alignment horizontal="left" vertical="top" indent="1"/>
    </xf>
    <xf numFmtId="0" fontId="10" fillId="115" borderId="52" applyNumberFormat="0" applyProtection="0">
      <alignment horizontal="left" vertical="top" indent="1"/>
    </xf>
    <xf numFmtId="0" fontId="10" fillId="115" borderId="52" applyNumberFormat="0" applyProtection="0">
      <alignment horizontal="left" vertical="top" indent="1"/>
    </xf>
    <xf numFmtId="0" fontId="10" fillId="115" borderId="52" applyNumberFormat="0" applyProtection="0">
      <alignment horizontal="left" vertical="top" indent="1"/>
    </xf>
    <xf numFmtId="0" fontId="10" fillId="115" borderId="52" applyNumberFormat="0" applyProtection="0">
      <alignment horizontal="left" vertical="top" indent="1"/>
    </xf>
    <xf numFmtId="0" fontId="10" fillId="115" borderId="52" applyNumberFormat="0" applyProtection="0">
      <alignment horizontal="left" vertical="top" indent="1"/>
    </xf>
    <xf numFmtId="0" fontId="10" fillId="115" borderId="52" applyNumberFormat="0" applyProtection="0">
      <alignment horizontal="left" vertical="top" indent="1"/>
    </xf>
    <xf numFmtId="0" fontId="10" fillId="115" borderId="52" applyNumberFormat="0" applyProtection="0">
      <alignment horizontal="left" vertical="top" indent="1"/>
    </xf>
    <xf numFmtId="0" fontId="10" fillId="115" borderId="52" applyNumberFormat="0" applyProtection="0">
      <alignment horizontal="left" vertical="top" indent="1"/>
    </xf>
    <xf numFmtId="0" fontId="43" fillId="108" borderId="52" applyNumberFormat="0" applyProtection="0">
      <alignment horizontal="left" vertical="top" indent="1"/>
    </xf>
    <xf numFmtId="0" fontId="43" fillId="108" borderId="52" applyNumberFormat="0" applyProtection="0">
      <alignment horizontal="left" vertical="top" indent="1"/>
    </xf>
    <xf numFmtId="0" fontId="43" fillId="108" borderId="52" applyNumberFormat="0" applyProtection="0">
      <alignment horizontal="left" vertical="top" indent="1"/>
    </xf>
    <xf numFmtId="0" fontId="43" fillId="108" borderId="52" applyNumberFormat="0" applyProtection="0">
      <alignment horizontal="left" vertical="top" indent="1"/>
    </xf>
    <xf numFmtId="0" fontId="43" fillId="108" borderId="52" applyNumberFormat="0" applyProtection="0">
      <alignment horizontal="left" vertical="top" indent="1"/>
    </xf>
    <xf numFmtId="0" fontId="43" fillId="108" borderId="52" applyNumberFormat="0" applyProtection="0">
      <alignment horizontal="left" vertical="top" indent="1"/>
    </xf>
    <xf numFmtId="0" fontId="43" fillId="108" borderId="52" applyNumberFormat="0" applyProtection="0">
      <alignment horizontal="left" vertical="top" indent="1"/>
    </xf>
    <xf numFmtId="0" fontId="43" fillId="108" borderId="52" applyNumberFormat="0" applyProtection="0">
      <alignment horizontal="left" vertical="top" indent="1"/>
    </xf>
    <xf numFmtId="0" fontId="43" fillId="108" borderId="52" applyNumberFormat="0" applyProtection="0">
      <alignment horizontal="left" vertical="top" indent="1"/>
    </xf>
    <xf numFmtId="0" fontId="43" fillId="108" borderId="52" applyNumberFormat="0" applyProtection="0">
      <alignment horizontal="left" vertical="top" indent="1"/>
    </xf>
    <xf numFmtId="0" fontId="43" fillId="108" borderId="52" applyNumberFormat="0" applyProtection="0">
      <alignment horizontal="left" vertical="top" indent="1"/>
    </xf>
    <xf numFmtId="0" fontId="43" fillId="108" borderId="52" applyNumberFormat="0" applyProtection="0">
      <alignment horizontal="left" vertical="top" indent="1"/>
    </xf>
    <xf numFmtId="0" fontId="43" fillId="108" borderId="52" applyNumberFormat="0" applyProtection="0">
      <alignment horizontal="left" vertical="top" indent="1"/>
    </xf>
    <xf numFmtId="0" fontId="43" fillId="108" borderId="52" applyNumberFormat="0" applyProtection="0">
      <alignment horizontal="left" vertical="top" indent="1"/>
    </xf>
    <xf numFmtId="0" fontId="43" fillId="108" borderId="52" applyNumberFormat="0" applyProtection="0">
      <alignment horizontal="left" vertical="top" indent="1"/>
    </xf>
    <xf numFmtId="0" fontId="43" fillId="108" borderId="52" applyNumberFormat="0" applyProtection="0">
      <alignment horizontal="left" vertical="top" indent="1"/>
    </xf>
    <xf numFmtId="0" fontId="43" fillId="108" borderId="52" applyNumberFormat="0" applyProtection="0">
      <alignment horizontal="left" vertical="top" indent="1"/>
    </xf>
    <xf numFmtId="0" fontId="43" fillId="108" borderId="52" applyNumberFormat="0" applyProtection="0">
      <alignment horizontal="left" vertical="top" indent="1"/>
    </xf>
    <xf numFmtId="0" fontId="43" fillId="108" borderId="52" applyNumberFormat="0" applyProtection="0">
      <alignment horizontal="left" vertical="top" indent="1"/>
    </xf>
    <xf numFmtId="0" fontId="43" fillId="108" borderId="52" applyNumberFormat="0" applyProtection="0">
      <alignment horizontal="left" vertical="top" indent="1"/>
    </xf>
    <xf numFmtId="0" fontId="43" fillId="108" borderId="52" applyNumberFormat="0" applyProtection="0">
      <alignment horizontal="left" vertical="top" indent="1"/>
    </xf>
    <xf numFmtId="0" fontId="43" fillId="108" borderId="52" applyNumberFormat="0" applyProtection="0">
      <alignment horizontal="left" vertical="top" indent="1"/>
    </xf>
    <xf numFmtId="0" fontId="43" fillId="108" borderId="52" applyNumberFormat="0" applyProtection="0">
      <alignment horizontal="left" vertical="top" indent="1"/>
    </xf>
    <xf numFmtId="0" fontId="43" fillId="108" borderId="52" applyNumberFormat="0" applyProtection="0">
      <alignment horizontal="left" vertical="top" indent="1"/>
    </xf>
    <xf numFmtId="0" fontId="43" fillId="108" borderId="52" applyNumberFormat="0" applyProtection="0">
      <alignment horizontal="left" vertical="top" indent="1"/>
    </xf>
    <xf numFmtId="0" fontId="43" fillId="108" borderId="52" applyNumberFormat="0" applyProtection="0">
      <alignment horizontal="left" vertical="top" indent="1"/>
    </xf>
    <xf numFmtId="0" fontId="43" fillId="108" borderId="52" applyNumberFormat="0" applyProtection="0">
      <alignment horizontal="left" vertical="top" indent="1"/>
    </xf>
    <xf numFmtId="0" fontId="43" fillId="108" borderId="52" applyNumberFormat="0" applyProtection="0">
      <alignment horizontal="left" vertical="top" indent="1"/>
    </xf>
    <xf numFmtId="0" fontId="43" fillId="108" borderId="52" applyNumberFormat="0" applyProtection="0">
      <alignment horizontal="left" vertical="top" indent="1"/>
    </xf>
    <xf numFmtId="0" fontId="43" fillId="108" borderId="52" applyNumberFormat="0" applyProtection="0">
      <alignment horizontal="left" vertical="top" indent="1"/>
    </xf>
    <xf numFmtId="0" fontId="43" fillId="108" borderId="52" applyNumberFormat="0" applyProtection="0">
      <alignment horizontal="left" vertical="top" indent="1"/>
    </xf>
    <xf numFmtId="0" fontId="43" fillId="108" borderId="52" applyNumberFormat="0" applyProtection="0">
      <alignment horizontal="left" vertical="top" indent="1"/>
    </xf>
    <xf numFmtId="0" fontId="43" fillId="108" borderId="52" applyNumberFormat="0" applyProtection="0">
      <alignment horizontal="left" vertical="top" indent="1"/>
    </xf>
    <xf numFmtId="0" fontId="43" fillId="108" borderId="52" applyNumberFormat="0" applyProtection="0">
      <alignment horizontal="left" vertical="top" indent="1"/>
    </xf>
    <xf numFmtId="0" fontId="43" fillId="108" borderId="52" applyNumberFormat="0" applyProtection="0">
      <alignment horizontal="left" vertical="top" indent="1"/>
    </xf>
    <xf numFmtId="0" fontId="43" fillId="108" borderId="52" applyNumberFormat="0" applyProtection="0">
      <alignment horizontal="left" vertical="top" indent="1"/>
    </xf>
    <xf numFmtId="0" fontId="43" fillId="108" borderId="52" applyNumberFormat="0" applyProtection="0">
      <alignment horizontal="left" vertical="top" indent="1"/>
    </xf>
    <xf numFmtId="0" fontId="43" fillId="108" borderId="52" applyNumberFormat="0" applyProtection="0">
      <alignment horizontal="left" vertical="top" indent="1"/>
    </xf>
    <xf numFmtId="0" fontId="43" fillId="108" borderId="52" applyNumberFormat="0" applyProtection="0">
      <alignment horizontal="left" vertical="top" indent="1"/>
    </xf>
    <xf numFmtId="0" fontId="43" fillId="108" borderId="52" applyNumberFormat="0" applyProtection="0">
      <alignment horizontal="left" vertical="top" indent="1"/>
    </xf>
    <xf numFmtId="0" fontId="43" fillId="108" borderId="52" applyNumberFormat="0" applyProtection="0">
      <alignment horizontal="left" vertical="top" indent="1"/>
    </xf>
    <xf numFmtId="0" fontId="43" fillId="108" borderId="52" applyNumberFormat="0" applyProtection="0">
      <alignment horizontal="left" vertical="top" indent="1"/>
    </xf>
    <xf numFmtId="0" fontId="43" fillId="108" borderId="52" applyNumberFormat="0" applyProtection="0">
      <alignment horizontal="left" vertical="top" indent="1"/>
    </xf>
    <xf numFmtId="0" fontId="43" fillId="108" borderId="52" applyNumberFormat="0" applyProtection="0">
      <alignment horizontal="left" vertical="top" indent="1"/>
    </xf>
    <xf numFmtId="0" fontId="43" fillId="108" borderId="52" applyNumberFormat="0" applyProtection="0">
      <alignment horizontal="left" vertical="top" indent="1"/>
    </xf>
    <xf numFmtId="0" fontId="43" fillId="108" borderId="52" applyNumberFormat="0" applyProtection="0">
      <alignment horizontal="left" vertical="top" indent="1"/>
    </xf>
    <xf numFmtId="0" fontId="43" fillId="108" borderId="52" applyNumberFormat="0" applyProtection="0">
      <alignment horizontal="left" vertical="top" indent="1"/>
    </xf>
    <xf numFmtId="0" fontId="43" fillId="108" borderId="52" applyNumberFormat="0" applyProtection="0">
      <alignment horizontal="left" vertical="top" indent="1"/>
    </xf>
    <xf numFmtId="0" fontId="43" fillId="108" borderId="52" applyNumberFormat="0" applyProtection="0">
      <alignment horizontal="left" vertical="top" indent="1"/>
    </xf>
    <xf numFmtId="0" fontId="43" fillId="108" borderId="52" applyNumberFormat="0" applyProtection="0">
      <alignment horizontal="left" vertical="top" indent="1"/>
    </xf>
    <xf numFmtId="0" fontId="43" fillId="108" borderId="52" applyNumberFormat="0" applyProtection="0">
      <alignment horizontal="left" vertical="top" indent="1"/>
    </xf>
    <xf numFmtId="0" fontId="43" fillId="108" borderId="52" applyNumberFormat="0" applyProtection="0">
      <alignment horizontal="left" vertical="top" indent="1"/>
    </xf>
    <xf numFmtId="0" fontId="43" fillId="108" borderId="52" applyNumberFormat="0" applyProtection="0">
      <alignment horizontal="left" vertical="top" indent="1"/>
    </xf>
    <xf numFmtId="0" fontId="43" fillId="108" borderId="52" applyNumberFormat="0" applyProtection="0">
      <alignment horizontal="left" vertical="top" indent="1"/>
    </xf>
    <xf numFmtId="0" fontId="43" fillId="108" borderId="52" applyNumberFormat="0" applyProtection="0">
      <alignment horizontal="left" vertical="top" indent="1"/>
    </xf>
    <xf numFmtId="0" fontId="43" fillId="108" borderId="52" applyNumberFormat="0" applyProtection="0">
      <alignment horizontal="left" vertical="top" indent="1"/>
    </xf>
    <xf numFmtId="0" fontId="43" fillId="108" borderId="52" applyNumberFormat="0" applyProtection="0">
      <alignment horizontal="left" vertical="top" indent="1"/>
    </xf>
    <xf numFmtId="0" fontId="43" fillId="108" borderId="52" applyNumberFormat="0" applyProtection="0">
      <alignment horizontal="left" vertical="top" indent="1"/>
    </xf>
    <xf numFmtId="0" fontId="43" fillId="108" borderId="52" applyNumberFormat="0" applyProtection="0">
      <alignment horizontal="left" vertical="top" indent="1"/>
    </xf>
    <xf numFmtId="0" fontId="43" fillId="108" borderId="52" applyNumberFormat="0" applyProtection="0">
      <alignment horizontal="left" vertical="top" indent="1"/>
    </xf>
    <xf numFmtId="0" fontId="43" fillId="108" borderId="52" applyNumberFormat="0" applyProtection="0">
      <alignment horizontal="left" vertical="top" indent="1"/>
    </xf>
    <xf numFmtId="0" fontId="43" fillId="108" borderId="52" applyNumberFormat="0" applyProtection="0">
      <alignment horizontal="left" vertical="top" indent="1"/>
    </xf>
    <xf numFmtId="0" fontId="43" fillId="108" borderId="52" applyNumberFormat="0" applyProtection="0">
      <alignment horizontal="left" vertical="top" indent="1"/>
    </xf>
    <xf numFmtId="0" fontId="43" fillId="108" borderId="52" applyNumberFormat="0" applyProtection="0">
      <alignment horizontal="left" vertical="top" indent="1"/>
    </xf>
    <xf numFmtId="0" fontId="43" fillId="108" borderId="52" applyNumberFormat="0" applyProtection="0">
      <alignment horizontal="left" vertical="top" indent="1"/>
    </xf>
    <xf numFmtId="0" fontId="43" fillId="108" borderId="52" applyNumberFormat="0" applyProtection="0">
      <alignment horizontal="left" vertical="top" indent="1"/>
    </xf>
    <xf numFmtId="0" fontId="43" fillId="108" borderId="52" applyNumberFormat="0" applyProtection="0">
      <alignment horizontal="left" vertical="top" indent="1"/>
    </xf>
    <xf numFmtId="0" fontId="43" fillId="108" borderId="52" applyNumberFormat="0" applyProtection="0">
      <alignment horizontal="left" vertical="top" indent="1"/>
    </xf>
    <xf numFmtId="0" fontId="43" fillId="108" borderId="52" applyNumberFormat="0" applyProtection="0">
      <alignment horizontal="left" vertical="top" indent="1"/>
    </xf>
    <xf numFmtId="0" fontId="43" fillId="108" borderId="52" applyNumberFormat="0" applyProtection="0">
      <alignment horizontal="left" vertical="top" indent="1"/>
    </xf>
    <xf numFmtId="0" fontId="43" fillId="108" borderId="52" applyNumberFormat="0" applyProtection="0">
      <alignment horizontal="left" vertical="top" indent="1"/>
    </xf>
    <xf numFmtId="0" fontId="43" fillId="108" borderId="52" applyNumberFormat="0" applyProtection="0">
      <alignment horizontal="left" vertical="top" indent="1"/>
    </xf>
    <xf numFmtId="0" fontId="43" fillId="108" borderId="52" applyNumberFormat="0" applyProtection="0">
      <alignment horizontal="left" vertical="top" indent="1"/>
    </xf>
    <xf numFmtId="0" fontId="43" fillId="108" borderId="52" applyNumberFormat="0" applyProtection="0">
      <alignment horizontal="left" vertical="top" indent="1"/>
    </xf>
    <xf numFmtId="0" fontId="43" fillId="108" borderId="52" applyNumberFormat="0" applyProtection="0">
      <alignment horizontal="left" vertical="top" indent="1"/>
    </xf>
    <xf numFmtId="0" fontId="43" fillId="108" borderId="52" applyNumberFormat="0" applyProtection="0">
      <alignment horizontal="left" vertical="top" indent="1"/>
    </xf>
    <xf numFmtId="0" fontId="43" fillId="108" borderId="52" applyNumberFormat="0" applyProtection="0">
      <alignment horizontal="left" vertical="top" indent="1"/>
    </xf>
    <xf numFmtId="0" fontId="43" fillId="108" borderId="52" applyNumberFormat="0" applyProtection="0">
      <alignment horizontal="left" vertical="top" indent="1"/>
    </xf>
    <xf numFmtId="0" fontId="43" fillId="108" borderId="52" applyNumberFormat="0" applyProtection="0">
      <alignment horizontal="left" vertical="top" indent="1"/>
    </xf>
    <xf numFmtId="0" fontId="43" fillId="108" borderId="52" applyNumberFormat="0" applyProtection="0">
      <alignment horizontal="left" vertical="top" indent="1"/>
    </xf>
    <xf numFmtId="0" fontId="43" fillId="108" borderId="52" applyNumberFormat="0" applyProtection="0">
      <alignment horizontal="left" vertical="top" indent="1"/>
    </xf>
    <xf numFmtId="0" fontId="43" fillId="108" borderId="52" applyNumberFormat="0" applyProtection="0">
      <alignment horizontal="left" vertical="top" indent="1"/>
    </xf>
    <xf numFmtId="0" fontId="43" fillId="108" borderId="52" applyNumberFormat="0" applyProtection="0">
      <alignment horizontal="left" vertical="top" indent="1"/>
    </xf>
    <xf numFmtId="0" fontId="43" fillId="108" borderId="52" applyNumberFormat="0" applyProtection="0">
      <alignment horizontal="left" vertical="top" indent="1"/>
    </xf>
    <xf numFmtId="0" fontId="43" fillId="108" borderId="52" applyNumberFormat="0" applyProtection="0">
      <alignment horizontal="left" vertical="top" indent="1"/>
    </xf>
    <xf numFmtId="0" fontId="43" fillId="108" borderId="52" applyNumberFormat="0" applyProtection="0">
      <alignment horizontal="left" vertical="top" indent="1"/>
    </xf>
    <xf numFmtId="0" fontId="43" fillId="108" borderId="52" applyNumberFormat="0" applyProtection="0">
      <alignment horizontal="left" vertical="top" indent="1"/>
    </xf>
    <xf numFmtId="0" fontId="43" fillId="108" borderId="52" applyNumberFormat="0" applyProtection="0">
      <alignment horizontal="left" vertical="top" indent="1"/>
    </xf>
    <xf numFmtId="0" fontId="43" fillId="108" borderId="52" applyNumberFormat="0" applyProtection="0">
      <alignment horizontal="left" vertical="top" indent="1"/>
    </xf>
    <xf numFmtId="0" fontId="43" fillId="108" borderId="52" applyNumberFormat="0" applyProtection="0">
      <alignment horizontal="left" vertical="top" indent="1"/>
    </xf>
    <xf numFmtId="0" fontId="43" fillId="108" borderId="52" applyNumberFormat="0" applyProtection="0">
      <alignment horizontal="left" vertical="top" indent="1"/>
    </xf>
    <xf numFmtId="0" fontId="43" fillId="108" borderId="52" applyNumberFormat="0" applyProtection="0">
      <alignment horizontal="left" vertical="top" indent="1"/>
    </xf>
    <xf numFmtId="0" fontId="43" fillId="108" borderId="52" applyNumberFormat="0" applyProtection="0">
      <alignment horizontal="left" vertical="top" indent="1"/>
    </xf>
    <xf numFmtId="0" fontId="43" fillId="108" borderId="52" applyNumberFormat="0" applyProtection="0">
      <alignment horizontal="left" vertical="top" indent="1"/>
    </xf>
    <xf numFmtId="0" fontId="43" fillId="108" borderId="52" applyNumberFormat="0" applyProtection="0">
      <alignment horizontal="left" vertical="top" indent="1"/>
    </xf>
    <xf numFmtId="0" fontId="43" fillId="108" borderId="52" applyNumberFormat="0" applyProtection="0">
      <alignment horizontal="left" vertical="top" indent="1"/>
    </xf>
    <xf numFmtId="0" fontId="43" fillId="108" borderId="52" applyNumberFormat="0" applyProtection="0">
      <alignment horizontal="left" vertical="top" indent="1"/>
    </xf>
    <xf numFmtId="0" fontId="43" fillId="108" borderId="52" applyNumberFormat="0" applyProtection="0">
      <alignment horizontal="left" vertical="top" indent="1"/>
    </xf>
    <xf numFmtId="0" fontId="43" fillId="108" borderId="52" applyNumberFormat="0" applyProtection="0">
      <alignment horizontal="left" vertical="top" indent="1"/>
    </xf>
    <xf numFmtId="0" fontId="43" fillId="108" borderId="52" applyNumberFormat="0" applyProtection="0">
      <alignment horizontal="left" vertical="top" indent="1"/>
    </xf>
    <xf numFmtId="0" fontId="43" fillId="108" borderId="52" applyNumberFormat="0" applyProtection="0">
      <alignment horizontal="left" vertical="top" indent="1"/>
    </xf>
    <xf numFmtId="0" fontId="43" fillId="108" borderId="52" applyNumberFormat="0" applyProtection="0">
      <alignment horizontal="left" vertical="top" indent="1"/>
    </xf>
    <xf numFmtId="0" fontId="43" fillId="108" borderId="52" applyNumberFormat="0" applyProtection="0">
      <alignment horizontal="left" vertical="top" indent="1"/>
    </xf>
    <xf numFmtId="0" fontId="43" fillId="108" borderId="52" applyNumberFormat="0" applyProtection="0">
      <alignment horizontal="left" vertical="top" indent="1"/>
    </xf>
    <xf numFmtId="0" fontId="43" fillId="108" borderId="52" applyNumberFormat="0" applyProtection="0">
      <alignment horizontal="left" vertical="top" indent="1"/>
    </xf>
    <xf numFmtId="0" fontId="43" fillId="108" borderId="52" applyNumberFormat="0" applyProtection="0">
      <alignment horizontal="left" vertical="top" indent="1"/>
    </xf>
    <xf numFmtId="0" fontId="43" fillId="108" borderId="52" applyNumberFormat="0" applyProtection="0">
      <alignment horizontal="left" vertical="top" indent="1"/>
    </xf>
    <xf numFmtId="0" fontId="43" fillId="108" borderId="52" applyNumberFormat="0" applyProtection="0">
      <alignment horizontal="left" vertical="top" indent="1"/>
    </xf>
    <xf numFmtId="0" fontId="43" fillId="108" borderId="52" applyNumberFormat="0" applyProtection="0">
      <alignment horizontal="left" vertical="top" indent="1"/>
    </xf>
    <xf numFmtId="0" fontId="43" fillId="108" borderId="52" applyNumberFormat="0" applyProtection="0">
      <alignment horizontal="left" vertical="top" indent="1"/>
    </xf>
    <xf numFmtId="0" fontId="43" fillId="108" borderId="52" applyNumberFormat="0" applyProtection="0">
      <alignment horizontal="left" vertical="top" indent="1"/>
    </xf>
    <xf numFmtId="0" fontId="43" fillId="108" borderId="52" applyNumberFormat="0" applyProtection="0">
      <alignment horizontal="left" vertical="top" indent="1"/>
    </xf>
    <xf numFmtId="0" fontId="43" fillId="108" borderId="52" applyNumberFormat="0" applyProtection="0">
      <alignment horizontal="left" vertical="top" indent="1"/>
    </xf>
    <xf numFmtId="0" fontId="43" fillId="108" borderId="52" applyNumberFormat="0" applyProtection="0">
      <alignment horizontal="left" vertical="top" indent="1"/>
    </xf>
    <xf numFmtId="0" fontId="43" fillId="108" borderId="52" applyNumberFormat="0" applyProtection="0">
      <alignment horizontal="left" vertical="top" indent="1"/>
    </xf>
    <xf numFmtId="0" fontId="43" fillId="108" borderId="52" applyNumberFormat="0" applyProtection="0">
      <alignment horizontal="left" vertical="top" indent="1"/>
    </xf>
    <xf numFmtId="0" fontId="43" fillId="108" borderId="52" applyNumberFormat="0" applyProtection="0">
      <alignment horizontal="left" vertical="top" indent="1"/>
    </xf>
    <xf numFmtId="0" fontId="43" fillId="108" borderId="52" applyNumberFormat="0" applyProtection="0">
      <alignment horizontal="left" vertical="top" indent="1"/>
    </xf>
    <xf numFmtId="0" fontId="43" fillId="108" borderId="52" applyNumberFormat="0" applyProtection="0">
      <alignment horizontal="left" vertical="top" indent="1"/>
    </xf>
    <xf numFmtId="0" fontId="43" fillId="108" borderId="52" applyNumberFormat="0" applyProtection="0">
      <alignment horizontal="left" vertical="top" indent="1"/>
    </xf>
    <xf numFmtId="0" fontId="43" fillId="108" borderId="52" applyNumberFormat="0" applyProtection="0">
      <alignment horizontal="left" vertical="top" indent="1"/>
    </xf>
    <xf numFmtId="0" fontId="43" fillId="108" borderId="52" applyNumberFormat="0" applyProtection="0">
      <alignment horizontal="left" vertical="top" indent="1"/>
    </xf>
    <xf numFmtId="0" fontId="43" fillId="108" borderId="52" applyNumberFormat="0" applyProtection="0">
      <alignment horizontal="left" vertical="top" indent="1"/>
    </xf>
    <xf numFmtId="0" fontId="43" fillId="108" borderId="52" applyNumberFormat="0" applyProtection="0">
      <alignment horizontal="left" vertical="top" indent="1"/>
    </xf>
    <xf numFmtId="0" fontId="43" fillId="108" borderId="52" applyNumberFormat="0" applyProtection="0">
      <alignment horizontal="left" vertical="top" indent="1"/>
    </xf>
    <xf numFmtId="0" fontId="43" fillId="108" borderId="52" applyNumberFormat="0" applyProtection="0">
      <alignment horizontal="left" vertical="top" indent="1"/>
    </xf>
    <xf numFmtId="0" fontId="43" fillId="108" borderId="52" applyNumberFormat="0" applyProtection="0">
      <alignment horizontal="left" vertical="top" indent="1"/>
    </xf>
    <xf numFmtId="0" fontId="43" fillId="108" borderId="52" applyNumberFormat="0" applyProtection="0">
      <alignment horizontal="left" vertical="top" indent="1"/>
    </xf>
    <xf numFmtId="0" fontId="43" fillId="108" borderId="52" applyNumberFormat="0" applyProtection="0">
      <alignment horizontal="left" vertical="top" indent="1"/>
    </xf>
    <xf numFmtId="0" fontId="43" fillId="108" borderId="52" applyNumberFormat="0" applyProtection="0">
      <alignment horizontal="left" vertical="top" indent="1"/>
    </xf>
    <xf numFmtId="0" fontId="43" fillId="108" borderId="52" applyNumberFormat="0" applyProtection="0">
      <alignment horizontal="left" vertical="top" indent="1"/>
    </xf>
    <xf numFmtId="0" fontId="43" fillId="108" borderId="52" applyNumberFormat="0" applyProtection="0">
      <alignment horizontal="left" vertical="top" indent="1"/>
    </xf>
    <xf numFmtId="0" fontId="43" fillId="108" borderId="52" applyNumberFormat="0" applyProtection="0">
      <alignment horizontal="left" vertical="top" indent="1"/>
    </xf>
    <xf numFmtId="0" fontId="43" fillId="108" borderId="52" applyNumberFormat="0" applyProtection="0">
      <alignment horizontal="left" vertical="top" indent="1"/>
    </xf>
    <xf numFmtId="0" fontId="43" fillId="108" borderId="52" applyNumberFormat="0" applyProtection="0">
      <alignment horizontal="left" vertical="top" indent="1"/>
    </xf>
    <xf numFmtId="0" fontId="43" fillId="108" borderId="52" applyNumberFormat="0" applyProtection="0">
      <alignment horizontal="left" vertical="top" indent="1"/>
    </xf>
    <xf numFmtId="0" fontId="43" fillId="108" borderId="52" applyNumberFormat="0" applyProtection="0">
      <alignment horizontal="left" vertical="top" indent="1"/>
    </xf>
    <xf numFmtId="0" fontId="43" fillId="108" borderId="52" applyNumberFormat="0" applyProtection="0">
      <alignment horizontal="left" vertical="top" indent="1"/>
    </xf>
    <xf numFmtId="0" fontId="43" fillId="108" borderId="52" applyNumberFormat="0" applyProtection="0">
      <alignment horizontal="left" vertical="top" indent="1"/>
    </xf>
    <xf numFmtId="0" fontId="43" fillId="108" borderId="52" applyNumberFormat="0" applyProtection="0">
      <alignment horizontal="left" vertical="top" indent="1"/>
    </xf>
    <xf numFmtId="0" fontId="43" fillId="108" borderId="52" applyNumberFormat="0" applyProtection="0">
      <alignment horizontal="left" vertical="top" indent="1"/>
    </xf>
    <xf numFmtId="0" fontId="43" fillId="108" borderId="52" applyNumberFormat="0" applyProtection="0">
      <alignment horizontal="left" vertical="top" indent="1"/>
    </xf>
    <xf numFmtId="0" fontId="43" fillId="108" borderId="52" applyNumberFormat="0" applyProtection="0">
      <alignment horizontal="left" vertical="top" indent="1"/>
    </xf>
    <xf numFmtId="0" fontId="43" fillId="108" borderId="52" applyNumberFormat="0" applyProtection="0">
      <alignment horizontal="left" vertical="top" indent="1"/>
    </xf>
    <xf numFmtId="0" fontId="43" fillId="108" borderId="52" applyNumberFormat="0" applyProtection="0">
      <alignment horizontal="left" vertical="top" indent="1"/>
    </xf>
    <xf numFmtId="0" fontId="43" fillId="108" borderId="52" applyNumberFormat="0" applyProtection="0">
      <alignment horizontal="left" vertical="top" indent="1"/>
    </xf>
    <xf numFmtId="0" fontId="43" fillId="108" borderId="52" applyNumberFormat="0" applyProtection="0">
      <alignment horizontal="left" vertical="top" indent="1"/>
    </xf>
    <xf numFmtId="0" fontId="43" fillId="108" borderId="52" applyNumberFormat="0" applyProtection="0">
      <alignment horizontal="left" vertical="top" indent="1"/>
    </xf>
    <xf numFmtId="0" fontId="43" fillId="108" borderId="52" applyNumberFormat="0" applyProtection="0">
      <alignment horizontal="left" vertical="top" indent="1"/>
    </xf>
    <xf numFmtId="0" fontId="43" fillId="108" borderId="52" applyNumberFormat="0" applyProtection="0">
      <alignment horizontal="left" vertical="top" indent="1"/>
    </xf>
    <xf numFmtId="0" fontId="43" fillId="108" borderId="52" applyNumberFormat="0" applyProtection="0">
      <alignment horizontal="left" vertical="top" indent="1"/>
    </xf>
    <xf numFmtId="0" fontId="43" fillId="108" borderId="52" applyNumberFormat="0" applyProtection="0">
      <alignment horizontal="left" vertical="top" indent="1"/>
    </xf>
    <xf numFmtId="0" fontId="43" fillId="108" borderId="52" applyNumberFormat="0" applyProtection="0">
      <alignment horizontal="left" vertical="top" indent="1"/>
    </xf>
    <xf numFmtId="0" fontId="43" fillId="108" borderId="52" applyNumberFormat="0" applyProtection="0">
      <alignment horizontal="left" vertical="top" indent="1"/>
    </xf>
    <xf numFmtId="0" fontId="43" fillId="108" borderId="52" applyNumberFormat="0" applyProtection="0">
      <alignment horizontal="left" vertical="top" indent="1"/>
    </xf>
    <xf numFmtId="0" fontId="43" fillId="108" borderId="52" applyNumberFormat="0" applyProtection="0">
      <alignment horizontal="left" vertical="top" indent="1"/>
    </xf>
    <xf numFmtId="0" fontId="43" fillId="108" borderId="52" applyNumberFormat="0" applyProtection="0">
      <alignment horizontal="left" vertical="top" indent="1"/>
    </xf>
    <xf numFmtId="0" fontId="43" fillId="108" borderId="52" applyNumberFormat="0" applyProtection="0">
      <alignment horizontal="left" vertical="top" indent="1"/>
    </xf>
    <xf numFmtId="0" fontId="43" fillId="108" borderId="52" applyNumberFormat="0" applyProtection="0">
      <alignment horizontal="left" vertical="top" indent="1"/>
    </xf>
    <xf numFmtId="0" fontId="43" fillId="108" borderId="52" applyNumberFormat="0" applyProtection="0">
      <alignment horizontal="left" vertical="top" indent="1"/>
    </xf>
    <xf numFmtId="0" fontId="43" fillId="108" borderId="52" applyNumberFormat="0" applyProtection="0">
      <alignment horizontal="left" vertical="top" indent="1"/>
    </xf>
    <xf numFmtId="0" fontId="43" fillId="108" borderId="52" applyNumberFormat="0" applyProtection="0">
      <alignment horizontal="left" vertical="top" indent="1"/>
    </xf>
    <xf numFmtId="0" fontId="43" fillId="108" borderId="52" applyNumberFormat="0" applyProtection="0">
      <alignment horizontal="left" vertical="top" indent="1"/>
    </xf>
    <xf numFmtId="0" fontId="43" fillId="108" borderId="52" applyNumberFormat="0" applyProtection="0">
      <alignment horizontal="left" vertical="top" indent="1"/>
    </xf>
    <xf numFmtId="0" fontId="43" fillId="108" borderId="52" applyNumberFormat="0" applyProtection="0">
      <alignment horizontal="left" vertical="top" indent="1"/>
    </xf>
    <xf numFmtId="0" fontId="43" fillId="108" borderId="52" applyNumberFormat="0" applyProtection="0">
      <alignment horizontal="left" vertical="top" indent="1"/>
    </xf>
    <xf numFmtId="0" fontId="43" fillId="108" borderId="52" applyNumberFormat="0" applyProtection="0">
      <alignment horizontal="left" vertical="top" indent="1"/>
    </xf>
    <xf numFmtId="0" fontId="43" fillId="108" borderId="52" applyNumberFormat="0" applyProtection="0">
      <alignment horizontal="left" vertical="top" indent="1"/>
    </xf>
    <xf numFmtId="0" fontId="43" fillId="108" borderId="52" applyNumberFormat="0" applyProtection="0">
      <alignment horizontal="left" vertical="top" indent="1"/>
    </xf>
    <xf numFmtId="0" fontId="43" fillId="108" borderId="52" applyNumberFormat="0" applyProtection="0">
      <alignment horizontal="left" vertical="top" indent="1"/>
    </xf>
    <xf numFmtId="0" fontId="43" fillId="108" borderId="52" applyNumberFormat="0" applyProtection="0">
      <alignment horizontal="left" vertical="top" indent="1"/>
    </xf>
    <xf numFmtId="0" fontId="43" fillId="108" borderId="52" applyNumberFormat="0" applyProtection="0">
      <alignment horizontal="left" vertical="top" indent="1"/>
    </xf>
    <xf numFmtId="0" fontId="43" fillId="108" borderId="52" applyNumberFormat="0" applyProtection="0">
      <alignment horizontal="left" vertical="top" indent="1"/>
    </xf>
    <xf numFmtId="0" fontId="43" fillId="108" borderId="52" applyNumberFormat="0" applyProtection="0">
      <alignment horizontal="left" vertical="top" indent="1"/>
    </xf>
    <xf numFmtId="0" fontId="43" fillId="108" borderId="52" applyNumberFormat="0" applyProtection="0">
      <alignment horizontal="left" vertical="top" indent="1"/>
    </xf>
    <xf numFmtId="0" fontId="43" fillId="108" borderId="52" applyNumberFormat="0" applyProtection="0">
      <alignment horizontal="left" vertical="top" indent="1"/>
    </xf>
    <xf numFmtId="0" fontId="43" fillId="108" borderId="52" applyNumberFormat="0" applyProtection="0">
      <alignment horizontal="left" vertical="top" indent="1"/>
    </xf>
    <xf numFmtId="0" fontId="43" fillId="108" borderId="52" applyNumberFormat="0" applyProtection="0">
      <alignment horizontal="left" vertical="top" indent="1"/>
    </xf>
    <xf numFmtId="0" fontId="43" fillId="108" borderId="52" applyNumberFormat="0" applyProtection="0">
      <alignment horizontal="left" vertical="top" indent="1"/>
    </xf>
    <xf numFmtId="0" fontId="43" fillId="108" borderId="52" applyNumberFormat="0" applyProtection="0">
      <alignment horizontal="left" vertical="top" indent="1"/>
    </xf>
    <xf numFmtId="0" fontId="43" fillId="108" borderId="52" applyNumberFormat="0" applyProtection="0">
      <alignment horizontal="left" vertical="top" indent="1"/>
    </xf>
    <xf numFmtId="0" fontId="43" fillId="108" borderId="52" applyNumberFormat="0" applyProtection="0">
      <alignment horizontal="left" vertical="top" indent="1"/>
    </xf>
    <xf numFmtId="0" fontId="43" fillId="108" borderId="52" applyNumberFormat="0" applyProtection="0">
      <alignment horizontal="left" vertical="top" indent="1"/>
    </xf>
    <xf numFmtId="0" fontId="43" fillId="108" borderId="52" applyNumberFormat="0" applyProtection="0">
      <alignment horizontal="left" vertical="top" indent="1"/>
    </xf>
    <xf numFmtId="0" fontId="43" fillId="108" borderId="52" applyNumberFormat="0" applyProtection="0">
      <alignment horizontal="left" vertical="top" indent="1"/>
    </xf>
    <xf numFmtId="0" fontId="43" fillId="108" borderId="52" applyNumberFormat="0" applyProtection="0">
      <alignment horizontal="left" vertical="top" indent="1"/>
    </xf>
    <xf numFmtId="0" fontId="43" fillId="108" borderId="52" applyNumberFormat="0" applyProtection="0">
      <alignment horizontal="left" vertical="top" indent="1"/>
    </xf>
    <xf numFmtId="0" fontId="43" fillId="108" borderId="52" applyNumberFormat="0" applyProtection="0">
      <alignment horizontal="left" vertical="top" indent="1"/>
    </xf>
    <xf numFmtId="0" fontId="43" fillId="108" borderId="52" applyNumberFormat="0" applyProtection="0">
      <alignment horizontal="left" vertical="top" indent="1"/>
    </xf>
    <xf numFmtId="0" fontId="43" fillId="108" borderId="52" applyNumberFormat="0" applyProtection="0">
      <alignment horizontal="left" vertical="top" indent="1"/>
    </xf>
    <xf numFmtId="0" fontId="43" fillId="108" borderId="52" applyNumberFormat="0" applyProtection="0">
      <alignment horizontal="left" vertical="top" indent="1"/>
    </xf>
    <xf numFmtId="0" fontId="43" fillId="108" borderId="52" applyNumberFormat="0" applyProtection="0">
      <alignment horizontal="left" vertical="top" indent="1"/>
    </xf>
    <xf numFmtId="0" fontId="43" fillId="108" borderId="52" applyNumberFormat="0" applyProtection="0">
      <alignment horizontal="left" vertical="top" indent="1"/>
    </xf>
    <xf numFmtId="0" fontId="43" fillId="108" borderId="52" applyNumberFormat="0" applyProtection="0">
      <alignment horizontal="left" vertical="top" indent="1"/>
    </xf>
    <xf numFmtId="0" fontId="43" fillId="108" borderId="52" applyNumberFormat="0" applyProtection="0">
      <alignment horizontal="left" vertical="top" indent="1"/>
    </xf>
    <xf numFmtId="0" fontId="43" fillId="108" borderId="52" applyNumberFormat="0" applyProtection="0">
      <alignment horizontal="left" vertical="top" indent="1"/>
    </xf>
    <xf numFmtId="0" fontId="43" fillId="108" borderId="52" applyNumberFormat="0" applyProtection="0">
      <alignment horizontal="left" vertical="top" indent="1"/>
    </xf>
    <xf numFmtId="0" fontId="43" fillId="108" borderId="52" applyNumberFormat="0" applyProtection="0">
      <alignment horizontal="left" vertical="top" indent="1"/>
    </xf>
    <xf numFmtId="0" fontId="43" fillId="108" borderId="52" applyNumberFormat="0" applyProtection="0">
      <alignment horizontal="left" vertical="top" indent="1"/>
    </xf>
    <xf numFmtId="0" fontId="43" fillId="108" borderId="52" applyNumberFormat="0" applyProtection="0">
      <alignment horizontal="left" vertical="top" indent="1"/>
    </xf>
    <xf numFmtId="0" fontId="43" fillId="108" borderId="52" applyNumberFormat="0" applyProtection="0">
      <alignment horizontal="left" vertical="top" indent="1"/>
    </xf>
    <xf numFmtId="0" fontId="43" fillId="108" borderId="52" applyNumberFormat="0" applyProtection="0">
      <alignment horizontal="left" vertical="top" indent="1"/>
    </xf>
    <xf numFmtId="0" fontId="43" fillId="108" borderId="52" applyNumberFormat="0" applyProtection="0">
      <alignment horizontal="left" vertical="top" indent="1"/>
    </xf>
    <xf numFmtId="0" fontId="43" fillId="108" borderId="52" applyNumberFormat="0" applyProtection="0">
      <alignment horizontal="left" vertical="top" indent="1"/>
    </xf>
    <xf numFmtId="0" fontId="43" fillId="108" borderId="52" applyNumberFormat="0" applyProtection="0">
      <alignment horizontal="left" vertical="top" indent="1"/>
    </xf>
    <xf numFmtId="0" fontId="43" fillId="108" borderId="52" applyNumberFormat="0" applyProtection="0">
      <alignment horizontal="left" vertical="top" indent="1"/>
    </xf>
    <xf numFmtId="0" fontId="43" fillId="108" borderId="52" applyNumberFormat="0" applyProtection="0">
      <alignment horizontal="left" vertical="top" indent="1"/>
    </xf>
    <xf numFmtId="0" fontId="43" fillId="108" borderId="52" applyNumberFormat="0" applyProtection="0">
      <alignment horizontal="left" vertical="top" indent="1"/>
    </xf>
    <xf numFmtId="0" fontId="43" fillId="108" borderId="52" applyNumberFormat="0" applyProtection="0">
      <alignment horizontal="left" vertical="top" indent="1"/>
    </xf>
    <xf numFmtId="0" fontId="43" fillId="108" borderId="52" applyNumberFormat="0" applyProtection="0">
      <alignment horizontal="left" vertical="top" indent="1"/>
    </xf>
    <xf numFmtId="0" fontId="43" fillId="108" borderId="52" applyNumberFormat="0" applyProtection="0">
      <alignment horizontal="left" vertical="top" indent="1"/>
    </xf>
    <xf numFmtId="0" fontId="43" fillId="108" borderId="52" applyNumberFormat="0" applyProtection="0">
      <alignment horizontal="left" vertical="top" indent="1"/>
    </xf>
    <xf numFmtId="0" fontId="43" fillId="108" borderId="52" applyNumberFormat="0" applyProtection="0">
      <alignment horizontal="left" vertical="top" indent="1"/>
    </xf>
    <xf numFmtId="0" fontId="43" fillId="108" borderId="52" applyNumberFormat="0" applyProtection="0">
      <alignment horizontal="left" vertical="top" indent="1"/>
    </xf>
    <xf numFmtId="0" fontId="43" fillId="108" borderId="52" applyNumberFormat="0" applyProtection="0">
      <alignment horizontal="left" vertical="top" indent="1"/>
    </xf>
    <xf numFmtId="0" fontId="43" fillId="108" borderId="52" applyNumberFormat="0" applyProtection="0">
      <alignment horizontal="left" vertical="top" indent="1"/>
    </xf>
    <xf numFmtId="0" fontId="43" fillId="108" borderId="52" applyNumberFormat="0" applyProtection="0">
      <alignment horizontal="left" vertical="top" indent="1"/>
    </xf>
    <xf numFmtId="0" fontId="43" fillId="108" borderId="52" applyNumberFormat="0" applyProtection="0">
      <alignment horizontal="left" vertical="top" indent="1"/>
    </xf>
    <xf numFmtId="0" fontId="43" fillId="108" borderId="52" applyNumberFormat="0" applyProtection="0">
      <alignment horizontal="left" vertical="top" indent="1"/>
    </xf>
    <xf numFmtId="0" fontId="43" fillId="108" borderId="52" applyNumberFormat="0" applyProtection="0">
      <alignment horizontal="left" vertical="top" indent="1"/>
    </xf>
    <xf numFmtId="0" fontId="43" fillId="108" borderId="52" applyNumberFormat="0" applyProtection="0">
      <alignment horizontal="left" vertical="top" indent="1"/>
    </xf>
    <xf numFmtId="0" fontId="43" fillId="108" borderId="52" applyNumberFormat="0" applyProtection="0">
      <alignment horizontal="left" vertical="top" indent="1"/>
    </xf>
    <xf numFmtId="0" fontId="43" fillId="108" borderId="52" applyNumberFormat="0" applyProtection="0">
      <alignment horizontal="left" vertical="top" indent="1"/>
    </xf>
    <xf numFmtId="0" fontId="43" fillId="108" borderId="52" applyNumberFormat="0" applyProtection="0">
      <alignment horizontal="left" vertical="top" indent="1"/>
    </xf>
    <xf numFmtId="0" fontId="43" fillId="108" borderId="52" applyNumberFormat="0" applyProtection="0">
      <alignment horizontal="left" vertical="top" indent="1"/>
    </xf>
    <xf numFmtId="0" fontId="43" fillId="108" borderId="52" applyNumberFormat="0" applyProtection="0">
      <alignment horizontal="left" vertical="top" indent="1"/>
    </xf>
    <xf numFmtId="0" fontId="43" fillId="108" borderId="52" applyNumberFormat="0" applyProtection="0">
      <alignment horizontal="left" vertical="top" indent="1"/>
    </xf>
    <xf numFmtId="0" fontId="43" fillId="108" borderId="52" applyNumberFormat="0" applyProtection="0">
      <alignment horizontal="left" vertical="top" indent="1"/>
    </xf>
    <xf numFmtId="0" fontId="43" fillId="108" borderId="52" applyNumberFormat="0" applyProtection="0">
      <alignment horizontal="left" vertical="top" indent="1"/>
    </xf>
    <xf numFmtId="0" fontId="43" fillId="108" borderId="52" applyNumberFormat="0" applyProtection="0">
      <alignment horizontal="left" vertical="top" indent="1"/>
    </xf>
    <xf numFmtId="0" fontId="43" fillId="108" borderId="52" applyNumberFormat="0" applyProtection="0">
      <alignment horizontal="left" vertical="top" indent="1"/>
    </xf>
    <xf numFmtId="0" fontId="43" fillId="108" borderId="52" applyNumberFormat="0" applyProtection="0">
      <alignment horizontal="left" vertical="top" indent="1"/>
    </xf>
    <xf numFmtId="0" fontId="43" fillId="108" borderId="52" applyNumberFormat="0" applyProtection="0">
      <alignment horizontal="left" vertical="top" indent="1"/>
    </xf>
    <xf numFmtId="0" fontId="43" fillId="108" borderId="52" applyNumberFormat="0" applyProtection="0">
      <alignment horizontal="left" vertical="top" indent="1"/>
    </xf>
    <xf numFmtId="0" fontId="43" fillId="108" borderId="52" applyNumberFormat="0" applyProtection="0">
      <alignment horizontal="left" vertical="top" indent="1"/>
    </xf>
    <xf numFmtId="0" fontId="43" fillId="108" borderId="52" applyNumberFormat="0" applyProtection="0">
      <alignment horizontal="left" vertical="top" indent="1"/>
    </xf>
    <xf numFmtId="0" fontId="43" fillId="108" borderId="52" applyNumberFormat="0" applyProtection="0">
      <alignment horizontal="left" vertical="top" indent="1"/>
    </xf>
    <xf numFmtId="0" fontId="43" fillId="108" borderId="52" applyNumberFormat="0" applyProtection="0">
      <alignment horizontal="left" vertical="top" indent="1"/>
    </xf>
    <xf numFmtId="0" fontId="43" fillId="108" borderId="52" applyNumberFormat="0" applyProtection="0">
      <alignment horizontal="left" vertical="top" indent="1"/>
    </xf>
    <xf numFmtId="0" fontId="43" fillId="108" borderId="52" applyNumberFormat="0" applyProtection="0">
      <alignment horizontal="left" vertical="top" indent="1"/>
    </xf>
    <xf numFmtId="0" fontId="43" fillId="108" borderId="52" applyNumberFormat="0" applyProtection="0">
      <alignment horizontal="left" vertical="top" indent="1"/>
    </xf>
    <xf numFmtId="0" fontId="43" fillId="108" borderId="52" applyNumberFormat="0" applyProtection="0">
      <alignment horizontal="left" vertical="top" indent="1"/>
    </xf>
    <xf numFmtId="0" fontId="43" fillId="108" borderId="52" applyNumberFormat="0" applyProtection="0">
      <alignment horizontal="left" vertical="top" indent="1"/>
    </xf>
    <xf numFmtId="0" fontId="43" fillId="108" borderId="52" applyNumberFormat="0" applyProtection="0">
      <alignment horizontal="left" vertical="top" indent="1"/>
    </xf>
    <xf numFmtId="0" fontId="43" fillId="108" borderId="52" applyNumberFormat="0" applyProtection="0">
      <alignment horizontal="left" vertical="top" indent="1"/>
    </xf>
    <xf numFmtId="0" fontId="43" fillId="108" borderId="52" applyNumberFormat="0" applyProtection="0">
      <alignment horizontal="left" vertical="top" indent="1"/>
    </xf>
    <xf numFmtId="0" fontId="43" fillId="108" borderId="52" applyNumberFormat="0" applyProtection="0">
      <alignment horizontal="left" vertical="top" indent="1"/>
    </xf>
    <xf numFmtId="0" fontId="43" fillId="108" borderId="52" applyNumberFormat="0" applyProtection="0">
      <alignment horizontal="left" vertical="top" indent="1"/>
    </xf>
    <xf numFmtId="0" fontId="43" fillId="108" borderId="52" applyNumberFormat="0" applyProtection="0">
      <alignment horizontal="left" vertical="top" indent="1"/>
    </xf>
    <xf numFmtId="0" fontId="43" fillId="108" borderId="52" applyNumberFormat="0" applyProtection="0">
      <alignment horizontal="left" vertical="top" indent="1"/>
    </xf>
    <xf numFmtId="0" fontId="43" fillId="108" borderId="52" applyNumberFormat="0" applyProtection="0">
      <alignment horizontal="left" vertical="top" indent="1"/>
    </xf>
    <xf numFmtId="0" fontId="43" fillId="108" borderId="52" applyNumberFormat="0" applyProtection="0">
      <alignment horizontal="left" vertical="top" indent="1"/>
    </xf>
    <xf numFmtId="0" fontId="43" fillId="108" borderId="52" applyNumberFormat="0" applyProtection="0">
      <alignment horizontal="left" vertical="top" indent="1"/>
    </xf>
    <xf numFmtId="0" fontId="43" fillId="108" borderId="52" applyNumberFormat="0" applyProtection="0">
      <alignment horizontal="left" vertical="top" indent="1"/>
    </xf>
    <xf numFmtId="0" fontId="43" fillId="108" borderId="52" applyNumberFormat="0" applyProtection="0">
      <alignment horizontal="left" vertical="top" indent="1"/>
    </xf>
    <xf numFmtId="0" fontId="43" fillId="108" borderId="52" applyNumberFormat="0" applyProtection="0">
      <alignment horizontal="left" vertical="top" indent="1"/>
    </xf>
    <xf numFmtId="0" fontId="43" fillId="108" borderId="52" applyNumberFormat="0" applyProtection="0">
      <alignment horizontal="left" vertical="top" indent="1"/>
    </xf>
    <xf numFmtId="0" fontId="43" fillId="108" borderId="52" applyNumberFormat="0" applyProtection="0">
      <alignment horizontal="left" vertical="top" indent="1"/>
    </xf>
    <xf numFmtId="0" fontId="43" fillId="108" borderId="52" applyNumberFormat="0" applyProtection="0">
      <alignment horizontal="left" vertical="top" indent="1"/>
    </xf>
    <xf numFmtId="0" fontId="43" fillId="108" borderId="52" applyNumberFormat="0" applyProtection="0">
      <alignment horizontal="left" vertical="top" indent="1"/>
    </xf>
    <xf numFmtId="0" fontId="43" fillId="108" borderId="52" applyNumberFormat="0" applyProtection="0">
      <alignment horizontal="left" vertical="top" indent="1"/>
    </xf>
    <xf numFmtId="0" fontId="43" fillId="108" borderId="52" applyNumberFormat="0" applyProtection="0">
      <alignment horizontal="left" vertical="top" indent="1"/>
    </xf>
    <xf numFmtId="0" fontId="43" fillId="108" borderId="52" applyNumberFormat="0" applyProtection="0">
      <alignment horizontal="left" vertical="top" indent="1"/>
    </xf>
    <xf numFmtId="0" fontId="43" fillId="108" borderId="52" applyNumberFormat="0" applyProtection="0">
      <alignment horizontal="left" vertical="top" indent="1"/>
    </xf>
    <xf numFmtId="0" fontId="43" fillId="108" borderId="52" applyNumberFormat="0" applyProtection="0">
      <alignment horizontal="left" vertical="top" indent="1"/>
    </xf>
    <xf numFmtId="0" fontId="43" fillId="108" borderId="52" applyNumberFormat="0" applyProtection="0">
      <alignment horizontal="left" vertical="top" indent="1"/>
    </xf>
    <xf numFmtId="0" fontId="43" fillId="108" borderId="52" applyNumberFormat="0" applyProtection="0">
      <alignment horizontal="left" vertical="top" indent="1"/>
    </xf>
    <xf numFmtId="0" fontId="43" fillId="108" borderId="52" applyNumberFormat="0" applyProtection="0">
      <alignment horizontal="left" vertical="top" indent="1"/>
    </xf>
    <xf numFmtId="0" fontId="43" fillId="108" borderId="52" applyNumberFormat="0" applyProtection="0">
      <alignment horizontal="left" vertical="top" indent="1"/>
    </xf>
    <xf numFmtId="0" fontId="43" fillId="108" borderId="52" applyNumberFormat="0" applyProtection="0">
      <alignment horizontal="left" vertical="top" indent="1"/>
    </xf>
    <xf numFmtId="0" fontId="43" fillId="108" borderId="52" applyNumberFormat="0" applyProtection="0">
      <alignment horizontal="left" vertical="top" indent="1"/>
    </xf>
    <xf numFmtId="0" fontId="43" fillId="108" borderId="52" applyNumberFormat="0" applyProtection="0">
      <alignment horizontal="left" vertical="top" indent="1"/>
    </xf>
    <xf numFmtId="0" fontId="43" fillId="108" borderId="52" applyNumberFormat="0" applyProtection="0">
      <alignment horizontal="left" vertical="top" indent="1"/>
    </xf>
    <xf numFmtId="0" fontId="43" fillId="108" borderId="52" applyNumberFormat="0" applyProtection="0">
      <alignment horizontal="left" vertical="top" indent="1"/>
    </xf>
    <xf numFmtId="0" fontId="43" fillId="108" borderId="52" applyNumberFormat="0" applyProtection="0">
      <alignment horizontal="left" vertical="top" indent="1"/>
    </xf>
    <xf numFmtId="0" fontId="43" fillId="108" borderId="52" applyNumberFormat="0" applyProtection="0">
      <alignment horizontal="left" vertical="top" indent="1"/>
    </xf>
    <xf numFmtId="0" fontId="43" fillId="108" borderId="52" applyNumberFormat="0" applyProtection="0">
      <alignment horizontal="left" vertical="top" indent="1"/>
    </xf>
    <xf numFmtId="0" fontId="43" fillId="108" borderId="52" applyNumberFormat="0" applyProtection="0">
      <alignment horizontal="left" vertical="top" indent="1"/>
    </xf>
    <xf numFmtId="0" fontId="43" fillId="108" borderId="52" applyNumberFormat="0" applyProtection="0">
      <alignment horizontal="left" vertical="top" indent="1"/>
    </xf>
    <xf numFmtId="0" fontId="43" fillId="108" borderId="52" applyNumberFormat="0" applyProtection="0">
      <alignment horizontal="left" vertical="top" indent="1"/>
    </xf>
    <xf numFmtId="0" fontId="43" fillId="108" borderId="52" applyNumberFormat="0" applyProtection="0">
      <alignment horizontal="left" vertical="top" indent="1"/>
    </xf>
    <xf numFmtId="0" fontId="43" fillId="108" borderId="52" applyNumberFormat="0" applyProtection="0">
      <alignment horizontal="left" vertical="top" indent="1"/>
    </xf>
    <xf numFmtId="0" fontId="43" fillId="108" borderId="52" applyNumberFormat="0" applyProtection="0">
      <alignment horizontal="left" vertical="top" indent="1"/>
    </xf>
    <xf numFmtId="0" fontId="43" fillId="108" borderId="52" applyNumberFormat="0" applyProtection="0">
      <alignment horizontal="left" vertical="top" indent="1"/>
    </xf>
    <xf numFmtId="0" fontId="43" fillId="108" borderId="52" applyNumberFormat="0" applyProtection="0">
      <alignment horizontal="left" vertical="top" indent="1"/>
    </xf>
    <xf numFmtId="0" fontId="43" fillId="108" borderId="52" applyNumberFormat="0" applyProtection="0">
      <alignment horizontal="left" vertical="top" indent="1"/>
    </xf>
    <xf numFmtId="0" fontId="43" fillId="108" borderId="52" applyNumberFormat="0" applyProtection="0">
      <alignment horizontal="left" vertical="top" indent="1"/>
    </xf>
    <xf numFmtId="0" fontId="43" fillId="108" borderId="52" applyNumberFormat="0" applyProtection="0">
      <alignment horizontal="left" vertical="top" indent="1"/>
    </xf>
    <xf numFmtId="0" fontId="43" fillId="108" borderId="52" applyNumberFormat="0" applyProtection="0">
      <alignment horizontal="left" vertical="top" indent="1"/>
    </xf>
    <xf numFmtId="0" fontId="43" fillId="108" borderId="52" applyNumberFormat="0" applyProtection="0">
      <alignment horizontal="left" vertical="top" indent="1"/>
    </xf>
    <xf numFmtId="0" fontId="43" fillId="108" borderId="52" applyNumberFormat="0" applyProtection="0">
      <alignment horizontal="left" vertical="top" indent="1"/>
    </xf>
    <xf numFmtId="0" fontId="43" fillId="108" borderId="52" applyNumberFormat="0" applyProtection="0">
      <alignment horizontal="left" vertical="top" indent="1"/>
    </xf>
    <xf numFmtId="0" fontId="43" fillId="108" borderId="52" applyNumberFormat="0" applyProtection="0">
      <alignment horizontal="left" vertical="top" indent="1"/>
    </xf>
    <xf numFmtId="0" fontId="43" fillId="108" borderId="52" applyNumberFormat="0" applyProtection="0">
      <alignment horizontal="left" vertical="top" indent="1"/>
    </xf>
    <xf numFmtId="0" fontId="43" fillId="108" borderId="52" applyNumberFormat="0" applyProtection="0">
      <alignment horizontal="left" vertical="top" indent="1"/>
    </xf>
    <xf numFmtId="0" fontId="43" fillId="108" borderId="52" applyNumberFormat="0" applyProtection="0">
      <alignment horizontal="left" vertical="top" indent="1"/>
    </xf>
    <xf numFmtId="0" fontId="43" fillId="108" borderId="52" applyNumberFormat="0" applyProtection="0">
      <alignment horizontal="left" vertical="top" indent="1"/>
    </xf>
    <xf numFmtId="0" fontId="43" fillId="108" borderId="52" applyNumberFormat="0" applyProtection="0">
      <alignment horizontal="left" vertical="top" indent="1"/>
    </xf>
    <xf numFmtId="0" fontId="43" fillId="108" borderId="52" applyNumberFormat="0" applyProtection="0">
      <alignment horizontal="left" vertical="top" indent="1"/>
    </xf>
    <xf numFmtId="0" fontId="43" fillId="108" borderId="52" applyNumberFormat="0" applyProtection="0">
      <alignment horizontal="left" vertical="top" indent="1"/>
    </xf>
    <xf numFmtId="0" fontId="43" fillId="108" borderId="52" applyNumberFormat="0" applyProtection="0">
      <alignment horizontal="left" vertical="top" indent="1"/>
    </xf>
    <xf numFmtId="0" fontId="43" fillId="108" borderId="52" applyNumberFormat="0" applyProtection="0">
      <alignment horizontal="left" vertical="top" indent="1"/>
    </xf>
    <xf numFmtId="0" fontId="43" fillId="108" borderId="52" applyNumberFormat="0" applyProtection="0">
      <alignment horizontal="left" vertical="top" indent="1"/>
    </xf>
    <xf numFmtId="0" fontId="43" fillId="108" borderId="52" applyNumberFormat="0" applyProtection="0">
      <alignment horizontal="left" vertical="top" indent="1"/>
    </xf>
    <xf numFmtId="0" fontId="43" fillId="108" borderId="52" applyNumberFormat="0" applyProtection="0">
      <alignment horizontal="left" vertical="top" indent="1"/>
    </xf>
    <xf numFmtId="0" fontId="43" fillId="108" borderId="52" applyNumberFormat="0" applyProtection="0">
      <alignment horizontal="left" vertical="top" indent="1"/>
    </xf>
    <xf numFmtId="0" fontId="43" fillId="108" borderId="52" applyNumberFormat="0" applyProtection="0">
      <alignment horizontal="left" vertical="top" indent="1"/>
    </xf>
    <xf numFmtId="0" fontId="43" fillId="108" borderId="52" applyNumberFormat="0" applyProtection="0">
      <alignment horizontal="left" vertical="top" indent="1"/>
    </xf>
    <xf numFmtId="0" fontId="43" fillId="108" borderId="52" applyNumberFormat="0" applyProtection="0">
      <alignment horizontal="left" vertical="top" indent="1"/>
    </xf>
    <xf numFmtId="0" fontId="43" fillId="108" borderId="52" applyNumberFormat="0" applyProtection="0">
      <alignment horizontal="left" vertical="top" indent="1"/>
    </xf>
    <xf numFmtId="0" fontId="43" fillId="108" borderId="52" applyNumberFormat="0" applyProtection="0">
      <alignment horizontal="left" vertical="top" indent="1"/>
    </xf>
    <xf numFmtId="0" fontId="43" fillId="108" borderId="52" applyNumberFormat="0" applyProtection="0">
      <alignment horizontal="left" vertical="top" indent="1"/>
    </xf>
    <xf numFmtId="0" fontId="43" fillId="108" borderId="52" applyNumberFormat="0" applyProtection="0">
      <alignment horizontal="left" vertical="top" indent="1"/>
    </xf>
    <xf numFmtId="0" fontId="43" fillId="108" borderId="52" applyNumberFormat="0" applyProtection="0">
      <alignment horizontal="left" vertical="top" indent="1"/>
    </xf>
    <xf numFmtId="0" fontId="43" fillId="108" borderId="52" applyNumberFormat="0" applyProtection="0">
      <alignment horizontal="left" vertical="top" indent="1"/>
    </xf>
    <xf numFmtId="0" fontId="43" fillId="108" borderId="52" applyNumberFormat="0" applyProtection="0">
      <alignment horizontal="left" vertical="top" indent="1"/>
    </xf>
    <xf numFmtId="0" fontId="43" fillId="108" borderId="52" applyNumberFormat="0" applyProtection="0">
      <alignment horizontal="left" vertical="top" indent="1"/>
    </xf>
    <xf numFmtId="0" fontId="43" fillId="108" borderId="52" applyNumberFormat="0" applyProtection="0">
      <alignment horizontal="left" vertical="top" indent="1"/>
    </xf>
    <xf numFmtId="0" fontId="43" fillId="108" borderId="52" applyNumberFormat="0" applyProtection="0">
      <alignment horizontal="left" vertical="top" indent="1"/>
    </xf>
    <xf numFmtId="0" fontId="43" fillId="108" borderId="52" applyNumberFormat="0" applyProtection="0">
      <alignment horizontal="left" vertical="top" indent="1"/>
    </xf>
    <xf numFmtId="0" fontId="43" fillId="108" borderId="52" applyNumberFormat="0" applyProtection="0">
      <alignment horizontal="left" vertical="top" indent="1"/>
    </xf>
    <xf numFmtId="0" fontId="43" fillId="108" borderId="52" applyNumberFormat="0" applyProtection="0">
      <alignment horizontal="left" vertical="top" indent="1"/>
    </xf>
    <xf numFmtId="0" fontId="43" fillId="108" borderId="52" applyNumberFormat="0" applyProtection="0">
      <alignment horizontal="left" vertical="top" indent="1"/>
    </xf>
    <xf numFmtId="0" fontId="43" fillId="108" borderId="52" applyNumberFormat="0" applyProtection="0">
      <alignment horizontal="left" vertical="top" indent="1"/>
    </xf>
    <xf numFmtId="0" fontId="43" fillId="108" borderId="52" applyNumberFormat="0" applyProtection="0">
      <alignment horizontal="left" vertical="top" indent="1"/>
    </xf>
    <xf numFmtId="0" fontId="10" fillId="115" borderId="52" applyNumberFormat="0" applyProtection="0">
      <alignment horizontal="left" vertical="top" indent="1"/>
    </xf>
    <xf numFmtId="0" fontId="10" fillId="115" borderId="52" applyNumberFormat="0" applyProtection="0">
      <alignment horizontal="left" vertical="top" indent="1"/>
    </xf>
    <xf numFmtId="0" fontId="10" fillId="115" borderId="52" applyNumberFormat="0" applyProtection="0">
      <alignment horizontal="left" vertical="top" indent="1"/>
    </xf>
    <xf numFmtId="0" fontId="10" fillId="115" borderId="52" applyNumberFormat="0" applyProtection="0">
      <alignment horizontal="left" vertical="top" indent="1"/>
    </xf>
    <xf numFmtId="0" fontId="10" fillId="115" borderId="52" applyNumberFormat="0" applyProtection="0">
      <alignment horizontal="left" vertical="top" indent="1"/>
    </xf>
    <xf numFmtId="0" fontId="10" fillId="115" borderId="52" applyNumberFormat="0" applyProtection="0">
      <alignment horizontal="left" vertical="top" indent="1"/>
    </xf>
    <xf numFmtId="0" fontId="10" fillId="115" borderId="52" applyNumberFormat="0" applyProtection="0">
      <alignment horizontal="left" vertical="top" indent="1"/>
    </xf>
    <xf numFmtId="0" fontId="10" fillId="115" borderId="52" applyNumberFormat="0" applyProtection="0">
      <alignment horizontal="left" vertical="top" indent="1"/>
    </xf>
    <xf numFmtId="0" fontId="10" fillId="115" borderId="52" applyNumberFormat="0" applyProtection="0">
      <alignment horizontal="left" vertical="top" indent="1"/>
    </xf>
    <xf numFmtId="0" fontId="10" fillId="115" borderId="52" applyNumberFormat="0" applyProtection="0">
      <alignment horizontal="left" vertical="top" indent="1"/>
    </xf>
    <xf numFmtId="0" fontId="10" fillId="115" borderId="52" applyNumberFormat="0" applyProtection="0">
      <alignment horizontal="left" vertical="top" indent="1"/>
    </xf>
    <xf numFmtId="0" fontId="10" fillId="115" borderId="52" applyNumberFormat="0" applyProtection="0">
      <alignment horizontal="left" vertical="top" indent="1"/>
    </xf>
    <xf numFmtId="0" fontId="10" fillId="115" borderId="52" applyNumberFormat="0" applyProtection="0">
      <alignment horizontal="left" vertical="top" indent="1"/>
    </xf>
    <xf numFmtId="0" fontId="10" fillId="115" borderId="52" applyNumberFormat="0" applyProtection="0">
      <alignment horizontal="left" vertical="top" indent="1"/>
    </xf>
    <xf numFmtId="0" fontId="10" fillId="115" borderId="52" applyNumberFormat="0" applyProtection="0">
      <alignment horizontal="left" vertical="top" indent="1"/>
    </xf>
    <xf numFmtId="0" fontId="10" fillId="115" borderId="52" applyNumberFormat="0" applyProtection="0">
      <alignment horizontal="left" vertical="top" indent="1"/>
    </xf>
    <xf numFmtId="0" fontId="10" fillId="115" borderId="52" applyNumberFormat="0" applyProtection="0">
      <alignment horizontal="left" vertical="top" indent="1"/>
    </xf>
    <xf numFmtId="0" fontId="10" fillId="115" borderId="52" applyNumberFormat="0" applyProtection="0">
      <alignment horizontal="left" vertical="top" indent="1"/>
    </xf>
    <xf numFmtId="0" fontId="10" fillId="115" borderId="52" applyNumberFormat="0" applyProtection="0">
      <alignment horizontal="left" vertical="top" indent="1"/>
    </xf>
    <xf numFmtId="0" fontId="10" fillId="115" borderId="52" applyNumberFormat="0" applyProtection="0">
      <alignment horizontal="left" vertical="top" indent="1"/>
    </xf>
    <xf numFmtId="0" fontId="10" fillId="115" borderId="52" applyNumberFormat="0" applyProtection="0">
      <alignment horizontal="left" vertical="top" indent="1"/>
    </xf>
    <xf numFmtId="0" fontId="10" fillId="115" borderId="52" applyNumberFormat="0" applyProtection="0">
      <alignment horizontal="left" vertical="top" indent="1"/>
    </xf>
    <xf numFmtId="0" fontId="10" fillId="115" borderId="52" applyNumberFormat="0" applyProtection="0">
      <alignment horizontal="left" vertical="top" indent="1"/>
    </xf>
    <xf numFmtId="0" fontId="10" fillId="115" borderId="52" applyNumberFormat="0" applyProtection="0">
      <alignment horizontal="left" vertical="top" indent="1"/>
    </xf>
    <xf numFmtId="0" fontId="10" fillId="115" borderId="52" applyNumberFormat="0" applyProtection="0">
      <alignment horizontal="left" vertical="top" indent="1"/>
    </xf>
    <xf numFmtId="0" fontId="10" fillId="115" borderId="52" applyNumberFormat="0" applyProtection="0">
      <alignment horizontal="left" vertical="top" indent="1"/>
    </xf>
    <xf numFmtId="0" fontId="10" fillId="115" borderId="52" applyNumberFormat="0" applyProtection="0">
      <alignment horizontal="left" vertical="top" indent="1"/>
    </xf>
    <xf numFmtId="0" fontId="10" fillId="115" borderId="52" applyNumberFormat="0" applyProtection="0">
      <alignment horizontal="left" vertical="top" indent="1"/>
    </xf>
    <xf numFmtId="0" fontId="10" fillId="115" borderId="52" applyNumberFormat="0" applyProtection="0">
      <alignment horizontal="left" vertical="top" indent="1"/>
    </xf>
    <xf numFmtId="0" fontId="10" fillId="115" borderId="52" applyNumberFormat="0" applyProtection="0">
      <alignment horizontal="left" vertical="top" indent="1"/>
    </xf>
    <xf numFmtId="0" fontId="10" fillId="115" borderId="52" applyNumberFormat="0" applyProtection="0">
      <alignment horizontal="left" vertical="top" indent="1"/>
    </xf>
    <xf numFmtId="0" fontId="10" fillId="115" borderId="52" applyNumberFormat="0" applyProtection="0">
      <alignment horizontal="left" vertical="top" indent="1"/>
    </xf>
    <xf numFmtId="0" fontId="10" fillId="115" borderId="52" applyNumberFormat="0" applyProtection="0">
      <alignment horizontal="left" vertical="top" indent="1"/>
    </xf>
    <xf numFmtId="0" fontId="10" fillId="115" borderId="52" applyNumberFormat="0" applyProtection="0">
      <alignment horizontal="left" vertical="top" indent="1"/>
    </xf>
    <xf numFmtId="0" fontId="10" fillId="115" borderId="52" applyNumberFormat="0" applyProtection="0">
      <alignment horizontal="left" vertical="top" indent="1"/>
    </xf>
    <xf numFmtId="0" fontId="10" fillId="115" borderId="52" applyNumberFormat="0" applyProtection="0">
      <alignment horizontal="left" vertical="top" indent="1"/>
    </xf>
    <xf numFmtId="0" fontId="10" fillId="115" borderId="52" applyNumberFormat="0" applyProtection="0">
      <alignment horizontal="left" vertical="top" indent="1"/>
    </xf>
    <xf numFmtId="0" fontId="10" fillId="115" borderId="52" applyNumberFormat="0" applyProtection="0">
      <alignment horizontal="left" vertical="top" indent="1"/>
    </xf>
    <xf numFmtId="0" fontId="10" fillId="115" borderId="52" applyNumberFormat="0" applyProtection="0">
      <alignment horizontal="left" vertical="top" indent="1"/>
    </xf>
    <xf numFmtId="0" fontId="10" fillId="115" borderId="52" applyNumberFormat="0" applyProtection="0">
      <alignment horizontal="left" vertical="top" indent="1"/>
    </xf>
    <xf numFmtId="0" fontId="10" fillId="115" borderId="52" applyNumberFormat="0" applyProtection="0">
      <alignment horizontal="left" vertical="top" indent="1"/>
    </xf>
    <xf numFmtId="0" fontId="10" fillId="115" borderId="52" applyNumberFormat="0" applyProtection="0">
      <alignment horizontal="left" vertical="top" indent="1"/>
    </xf>
    <xf numFmtId="0" fontId="10" fillId="115" borderId="52" applyNumberFormat="0" applyProtection="0">
      <alignment horizontal="left" vertical="top" indent="1"/>
    </xf>
    <xf numFmtId="0" fontId="10" fillId="115" borderId="52" applyNumberFormat="0" applyProtection="0">
      <alignment horizontal="left" vertical="top" indent="1"/>
    </xf>
    <xf numFmtId="0" fontId="10" fillId="115" borderId="52" applyNumberFormat="0" applyProtection="0">
      <alignment horizontal="left" vertical="top" indent="1"/>
    </xf>
    <xf numFmtId="0" fontId="10" fillId="115" borderId="52" applyNumberFormat="0" applyProtection="0">
      <alignment horizontal="left" vertical="top" indent="1"/>
    </xf>
    <xf numFmtId="0" fontId="10" fillId="115" borderId="52" applyNumberFormat="0" applyProtection="0">
      <alignment horizontal="left" vertical="top" indent="1"/>
    </xf>
    <xf numFmtId="0" fontId="10" fillId="115" borderId="52" applyNumberFormat="0" applyProtection="0">
      <alignment horizontal="left" vertical="top" indent="1"/>
    </xf>
    <xf numFmtId="0" fontId="10" fillId="115" borderId="52" applyNumberFormat="0" applyProtection="0">
      <alignment horizontal="left" vertical="top" indent="1"/>
    </xf>
    <xf numFmtId="0" fontId="10" fillId="115" borderId="52" applyNumberFormat="0" applyProtection="0">
      <alignment horizontal="left" vertical="top" indent="1"/>
    </xf>
    <xf numFmtId="0" fontId="10" fillId="115" borderId="52" applyNumberFormat="0" applyProtection="0">
      <alignment horizontal="left" vertical="top" indent="1"/>
    </xf>
    <xf numFmtId="0" fontId="10" fillId="115" borderId="52" applyNumberFormat="0" applyProtection="0">
      <alignment horizontal="left" vertical="top" indent="1"/>
    </xf>
    <xf numFmtId="0" fontId="10" fillId="115" borderId="52" applyNumberFormat="0" applyProtection="0">
      <alignment horizontal="left" vertical="top" indent="1"/>
    </xf>
    <xf numFmtId="0" fontId="10" fillId="115" borderId="52" applyNumberFormat="0" applyProtection="0">
      <alignment horizontal="left" vertical="top" indent="1"/>
    </xf>
    <xf numFmtId="0" fontId="10" fillId="115" borderId="52" applyNumberFormat="0" applyProtection="0">
      <alignment horizontal="left" vertical="top" indent="1"/>
    </xf>
    <xf numFmtId="0" fontId="10" fillId="0" borderId="0"/>
    <xf numFmtId="0" fontId="43" fillId="55" borderId="55" applyNumberFormat="0">
      <protection locked="0"/>
    </xf>
    <xf numFmtId="0" fontId="43" fillId="55" borderId="55" applyNumberFormat="0">
      <protection locked="0"/>
    </xf>
    <xf numFmtId="0" fontId="43" fillId="55" borderId="55" applyNumberFormat="0">
      <protection locked="0"/>
    </xf>
    <xf numFmtId="0" fontId="43" fillId="55" borderId="55" applyNumberFormat="0">
      <protection locked="0"/>
    </xf>
    <xf numFmtId="0" fontId="43" fillId="55" borderId="55" applyNumberFormat="0">
      <protection locked="0"/>
    </xf>
    <xf numFmtId="0" fontId="43" fillId="55" borderId="55" applyNumberFormat="0">
      <protection locked="0"/>
    </xf>
    <xf numFmtId="0" fontId="43" fillId="55" borderId="55" applyNumberFormat="0">
      <protection locked="0"/>
    </xf>
    <xf numFmtId="0" fontId="43" fillId="55" borderId="55" applyNumberFormat="0">
      <protection locked="0"/>
    </xf>
    <xf numFmtId="0" fontId="43" fillId="55" borderId="55" applyNumberFormat="0">
      <protection locked="0"/>
    </xf>
    <xf numFmtId="0" fontId="43" fillId="55" borderId="55" applyNumberFormat="0">
      <protection locked="0"/>
    </xf>
    <xf numFmtId="0" fontId="43" fillId="55" borderId="55" applyNumberFormat="0">
      <protection locked="0"/>
    </xf>
    <xf numFmtId="0" fontId="43" fillId="55" borderId="55" applyNumberFormat="0">
      <protection locked="0"/>
    </xf>
    <xf numFmtId="0" fontId="43" fillId="55" borderId="55" applyNumberFormat="0">
      <protection locked="0"/>
    </xf>
    <xf numFmtId="0" fontId="43" fillId="55" borderId="55" applyNumberFormat="0">
      <protection locked="0"/>
    </xf>
    <xf numFmtId="0" fontId="43" fillId="55" borderId="55" applyNumberFormat="0">
      <protection locked="0"/>
    </xf>
    <xf numFmtId="0" fontId="43" fillId="55" borderId="55" applyNumberFormat="0">
      <protection locked="0"/>
    </xf>
    <xf numFmtId="0" fontId="43" fillId="55" borderId="55" applyNumberFormat="0">
      <protection locked="0"/>
    </xf>
    <xf numFmtId="0" fontId="43" fillId="55" borderId="55" applyNumberFormat="0">
      <protection locked="0"/>
    </xf>
    <xf numFmtId="0" fontId="43" fillId="55" borderId="55" applyNumberFormat="0">
      <protection locked="0"/>
    </xf>
    <xf numFmtId="0" fontId="43" fillId="55" borderId="55" applyNumberFormat="0">
      <protection locked="0"/>
    </xf>
    <xf numFmtId="0" fontId="43" fillId="55" borderId="55" applyNumberFormat="0">
      <protection locked="0"/>
    </xf>
    <xf numFmtId="0" fontId="43" fillId="55" borderId="55" applyNumberFormat="0">
      <protection locked="0"/>
    </xf>
    <xf numFmtId="0" fontId="43" fillId="55" borderId="55" applyNumberFormat="0">
      <protection locked="0"/>
    </xf>
    <xf numFmtId="0" fontId="43" fillId="55" borderId="55" applyNumberFormat="0">
      <protection locked="0"/>
    </xf>
    <xf numFmtId="0" fontId="43" fillId="55" borderId="55" applyNumberFormat="0">
      <protection locked="0"/>
    </xf>
    <xf numFmtId="0" fontId="43" fillId="55" borderId="55" applyNumberFormat="0">
      <protection locked="0"/>
    </xf>
    <xf numFmtId="0" fontId="43" fillId="55" borderId="55" applyNumberFormat="0">
      <protection locked="0"/>
    </xf>
    <xf numFmtId="0" fontId="43" fillId="55" borderId="55" applyNumberFormat="0">
      <protection locked="0"/>
    </xf>
    <xf numFmtId="0" fontId="43" fillId="55" borderId="55" applyNumberFormat="0">
      <protection locked="0"/>
    </xf>
    <xf numFmtId="0" fontId="43" fillId="55" borderId="55" applyNumberFormat="0">
      <protection locked="0"/>
    </xf>
    <xf numFmtId="0" fontId="43" fillId="55" borderId="55" applyNumberFormat="0">
      <protection locked="0"/>
    </xf>
    <xf numFmtId="0" fontId="43" fillId="55" borderId="55" applyNumberFormat="0">
      <protection locked="0"/>
    </xf>
    <xf numFmtId="0" fontId="43" fillId="55" borderId="55" applyNumberFormat="0">
      <protection locked="0"/>
    </xf>
    <xf numFmtId="0" fontId="43" fillId="55" borderId="55" applyNumberFormat="0">
      <protection locked="0"/>
    </xf>
    <xf numFmtId="0" fontId="43" fillId="55" borderId="55" applyNumberFormat="0">
      <protection locked="0"/>
    </xf>
    <xf numFmtId="0" fontId="43" fillId="55" borderId="55" applyNumberFormat="0">
      <protection locked="0"/>
    </xf>
    <xf numFmtId="0" fontId="43" fillId="55" borderId="55" applyNumberFormat="0">
      <protection locked="0"/>
    </xf>
    <xf numFmtId="0" fontId="43" fillId="55" borderId="55" applyNumberFormat="0">
      <protection locked="0"/>
    </xf>
    <xf numFmtId="0" fontId="43" fillId="55" borderId="55" applyNumberFormat="0">
      <protection locked="0"/>
    </xf>
    <xf numFmtId="0" fontId="43" fillId="55" borderId="55" applyNumberFormat="0">
      <protection locked="0"/>
    </xf>
    <xf numFmtId="0" fontId="43" fillId="55" borderId="55" applyNumberFormat="0">
      <protection locked="0"/>
    </xf>
    <xf numFmtId="0" fontId="43" fillId="55" borderId="55" applyNumberFormat="0">
      <protection locked="0"/>
    </xf>
    <xf numFmtId="0" fontId="43" fillId="55" borderId="55" applyNumberFormat="0">
      <protection locked="0"/>
    </xf>
    <xf numFmtId="0" fontId="43" fillId="55" borderId="55" applyNumberFormat="0">
      <protection locked="0"/>
    </xf>
    <xf numFmtId="0" fontId="43" fillId="55" borderId="55" applyNumberFormat="0">
      <protection locked="0"/>
    </xf>
    <xf numFmtId="0" fontId="43" fillId="55" borderId="55" applyNumberFormat="0">
      <protection locked="0"/>
    </xf>
    <xf numFmtId="0" fontId="43" fillId="55" borderId="55" applyNumberFormat="0">
      <protection locked="0"/>
    </xf>
    <xf numFmtId="0" fontId="43" fillId="55" borderId="55" applyNumberFormat="0">
      <protection locked="0"/>
    </xf>
    <xf numFmtId="0" fontId="43" fillId="55" borderId="55" applyNumberFormat="0">
      <protection locked="0"/>
    </xf>
    <xf numFmtId="0" fontId="43" fillId="55" borderId="55" applyNumberFormat="0">
      <protection locked="0"/>
    </xf>
    <xf numFmtId="0" fontId="43" fillId="55" borderId="55" applyNumberFormat="0">
      <protection locked="0"/>
    </xf>
    <xf numFmtId="0" fontId="43" fillId="55" borderId="55" applyNumberFormat="0">
      <protection locked="0"/>
    </xf>
    <xf numFmtId="0" fontId="43" fillId="55" borderId="55" applyNumberFormat="0">
      <protection locked="0"/>
    </xf>
    <xf numFmtId="0" fontId="43" fillId="55" borderId="55" applyNumberFormat="0">
      <protection locked="0"/>
    </xf>
    <xf numFmtId="0" fontId="43" fillId="55" borderId="55" applyNumberFormat="0">
      <protection locked="0"/>
    </xf>
    <xf numFmtId="0" fontId="43" fillId="55" borderId="55" applyNumberFormat="0">
      <protection locked="0"/>
    </xf>
    <xf numFmtId="0" fontId="43" fillId="55" borderId="55" applyNumberFormat="0">
      <protection locked="0"/>
    </xf>
    <xf numFmtId="0" fontId="43" fillId="55" borderId="55" applyNumberFormat="0">
      <protection locked="0"/>
    </xf>
    <xf numFmtId="0" fontId="43" fillId="55" borderId="55" applyNumberFormat="0">
      <protection locked="0"/>
    </xf>
    <xf numFmtId="0" fontId="43" fillId="55" borderId="55" applyNumberFormat="0">
      <protection locked="0"/>
    </xf>
    <xf numFmtId="0" fontId="83" fillId="79" borderId="56" applyBorder="0"/>
    <xf numFmtId="0" fontId="83" fillId="79" borderId="56" applyBorder="0"/>
    <xf numFmtId="0" fontId="83" fillId="79" borderId="56" applyBorder="0"/>
    <xf numFmtId="0" fontId="83" fillId="79" borderId="56" applyBorder="0"/>
    <xf numFmtId="0" fontId="83" fillId="79" borderId="56" applyBorder="0"/>
    <xf numFmtId="0" fontId="83" fillId="79" borderId="56" applyBorder="0"/>
    <xf numFmtId="0" fontId="83" fillId="79" borderId="56" applyBorder="0"/>
    <xf numFmtId="0" fontId="83" fillId="79" borderId="56" applyBorder="0"/>
    <xf numFmtId="0" fontId="83" fillId="79" borderId="56" applyBorder="0"/>
    <xf numFmtId="0" fontId="83" fillId="79" borderId="56" applyBorder="0"/>
    <xf numFmtId="0" fontId="83" fillId="79" borderId="56" applyBorder="0"/>
    <xf numFmtId="0" fontId="83" fillId="79" borderId="56" applyBorder="0"/>
    <xf numFmtId="0" fontId="83" fillId="79" borderId="56" applyBorder="0"/>
    <xf numFmtId="0" fontId="83" fillId="79" borderId="56" applyBorder="0"/>
    <xf numFmtId="0" fontId="83" fillId="79" borderId="56" applyBorder="0"/>
    <xf numFmtId="0" fontId="83" fillId="79" borderId="56" applyBorder="0"/>
    <xf numFmtId="0" fontId="83" fillId="79" borderId="56" applyBorder="0"/>
    <xf numFmtId="0" fontId="83" fillId="79" borderId="56" applyBorder="0"/>
    <xf numFmtId="0" fontId="83" fillId="79" borderId="56" applyBorder="0"/>
    <xf numFmtId="0" fontId="83" fillId="79" borderId="56" applyBorder="0"/>
    <xf numFmtId="0" fontId="83" fillId="79" borderId="56" applyBorder="0"/>
    <xf numFmtId="0" fontId="83" fillId="79" borderId="56" applyBorder="0"/>
    <xf numFmtId="0" fontId="83" fillId="79" borderId="56" applyBorder="0"/>
    <xf numFmtId="0" fontId="83" fillId="79" borderId="56" applyBorder="0"/>
    <xf numFmtId="0" fontId="83" fillId="79" borderId="56" applyBorder="0"/>
    <xf numFmtId="0" fontId="83" fillId="79" borderId="56" applyBorder="0"/>
    <xf numFmtId="0" fontId="83" fillId="79" borderId="56" applyBorder="0"/>
    <xf numFmtId="0" fontId="83" fillId="79" borderId="56" applyBorder="0"/>
    <xf numFmtId="0" fontId="83" fillId="79" borderId="56" applyBorder="0"/>
    <xf numFmtId="0" fontId="83" fillId="79" borderId="56" applyBorder="0"/>
    <xf numFmtId="0" fontId="83" fillId="79" borderId="56" applyBorder="0"/>
    <xf numFmtId="0" fontId="83" fillId="79" borderId="56" applyBorder="0"/>
    <xf numFmtId="0" fontId="83" fillId="79" borderId="56" applyBorder="0"/>
    <xf numFmtId="0" fontId="83" fillId="79" borderId="56" applyBorder="0"/>
    <xf numFmtId="0" fontId="83" fillId="79" borderId="56" applyBorder="0"/>
    <xf numFmtId="0" fontId="83" fillId="79" borderId="56" applyBorder="0"/>
    <xf numFmtId="0" fontId="83" fillId="79" borderId="56" applyBorder="0"/>
    <xf numFmtId="0" fontId="83" fillId="79" borderId="56" applyBorder="0"/>
    <xf numFmtId="0" fontId="83" fillId="79" borderId="56" applyBorder="0"/>
    <xf numFmtId="0" fontId="83" fillId="79" borderId="56" applyBorder="0"/>
    <xf numFmtId="0" fontId="83" fillId="79" borderId="56" applyBorder="0"/>
    <xf numFmtId="0" fontId="83" fillId="79" borderId="56" applyBorder="0"/>
    <xf numFmtId="0" fontId="83" fillId="79" borderId="56" applyBorder="0"/>
    <xf numFmtId="0" fontId="83" fillId="79" borderId="56" applyBorder="0"/>
    <xf numFmtId="0" fontId="83" fillId="79" borderId="56" applyBorder="0"/>
    <xf numFmtId="0" fontId="83" fillId="79" borderId="56" applyBorder="0"/>
    <xf numFmtId="0" fontId="83" fillId="79" borderId="56" applyBorder="0"/>
    <xf numFmtId="0" fontId="83" fillId="79" borderId="56" applyBorder="0"/>
    <xf numFmtId="0" fontId="83" fillId="79" borderId="56" applyBorder="0"/>
    <xf numFmtId="0" fontId="83" fillId="79" borderId="56" applyBorder="0"/>
    <xf numFmtId="0" fontId="83" fillId="79" borderId="56" applyBorder="0"/>
    <xf numFmtId="0" fontId="83" fillId="79" borderId="56" applyBorder="0"/>
    <xf numFmtId="0" fontId="83" fillId="79" borderId="56" applyBorder="0"/>
    <xf numFmtId="0" fontId="83" fillId="79" borderId="56" applyBorder="0"/>
    <xf numFmtId="0" fontId="83" fillId="79" borderId="56" applyBorder="0"/>
    <xf numFmtId="0" fontId="83" fillId="79" borderId="56" applyBorder="0"/>
    <xf numFmtId="0" fontId="83" fillId="79" borderId="56" applyBorder="0"/>
    <xf numFmtId="0" fontId="83" fillId="79" borderId="56" applyBorder="0"/>
    <xf numFmtId="0" fontId="83" fillId="79" borderId="56" applyBorder="0"/>
    <xf numFmtId="0" fontId="83" fillId="79" borderId="56" applyBorder="0"/>
    <xf numFmtId="0" fontId="83" fillId="79" borderId="56" applyBorder="0"/>
    <xf numFmtId="0" fontId="83" fillId="79" borderId="56" applyBorder="0"/>
    <xf numFmtId="0" fontId="83" fillId="79" borderId="56" applyBorder="0"/>
    <xf numFmtId="0" fontId="83" fillId="79" borderId="56" applyBorder="0"/>
    <xf numFmtId="0" fontId="83" fillId="79" borderId="56" applyBorder="0"/>
    <xf numFmtId="0" fontId="83" fillId="79" borderId="56" applyBorder="0"/>
    <xf numFmtId="0" fontId="83" fillId="79" borderId="56" applyBorder="0"/>
    <xf numFmtId="0" fontId="83" fillId="79" borderId="56" applyBorder="0"/>
    <xf numFmtId="0" fontId="83" fillId="79" borderId="56" applyBorder="0"/>
    <xf numFmtId="0" fontId="83" fillId="79" borderId="56" applyBorder="0"/>
    <xf numFmtId="0" fontId="83" fillId="79" borderId="56" applyBorder="0"/>
    <xf numFmtId="0" fontId="83" fillId="79" borderId="56" applyBorder="0"/>
    <xf numFmtId="0" fontId="83" fillId="79" borderId="56" applyBorder="0"/>
    <xf numFmtId="0" fontId="83" fillId="79" borderId="56" applyBorder="0"/>
    <xf numFmtId="0" fontId="83" fillId="79" borderId="56" applyBorder="0"/>
    <xf numFmtId="0" fontId="83" fillId="79" borderId="56" applyBorder="0"/>
    <xf numFmtId="0" fontId="83" fillId="79" borderId="56" applyBorder="0"/>
    <xf numFmtId="0" fontId="83" fillId="79" borderId="56" applyBorder="0"/>
    <xf numFmtId="0" fontId="83" fillId="79" borderId="56" applyBorder="0"/>
    <xf numFmtId="0" fontId="83" fillId="79" borderId="56" applyBorder="0"/>
    <xf numFmtId="0" fontId="83" fillId="79" borderId="56" applyBorder="0"/>
    <xf numFmtId="0" fontId="83" fillId="79" borderId="56" applyBorder="0"/>
    <xf numFmtId="0" fontId="83" fillId="79" borderId="56" applyBorder="0"/>
    <xf numFmtId="0" fontId="83" fillId="79" borderId="56" applyBorder="0"/>
    <xf numFmtId="0" fontId="83" fillId="79" borderId="56" applyBorder="0"/>
    <xf numFmtId="0" fontId="83" fillId="79" borderId="56" applyBorder="0"/>
    <xf numFmtId="0" fontId="83" fillId="79" borderId="56" applyBorder="0"/>
    <xf numFmtId="0" fontId="83" fillId="79" borderId="56" applyBorder="0"/>
    <xf numFmtId="0" fontId="83" fillId="79" borderId="56" applyBorder="0"/>
    <xf numFmtId="0" fontId="83" fillId="79" borderId="56" applyBorder="0"/>
    <xf numFmtId="0" fontId="83" fillId="79" borderId="56" applyBorder="0"/>
    <xf numFmtId="0" fontId="83" fillId="79" borderId="56" applyBorder="0"/>
    <xf numFmtId="0" fontId="83" fillId="79" borderId="56" applyBorder="0"/>
    <xf numFmtId="0" fontId="83" fillId="79" borderId="56" applyBorder="0"/>
    <xf numFmtId="0" fontId="83" fillId="79" borderId="56" applyBorder="0"/>
    <xf numFmtId="0" fontId="83" fillId="79" borderId="56" applyBorder="0"/>
    <xf numFmtId="0" fontId="83" fillId="79" borderId="56" applyBorder="0"/>
    <xf numFmtId="0" fontId="83" fillId="79" borderId="56" applyBorder="0"/>
    <xf numFmtId="0" fontId="83" fillId="79" borderId="56" applyBorder="0"/>
    <xf numFmtId="0" fontId="83" fillId="79" borderId="56" applyBorder="0"/>
    <xf numFmtId="0" fontId="83" fillId="79" borderId="56" applyBorder="0"/>
    <xf numFmtId="0" fontId="83" fillId="79" borderId="56" applyBorder="0"/>
    <xf numFmtId="0" fontId="83" fillId="79" borderId="56" applyBorder="0"/>
    <xf numFmtId="0" fontId="83" fillId="79" borderId="56" applyBorder="0"/>
    <xf numFmtId="0" fontId="83" fillId="79" borderId="56" applyBorder="0"/>
    <xf numFmtId="0" fontId="83" fillId="79" borderId="56" applyBorder="0"/>
    <xf numFmtId="0" fontId="83" fillId="79" borderId="56" applyBorder="0"/>
    <xf numFmtId="0" fontId="83" fillId="79" borderId="56" applyBorder="0"/>
    <xf numFmtId="0" fontId="83" fillId="79" borderId="56" applyBorder="0"/>
    <xf numFmtId="0" fontId="83" fillId="79" borderId="56" applyBorder="0"/>
    <xf numFmtId="0" fontId="83" fillId="79" borderId="56" applyBorder="0"/>
    <xf numFmtId="0" fontId="83" fillId="79" borderId="56" applyBorder="0"/>
    <xf numFmtId="0" fontId="83" fillId="79" borderId="56" applyBorder="0"/>
    <xf numFmtId="0" fontId="83" fillId="79" borderId="56" applyBorder="0"/>
    <xf numFmtId="0" fontId="83" fillId="79" borderId="56" applyBorder="0"/>
    <xf numFmtId="0" fontId="83" fillId="79" borderId="56" applyBorder="0"/>
    <xf numFmtId="0" fontId="83" fillId="79" borderId="56" applyBorder="0"/>
    <xf numFmtId="0" fontId="83" fillId="79" borderId="56" applyBorder="0"/>
    <xf numFmtId="0" fontId="83" fillId="79" borderId="56" applyBorder="0"/>
    <xf numFmtId="0" fontId="83" fillId="79" borderId="56" applyBorder="0"/>
    <xf numFmtId="0" fontId="83" fillId="79" borderId="56" applyBorder="0"/>
    <xf numFmtId="0" fontId="83" fillId="79" borderId="56" applyBorder="0"/>
    <xf numFmtId="0" fontId="83" fillId="79" borderId="56" applyBorder="0"/>
    <xf numFmtId="0" fontId="83" fillId="79" borderId="56" applyBorder="0"/>
    <xf numFmtId="0" fontId="83" fillId="79" borderId="56" applyBorder="0"/>
    <xf numFmtId="0" fontId="83" fillId="79" borderId="56" applyBorder="0"/>
    <xf numFmtId="0" fontId="83" fillId="79" borderId="56" applyBorder="0"/>
    <xf numFmtId="0" fontId="83" fillId="79" borderId="56" applyBorder="0"/>
    <xf numFmtId="0" fontId="83" fillId="79" borderId="56" applyBorder="0"/>
    <xf numFmtId="0" fontId="83" fillId="79" borderId="56" applyBorder="0"/>
    <xf numFmtId="0" fontId="83" fillId="79" borderId="56" applyBorder="0"/>
    <xf numFmtId="0" fontId="83" fillId="79" borderId="56" applyBorder="0"/>
    <xf numFmtId="0" fontId="83" fillId="79" borderId="56" applyBorder="0"/>
    <xf numFmtId="0" fontId="83" fillId="79" borderId="56" applyBorder="0"/>
    <xf numFmtId="0" fontId="83" fillId="79" borderId="56" applyBorder="0"/>
    <xf numFmtId="0" fontId="83" fillId="79" borderId="56" applyBorder="0"/>
    <xf numFmtId="0" fontId="83" fillId="79" borderId="56" applyBorder="0"/>
    <xf numFmtId="0" fontId="83" fillId="79" borderId="56" applyBorder="0"/>
    <xf numFmtId="0" fontId="83" fillId="79" borderId="56" applyBorder="0"/>
    <xf numFmtId="0" fontId="83" fillId="79" borderId="56" applyBorder="0"/>
    <xf numFmtId="0" fontId="83" fillId="79" borderId="56" applyBorder="0"/>
    <xf numFmtId="0" fontId="83" fillId="79" borderId="56" applyBorder="0"/>
    <xf numFmtId="0" fontId="83" fillId="79" borderId="56" applyBorder="0"/>
    <xf numFmtId="0" fontId="83" fillId="79" borderId="56" applyBorder="0"/>
    <xf numFmtId="0" fontId="83" fillId="79" borderId="56" applyBorder="0"/>
    <xf numFmtId="0" fontId="83" fillId="79" borderId="56" applyBorder="0"/>
    <xf numFmtId="0" fontId="83" fillId="79" borderId="56" applyBorder="0"/>
    <xf numFmtId="0" fontId="83" fillId="79" borderId="56" applyBorder="0"/>
    <xf numFmtId="0" fontId="83" fillId="79" borderId="56" applyBorder="0"/>
    <xf numFmtId="0" fontId="83" fillId="79" borderId="56" applyBorder="0"/>
    <xf numFmtId="0" fontId="83" fillId="79" borderId="56" applyBorder="0"/>
    <xf numFmtId="0" fontId="83" fillId="79" borderId="56" applyBorder="0"/>
    <xf numFmtId="0" fontId="83" fillId="79" borderId="56" applyBorder="0"/>
    <xf numFmtId="0" fontId="83" fillId="79" borderId="56" applyBorder="0"/>
    <xf numFmtId="0" fontId="83" fillId="79" borderId="56" applyBorder="0"/>
    <xf numFmtId="0" fontId="83" fillId="79" borderId="56" applyBorder="0"/>
    <xf numFmtId="0" fontId="83" fillId="79" borderId="56" applyBorder="0"/>
    <xf numFmtId="0" fontId="83" fillId="79" borderId="56" applyBorder="0"/>
    <xf numFmtId="0" fontId="83" fillId="79" borderId="56" applyBorder="0"/>
    <xf numFmtId="0" fontId="83" fillId="79" borderId="56" applyBorder="0"/>
    <xf numFmtId="0" fontId="83" fillId="79" borderId="56" applyBorder="0"/>
    <xf numFmtId="0" fontId="83" fillId="79" borderId="56" applyBorder="0"/>
    <xf numFmtId="0" fontId="83" fillId="79" borderId="56" applyBorder="0"/>
    <xf numFmtId="0" fontId="83" fillId="79" borderId="56" applyBorder="0"/>
    <xf numFmtId="0" fontId="83" fillId="79" borderId="56" applyBorder="0"/>
    <xf numFmtId="0" fontId="83" fillId="79" borderId="56" applyBorder="0"/>
    <xf numFmtId="0" fontId="83" fillId="79" borderId="56" applyBorder="0"/>
    <xf numFmtId="0" fontId="83" fillId="79" borderId="56" applyBorder="0"/>
    <xf numFmtId="0" fontId="83" fillId="79" borderId="56" applyBorder="0"/>
    <xf numFmtId="0" fontId="83" fillId="79" borderId="56" applyBorder="0"/>
    <xf numFmtId="0" fontId="83" fillId="79" borderId="56" applyBorder="0"/>
    <xf numFmtId="0" fontId="83" fillId="79" borderId="56" applyBorder="0"/>
    <xf numFmtId="0" fontId="83" fillId="79" borderId="56" applyBorder="0"/>
    <xf numFmtId="0" fontId="83" fillId="79" borderId="56" applyBorder="0"/>
    <xf numFmtId="0" fontId="83" fillId="79" borderId="56" applyBorder="0"/>
    <xf numFmtId="0" fontId="83" fillId="79" borderId="56" applyBorder="0"/>
    <xf numFmtId="0" fontId="83" fillId="79" borderId="56" applyBorder="0"/>
    <xf numFmtId="0" fontId="83" fillId="79" borderId="56" applyBorder="0"/>
    <xf numFmtId="0" fontId="83" fillId="79" borderId="56" applyBorder="0"/>
    <xf numFmtId="0" fontId="83" fillId="79" borderId="56" applyBorder="0"/>
    <xf numFmtId="0" fontId="83" fillId="79" borderId="56" applyBorder="0"/>
    <xf numFmtId="0" fontId="83" fillId="79" borderId="56" applyBorder="0"/>
    <xf numFmtId="0" fontId="83" fillId="79" borderId="56" applyBorder="0"/>
    <xf numFmtId="0" fontId="83" fillId="79" borderId="56" applyBorder="0"/>
    <xf numFmtId="0" fontId="83" fillId="79" borderId="56" applyBorder="0"/>
    <xf numFmtId="0" fontId="83" fillId="79" borderId="56" applyBorder="0"/>
    <xf numFmtId="0" fontId="83" fillId="79" borderId="56" applyBorder="0"/>
    <xf numFmtId="0" fontId="83" fillId="79" borderId="56" applyBorder="0"/>
    <xf numFmtId="0" fontId="83" fillId="79" borderId="56" applyBorder="0"/>
    <xf numFmtId="0" fontId="83" fillId="79" borderId="56" applyBorder="0"/>
    <xf numFmtId="0" fontId="83" fillId="79" borderId="56" applyBorder="0"/>
    <xf numFmtId="0" fontId="83" fillId="79" borderId="56" applyBorder="0"/>
    <xf numFmtId="0" fontId="83" fillId="79" borderId="56" applyBorder="0"/>
    <xf numFmtId="0" fontId="83" fillId="79" borderId="56" applyBorder="0"/>
    <xf numFmtId="0" fontId="83" fillId="79" borderId="56" applyBorder="0"/>
    <xf numFmtId="4" fontId="26" fillId="96" borderId="52" applyNumberFormat="0" applyProtection="0">
      <alignment vertical="center"/>
    </xf>
    <xf numFmtId="4" fontId="26" fillId="96" borderId="52" applyNumberFormat="0" applyProtection="0">
      <alignment vertical="center"/>
    </xf>
    <xf numFmtId="4" fontId="113" fillId="57" borderId="52" applyNumberFormat="0" applyProtection="0">
      <alignment vertical="center"/>
    </xf>
    <xf numFmtId="4" fontId="113" fillId="57" borderId="52" applyNumberFormat="0" applyProtection="0">
      <alignment vertical="center"/>
    </xf>
    <xf numFmtId="4" fontId="113" fillId="57" borderId="52" applyNumberFormat="0" applyProtection="0">
      <alignment vertical="center"/>
    </xf>
    <xf numFmtId="4" fontId="113" fillId="57" borderId="52" applyNumberFormat="0" applyProtection="0">
      <alignment vertical="center"/>
    </xf>
    <xf numFmtId="4" fontId="113" fillId="57" borderId="52" applyNumberFormat="0" applyProtection="0">
      <alignment vertical="center"/>
    </xf>
    <xf numFmtId="4" fontId="113" fillId="57" borderId="52" applyNumberFormat="0" applyProtection="0">
      <alignment vertical="center"/>
    </xf>
    <xf numFmtId="4" fontId="113" fillId="57" borderId="52" applyNumberFormat="0" applyProtection="0">
      <alignment vertical="center"/>
    </xf>
    <xf numFmtId="4" fontId="113" fillId="57" borderId="52" applyNumberFormat="0" applyProtection="0">
      <alignment vertical="center"/>
    </xf>
    <xf numFmtId="4" fontId="113" fillId="57" borderId="52" applyNumberFormat="0" applyProtection="0">
      <alignment vertical="center"/>
    </xf>
    <xf numFmtId="4" fontId="113" fillId="57" borderId="52" applyNumberFormat="0" applyProtection="0">
      <alignment vertical="center"/>
    </xf>
    <xf numFmtId="4" fontId="113" fillId="57" borderId="52" applyNumberFormat="0" applyProtection="0">
      <alignment vertical="center"/>
    </xf>
    <xf numFmtId="4" fontId="113" fillId="57" borderId="52" applyNumberFormat="0" applyProtection="0">
      <alignment vertical="center"/>
    </xf>
    <xf numFmtId="4" fontId="113" fillId="57" borderId="52" applyNumberFormat="0" applyProtection="0">
      <alignment vertical="center"/>
    </xf>
    <xf numFmtId="4" fontId="113" fillId="57" borderId="52" applyNumberFormat="0" applyProtection="0">
      <alignment vertical="center"/>
    </xf>
    <xf numFmtId="4" fontId="113" fillId="57" borderId="52" applyNumberFormat="0" applyProtection="0">
      <alignment vertical="center"/>
    </xf>
    <xf numFmtId="4" fontId="113" fillId="57" borderId="52" applyNumberFormat="0" applyProtection="0">
      <alignment vertical="center"/>
    </xf>
    <xf numFmtId="4" fontId="113" fillId="57" borderId="52" applyNumberFormat="0" applyProtection="0">
      <alignment vertical="center"/>
    </xf>
    <xf numFmtId="4" fontId="113" fillId="57" borderId="52" applyNumberFormat="0" applyProtection="0">
      <alignment vertical="center"/>
    </xf>
    <xf numFmtId="4" fontId="113" fillId="57" borderId="52" applyNumberFormat="0" applyProtection="0">
      <alignment vertical="center"/>
    </xf>
    <xf numFmtId="4" fontId="113" fillId="57" borderId="52" applyNumberFormat="0" applyProtection="0">
      <alignment vertical="center"/>
    </xf>
    <xf numFmtId="4" fontId="113" fillId="57" borderId="52" applyNumberFormat="0" applyProtection="0">
      <alignment vertical="center"/>
    </xf>
    <xf numFmtId="4" fontId="113" fillId="57" borderId="52" applyNumberFormat="0" applyProtection="0">
      <alignment vertical="center"/>
    </xf>
    <xf numFmtId="4" fontId="113" fillId="57" borderId="52" applyNumberFormat="0" applyProtection="0">
      <alignment vertical="center"/>
    </xf>
    <xf numFmtId="4" fontId="113" fillId="57" borderId="52" applyNumberFormat="0" applyProtection="0">
      <alignment vertical="center"/>
    </xf>
    <xf numFmtId="4" fontId="113" fillId="57" borderId="52" applyNumberFormat="0" applyProtection="0">
      <alignment vertical="center"/>
    </xf>
    <xf numFmtId="4" fontId="113" fillId="57" borderId="52" applyNumberFormat="0" applyProtection="0">
      <alignment vertical="center"/>
    </xf>
    <xf numFmtId="4" fontId="113" fillId="57" borderId="52" applyNumberFormat="0" applyProtection="0">
      <alignment vertical="center"/>
    </xf>
    <xf numFmtId="4" fontId="113" fillId="57" borderId="52" applyNumberFormat="0" applyProtection="0">
      <alignment vertical="center"/>
    </xf>
    <xf numFmtId="4" fontId="113" fillId="57" borderId="52" applyNumberFormat="0" applyProtection="0">
      <alignment vertical="center"/>
    </xf>
    <xf numFmtId="4" fontId="113" fillId="57" borderId="52" applyNumberFormat="0" applyProtection="0">
      <alignment vertical="center"/>
    </xf>
    <xf numFmtId="4" fontId="113" fillId="57" borderId="52" applyNumberFormat="0" applyProtection="0">
      <alignment vertical="center"/>
    </xf>
    <xf numFmtId="4" fontId="113" fillId="57" borderId="52" applyNumberFormat="0" applyProtection="0">
      <alignment vertical="center"/>
    </xf>
    <xf numFmtId="4" fontId="113" fillId="57" borderId="52" applyNumberFormat="0" applyProtection="0">
      <alignment vertical="center"/>
    </xf>
    <xf numFmtId="4" fontId="113" fillId="57" borderId="52" applyNumberFormat="0" applyProtection="0">
      <alignment vertical="center"/>
    </xf>
    <xf numFmtId="4" fontId="113" fillId="57" borderId="52" applyNumberFormat="0" applyProtection="0">
      <alignment vertical="center"/>
    </xf>
    <xf numFmtId="4" fontId="113" fillId="57" borderId="52" applyNumberFormat="0" applyProtection="0">
      <alignment vertical="center"/>
    </xf>
    <xf numFmtId="4" fontId="113" fillId="57" borderId="52" applyNumberFormat="0" applyProtection="0">
      <alignment vertical="center"/>
    </xf>
    <xf numFmtId="4" fontId="113" fillId="57" borderId="52" applyNumberFormat="0" applyProtection="0">
      <alignment vertical="center"/>
    </xf>
    <xf numFmtId="4" fontId="113" fillId="57" borderId="52" applyNumberFormat="0" applyProtection="0">
      <alignment vertical="center"/>
    </xf>
    <xf numFmtId="4" fontId="113" fillId="57" borderId="52" applyNumberFormat="0" applyProtection="0">
      <alignment vertical="center"/>
    </xf>
    <xf numFmtId="4" fontId="113" fillId="57" borderId="52" applyNumberFormat="0" applyProtection="0">
      <alignment vertical="center"/>
    </xf>
    <xf numFmtId="4" fontId="113" fillId="57" borderId="52" applyNumberFormat="0" applyProtection="0">
      <alignment vertical="center"/>
    </xf>
    <xf numFmtId="4" fontId="113" fillId="57" borderId="52" applyNumberFormat="0" applyProtection="0">
      <alignment vertical="center"/>
    </xf>
    <xf numFmtId="4" fontId="113" fillId="57" borderId="52" applyNumberFormat="0" applyProtection="0">
      <alignment vertical="center"/>
    </xf>
    <xf numFmtId="4" fontId="113" fillId="57" borderId="52" applyNumberFormat="0" applyProtection="0">
      <alignment vertical="center"/>
    </xf>
    <xf numFmtId="4" fontId="113" fillId="57" borderId="52" applyNumberFormat="0" applyProtection="0">
      <alignment vertical="center"/>
    </xf>
    <xf numFmtId="4" fontId="113" fillId="57" borderId="52" applyNumberFormat="0" applyProtection="0">
      <alignment vertical="center"/>
    </xf>
    <xf numFmtId="4" fontId="113" fillId="57" borderId="52" applyNumberFormat="0" applyProtection="0">
      <alignment vertical="center"/>
    </xf>
    <xf numFmtId="4" fontId="113" fillId="57" borderId="52" applyNumberFormat="0" applyProtection="0">
      <alignment vertical="center"/>
    </xf>
    <xf numFmtId="4" fontId="113" fillId="57" borderId="52" applyNumberFormat="0" applyProtection="0">
      <alignment vertical="center"/>
    </xf>
    <xf numFmtId="4" fontId="113" fillId="57" borderId="52" applyNumberFormat="0" applyProtection="0">
      <alignment vertical="center"/>
    </xf>
    <xf numFmtId="4" fontId="113" fillId="57" borderId="52" applyNumberFormat="0" applyProtection="0">
      <alignment vertical="center"/>
    </xf>
    <xf numFmtId="4" fontId="113" fillId="57" borderId="52" applyNumberFormat="0" applyProtection="0">
      <alignment vertical="center"/>
    </xf>
    <xf numFmtId="4" fontId="113" fillId="57" borderId="52" applyNumberFormat="0" applyProtection="0">
      <alignment vertical="center"/>
    </xf>
    <xf numFmtId="4" fontId="113" fillId="57" borderId="52" applyNumberFormat="0" applyProtection="0">
      <alignment vertical="center"/>
    </xf>
    <xf numFmtId="4" fontId="113" fillId="57" borderId="52" applyNumberFormat="0" applyProtection="0">
      <alignment vertical="center"/>
    </xf>
    <xf numFmtId="4" fontId="113" fillId="57" borderId="52" applyNumberFormat="0" applyProtection="0">
      <alignment vertical="center"/>
    </xf>
    <xf numFmtId="4" fontId="113" fillId="57" borderId="52" applyNumberFormat="0" applyProtection="0">
      <alignment vertical="center"/>
    </xf>
    <xf numFmtId="4" fontId="113" fillId="57" borderId="52" applyNumberFormat="0" applyProtection="0">
      <alignment vertical="center"/>
    </xf>
    <xf numFmtId="4" fontId="113" fillId="57" borderId="52" applyNumberFormat="0" applyProtection="0">
      <alignment vertical="center"/>
    </xf>
    <xf numFmtId="4" fontId="113" fillId="57" borderId="52" applyNumberFormat="0" applyProtection="0">
      <alignment vertical="center"/>
    </xf>
    <xf numFmtId="4" fontId="113" fillId="57" borderId="52" applyNumberFormat="0" applyProtection="0">
      <alignment vertical="center"/>
    </xf>
    <xf numFmtId="4" fontId="113" fillId="57" borderId="52" applyNumberFormat="0" applyProtection="0">
      <alignment vertical="center"/>
    </xf>
    <xf numFmtId="4" fontId="113" fillId="57" borderId="52" applyNumberFormat="0" applyProtection="0">
      <alignment vertical="center"/>
    </xf>
    <xf numFmtId="4" fontId="113" fillId="57" borderId="52" applyNumberFormat="0" applyProtection="0">
      <alignment vertical="center"/>
    </xf>
    <xf numFmtId="4" fontId="113" fillId="57" borderId="52" applyNumberFormat="0" applyProtection="0">
      <alignment vertical="center"/>
    </xf>
    <xf numFmtId="4" fontId="113" fillId="57" borderId="52" applyNumberFormat="0" applyProtection="0">
      <alignment vertical="center"/>
    </xf>
    <xf numFmtId="4" fontId="113" fillId="57" borderId="52" applyNumberFormat="0" applyProtection="0">
      <alignment vertical="center"/>
    </xf>
    <xf numFmtId="4" fontId="113" fillId="57" borderId="52" applyNumberFormat="0" applyProtection="0">
      <alignment vertical="center"/>
    </xf>
    <xf numFmtId="4" fontId="113" fillId="57" borderId="52" applyNumberFormat="0" applyProtection="0">
      <alignment vertical="center"/>
    </xf>
    <xf numFmtId="4" fontId="113" fillId="57" borderId="52" applyNumberFormat="0" applyProtection="0">
      <alignment vertical="center"/>
    </xf>
    <xf numFmtId="4" fontId="113" fillId="57" borderId="52" applyNumberFormat="0" applyProtection="0">
      <alignment vertical="center"/>
    </xf>
    <xf numFmtId="4" fontId="113" fillId="57" borderId="52" applyNumberFormat="0" applyProtection="0">
      <alignment vertical="center"/>
    </xf>
    <xf numFmtId="4" fontId="113" fillId="57" borderId="52" applyNumberFormat="0" applyProtection="0">
      <alignment vertical="center"/>
    </xf>
    <xf numFmtId="4" fontId="113" fillId="57" borderId="52" applyNumberFormat="0" applyProtection="0">
      <alignment vertical="center"/>
    </xf>
    <xf numFmtId="4" fontId="113" fillId="57" borderId="52" applyNumberFormat="0" applyProtection="0">
      <alignment vertical="center"/>
    </xf>
    <xf numFmtId="4" fontId="113" fillId="57" borderId="52" applyNumberFormat="0" applyProtection="0">
      <alignment vertical="center"/>
    </xf>
    <xf numFmtId="4" fontId="113" fillId="57" borderId="52" applyNumberFormat="0" applyProtection="0">
      <alignment vertical="center"/>
    </xf>
    <xf numFmtId="4" fontId="113" fillId="57" borderId="52" applyNumberFormat="0" applyProtection="0">
      <alignment vertical="center"/>
    </xf>
    <xf numFmtId="4" fontId="113" fillId="57" borderId="52" applyNumberFormat="0" applyProtection="0">
      <alignment vertical="center"/>
    </xf>
    <xf numFmtId="4" fontId="113" fillId="57" borderId="52" applyNumberFormat="0" applyProtection="0">
      <alignment vertical="center"/>
    </xf>
    <xf numFmtId="4" fontId="113" fillId="57" borderId="52" applyNumberFormat="0" applyProtection="0">
      <alignment vertical="center"/>
    </xf>
    <xf numFmtId="4" fontId="113" fillId="57" borderId="52" applyNumberFormat="0" applyProtection="0">
      <alignment vertical="center"/>
    </xf>
    <xf numFmtId="4" fontId="113" fillId="57" borderId="52" applyNumberFormat="0" applyProtection="0">
      <alignment vertical="center"/>
    </xf>
    <xf numFmtId="4" fontId="113" fillId="57" borderId="52" applyNumberFormat="0" applyProtection="0">
      <alignment vertical="center"/>
    </xf>
    <xf numFmtId="4" fontId="113" fillId="57" borderId="52" applyNumberFormat="0" applyProtection="0">
      <alignment vertical="center"/>
    </xf>
    <xf numFmtId="4" fontId="113" fillId="57" borderId="52" applyNumberFormat="0" applyProtection="0">
      <alignment vertical="center"/>
    </xf>
    <xf numFmtId="4" fontId="113" fillId="57" borderId="52" applyNumberFormat="0" applyProtection="0">
      <alignment vertical="center"/>
    </xf>
    <xf numFmtId="4" fontId="113" fillId="57" borderId="52" applyNumberFormat="0" applyProtection="0">
      <alignment vertical="center"/>
    </xf>
    <xf numFmtId="4" fontId="113" fillId="57" borderId="52" applyNumberFormat="0" applyProtection="0">
      <alignment vertical="center"/>
    </xf>
    <xf numFmtId="4" fontId="113" fillId="57" borderId="52" applyNumberFormat="0" applyProtection="0">
      <alignment vertical="center"/>
    </xf>
    <xf numFmtId="4" fontId="113" fillId="57" borderId="52" applyNumberFormat="0" applyProtection="0">
      <alignment vertical="center"/>
    </xf>
    <xf numFmtId="4" fontId="113" fillId="57" borderId="52" applyNumberFormat="0" applyProtection="0">
      <alignment vertical="center"/>
    </xf>
    <xf numFmtId="4" fontId="113" fillId="57" borderId="52" applyNumberFormat="0" applyProtection="0">
      <alignment vertical="center"/>
    </xf>
    <xf numFmtId="4" fontId="113" fillId="57" borderId="52" applyNumberFormat="0" applyProtection="0">
      <alignment vertical="center"/>
    </xf>
    <xf numFmtId="4" fontId="113" fillId="57" borderId="52" applyNumberFormat="0" applyProtection="0">
      <alignment vertical="center"/>
    </xf>
    <xf numFmtId="4" fontId="113" fillId="57" borderId="52" applyNumberFormat="0" applyProtection="0">
      <alignment vertical="center"/>
    </xf>
    <xf numFmtId="4" fontId="113" fillId="57" borderId="52" applyNumberFormat="0" applyProtection="0">
      <alignment vertical="center"/>
    </xf>
    <xf numFmtId="4" fontId="113" fillId="57" borderId="52" applyNumberFormat="0" applyProtection="0">
      <alignment vertical="center"/>
    </xf>
    <xf numFmtId="4" fontId="113" fillId="57" borderId="52" applyNumberFormat="0" applyProtection="0">
      <alignment vertical="center"/>
    </xf>
    <xf numFmtId="4" fontId="113" fillId="57" borderId="52" applyNumberFormat="0" applyProtection="0">
      <alignment vertical="center"/>
    </xf>
    <xf numFmtId="4" fontId="113" fillId="57" borderId="52" applyNumberFormat="0" applyProtection="0">
      <alignment vertical="center"/>
    </xf>
    <xf numFmtId="4" fontId="113" fillId="57" borderId="52" applyNumberFormat="0" applyProtection="0">
      <alignment vertical="center"/>
    </xf>
    <xf numFmtId="4" fontId="113" fillId="57" borderId="52" applyNumberFormat="0" applyProtection="0">
      <alignment vertical="center"/>
    </xf>
    <xf numFmtId="4" fontId="113" fillId="57" borderId="52" applyNumberFormat="0" applyProtection="0">
      <alignment vertical="center"/>
    </xf>
    <xf numFmtId="4" fontId="113" fillId="57" borderId="52" applyNumberFormat="0" applyProtection="0">
      <alignment vertical="center"/>
    </xf>
    <xf numFmtId="4" fontId="113" fillId="57" borderId="52" applyNumberFormat="0" applyProtection="0">
      <alignment vertical="center"/>
    </xf>
    <xf numFmtId="4" fontId="113" fillId="57" borderId="52" applyNumberFormat="0" applyProtection="0">
      <alignment vertical="center"/>
    </xf>
    <xf numFmtId="4" fontId="113" fillId="57" borderId="52" applyNumberFormat="0" applyProtection="0">
      <alignment vertical="center"/>
    </xf>
    <xf numFmtId="4" fontId="113" fillId="57" borderId="52" applyNumberFormat="0" applyProtection="0">
      <alignment vertical="center"/>
    </xf>
    <xf numFmtId="4" fontId="113" fillId="57" borderId="52" applyNumberFormat="0" applyProtection="0">
      <alignment vertical="center"/>
    </xf>
    <xf numFmtId="4" fontId="113" fillId="57" borderId="52" applyNumberFormat="0" applyProtection="0">
      <alignment vertical="center"/>
    </xf>
    <xf numFmtId="4" fontId="113" fillId="57" borderId="52" applyNumberFormat="0" applyProtection="0">
      <alignment vertical="center"/>
    </xf>
    <xf numFmtId="4" fontId="113" fillId="57" borderId="52" applyNumberFormat="0" applyProtection="0">
      <alignment vertical="center"/>
    </xf>
    <xf numFmtId="4" fontId="113" fillId="57" borderId="52" applyNumberFormat="0" applyProtection="0">
      <alignment vertical="center"/>
    </xf>
    <xf numFmtId="4" fontId="113" fillId="57" borderId="52" applyNumberFormat="0" applyProtection="0">
      <alignment vertical="center"/>
    </xf>
    <xf numFmtId="4" fontId="113" fillId="57" borderId="52" applyNumberFormat="0" applyProtection="0">
      <alignment vertical="center"/>
    </xf>
    <xf numFmtId="4" fontId="113" fillId="57" borderId="52" applyNumberFormat="0" applyProtection="0">
      <alignment vertical="center"/>
    </xf>
    <xf numFmtId="4" fontId="113" fillId="57" borderId="52" applyNumberFormat="0" applyProtection="0">
      <alignment vertical="center"/>
    </xf>
    <xf numFmtId="4" fontId="113" fillId="57" borderId="52" applyNumberFormat="0" applyProtection="0">
      <alignment vertical="center"/>
    </xf>
    <xf numFmtId="4" fontId="113" fillId="57" borderId="52" applyNumberFormat="0" applyProtection="0">
      <alignment vertical="center"/>
    </xf>
    <xf numFmtId="4" fontId="113" fillId="57" borderId="52" applyNumberFormat="0" applyProtection="0">
      <alignment vertical="center"/>
    </xf>
    <xf numFmtId="4" fontId="113" fillId="57" borderId="52" applyNumberFormat="0" applyProtection="0">
      <alignment vertical="center"/>
    </xf>
    <xf numFmtId="4" fontId="113" fillId="57" borderId="52" applyNumberFormat="0" applyProtection="0">
      <alignment vertical="center"/>
    </xf>
    <xf numFmtId="4" fontId="113" fillId="57" borderId="52" applyNumberFormat="0" applyProtection="0">
      <alignment vertical="center"/>
    </xf>
    <xf numFmtId="4" fontId="113" fillId="57" borderId="52" applyNumberFormat="0" applyProtection="0">
      <alignment vertical="center"/>
    </xf>
    <xf numFmtId="4" fontId="113" fillId="57" borderId="52" applyNumberFormat="0" applyProtection="0">
      <alignment vertical="center"/>
    </xf>
    <xf numFmtId="4" fontId="113" fillId="57" borderId="52" applyNumberFormat="0" applyProtection="0">
      <alignment vertical="center"/>
    </xf>
    <xf numFmtId="4" fontId="113" fillId="57" borderId="52" applyNumberFormat="0" applyProtection="0">
      <alignment vertical="center"/>
    </xf>
    <xf numFmtId="4" fontId="113" fillId="57" borderId="52" applyNumberFormat="0" applyProtection="0">
      <alignment vertical="center"/>
    </xf>
    <xf numFmtId="4" fontId="26" fillId="96" borderId="52" applyNumberFormat="0" applyProtection="0">
      <alignment vertical="center"/>
    </xf>
    <xf numFmtId="4" fontId="26" fillId="96" borderId="52" applyNumberFormat="0" applyProtection="0">
      <alignment vertical="center"/>
    </xf>
    <xf numFmtId="4" fontId="26" fillId="96" borderId="52" applyNumberFormat="0" applyProtection="0">
      <alignment vertical="center"/>
    </xf>
    <xf numFmtId="4" fontId="26" fillId="96" borderId="52" applyNumberFormat="0" applyProtection="0">
      <alignment vertical="center"/>
    </xf>
    <xf numFmtId="4" fontId="26" fillId="96" borderId="52" applyNumberFormat="0" applyProtection="0">
      <alignment vertical="center"/>
    </xf>
    <xf numFmtId="4" fontId="26" fillId="96" borderId="52" applyNumberFormat="0" applyProtection="0">
      <alignment vertical="center"/>
    </xf>
    <xf numFmtId="4" fontId="26" fillId="96" borderId="52" applyNumberFormat="0" applyProtection="0">
      <alignment vertical="center"/>
    </xf>
    <xf numFmtId="4" fontId="26" fillId="96" borderId="52" applyNumberFormat="0" applyProtection="0">
      <alignment vertical="center"/>
    </xf>
    <xf numFmtId="4" fontId="26" fillId="96" borderId="52" applyNumberFormat="0" applyProtection="0">
      <alignment vertical="center"/>
    </xf>
    <xf numFmtId="4" fontId="26" fillId="96" borderId="52" applyNumberFormat="0" applyProtection="0">
      <alignment vertical="center"/>
    </xf>
    <xf numFmtId="4" fontId="26" fillId="96" borderId="52" applyNumberFormat="0" applyProtection="0">
      <alignment vertical="center"/>
    </xf>
    <xf numFmtId="4" fontId="26" fillId="96" borderId="52" applyNumberFormat="0" applyProtection="0">
      <alignment vertical="center"/>
    </xf>
    <xf numFmtId="4" fontId="26" fillId="96" borderId="52" applyNumberFormat="0" applyProtection="0">
      <alignment vertical="center"/>
    </xf>
    <xf numFmtId="4" fontId="26" fillId="96" borderId="52" applyNumberFormat="0" applyProtection="0">
      <alignment vertical="center"/>
    </xf>
    <xf numFmtId="4" fontId="26" fillId="96" borderId="52" applyNumberFormat="0" applyProtection="0">
      <alignment vertical="center"/>
    </xf>
    <xf numFmtId="4" fontId="26" fillId="96" borderId="52" applyNumberFormat="0" applyProtection="0">
      <alignment vertical="center"/>
    </xf>
    <xf numFmtId="4" fontId="26" fillId="96" borderId="52" applyNumberFormat="0" applyProtection="0">
      <alignment vertical="center"/>
    </xf>
    <xf numFmtId="4" fontId="26" fillId="96" borderId="52" applyNumberFormat="0" applyProtection="0">
      <alignment vertical="center"/>
    </xf>
    <xf numFmtId="4" fontId="26" fillId="96" borderId="52" applyNumberFormat="0" applyProtection="0">
      <alignment vertical="center"/>
    </xf>
    <xf numFmtId="4" fontId="26" fillId="96" borderId="52" applyNumberFormat="0" applyProtection="0">
      <alignment vertical="center"/>
    </xf>
    <xf numFmtId="4" fontId="26" fillId="96" borderId="52" applyNumberFormat="0" applyProtection="0">
      <alignment vertical="center"/>
    </xf>
    <xf numFmtId="4" fontId="26" fillId="96" borderId="52" applyNumberFormat="0" applyProtection="0">
      <alignment vertical="center"/>
    </xf>
    <xf numFmtId="4" fontId="26" fillId="96" borderId="52" applyNumberFormat="0" applyProtection="0">
      <alignment vertical="center"/>
    </xf>
    <xf numFmtId="4" fontId="26" fillId="96" borderId="52" applyNumberFormat="0" applyProtection="0">
      <alignment vertical="center"/>
    </xf>
    <xf numFmtId="4" fontId="26" fillId="96" borderId="52" applyNumberFormat="0" applyProtection="0">
      <alignment vertical="center"/>
    </xf>
    <xf numFmtId="4" fontId="26" fillId="96" borderId="52" applyNumberFormat="0" applyProtection="0">
      <alignment vertical="center"/>
    </xf>
    <xf numFmtId="4" fontId="26" fillId="96" borderId="52" applyNumberFormat="0" applyProtection="0">
      <alignment vertical="center"/>
    </xf>
    <xf numFmtId="4" fontId="26" fillId="96" borderId="52" applyNumberFormat="0" applyProtection="0">
      <alignment vertical="center"/>
    </xf>
    <xf numFmtId="4" fontId="26" fillId="96" borderId="52" applyNumberFormat="0" applyProtection="0">
      <alignment vertical="center"/>
    </xf>
    <xf numFmtId="4" fontId="26" fillId="96" borderId="52" applyNumberFormat="0" applyProtection="0">
      <alignment vertical="center"/>
    </xf>
    <xf numFmtId="4" fontId="26" fillId="96" borderId="52" applyNumberFormat="0" applyProtection="0">
      <alignment vertical="center"/>
    </xf>
    <xf numFmtId="4" fontId="26" fillId="96" borderId="52" applyNumberFormat="0" applyProtection="0">
      <alignment vertical="center"/>
    </xf>
    <xf numFmtId="4" fontId="26" fillId="96" borderId="52" applyNumberFormat="0" applyProtection="0">
      <alignment vertical="center"/>
    </xf>
    <xf numFmtId="4" fontId="26" fillId="96" borderId="52" applyNumberFormat="0" applyProtection="0">
      <alignment vertical="center"/>
    </xf>
    <xf numFmtId="4" fontId="26" fillId="96" borderId="52" applyNumberFormat="0" applyProtection="0">
      <alignment vertical="center"/>
    </xf>
    <xf numFmtId="4" fontId="26" fillId="96" borderId="52" applyNumberFormat="0" applyProtection="0">
      <alignment vertical="center"/>
    </xf>
    <xf numFmtId="4" fontId="26" fillId="96" borderId="52" applyNumberFormat="0" applyProtection="0">
      <alignment vertical="center"/>
    </xf>
    <xf numFmtId="4" fontId="26" fillId="96" borderId="52" applyNumberFormat="0" applyProtection="0">
      <alignment vertical="center"/>
    </xf>
    <xf numFmtId="4" fontId="26" fillId="96" borderId="52" applyNumberFormat="0" applyProtection="0">
      <alignment vertical="center"/>
    </xf>
    <xf numFmtId="4" fontId="26" fillId="96" borderId="52" applyNumberFormat="0" applyProtection="0">
      <alignment vertical="center"/>
    </xf>
    <xf numFmtId="4" fontId="26" fillId="96" borderId="52" applyNumberFormat="0" applyProtection="0">
      <alignment vertical="center"/>
    </xf>
    <xf numFmtId="4" fontId="26" fillId="96" borderId="52" applyNumberFormat="0" applyProtection="0">
      <alignment vertical="center"/>
    </xf>
    <xf numFmtId="4" fontId="26" fillId="96" borderId="52" applyNumberFormat="0" applyProtection="0">
      <alignment vertical="center"/>
    </xf>
    <xf numFmtId="4" fontId="26" fillId="96" borderId="52" applyNumberFormat="0" applyProtection="0">
      <alignment vertical="center"/>
    </xf>
    <xf numFmtId="4" fontId="26" fillId="96" borderId="52" applyNumberFormat="0" applyProtection="0">
      <alignment vertical="center"/>
    </xf>
    <xf numFmtId="4" fontId="26" fillId="96" borderId="52" applyNumberFormat="0" applyProtection="0">
      <alignment vertical="center"/>
    </xf>
    <xf numFmtId="4" fontId="26" fillId="96" borderId="52" applyNumberFormat="0" applyProtection="0">
      <alignment vertical="center"/>
    </xf>
    <xf numFmtId="4" fontId="26" fillId="96" borderId="52" applyNumberFormat="0" applyProtection="0">
      <alignment vertical="center"/>
    </xf>
    <xf numFmtId="4" fontId="26" fillId="96" borderId="52" applyNumberFormat="0" applyProtection="0">
      <alignment vertical="center"/>
    </xf>
    <xf numFmtId="4" fontId="26" fillId="96" borderId="52" applyNumberFormat="0" applyProtection="0">
      <alignment vertical="center"/>
    </xf>
    <xf numFmtId="4" fontId="26" fillId="96" borderId="52" applyNumberFormat="0" applyProtection="0">
      <alignment vertical="center"/>
    </xf>
    <xf numFmtId="4" fontId="26" fillId="96" borderId="52" applyNumberFormat="0" applyProtection="0">
      <alignment vertical="center"/>
    </xf>
    <xf numFmtId="4" fontId="26" fillId="96" borderId="52" applyNumberFormat="0" applyProtection="0">
      <alignment vertical="center"/>
    </xf>
    <xf numFmtId="4" fontId="26" fillId="96" borderId="52" applyNumberFormat="0" applyProtection="0">
      <alignment vertical="center"/>
    </xf>
    <xf numFmtId="4" fontId="26" fillId="96" borderId="52" applyNumberFormat="0" applyProtection="0">
      <alignment vertical="center"/>
    </xf>
    <xf numFmtId="4" fontId="26" fillId="96" borderId="52" applyNumberFormat="0" applyProtection="0">
      <alignment vertical="center"/>
    </xf>
    <xf numFmtId="4" fontId="26" fillId="96" borderId="52" applyNumberFormat="0" applyProtection="0">
      <alignment vertical="center"/>
    </xf>
    <xf numFmtId="4" fontId="26" fillId="96" borderId="52" applyNumberFormat="0" applyProtection="0">
      <alignment vertical="center"/>
    </xf>
    <xf numFmtId="4" fontId="26" fillId="96" borderId="52" applyNumberFormat="0" applyProtection="0">
      <alignment vertical="center"/>
    </xf>
    <xf numFmtId="4" fontId="26" fillId="96" borderId="52" applyNumberFormat="0" applyProtection="0">
      <alignment vertical="center"/>
    </xf>
    <xf numFmtId="4" fontId="26" fillId="96" borderId="52" applyNumberFormat="0" applyProtection="0">
      <alignment vertical="center"/>
    </xf>
    <xf numFmtId="4" fontId="26" fillId="96" borderId="52" applyNumberFormat="0" applyProtection="0">
      <alignment vertical="center"/>
    </xf>
    <xf numFmtId="4" fontId="26" fillId="96" borderId="52" applyNumberFormat="0" applyProtection="0">
      <alignment vertical="center"/>
    </xf>
    <xf numFmtId="4" fontId="114" fillId="96" borderId="52" applyNumberFormat="0" applyProtection="0">
      <alignment vertical="center"/>
    </xf>
    <xf numFmtId="4" fontId="114" fillId="96" borderId="52" applyNumberFormat="0" applyProtection="0">
      <alignment vertical="center"/>
    </xf>
    <xf numFmtId="4" fontId="114" fillId="96" borderId="52" applyNumberFormat="0" applyProtection="0">
      <alignment vertical="center"/>
    </xf>
    <xf numFmtId="4" fontId="114" fillId="96" borderId="52" applyNumberFormat="0" applyProtection="0">
      <alignment vertical="center"/>
    </xf>
    <xf numFmtId="4" fontId="114" fillId="96" borderId="52" applyNumberFormat="0" applyProtection="0">
      <alignment vertical="center"/>
    </xf>
    <xf numFmtId="4" fontId="43" fillId="57" borderId="2" applyNumberFormat="0" applyProtection="0">
      <alignment vertical="center"/>
    </xf>
    <xf numFmtId="4" fontId="43" fillId="57" borderId="2" applyNumberFormat="0" applyProtection="0">
      <alignment vertical="center"/>
    </xf>
    <xf numFmtId="4" fontId="43" fillId="57" borderId="2" applyNumberFormat="0" applyProtection="0">
      <alignment vertical="center"/>
    </xf>
    <xf numFmtId="4" fontId="43" fillId="57" borderId="2" applyNumberFormat="0" applyProtection="0">
      <alignment vertical="center"/>
    </xf>
    <xf numFmtId="4" fontId="43" fillId="57" borderId="2" applyNumberFormat="0" applyProtection="0">
      <alignment vertical="center"/>
    </xf>
    <xf numFmtId="4" fontId="43" fillId="57" borderId="2" applyNumberFormat="0" applyProtection="0">
      <alignment vertical="center"/>
    </xf>
    <xf numFmtId="4" fontId="43" fillId="57" borderId="2" applyNumberFormat="0" applyProtection="0">
      <alignment vertical="center"/>
    </xf>
    <xf numFmtId="4" fontId="43" fillId="57" borderId="2" applyNumberFormat="0" applyProtection="0">
      <alignment vertical="center"/>
    </xf>
    <xf numFmtId="4" fontId="110" fillId="96" borderId="2" applyNumberFormat="0" applyProtection="0">
      <alignment vertical="center"/>
    </xf>
    <xf numFmtId="4" fontId="110" fillId="96" borderId="2" applyNumberFormat="0" applyProtection="0">
      <alignment vertical="center"/>
    </xf>
    <xf numFmtId="4" fontId="110" fillId="96" borderId="2" applyNumberFormat="0" applyProtection="0">
      <alignment vertical="center"/>
    </xf>
    <xf numFmtId="4" fontId="110" fillId="96" borderId="2" applyNumberFormat="0" applyProtection="0">
      <alignment vertical="center"/>
    </xf>
    <xf numFmtId="4" fontId="110" fillId="96" borderId="2" applyNumberFormat="0" applyProtection="0">
      <alignment vertical="center"/>
    </xf>
    <xf numFmtId="4" fontId="110" fillId="96" borderId="2" applyNumberFormat="0" applyProtection="0">
      <alignment vertical="center"/>
    </xf>
    <xf numFmtId="4" fontId="110" fillId="96" borderId="2" applyNumberFormat="0" applyProtection="0">
      <alignment vertical="center"/>
    </xf>
    <xf numFmtId="4" fontId="110" fillId="96" borderId="2" applyNumberFormat="0" applyProtection="0">
      <alignment vertical="center"/>
    </xf>
    <xf numFmtId="4" fontId="110" fillId="96" borderId="2" applyNumberFormat="0" applyProtection="0">
      <alignment vertical="center"/>
    </xf>
    <xf numFmtId="4" fontId="110" fillId="96" borderId="2" applyNumberFormat="0" applyProtection="0">
      <alignment vertical="center"/>
    </xf>
    <xf numFmtId="4" fontId="110" fillId="96" borderId="2" applyNumberFormat="0" applyProtection="0">
      <alignment vertical="center"/>
    </xf>
    <xf numFmtId="4" fontId="110" fillId="96" borderId="2" applyNumberFormat="0" applyProtection="0">
      <alignment vertical="center"/>
    </xf>
    <xf numFmtId="4" fontId="43" fillId="57" borderId="2" applyNumberFormat="0" applyProtection="0">
      <alignment vertical="center"/>
    </xf>
    <xf numFmtId="4" fontId="43" fillId="57" borderId="2" applyNumberFormat="0" applyProtection="0">
      <alignment vertical="center"/>
    </xf>
    <xf numFmtId="4" fontId="43" fillId="57" borderId="2" applyNumberFormat="0" applyProtection="0">
      <alignment vertical="center"/>
    </xf>
    <xf numFmtId="4" fontId="43" fillId="57" borderId="2" applyNumberFormat="0" applyProtection="0">
      <alignment vertical="center"/>
    </xf>
    <xf numFmtId="4" fontId="114" fillId="96" borderId="52" applyNumberFormat="0" applyProtection="0">
      <alignment vertical="center"/>
    </xf>
    <xf numFmtId="4" fontId="114" fillId="96" borderId="52" applyNumberFormat="0" applyProtection="0">
      <alignment vertical="center"/>
    </xf>
    <xf numFmtId="4" fontId="114" fillId="96" borderId="52" applyNumberFormat="0" applyProtection="0">
      <alignment vertical="center"/>
    </xf>
    <xf numFmtId="4" fontId="114" fillId="96" borderId="52" applyNumberFormat="0" applyProtection="0">
      <alignment vertical="center"/>
    </xf>
    <xf numFmtId="4" fontId="114" fillId="96" borderId="52" applyNumberFormat="0" applyProtection="0">
      <alignment vertical="center"/>
    </xf>
    <xf numFmtId="4" fontId="114" fillId="96" borderId="52" applyNumberFormat="0" applyProtection="0">
      <alignment vertical="center"/>
    </xf>
    <xf numFmtId="4" fontId="114" fillId="96" borderId="52" applyNumberFormat="0" applyProtection="0">
      <alignment vertical="center"/>
    </xf>
    <xf numFmtId="4" fontId="114" fillId="96" borderId="52" applyNumberFormat="0" applyProtection="0">
      <alignment vertical="center"/>
    </xf>
    <xf numFmtId="4" fontId="114" fillId="96" borderId="52" applyNumberFormat="0" applyProtection="0">
      <alignment vertical="center"/>
    </xf>
    <xf numFmtId="4" fontId="114" fillId="96" borderId="52" applyNumberFormat="0" applyProtection="0">
      <alignment vertical="center"/>
    </xf>
    <xf numFmtId="4" fontId="114" fillId="96" borderId="52" applyNumberFormat="0" applyProtection="0">
      <alignment vertical="center"/>
    </xf>
    <xf numFmtId="4" fontId="114" fillId="96" borderId="52" applyNumberFormat="0" applyProtection="0">
      <alignment vertical="center"/>
    </xf>
    <xf numFmtId="4" fontId="114" fillId="96" borderId="52" applyNumberFormat="0" applyProtection="0">
      <alignment vertical="center"/>
    </xf>
    <xf numFmtId="4" fontId="114" fillId="96" borderId="52" applyNumberFormat="0" applyProtection="0">
      <alignment vertical="center"/>
    </xf>
    <xf numFmtId="4" fontId="114" fillId="96" borderId="52" applyNumberFormat="0" applyProtection="0">
      <alignment vertical="center"/>
    </xf>
    <xf numFmtId="4" fontId="114" fillId="96" borderId="52" applyNumberFormat="0" applyProtection="0">
      <alignment vertical="center"/>
    </xf>
    <xf numFmtId="4" fontId="114" fillId="96" borderId="52" applyNumberFormat="0" applyProtection="0">
      <alignment vertical="center"/>
    </xf>
    <xf numFmtId="4" fontId="114" fillId="96" borderId="52" applyNumberFormat="0" applyProtection="0">
      <alignment vertical="center"/>
    </xf>
    <xf numFmtId="4" fontId="114" fillId="96" borderId="52" applyNumberFormat="0" applyProtection="0">
      <alignment vertical="center"/>
    </xf>
    <xf numFmtId="4" fontId="114" fillId="96" borderId="52" applyNumberFormat="0" applyProtection="0">
      <alignment vertical="center"/>
    </xf>
    <xf numFmtId="4" fontId="114" fillId="96" borderId="52" applyNumberFormat="0" applyProtection="0">
      <alignment vertical="center"/>
    </xf>
    <xf numFmtId="4" fontId="114" fillId="96" borderId="52" applyNumberFormat="0" applyProtection="0">
      <alignment vertical="center"/>
    </xf>
    <xf numFmtId="4" fontId="114" fillId="96" borderId="52" applyNumberFormat="0" applyProtection="0">
      <alignment vertical="center"/>
    </xf>
    <xf numFmtId="4" fontId="114" fillId="96" borderId="52" applyNumberFormat="0" applyProtection="0">
      <alignment vertical="center"/>
    </xf>
    <xf numFmtId="4" fontId="114" fillId="96" borderId="52" applyNumberFormat="0" applyProtection="0">
      <alignment vertical="center"/>
    </xf>
    <xf numFmtId="4" fontId="114" fillId="96" borderId="52" applyNumberFormat="0" applyProtection="0">
      <alignment vertical="center"/>
    </xf>
    <xf numFmtId="4" fontId="114" fillId="96" borderId="52" applyNumberFormat="0" applyProtection="0">
      <alignment vertical="center"/>
    </xf>
    <xf numFmtId="4" fontId="114" fillId="96" borderId="52" applyNumberFormat="0" applyProtection="0">
      <alignment vertical="center"/>
    </xf>
    <xf numFmtId="4" fontId="114" fillId="96" borderId="52" applyNumberFormat="0" applyProtection="0">
      <alignment vertical="center"/>
    </xf>
    <xf numFmtId="4" fontId="114" fillId="96" borderId="52" applyNumberFormat="0" applyProtection="0">
      <alignment vertical="center"/>
    </xf>
    <xf numFmtId="4" fontId="114" fillId="96" borderId="52" applyNumberFormat="0" applyProtection="0">
      <alignment vertical="center"/>
    </xf>
    <xf numFmtId="4" fontId="114" fillId="96" borderId="52" applyNumberFormat="0" applyProtection="0">
      <alignment vertical="center"/>
    </xf>
    <xf numFmtId="4" fontId="114" fillId="96" borderId="52" applyNumberFormat="0" applyProtection="0">
      <alignment vertical="center"/>
    </xf>
    <xf numFmtId="4" fontId="114" fillId="96" borderId="52" applyNumberFormat="0" applyProtection="0">
      <alignment vertical="center"/>
    </xf>
    <xf numFmtId="4" fontId="114" fillId="96" borderId="52" applyNumberFormat="0" applyProtection="0">
      <alignment vertical="center"/>
    </xf>
    <xf numFmtId="4" fontId="114" fillId="96" borderId="52" applyNumberFormat="0" applyProtection="0">
      <alignment vertical="center"/>
    </xf>
    <xf numFmtId="4" fontId="114" fillId="96" borderId="52" applyNumberFormat="0" applyProtection="0">
      <alignment vertical="center"/>
    </xf>
    <xf numFmtId="4" fontId="114" fillId="96" borderId="52" applyNumberFormat="0" applyProtection="0">
      <alignment vertical="center"/>
    </xf>
    <xf numFmtId="4" fontId="114" fillId="96" borderId="52" applyNumberFormat="0" applyProtection="0">
      <alignment vertical="center"/>
    </xf>
    <xf numFmtId="4" fontId="114" fillId="96" borderId="52" applyNumberFormat="0" applyProtection="0">
      <alignment vertical="center"/>
    </xf>
    <xf numFmtId="4" fontId="114" fillId="96" borderId="52" applyNumberFormat="0" applyProtection="0">
      <alignment vertical="center"/>
    </xf>
    <xf numFmtId="4" fontId="114" fillId="96" borderId="52" applyNumberFormat="0" applyProtection="0">
      <alignment vertical="center"/>
    </xf>
    <xf numFmtId="4" fontId="114" fillId="96" borderId="52" applyNumberFormat="0" applyProtection="0">
      <alignment vertical="center"/>
    </xf>
    <xf numFmtId="4" fontId="114" fillId="96" borderId="52" applyNumberFormat="0" applyProtection="0">
      <alignment vertical="center"/>
    </xf>
    <xf numFmtId="4" fontId="114" fillId="96" borderId="52" applyNumberFormat="0" applyProtection="0">
      <alignment vertical="center"/>
    </xf>
    <xf numFmtId="4" fontId="114" fillId="96" borderId="52" applyNumberFormat="0" applyProtection="0">
      <alignment vertical="center"/>
    </xf>
    <xf numFmtId="4" fontId="114" fillId="96" borderId="52" applyNumberFormat="0" applyProtection="0">
      <alignment vertical="center"/>
    </xf>
    <xf numFmtId="4" fontId="114" fillId="96" borderId="52" applyNumberFormat="0" applyProtection="0">
      <alignment vertical="center"/>
    </xf>
    <xf numFmtId="4" fontId="114" fillId="96" borderId="52" applyNumberFormat="0" applyProtection="0">
      <alignment vertical="center"/>
    </xf>
    <xf numFmtId="4" fontId="114" fillId="96" borderId="52" applyNumberFormat="0" applyProtection="0">
      <alignment vertical="center"/>
    </xf>
    <xf numFmtId="4" fontId="114" fillId="96" borderId="52" applyNumberFormat="0" applyProtection="0">
      <alignment vertical="center"/>
    </xf>
    <xf numFmtId="4" fontId="114" fillId="96" borderId="52" applyNumberFormat="0" applyProtection="0">
      <alignment vertical="center"/>
    </xf>
    <xf numFmtId="4" fontId="114" fillId="96" borderId="52" applyNumberFormat="0" applyProtection="0">
      <alignment vertical="center"/>
    </xf>
    <xf numFmtId="4" fontId="114" fillId="96" borderId="52" applyNumberFormat="0" applyProtection="0">
      <alignment vertical="center"/>
    </xf>
    <xf numFmtId="4" fontId="114" fillId="96" borderId="52" applyNumberFormat="0" applyProtection="0">
      <alignment vertical="center"/>
    </xf>
    <xf numFmtId="4" fontId="114" fillId="96" borderId="52" applyNumberFormat="0" applyProtection="0">
      <alignment vertical="center"/>
    </xf>
    <xf numFmtId="4" fontId="114" fillId="96" borderId="52" applyNumberFormat="0" applyProtection="0">
      <alignment vertical="center"/>
    </xf>
    <xf numFmtId="4" fontId="114" fillId="96" borderId="52" applyNumberFormat="0" applyProtection="0">
      <alignment vertical="center"/>
    </xf>
    <xf numFmtId="4" fontId="114" fillId="96" borderId="52" applyNumberFormat="0" applyProtection="0">
      <alignment vertical="center"/>
    </xf>
    <xf numFmtId="4" fontId="114" fillId="96" borderId="52" applyNumberFormat="0" applyProtection="0">
      <alignment vertical="center"/>
    </xf>
    <xf numFmtId="4" fontId="26" fillId="96" borderId="52" applyNumberFormat="0" applyProtection="0">
      <alignment horizontal="left" vertical="center" indent="1"/>
    </xf>
    <xf numFmtId="4" fontId="26" fillId="96" borderId="52" applyNumberFormat="0" applyProtection="0">
      <alignment horizontal="left" vertical="center" indent="1"/>
    </xf>
    <xf numFmtId="4" fontId="113" fillId="59" borderId="52" applyNumberFormat="0" applyProtection="0">
      <alignment horizontal="left" vertical="center" indent="1"/>
    </xf>
    <xf numFmtId="4" fontId="113" fillId="59" borderId="52" applyNumberFormat="0" applyProtection="0">
      <alignment horizontal="left" vertical="center" indent="1"/>
    </xf>
    <xf numFmtId="4" fontId="113" fillId="59" borderId="52" applyNumberFormat="0" applyProtection="0">
      <alignment horizontal="left" vertical="center" indent="1"/>
    </xf>
    <xf numFmtId="4" fontId="113" fillId="59" borderId="52" applyNumberFormat="0" applyProtection="0">
      <alignment horizontal="left" vertical="center" indent="1"/>
    </xf>
    <xf numFmtId="4" fontId="113" fillId="59" borderId="52" applyNumberFormat="0" applyProtection="0">
      <alignment horizontal="left" vertical="center" indent="1"/>
    </xf>
    <xf numFmtId="4" fontId="113" fillId="59" borderId="52" applyNumberFormat="0" applyProtection="0">
      <alignment horizontal="left" vertical="center" indent="1"/>
    </xf>
    <xf numFmtId="4" fontId="113" fillId="59" borderId="52" applyNumberFormat="0" applyProtection="0">
      <alignment horizontal="left" vertical="center" indent="1"/>
    </xf>
    <xf numFmtId="4" fontId="113" fillId="59" borderId="52" applyNumberFormat="0" applyProtection="0">
      <alignment horizontal="left" vertical="center" indent="1"/>
    </xf>
    <xf numFmtId="4" fontId="113" fillId="59" borderId="52" applyNumberFormat="0" applyProtection="0">
      <alignment horizontal="left" vertical="center" indent="1"/>
    </xf>
    <xf numFmtId="4" fontId="113" fillId="59" borderId="52" applyNumberFormat="0" applyProtection="0">
      <alignment horizontal="left" vertical="center" indent="1"/>
    </xf>
    <xf numFmtId="4" fontId="113" fillId="59" borderId="52" applyNumberFormat="0" applyProtection="0">
      <alignment horizontal="left" vertical="center" indent="1"/>
    </xf>
    <xf numFmtId="4" fontId="113" fillId="59" borderId="52" applyNumberFormat="0" applyProtection="0">
      <alignment horizontal="left" vertical="center" indent="1"/>
    </xf>
    <xf numFmtId="4" fontId="113" fillId="59" borderId="52" applyNumberFormat="0" applyProtection="0">
      <alignment horizontal="left" vertical="center" indent="1"/>
    </xf>
    <xf numFmtId="4" fontId="113" fillId="59" borderId="52" applyNumberFormat="0" applyProtection="0">
      <alignment horizontal="left" vertical="center" indent="1"/>
    </xf>
    <xf numFmtId="4" fontId="113" fillId="59" borderId="52" applyNumberFormat="0" applyProtection="0">
      <alignment horizontal="left" vertical="center" indent="1"/>
    </xf>
    <xf numFmtId="4" fontId="113" fillId="59" borderId="52" applyNumberFormat="0" applyProtection="0">
      <alignment horizontal="left" vertical="center" indent="1"/>
    </xf>
    <xf numFmtId="4" fontId="113" fillId="59" borderId="52" applyNumberFormat="0" applyProtection="0">
      <alignment horizontal="left" vertical="center" indent="1"/>
    </xf>
    <xf numFmtId="4" fontId="113" fillId="59" borderId="52" applyNumberFormat="0" applyProtection="0">
      <alignment horizontal="left" vertical="center" indent="1"/>
    </xf>
    <xf numFmtId="4" fontId="113" fillId="59" borderId="52" applyNumberFormat="0" applyProtection="0">
      <alignment horizontal="left" vertical="center" indent="1"/>
    </xf>
    <xf numFmtId="4" fontId="113" fillId="59" borderId="52" applyNumberFormat="0" applyProtection="0">
      <alignment horizontal="left" vertical="center" indent="1"/>
    </xf>
    <xf numFmtId="4" fontId="113" fillId="59" borderId="52" applyNumberFormat="0" applyProtection="0">
      <alignment horizontal="left" vertical="center" indent="1"/>
    </xf>
    <xf numFmtId="4" fontId="113" fillId="59" borderId="52" applyNumberFormat="0" applyProtection="0">
      <alignment horizontal="left" vertical="center" indent="1"/>
    </xf>
    <xf numFmtId="4" fontId="113" fillId="59" borderId="52" applyNumberFormat="0" applyProtection="0">
      <alignment horizontal="left" vertical="center" indent="1"/>
    </xf>
    <xf numFmtId="4" fontId="113" fillId="59" borderId="52" applyNumberFormat="0" applyProtection="0">
      <alignment horizontal="left" vertical="center" indent="1"/>
    </xf>
    <xf numFmtId="4" fontId="113" fillId="59" borderId="52" applyNumberFormat="0" applyProtection="0">
      <alignment horizontal="left" vertical="center" indent="1"/>
    </xf>
    <xf numFmtId="4" fontId="113" fillId="59" borderId="52" applyNumberFormat="0" applyProtection="0">
      <alignment horizontal="left" vertical="center" indent="1"/>
    </xf>
    <xf numFmtId="4" fontId="113" fillId="59" borderId="52" applyNumberFormat="0" applyProtection="0">
      <alignment horizontal="left" vertical="center" indent="1"/>
    </xf>
    <xf numFmtId="4" fontId="113" fillId="59" borderId="52" applyNumberFormat="0" applyProtection="0">
      <alignment horizontal="left" vertical="center" indent="1"/>
    </xf>
    <xf numFmtId="4" fontId="113" fillId="59" borderId="52" applyNumberFormat="0" applyProtection="0">
      <alignment horizontal="left" vertical="center" indent="1"/>
    </xf>
    <xf numFmtId="4" fontId="113" fillId="59" borderId="52" applyNumberFormat="0" applyProtection="0">
      <alignment horizontal="left" vertical="center" indent="1"/>
    </xf>
    <xf numFmtId="4" fontId="113" fillId="59" borderId="52" applyNumberFormat="0" applyProtection="0">
      <alignment horizontal="left" vertical="center" indent="1"/>
    </xf>
    <xf numFmtId="4" fontId="113" fillId="59" borderId="52" applyNumberFormat="0" applyProtection="0">
      <alignment horizontal="left" vertical="center" indent="1"/>
    </xf>
    <xf numFmtId="4" fontId="113" fillId="59" borderId="52" applyNumberFormat="0" applyProtection="0">
      <alignment horizontal="left" vertical="center" indent="1"/>
    </xf>
    <xf numFmtId="4" fontId="113" fillId="59" borderId="52" applyNumberFormat="0" applyProtection="0">
      <alignment horizontal="left" vertical="center" indent="1"/>
    </xf>
    <xf numFmtId="4" fontId="113" fillId="59" borderId="52" applyNumberFormat="0" applyProtection="0">
      <alignment horizontal="left" vertical="center" indent="1"/>
    </xf>
    <xf numFmtId="4" fontId="113" fillId="59" borderId="52" applyNumberFormat="0" applyProtection="0">
      <alignment horizontal="left" vertical="center" indent="1"/>
    </xf>
    <xf numFmtId="4" fontId="113" fillId="59" borderId="52" applyNumberFormat="0" applyProtection="0">
      <alignment horizontal="left" vertical="center" indent="1"/>
    </xf>
    <xf numFmtId="4" fontId="113" fillId="59" borderId="52" applyNumberFormat="0" applyProtection="0">
      <alignment horizontal="left" vertical="center" indent="1"/>
    </xf>
    <xf numFmtId="4" fontId="113" fillId="59" borderId="52" applyNumberFormat="0" applyProtection="0">
      <alignment horizontal="left" vertical="center" indent="1"/>
    </xf>
    <xf numFmtId="4" fontId="113" fillId="59" borderId="52" applyNumberFormat="0" applyProtection="0">
      <alignment horizontal="left" vertical="center" indent="1"/>
    </xf>
    <xf numFmtId="4" fontId="113" fillId="59" borderId="52" applyNumberFormat="0" applyProtection="0">
      <alignment horizontal="left" vertical="center" indent="1"/>
    </xf>
    <xf numFmtId="4" fontId="113" fillId="59" borderId="52" applyNumberFormat="0" applyProtection="0">
      <alignment horizontal="left" vertical="center" indent="1"/>
    </xf>
    <xf numFmtId="4" fontId="113" fillId="59" borderId="52" applyNumberFormat="0" applyProtection="0">
      <alignment horizontal="left" vertical="center" indent="1"/>
    </xf>
    <xf numFmtId="4" fontId="113" fillId="59" borderId="52" applyNumberFormat="0" applyProtection="0">
      <alignment horizontal="left" vertical="center" indent="1"/>
    </xf>
    <xf numFmtId="4" fontId="113" fillId="59" borderId="52" applyNumberFormat="0" applyProtection="0">
      <alignment horizontal="left" vertical="center" indent="1"/>
    </xf>
    <xf numFmtId="4" fontId="113" fillId="59" borderId="52" applyNumberFormat="0" applyProtection="0">
      <alignment horizontal="left" vertical="center" indent="1"/>
    </xf>
    <xf numFmtId="4" fontId="113" fillId="59" borderId="52" applyNumberFormat="0" applyProtection="0">
      <alignment horizontal="left" vertical="center" indent="1"/>
    </xf>
    <xf numFmtId="4" fontId="113" fillId="59" borderId="52" applyNumberFormat="0" applyProtection="0">
      <alignment horizontal="left" vertical="center" indent="1"/>
    </xf>
    <xf numFmtId="4" fontId="113" fillId="59" borderId="52" applyNumberFormat="0" applyProtection="0">
      <alignment horizontal="left" vertical="center" indent="1"/>
    </xf>
    <xf numFmtId="4" fontId="113" fillId="59" borderId="52" applyNumberFormat="0" applyProtection="0">
      <alignment horizontal="left" vertical="center" indent="1"/>
    </xf>
    <xf numFmtId="4" fontId="113" fillId="59" borderId="52" applyNumberFormat="0" applyProtection="0">
      <alignment horizontal="left" vertical="center" indent="1"/>
    </xf>
    <xf numFmtId="4" fontId="113" fillId="59" borderId="52" applyNumberFormat="0" applyProtection="0">
      <alignment horizontal="left" vertical="center" indent="1"/>
    </xf>
    <xf numFmtId="4" fontId="113" fillId="59" borderId="52" applyNumberFormat="0" applyProtection="0">
      <alignment horizontal="left" vertical="center" indent="1"/>
    </xf>
    <xf numFmtId="4" fontId="113" fillId="59" borderId="52" applyNumberFormat="0" applyProtection="0">
      <alignment horizontal="left" vertical="center" indent="1"/>
    </xf>
    <xf numFmtId="4" fontId="113" fillId="59" borderId="52" applyNumberFormat="0" applyProtection="0">
      <alignment horizontal="left" vertical="center" indent="1"/>
    </xf>
    <xf numFmtId="4" fontId="113" fillId="59" borderId="52" applyNumberFormat="0" applyProtection="0">
      <alignment horizontal="left" vertical="center" indent="1"/>
    </xf>
    <xf numFmtId="4" fontId="113" fillId="59" borderId="52" applyNumberFormat="0" applyProtection="0">
      <alignment horizontal="left" vertical="center" indent="1"/>
    </xf>
    <xf numFmtId="4" fontId="113" fillId="59" borderId="52" applyNumberFormat="0" applyProtection="0">
      <alignment horizontal="left" vertical="center" indent="1"/>
    </xf>
    <xf numFmtId="4" fontId="113" fillId="59" borderId="52" applyNumberFormat="0" applyProtection="0">
      <alignment horizontal="left" vertical="center" indent="1"/>
    </xf>
    <xf numFmtId="4" fontId="113" fillId="59" borderId="52" applyNumberFormat="0" applyProtection="0">
      <alignment horizontal="left" vertical="center" indent="1"/>
    </xf>
    <xf numFmtId="4" fontId="113" fillId="59" borderId="52" applyNumberFormat="0" applyProtection="0">
      <alignment horizontal="left" vertical="center" indent="1"/>
    </xf>
    <xf numFmtId="4" fontId="113" fillId="59" borderId="52" applyNumberFormat="0" applyProtection="0">
      <alignment horizontal="left" vertical="center" indent="1"/>
    </xf>
    <xf numFmtId="4" fontId="113" fillId="59" borderId="52" applyNumberFormat="0" applyProtection="0">
      <alignment horizontal="left" vertical="center" indent="1"/>
    </xf>
    <xf numFmtId="4" fontId="113" fillId="59" borderId="52" applyNumberFormat="0" applyProtection="0">
      <alignment horizontal="left" vertical="center" indent="1"/>
    </xf>
    <xf numFmtId="4" fontId="113" fillId="59" borderId="52" applyNumberFormat="0" applyProtection="0">
      <alignment horizontal="left" vertical="center" indent="1"/>
    </xf>
    <xf numFmtId="4" fontId="113" fillId="59" borderId="52" applyNumberFormat="0" applyProtection="0">
      <alignment horizontal="left" vertical="center" indent="1"/>
    </xf>
    <xf numFmtId="4" fontId="113" fillId="59" borderId="52" applyNumberFormat="0" applyProtection="0">
      <alignment horizontal="left" vertical="center" indent="1"/>
    </xf>
    <xf numFmtId="4" fontId="113" fillId="59" borderId="52" applyNumberFormat="0" applyProtection="0">
      <alignment horizontal="left" vertical="center" indent="1"/>
    </xf>
    <xf numFmtId="4" fontId="113" fillId="59" borderId="52" applyNumberFormat="0" applyProtection="0">
      <alignment horizontal="left" vertical="center" indent="1"/>
    </xf>
    <xf numFmtId="4" fontId="113" fillId="59" borderId="52" applyNumberFormat="0" applyProtection="0">
      <alignment horizontal="left" vertical="center" indent="1"/>
    </xf>
    <xf numFmtId="4" fontId="113" fillId="59" borderId="52" applyNumberFormat="0" applyProtection="0">
      <alignment horizontal="left" vertical="center" indent="1"/>
    </xf>
    <xf numFmtId="4" fontId="113" fillId="59" borderId="52" applyNumberFormat="0" applyProtection="0">
      <alignment horizontal="left" vertical="center" indent="1"/>
    </xf>
    <xf numFmtId="4" fontId="113" fillId="59" borderId="52" applyNumberFormat="0" applyProtection="0">
      <alignment horizontal="left" vertical="center" indent="1"/>
    </xf>
    <xf numFmtId="4" fontId="113" fillId="59" borderId="52" applyNumberFormat="0" applyProtection="0">
      <alignment horizontal="left" vertical="center" indent="1"/>
    </xf>
    <xf numFmtId="4" fontId="113" fillId="59" borderId="52" applyNumberFormat="0" applyProtection="0">
      <alignment horizontal="left" vertical="center" indent="1"/>
    </xf>
    <xf numFmtId="4" fontId="113" fillId="59" borderId="52" applyNumberFormat="0" applyProtection="0">
      <alignment horizontal="left" vertical="center" indent="1"/>
    </xf>
    <xf numFmtId="4" fontId="113" fillId="59" borderId="52" applyNumberFormat="0" applyProtection="0">
      <alignment horizontal="left" vertical="center" indent="1"/>
    </xf>
    <xf numFmtId="4" fontId="113" fillId="59" borderId="52" applyNumberFormat="0" applyProtection="0">
      <alignment horizontal="left" vertical="center" indent="1"/>
    </xf>
    <xf numFmtId="4" fontId="113" fillId="59" borderId="52" applyNumberFormat="0" applyProtection="0">
      <alignment horizontal="left" vertical="center" indent="1"/>
    </xf>
    <xf numFmtId="4" fontId="113" fillId="59" borderId="52" applyNumberFormat="0" applyProtection="0">
      <alignment horizontal="left" vertical="center" indent="1"/>
    </xf>
    <xf numFmtId="4" fontId="113" fillId="59" borderId="52" applyNumberFormat="0" applyProtection="0">
      <alignment horizontal="left" vertical="center" indent="1"/>
    </xf>
    <xf numFmtId="4" fontId="113" fillId="59" borderId="52" applyNumberFormat="0" applyProtection="0">
      <alignment horizontal="left" vertical="center" indent="1"/>
    </xf>
    <xf numFmtId="4" fontId="113" fillId="59" borderId="52" applyNumberFormat="0" applyProtection="0">
      <alignment horizontal="left" vertical="center" indent="1"/>
    </xf>
    <xf numFmtId="4" fontId="113" fillId="59" borderId="52" applyNumberFormat="0" applyProtection="0">
      <alignment horizontal="left" vertical="center" indent="1"/>
    </xf>
    <xf numFmtId="4" fontId="113" fillId="59" borderId="52" applyNumberFormat="0" applyProtection="0">
      <alignment horizontal="left" vertical="center" indent="1"/>
    </xf>
    <xf numFmtId="4" fontId="113" fillId="59" borderId="52" applyNumberFormat="0" applyProtection="0">
      <alignment horizontal="left" vertical="center" indent="1"/>
    </xf>
    <xf numFmtId="4" fontId="113" fillId="59" borderId="52" applyNumberFormat="0" applyProtection="0">
      <alignment horizontal="left" vertical="center" indent="1"/>
    </xf>
    <xf numFmtId="4" fontId="113" fillId="59" borderId="52" applyNumberFormat="0" applyProtection="0">
      <alignment horizontal="left" vertical="center" indent="1"/>
    </xf>
    <xf numFmtId="4" fontId="113" fillId="59" borderId="52" applyNumberFormat="0" applyProtection="0">
      <alignment horizontal="left" vertical="center" indent="1"/>
    </xf>
    <xf numFmtId="4" fontId="113" fillId="59" borderId="52" applyNumberFormat="0" applyProtection="0">
      <alignment horizontal="left" vertical="center" indent="1"/>
    </xf>
    <xf numFmtId="4" fontId="113" fillId="59" borderId="52" applyNumberFormat="0" applyProtection="0">
      <alignment horizontal="left" vertical="center" indent="1"/>
    </xf>
    <xf numFmtId="4" fontId="113" fillId="59" borderId="52" applyNumberFormat="0" applyProtection="0">
      <alignment horizontal="left" vertical="center" indent="1"/>
    </xf>
    <xf numFmtId="4" fontId="113" fillId="59" borderId="52" applyNumberFormat="0" applyProtection="0">
      <alignment horizontal="left" vertical="center" indent="1"/>
    </xf>
    <xf numFmtId="4" fontId="113" fillId="59" borderId="52" applyNumberFormat="0" applyProtection="0">
      <alignment horizontal="left" vertical="center" indent="1"/>
    </xf>
    <xf numFmtId="4" fontId="113" fillId="59" borderId="52" applyNumberFormat="0" applyProtection="0">
      <alignment horizontal="left" vertical="center" indent="1"/>
    </xf>
    <xf numFmtId="4" fontId="113" fillId="59" borderId="52" applyNumberFormat="0" applyProtection="0">
      <alignment horizontal="left" vertical="center" indent="1"/>
    </xf>
    <xf numFmtId="4" fontId="113" fillId="59" borderId="52" applyNumberFormat="0" applyProtection="0">
      <alignment horizontal="left" vertical="center" indent="1"/>
    </xf>
    <xf numFmtId="4" fontId="113" fillId="59" borderId="52" applyNumberFormat="0" applyProtection="0">
      <alignment horizontal="left" vertical="center" indent="1"/>
    </xf>
    <xf numFmtId="4" fontId="113" fillId="59" borderId="52" applyNumberFormat="0" applyProtection="0">
      <alignment horizontal="left" vertical="center" indent="1"/>
    </xf>
    <xf numFmtId="4" fontId="113" fillId="59" borderId="52" applyNumberFormat="0" applyProtection="0">
      <alignment horizontal="left" vertical="center" indent="1"/>
    </xf>
    <xf numFmtId="4" fontId="113" fillId="59" borderId="52" applyNumberFormat="0" applyProtection="0">
      <alignment horizontal="left" vertical="center" indent="1"/>
    </xf>
    <xf numFmtId="4" fontId="113" fillId="59" borderId="52" applyNumberFormat="0" applyProtection="0">
      <alignment horizontal="left" vertical="center" indent="1"/>
    </xf>
    <xf numFmtId="4" fontId="113" fillId="59" borderId="52" applyNumberFormat="0" applyProtection="0">
      <alignment horizontal="left" vertical="center" indent="1"/>
    </xf>
    <xf numFmtId="4" fontId="113" fillId="59" borderId="52" applyNumberFormat="0" applyProtection="0">
      <alignment horizontal="left" vertical="center" indent="1"/>
    </xf>
    <xf numFmtId="4" fontId="113" fillId="59" borderId="52" applyNumberFormat="0" applyProtection="0">
      <alignment horizontal="left" vertical="center" indent="1"/>
    </xf>
    <xf numFmtId="4" fontId="113" fillId="59" borderId="52" applyNumberFormat="0" applyProtection="0">
      <alignment horizontal="left" vertical="center" indent="1"/>
    </xf>
    <xf numFmtId="4" fontId="113" fillId="59" borderId="52" applyNumberFormat="0" applyProtection="0">
      <alignment horizontal="left" vertical="center" indent="1"/>
    </xf>
    <xf numFmtId="4" fontId="113" fillId="59" borderId="52" applyNumberFormat="0" applyProtection="0">
      <alignment horizontal="left" vertical="center" indent="1"/>
    </xf>
    <xf numFmtId="4" fontId="113" fillId="59" borderId="52" applyNumberFormat="0" applyProtection="0">
      <alignment horizontal="left" vertical="center" indent="1"/>
    </xf>
    <xf numFmtId="4" fontId="113" fillId="59" borderId="52" applyNumberFormat="0" applyProtection="0">
      <alignment horizontal="left" vertical="center" indent="1"/>
    </xf>
    <xf numFmtId="4" fontId="113" fillId="59" borderId="52" applyNumberFormat="0" applyProtection="0">
      <alignment horizontal="left" vertical="center" indent="1"/>
    </xf>
    <xf numFmtId="4" fontId="113" fillId="59" borderId="52" applyNumberFormat="0" applyProtection="0">
      <alignment horizontal="left" vertical="center" indent="1"/>
    </xf>
    <xf numFmtId="4" fontId="113" fillId="59" borderId="52" applyNumberFormat="0" applyProtection="0">
      <alignment horizontal="left" vertical="center" indent="1"/>
    </xf>
    <xf numFmtId="4" fontId="113" fillId="59" borderId="52" applyNumberFormat="0" applyProtection="0">
      <alignment horizontal="left" vertical="center" indent="1"/>
    </xf>
    <xf numFmtId="4" fontId="113" fillId="59" borderId="52" applyNumberFormat="0" applyProtection="0">
      <alignment horizontal="left" vertical="center" indent="1"/>
    </xf>
    <xf numFmtId="4" fontId="113" fillId="59" borderId="52" applyNumberFormat="0" applyProtection="0">
      <alignment horizontal="left" vertical="center" indent="1"/>
    </xf>
    <xf numFmtId="4" fontId="113" fillId="59" borderId="52" applyNumberFormat="0" applyProtection="0">
      <alignment horizontal="left" vertical="center" indent="1"/>
    </xf>
    <xf numFmtId="4" fontId="113" fillId="59" borderId="52" applyNumberFormat="0" applyProtection="0">
      <alignment horizontal="left" vertical="center" indent="1"/>
    </xf>
    <xf numFmtId="4" fontId="113" fillId="59" borderId="52" applyNumberFormat="0" applyProtection="0">
      <alignment horizontal="left" vertical="center" indent="1"/>
    </xf>
    <xf numFmtId="4" fontId="113" fillId="59" borderId="52" applyNumberFormat="0" applyProtection="0">
      <alignment horizontal="left" vertical="center" indent="1"/>
    </xf>
    <xf numFmtId="4" fontId="113" fillId="59" borderId="52" applyNumberFormat="0" applyProtection="0">
      <alignment horizontal="left" vertical="center" indent="1"/>
    </xf>
    <xf numFmtId="4" fontId="113" fillId="59" borderId="52" applyNumberFormat="0" applyProtection="0">
      <alignment horizontal="left" vertical="center" indent="1"/>
    </xf>
    <xf numFmtId="4" fontId="113" fillId="59" borderId="52" applyNumberFormat="0" applyProtection="0">
      <alignment horizontal="left" vertical="center" indent="1"/>
    </xf>
    <xf numFmtId="4" fontId="113" fillId="59" borderId="52" applyNumberFormat="0" applyProtection="0">
      <alignment horizontal="left" vertical="center" indent="1"/>
    </xf>
    <xf numFmtId="4" fontId="113" fillId="59" borderId="52" applyNumberFormat="0" applyProtection="0">
      <alignment horizontal="left" vertical="center" indent="1"/>
    </xf>
    <xf numFmtId="4" fontId="113" fillId="59" borderId="52" applyNumberFormat="0" applyProtection="0">
      <alignment horizontal="left" vertical="center" indent="1"/>
    </xf>
    <xf numFmtId="4" fontId="113" fillId="59" borderId="52" applyNumberFormat="0" applyProtection="0">
      <alignment horizontal="left" vertical="center" indent="1"/>
    </xf>
    <xf numFmtId="4" fontId="113" fillId="59" borderId="52" applyNumberFormat="0" applyProtection="0">
      <alignment horizontal="left" vertical="center" indent="1"/>
    </xf>
    <xf numFmtId="4" fontId="113" fillId="59" borderId="52" applyNumberFormat="0" applyProtection="0">
      <alignment horizontal="left" vertical="center" indent="1"/>
    </xf>
    <xf numFmtId="4" fontId="113" fillId="59" borderId="52" applyNumberFormat="0" applyProtection="0">
      <alignment horizontal="left" vertical="center" indent="1"/>
    </xf>
    <xf numFmtId="4" fontId="26" fillId="96" borderId="52" applyNumberFormat="0" applyProtection="0">
      <alignment horizontal="left" vertical="center" indent="1"/>
    </xf>
    <xf numFmtId="4" fontId="26" fillId="96" borderId="52" applyNumberFormat="0" applyProtection="0">
      <alignment horizontal="left" vertical="center" indent="1"/>
    </xf>
    <xf numFmtId="4" fontId="26" fillId="96" borderId="52" applyNumberFormat="0" applyProtection="0">
      <alignment horizontal="left" vertical="center" indent="1"/>
    </xf>
    <xf numFmtId="4" fontId="26" fillId="96" borderId="52" applyNumberFormat="0" applyProtection="0">
      <alignment horizontal="left" vertical="center" indent="1"/>
    </xf>
    <xf numFmtId="4" fontId="26" fillId="96" borderId="52" applyNumberFormat="0" applyProtection="0">
      <alignment horizontal="left" vertical="center" indent="1"/>
    </xf>
    <xf numFmtId="4" fontId="26" fillId="96" borderId="52" applyNumberFormat="0" applyProtection="0">
      <alignment horizontal="left" vertical="center" indent="1"/>
    </xf>
    <xf numFmtId="4" fontId="26" fillId="96" borderId="52" applyNumberFormat="0" applyProtection="0">
      <alignment horizontal="left" vertical="center" indent="1"/>
    </xf>
    <xf numFmtId="4" fontId="26" fillId="96" borderId="52" applyNumberFormat="0" applyProtection="0">
      <alignment horizontal="left" vertical="center" indent="1"/>
    </xf>
    <xf numFmtId="4" fontId="26" fillId="96" borderId="52" applyNumberFormat="0" applyProtection="0">
      <alignment horizontal="left" vertical="center" indent="1"/>
    </xf>
    <xf numFmtId="4" fontId="26" fillId="96" borderId="52" applyNumberFormat="0" applyProtection="0">
      <alignment horizontal="left" vertical="center" indent="1"/>
    </xf>
    <xf numFmtId="4" fontId="26" fillId="96" borderId="52" applyNumberFormat="0" applyProtection="0">
      <alignment horizontal="left" vertical="center" indent="1"/>
    </xf>
    <xf numFmtId="4" fontId="26" fillId="96" borderId="52" applyNumberFormat="0" applyProtection="0">
      <alignment horizontal="left" vertical="center" indent="1"/>
    </xf>
    <xf numFmtId="4" fontId="26" fillId="96" borderId="52" applyNumberFormat="0" applyProtection="0">
      <alignment horizontal="left" vertical="center" indent="1"/>
    </xf>
    <xf numFmtId="4" fontId="26" fillId="96" borderId="52" applyNumberFormat="0" applyProtection="0">
      <alignment horizontal="left" vertical="center" indent="1"/>
    </xf>
    <xf numFmtId="4" fontId="26" fillId="96" borderId="52" applyNumberFormat="0" applyProtection="0">
      <alignment horizontal="left" vertical="center" indent="1"/>
    </xf>
    <xf numFmtId="4" fontId="26" fillId="96" borderId="52" applyNumberFormat="0" applyProtection="0">
      <alignment horizontal="left" vertical="center" indent="1"/>
    </xf>
    <xf numFmtId="4" fontId="26" fillId="96" borderId="52" applyNumberFormat="0" applyProtection="0">
      <alignment horizontal="left" vertical="center" indent="1"/>
    </xf>
    <xf numFmtId="4" fontId="26" fillId="96" borderId="52" applyNumberFormat="0" applyProtection="0">
      <alignment horizontal="left" vertical="center" indent="1"/>
    </xf>
    <xf numFmtId="4" fontId="26" fillId="96" borderId="52" applyNumberFormat="0" applyProtection="0">
      <alignment horizontal="left" vertical="center" indent="1"/>
    </xf>
    <xf numFmtId="4" fontId="26" fillId="96" borderId="52" applyNumberFormat="0" applyProtection="0">
      <alignment horizontal="left" vertical="center" indent="1"/>
    </xf>
    <xf numFmtId="4" fontId="26" fillId="96" borderId="52" applyNumberFormat="0" applyProtection="0">
      <alignment horizontal="left" vertical="center" indent="1"/>
    </xf>
    <xf numFmtId="4" fontId="26" fillId="96" borderId="52" applyNumberFormat="0" applyProtection="0">
      <alignment horizontal="left" vertical="center" indent="1"/>
    </xf>
    <xf numFmtId="4" fontId="26" fillId="96" borderId="52" applyNumberFormat="0" applyProtection="0">
      <alignment horizontal="left" vertical="center" indent="1"/>
    </xf>
    <xf numFmtId="4" fontId="26" fillId="96" borderId="52" applyNumberFormat="0" applyProtection="0">
      <alignment horizontal="left" vertical="center" indent="1"/>
    </xf>
    <xf numFmtId="4" fontId="26" fillId="96" borderId="52" applyNumberFormat="0" applyProtection="0">
      <alignment horizontal="left" vertical="center" indent="1"/>
    </xf>
    <xf numFmtId="4" fontId="26" fillId="96" borderId="52" applyNumberFormat="0" applyProtection="0">
      <alignment horizontal="left" vertical="center" indent="1"/>
    </xf>
    <xf numFmtId="4" fontId="26" fillId="96" borderId="52" applyNumberFormat="0" applyProtection="0">
      <alignment horizontal="left" vertical="center" indent="1"/>
    </xf>
    <xf numFmtId="4" fontId="26" fillId="96" borderId="52" applyNumberFormat="0" applyProtection="0">
      <alignment horizontal="left" vertical="center" indent="1"/>
    </xf>
    <xf numFmtId="4" fontId="26" fillId="96" borderId="52" applyNumberFormat="0" applyProtection="0">
      <alignment horizontal="left" vertical="center" indent="1"/>
    </xf>
    <xf numFmtId="4" fontId="26" fillId="96" borderId="52" applyNumberFormat="0" applyProtection="0">
      <alignment horizontal="left" vertical="center" indent="1"/>
    </xf>
    <xf numFmtId="4" fontId="26" fillId="96" borderId="52" applyNumberFormat="0" applyProtection="0">
      <alignment horizontal="left" vertical="center" indent="1"/>
    </xf>
    <xf numFmtId="4" fontId="26" fillId="96" borderId="52" applyNumberFormat="0" applyProtection="0">
      <alignment horizontal="left" vertical="center" indent="1"/>
    </xf>
    <xf numFmtId="4" fontId="26" fillId="96" borderId="52" applyNumberFormat="0" applyProtection="0">
      <alignment horizontal="left" vertical="center" indent="1"/>
    </xf>
    <xf numFmtId="4" fontId="26" fillId="96" borderId="52" applyNumberFormat="0" applyProtection="0">
      <alignment horizontal="left" vertical="center" indent="1"/>
    </xf>
    <xf numFmtId="4" fontId="26" fillId="96" borderId="52" applyNumberFormat="0" applyProtection="0">
      <alignment horizontal="left" vertical="center" indent="1"/>
    </xf>
    <xf numFmtId="4" fontId="26" fillId="96" borderId="52" applyNumberFormat="0" applyProtection="0">
      <alignment horizontal="left" vertical="center" indent="1"/>
    </xf>
    <xf numFmtId="4" fontId="26" fillId="96" borderId="52" applyNumberFormat="0" applyProtection="0">
      <alignment horizontal="left" vertical="center" indent="1"/>
    </xf>
    <xf numFmtId="4" fontId="26" fillId="96" borderId="52" applyNumberFormat="0" applyProtection="0">
      <alignment horizontal="left" vertical="center" indent="1"/>
    </xf>
    <xf numFmtId="4" fontId="26" fillId="96" borderId="52" applyNumberFormat="0" applyProtection="0">
      <alignment horizontal="left" vertical="center" indent="1"/>
    </xf>
    <xf numFmtId="4" fontId="26" fillId="96" borderId="52" applyNumberFormat="0" applyProtection="0">
      <alignment horizontal="left" vertical="center" indent="1"/>
    </xf>
    <xf numFmtId="4" fontId="26" fillId="96" borderId="52" applyNumberFormat="0" applyProtection="0">
      <alignment horizontal="left" vertical="center" indent="1"/>
    </xf>
    <xf numFmtId="4" fontId="26" fillId="96" borderId="52" applyNumberFormat="0" applyProtection="0">
      <alignment horizontal="left" vertical="center" indent="1"/>
    </xf>
    <xf numFmtId="4" fontId="26" fillId="96" borderId="52" applyNumberFormat="0" applyProtection="0">
      <alignment horizontal="left" vertical="center" indent="1"/>
    </xf>
    <xf numFmtId="4" fontId="26" fillId="96" borderId="52" applyNumberFormat="0" applyProtection="0">
      <alignment horizontal="left" vertical="center" indent="1"/>
    </xf>
    <xf numFmtId="4" fontId="26" fillId="96" borderId="52" applyNumberFormat="0" applyProtection="0">
      <alignment horizontal="left" vertical="center" indent="1"/>
    </xf>
    <xf numFmtId="4" fontId="26" fillId="96" borderId="52" applyNumberFormat="0" applyProtection="0">
      <alignment horizontal="left" vertical="center" indent="1"/>
    </xf>
    <xf numFmtId="4" fontId="26" fillId="96" borderId="52" applyNumberFormat="0" applyProtection="0">
      <alignment horizontal="left" vertical="center" indent="1"/>
    </xf>
    <xf numFmtId="4" fontId="26" fillId="96" borderId="52" applyNumberFormat="0" applyProtection="0">
      <alignment horizontal="left" vertical="center" indent="1"/>
    </xf>
    <xf numFmtId="4" fontId="26" fillId="96" borderId="52" applyNumberFormat="0" applyProtection="0">
      <alignment horizontal="left" vertical="center" indent="1"/>
    </xf>
    <xf numFmtId="4" fontId="26" fillId="96" borderId="52" applyNumberFormat="0" applyProtection="0">
      <alignment horizontal="left" vertical="center" indent="1"/>
    </xf>
    <xf numFmtId="4" fontId="26" fillId="96" borderId="52" applyNumberFormat="0" applyProtection="0">
      <alignment horizontal="left" vertical="center" indent="1"/>
    </xf>
    <xf numFmtId="4" fontId="26" fillId="96" borderId="52" applyNumberFormat="0" applyProtection="0">
      <alignment horizontal="left" vertical="center" indent="1"/>
    </xf>
    <xf numFmtId="4" fontId="26" fillId="96" borderId="52" applyNumberFormat="0" applyProtection="0">
      <alignment horizontal="left" vertical="center" indent="1"/>
    </xf>
    <xf numFmtId="4" fontId="26" fillId="96" borderId="52" applyNumberFormat="0" applyProtection="0">
      <alignment horizontal="left" vertical="center" indent="1"/>
    </xf>
    <xf numFmtId="4" fontId="26" fillId="96" borderId="52" applyNumberFormat="0" applyProtection="0">
      <alignment horizontal="left" vertical="center" indent="1"/>
    </xf>
    <xf numFmtId="4" fontId="26" fillId="96" borderId="52" applyNumberFormat="0" applyProtection="0">
      <alignment horizontal="left" vertical="center" indent="1"/>
    </xf>
    <xf numFmtId="4" fontId="26" fillId="96" borderId="52" applyNumberFormat="0" applyProtection="0">
      <alignment horizontal="left" vertical="center" indent="1"/>
    </xf>
    <xf numFmtId="4" fontId="26" fillId="96" borderId="52" applyNumberFormat="0" applyProtection="0">
      <alignment horizontal="left" vertical="center" indent="1"/>
    </xf>
    <xf numFmtId="4" fontId="26" fillId="96" borderId="52" applyNumberFormat="0" applyProtection="0">
      <alignment horizontal="left" vertical="center" indent="1"/>
    </xf>
    <xf numFmtId="4" fontId="26" fillId="96" borderId="52" applyNumberFormat="0" applyProtection="0">
      <alignment horizontal="left" vertical="center" indent="1"/>
    </xf>
    <xf numFmtId="4" fontId="26" fillId="96" borderId="52" applyNumberFormat="0" applyProtection="0">
      <alignment horizontal="left" vertical="center" indent="1"/>
    </xf>
    <xf numFmtId="4" fontId="26" fillId="96" borderId="52" applyNumberFormat="0" applyProtection="0">
      <alignment horizontal="left" vertical="center" indent="1"/>
    </xf>
    <xf numFmtId="4" fontId="26" fillId="96" borderId="52" applyNumberFormat="0" applyProtection="0">
      <alignment horizontal="left" vertical="center" indent="1"/>
    </xf>
    <xf numFmtId="4" fontId="113" fillId="59" borderId="52" applyNumberFormat="0" applyProtection="0">
      <alignment horizontal="left" vertical="center" indent="1"/>
    </xf>
    <xf numFmtId="0" fontId="26" fillId="96" borderId="52" applyNumberFormat="0" applyProtection="0">
      <alignment horizontal="left" vertical="top" indent="1"/>
    </xf>
    <xf numFmtId="0" fontId="26" fillId="96" borderId="52" applyNumberFormat="0" applyProtection="0">
      <alignment horizontal="left" vertical="top" indent="1"/>
    </xf>
    <xf numFmtId="0" fontId="113" fillId="57" borderId="52" applyNumberFormat="0" applyProtection="0">
      <alignment horizontal="left" vertical="top" indent="1"/>
    </xf>
    <xf numFmtId="0" fontId="113" fillId="57" borderId="52" applyNumberFormat="0" applyProtection="0">
      <alignment horizontal="left" vertical="top" indent="1"/>
    </xf>
    <xf numFmtId="0" fontId="113" fillId="57" borderId="52" applyNumberFormat="0" applyProtection="0">
      <alignment horizontal="left" vertical="top" indent="1"/>
    </xf>
    <xf numFmtId="0" fontId="113" fillId="57" borderId="52" applyNumberFormat="0" applyProtection="0">
      <alignment horizontal="left" vertical="top" indent="1"/>
    </xf>
    <xf numFmtId="0" fontId="113" fillId="57" borderId="52" applyNumberFormat="0" applyProtection="0">
      <alignment horizontal="left" vertical="top" indent="1"/>
    </xf>
    <xf numFmtId="0" fontId="113" fillId="57" borderId="52" applyNumberFormat="0" applyProtection="0">
      <alignment horizontal="left" vertical="top" indent="1"/>
    </xf>
    <xf numFmtId="0" fontId="113" fillId="57" borderId="52" applyNumberFormat="0" applyProtection="0">
      <alignment horizontal="left" vertical="top" indent="1"/>
    </xf>
    <xf numFmtId="0" fontId="113" fillId="57" borderId="52" applyNumberFormat="0" applyProtection="0">
      <alignment horizontal="left" vertical="top" indent="1"/>
    </xf>
    <xf numFmtId="0" fontId="113" fillId="57" borderId="52" applyNumberFormat="0" applyProtection="0">
      <alignment horizontal="left" vertical="top" indent="1"/>
    </xf>
    <xf numFmtId="0" fontId="113" fillId="57" borderId="52" applyNumberFormat="0" applyProtection="0">
      <alignment horizontal="left" vertical="top" indent="1"/>
    </xf>
    <xf numFmtId="0" fontId="113" fillId="57" borderId="52" applyNumberFormat="0" applyProtection="0">
      <alignment horizontal="left" vertical="top" indent="1"/>
    </xf>
    <xf numFmtId="0" fontId="113" fillId="57" borderId="52" applyNumberFormat="0" applyProtection="0">
      <alignment horizontal="left" vertical="top" indent="1"/>
    </xf>
    <xf numFmtId="0" fontId="113" fillId="57" borderId="52" applyNumberFormat="0" applyProtection="0">
      <alignment horizontal="left" vertical="top" indent="1"/>
    </xf>
    <xf numFmtId="0" fontId="113" fillId="57" borderId="52" applyNumberFormat="0" applyProtection="0">
      <alignment horizontal="left" vertical="top" indent="1"/>
    </xf>
    <xf numFmtId="0" fontId="113" fillId="57" borderId="52" applyNumberFormat="0" applyProtection="0">
      <alignment horizontal="left" vertical="top" indent="1"/>
    </xf>
    <xf numFmtId="0" fontId="113" fillId="57" borderId="52" applyNumberFormat="0" applyProtection="0">
      <alignment horizontal="left" vertical="top" indent="1"/>
    </xf>
    <xf numFmtId="0" fontId="113" fillId="57" borderId="52" applyNumberFormat="0" applyProtection="0">
      <alignment horizontal="left" vertical="top" indent="1"/>
    </xf>
    <xf numFmtId="0" fontId="113" fillId="57" borderId="52" applyNumberFormat="0" applyProtection="0">
      <alignment horizontal="left" vertical="top" indent="1"/>
    </xf>
    <xf numFmtId="0" fontId="113" fillId="57" borderId="52" applyNumberFormat="0" applyProtection="0">
      <alignment horizontal="left" vertical="top" indent="1"/>
    </xf>
    <xf numFmtId="0" fontId="113" fillId="57" borderId="52" applyNumberFormat="0" applyProtection="0">
      <alignment horizontal="left" vertical="top" indent="1"/>
    </xf>
    <xf numFmtId="0" fontId="113" fillId="57" borderId="52" applyNumberFormat="0" applyProtection="0">
      <alignment horizontal="left" vertical="top" indent="1"/>
    </xf>
    <xf numFmtId="0" fontId="113" fillId="57" borderId="52" applyNumberFormat="0" applyProtection="0">
      <alignment horizontal="left" vertical="top" indent="1"/>
    </xf>
    <xf numFmtId="0" fontId="113" fillId="57" borderId="52" applyNumberFormat="0" applyProtection="0">
      <alignment horizontal="left" vertical="top" indent="1"/>
    </xf>
    <xf numFmtId="0" fontId="113" fillId="57" borderId="52" applyNumberFormat="0" applyProtection="0">
      <alignment horizontal="left" vertical="top" indent="1"/>
    </xf>
    <xf numFmtId="0" fontId="113" fillId="57" borderId="52" applyNumberFormat="0" applyProtection="0">
      <alignment horizontal="left" vertical="top" indent="1"/>
    </xf>
    <xf numFmtId="0" fontId="113" fillId="57" borderId="52" applyNumberFormat="0" applyProtection="0">
      <alignment horizontal="left" vertical="top" indent="1"/>
    </xf>
    <xf numFmtId="0" fontId="113" fillId="57" borderId="52" applyNumberFormat="0" applyProtection="0">
      <alignment horizontal="left" vertical="top" indent="1"/>
    </xf>
    <xf numFmtId="0" fontId="113" fillId="57" borderId="52" applyNumberFormat="0" applyProtection="0">
      <alignment horizontal="left" vertical="top" indent="1"/>
    </xf>
    <xf numFmtId="0" fontId="113" fillId="57" borderId="52" applyNumberFormat="0" applyProtection="0">
      <alignment horizontal="left" vertical="top" indent="1"/>
    </xf>
    <xf numFmtId="0" fontId="113" fillId="57" borderId="52" applyNumberFormat="0" applyProtection="0">
      <alignment horizontal="left" vertical="top" indent="1"/>
    </xf>
    <xf numFmtId="0" fontId="113" fillId="57" borderId="52" applyNumberFormat="0" applyProtection="0">
      <alignment horizontal="left" vertical="top" indent="1"/>
    </xf>
    <xf numFmtId="0" fontId="113" fillId="57" borderId="52" applyNumberFormat="0" applyProtection="0">
      <alignment horizontal="left" vertical="top" indent="1"/>
    </xf>
    <xf numFmtId="0" fontId="113" fillId="57" borderId="52" applyNumberFormat="0" applyProtection="0">
      <alignment horizontal="left" vertical="top" indent="1"/>
    </xf>
    <xf numFmtId="0" fontId="113" fillId="57" borderId="52" applyNumberFormat="0" applyProtection="0">
      <alignment horizontal="left" vertical="top" indent="1"/>
    </xf>
    <xf numFmtId="0" fontId="113" fillId="57" borderId="52" applyNumberFormat="0" applyProtection="0">
      <alignment horizontal="left" vertical="top" indent="1"/>
    </xf>
    <xf numFmtId="0" fontId="113" fillId="57" borderId="52" applyNumberFormat="0" applyProtection="0">
      <alignment horizontal="left" vertical="top" indent="1"/>
    </xf>
    <xf numFmtId="0" fontId="113" fillId="57" borderId="52" applyNumberFormat="0" applyProtection="0">
      <alignment horizontal="left" vertical="top" indent="1"/>
    </xf>
    <xf numFmtId="0" fontId="113" fillId="57" borderId="52" applyNumberFormat="0" applyProtection="0">
      <alignment horizontal="left" vertical="top" indent="1"/>
    </xf>
    <xf numFmtId="0" fontId="113" fillId="57" borderId="52" applyNumberFormat="0" applyProtection="0">
      <alignment horizontal="left" vertical="top" indent="1"/>
    </xf>
    <xf numFmtId="0" fontId="113" fillId="57" borderId="52" applyNumberFormat="0" applyProtection="0">
      <alignment horizontal="left" vertical="top" indent="1"/>
    </xf>
    <xf numFmtId="0" fontId="113" fillId="57" borderId="52" applyNumberFormat="0" applyProtection="0">
      <alignment horizontal="left" vertical="top" indent="1"/>
    </xf>
    <xf numFmtId="0" fontId="113" fillId="57" borderId="52" applyNumberFormat="0" applyProtection="0">
      <alignment horizontal="left" vertical="top" indent="1"/>
    </xf>
    <xf numFmtId="0" fontId="113" fillId="57" borderId="52" applyNumberFormat="0" applyProtection="0">
      <alignment horizontal="left" vertical="top" indent="1"/>
    </xf>
    <xf numFmtId="0" fontId="113" fillId="57" borderId="52" applyNumberFormat="0" applyProtection="0">
      <alignment horizontal="left" vertical="top" indent="1"/>
    </xf>
    <xf numFmtId="0" fontId="113" fillId="57" borderId="52" applyNumberFormat="0" applyProtection="0">
      <alignment horizontal="left" vertical="top" indent="1"/>
    </xf>
    <xf numFmtId="0" fontId="113" fillId="57" borderId="52" applyNumberFormat="0" applyProtection="0">
      <alignment horizontal="left" vertical="top" indent="1"/>
    </xf>
    <xf numFmtId="0" fontId="113" fillId="57" borderId="52" applyNumberFormat="0" applyProtection="0">
      <alignment horizontal="left" vertical="top" indent="1"/>
    </xf>
    <xf numFmtId="0" fontId="113" fillId="57" borderId="52" applyNumberFormat="0" applyProtection="0">
      <alignment horizontal="left" vertical="top" indent="1"/>
    </xf>
    <xf numFmtId="0" fontId="113" fillId="57" borderId="52" applyNumberFormat="0" applyProtection="0">
      <alignment horizontal="left" vertical="top" indent="1"/>
    </xf>
    <xf numFmtId="0" fontId="113" fillId="57" borderId="52" applyNumberFormat="0" applyProtection="0">
      <alignment horizontal="left" vertical="top" indent="1"/>
    </xf>
    <xf numFmtId="0" fontId="113" fillId="57" borderId="52" applyNumberFormat="0" applyProtection="0">
      <alignment horizontal="left" vertical="top" indent="1"/>
    </xf>
    <xf numFmtId="0" fontId="113" fillId="57" borderId="52" applyNumberFormat="0" applyProtection="0">
      <alignment horizontal="left" vertical="top" indent="1"/>
    </xf>
    <xf numFmtId="0" fontId="113" fillId="57" borderId="52" applyNumberFormat="0" applyProtection="0">
      <alignment horizontal="left" vertical="top" indent="1"/>
    </xf>
    <xf numFmtId="0" fontId="113" fillId="57" borderId="52" applyNumberFormat="0" applyProtection="0">
      <alignment horizontal="left" vertical="top" indent="1"/>
    </xf>
    <xf numFmtId="0" fontId="113" fillId="57" borderId="52" applyNumberFormat="0" applyProtection="0">
      <alignment horizontal="left" vertical="top" indent="1"/>
    </xf>
    <xf numFmtId="0" fontId="113" fillId="57" borderId="52" applyNumberFormat="0" applyProtection="0">
      <alignment horizontal="left" vertical="top" indent="1"/>
    </xf>
    <xf numFmtId="0" fontId="113" fillId="57" borderId="52" applyNumberFormat="0" applyProtection="0">
      <alignment horizontal="left" vertical="top" indent="1"/>
    </xf>
    <xf numFmtId="0" fontId="113" fillId="57" borderId="52" applyNumberFormat="0" applyProtection="0">
      <alignment horizontal="left" vertical="top" indent="1"/>
    </xf>
    <xf numFmtId="0" fontId="113" fillId="57" borderId="52" applyNumberFormat="0" applyProtection="0">
      <alignment horizontal="left" vertical="top" indent="1"/>
    </xf>
    <xf numFmtId="0" fontId="113" fillId="57" borderId="52" applyNumberFormat="0" applyProtection="0">
      <alignment horizontal="left" vertical="top" indent="1"/>
    </xf>
    <xf numFmtId="0" fontId="113" fillId="57" borderId="52" applyNumberFormat="0" applyProtection="0">
      <alignment horizontal="left" vertical="top" indent="1"/>
    </xf>
    <xf numFmtId="0" fontId="113" fillId="57" borderId="52" applyNumberFormat="0" applyProtection="0">
      <alignment horizontal="left" vertical="top" indent="1"/>
    </xf>
    <xf numFmtId="0" fontId="113" fillId="57" borderId="52" applyNumberFormat="0" applyProtection="0">
      <alignment horizontal="left" vertical="top" indent="1"/>
    </xf>
    <xf numFmtId="0" fontId="113" fillId="57" borderId="52" applyNumberFormat="0" applyProtection="0">
      <alignment horizontal="left" vertical="top" indent="1"/>
    </xf>
    <xf numFmtId="0" fontId="113" fillId="57" borderId="52" applyNumberFormat="0" applyProtection="0">
      <alignment horizontal="left" vertical="top" indent="1"/>
    </xf>
    <xf numFmtId="0" fontId="113" fillId="57" borderId="52" applyNumberFormat="0" applyProtection="0">
      <alignment horizontal="left" vertical="top" indent="1"/>
    </xf>
    <xf numFmtId="0" fontId="113" fillId="57" borderId="52" applyNumberFormat="0" applyProtection="0">
      <alignment horizontal="left" vertical="top" indent="1"/>
    </xf>
    <xf numFmtId="0" fontId="113" fillId="57" borderId="52" applyNumberFormat="0" applyProtection="0">
      <alignment horizontal="left" vertical="top" indent="1"/>
    </xf>
    <xf numFmtId="0" fontId="113" fillId="57" borderId="52" applyNumberFormat="0" applyProtection="0">
      <alignment horizontal="left" vertical="top" indent="1"/>
    </xf>
    <xf numFmtId="0" fontId="113" fillId="57" borderId="52" applyNumberFormat="0" applyProtection="0">
      <alignment horizontal="left" vertical="top" indent="1"/>
    </xf>
    <xf numFmtId="0" fontId="113" fillId="57" borderId="52" applyNumberFormat="0" applyProtection="0">
      <alignment horizontal="left" vertical="top" indent="1"/>
    </xf>
    <xf numFmtId="0" fontId="113" fillId="57" borderId="52" applyNumberFormat="0" applyProtection="0">
      <alignment horizontal="left" vertical="top" indent="1"/>
    </xf>
    <xf numFmtId="0" fontId="113" fillId="57" borderId="52" applyNumberFormat="0" applyProtection="0">
      <alignment horizontal="left" vertical="top" indent="1"/>
    </xf>
    <xf numFmtId="0" fontId="113" fillId="57" borderId="52" applyNumberFormat="0" applyProtection="0">
      <alignment horizontal="left" vertical="top" indent="1"/>
    </xf>
    <xf numFmtId="0" fontId="113" fillId="57" borderId="52" applyNumberFormat="0" applyProtection="0">
      <alignment horizontal="left" vertical="top" indent="1"/>
    </xf>
    <xf numFmtId="0" fontId="113" fillId="57" borderId="52" applyNumberFormat="0" applyProtection="0">
      <alignment horizontal="left" vertical="top" indent="1"/>
    </xf>
    <xf numFmtId="0" fontId="113" fillId="57" borderId="52" applyNumberFormat="0" applyProtection="0">
      <alignment horizontal="left" vertical="top" indent="1"/>
    </xf>
    <xf numFmtId="0" fontId="113" fillId="57" borderId="52" applyNumberFormat="0" applyProtection="0">
      <alignment horizontal="left" vertical="top" indent="1"/>
    </xf>
    <xf numFmtId="0" fontId="113" fillId="57" borderId="52" applyNumberFormat="0" applyProtection="0">
      <alignment horizontal="left" vertical="top" indent="1"/>
    </xf>
    <xf numFmtId="0" fontId="113" fillId="57" borderId="52" applyNumberFormat="0" applyProtection="0">
      <alignment horizontal="left" vertical="top" indent="1"/>
    </xf>
    <xf numFmtId="0" fontId="113" fillId="57" borderId="52" applyNumberFormat="0" applyProtection="0">
      <alignment horizontal="left" vertical="top" indent="1"/>
    </xf>
    <xf numFmtId="0" fontId="113" fillId="57" borderId="52" applyNumberFormat="0" applyProtection="0">
      <alignment horizontal="left" vertical="top" indent="1"/>
    </xf>
    <xf numFmtId="0" fontId="113" fillId="57" borderId="52" applyNumberFormat="0" applyProtection="0">
      <alignment horizontal="left" vertical="top" indent="1"/>
    </xf>
    <xf numFmtId="0" fontId="113" fillId="57" borderId="52" applyNumberFormat="0" applyProtection="0">
      <alignment horizontal="left" vertical="top" indent="1"/>
    </xf>
    <xf numFmtId="0" fontId="113" fillId="57" borderId="52" applyNumberFormat="0" applyProtection="0">
      <alignment horizontal="left" vertical="top" indent="1"/>
    </xf>
    <xf numFmtId="0" fontId="113" fillId="57" borderId="52" applyNumberFormat="0" applyProtection="0">
      <alignment horizontal="left" vertical="top" indent="1"/>
    </xf>
    <xf numFmtId="0" fontId="113" fillId="57" borderId="52" applyNumberFormat="0" applyProtection="0">
      <alignment horizontal="left" vertical="top" indent="1"/>
    </xf>
    <xf numFmtId="0" fontId="113" fillId="57" borderId="52" applyNumberFormat="0" applyProtection="0">
      <alignment horizontal="left" vertical="top" indent="1"/>
    </xf>
    <xf numFmtId="0" fontId="113" fillId="57" borderId="52" applyNumberFormat="0" applyProtection="0">
      <alignment horizontal="left" vertical="top" indent="1"/>
    </xf>
    <xf numFmtId="0" fontId="113" fillId="57" borderId="52" applyNumberFormat="0" applyProtection="0">
      <alignment horizontal="left" vertical="top" indent="1"/>
    </xf>
    <xf numFmtId="0" fontId="113" fillId="57" borderId="52" applyNumberFormat="0" applyProtection="0">
      <alignment horizontal="left" vertical="top" indent="1"/>
    </xf>
    <xf numFmtId="0" fontId="113" fillId="57" borderId="52" applyNumberFormat="0" applyProtection="0">
      <alignment horizontal="left" vertical="top" indent="1"/>
    </xf>
    <xf numFmtId="0" fontId="113" fillId="57" borderId="52" applyNumberFormat="0" applyProtection="0">
      <alignment horizontal="left" vertical="top" indent="1"/>
    </xf>
    <xf numFmtId="0" fontId="113" fillId="57" borderId="52" applyNumberFormat="0" applyProtection="0">
      <alignment horizontal="left" vertical="top" indent="1"/>
    </xf>
    <xf numFmtId="0" fontId="113" fillId="57" borderId="52" applyNumberFormat="0" applyProtection="0">
      <alignment horizontal="left" vertical="top" indent="1"/>
    </xf>
    <xf numFmtId="0" fontId="113" fillId="57" borderId="52" applyNumberFormat="0" applyProtection="0">
      <alignment horizontal="left" vertical="top" indent="1"/>
    </xf>
    <xf numFmtId="0" fontId="113" fillId="57" borderId="52" applyNumberFormat="0" applyProtection="0">
      <alignment horizontal="left" vertical="top" indent="1"/>
    </xf>
    <xf numFmtId="0" fontId="113" fillId="57" borderId="52" applyNumberFormat="0" applyProtection="0">
      <alignment horizontal="left" vertical="top" indent="1"/>
    </xf>
    <xf numFmtId="0" fontId="113" fillId="57" borderId="52" applyNumberFormat="0" applyProtection="0">
      <alignment horizontal="left" vertical="top" indent="1"/>
    </xf>
    <xf numFmtId="0" fontId="113" fillId="57" borderId="52" applyNumberFormat="0" applyProtection="0">
      <alignment horizontal="left" vertical="top" indent="1"/>
    </xf>
    <xf numFmtId="0" fontId="113" fillId="57" borderId="52" applyNumberFormat="0" applyProtection="0">
      <alignment horizontal="left" vertical="top" indent="1"/>
    </xf>
    <xf numFmtId="0" fontId="113" fillId="57" borderId="52" applyNumberFormat="0" applyProtection="0">
      <alignment horizontal="left" vertical="top" indent="1"/>
    </xf>
    <xf numFmtId="0" fontId="113" fillId="57" borderId="52" applyNumberFormat="0" applyProtection="0">
      <alignment horizontal="left" vertical="top" indent="1"/>
    </xf>
    <xf numFmtId="0" fontId="113" fillId="57" borderId="52" applyNumberFormat="0" applyProtection="0">
      <alignment horizontal="left" vertical="top" indent="1"/>
    </xf>
    <xf numFmtId="0" fontId="113" fillId="57" borderId="52" applyNumberFormat="0" applyProtection="0">
      <alignment horizontal="left" vertical="top" indent="1"/>
    </xf>
    <xf numFmtId="0" fontId="113" fillId="57" borderId="52" applyNumberFormat="0" applyProtection="0">
      <alignment horizontal="left" vertical="top" indent="1"/>
    </xf>
    <xf numFmtId="0" fontId="113" fillId="57" borderId="52" applyNumberFormat="0" applyProtection="0">
      <alignment horizontal="left" vertical="top" indent="1"/>
    </xf>
    <xf numFmtId="0" fontId="113" fillId="57" borderId="52" applyNumberFormat="0" applyProtection="0">
      <alignment horizontal="left" vertical="top" indent="1"/>
    </xf>
    <xf numFmtId="0" fontId="113" fillId="57" borderId="52" applyNumberFormat="0" applyProtection="0">
      <alignment horizontal="left" vertical="top" indent="1"/>
    </xf>
    <xf numFmtId="0" fontId="113" fillId="57" borderId="52" applyNumberFormat="0" applyProtection="0">
      <alignment horizontal="left" vertical="top" indent="1"/>
    </xf>
    <xf numFmtId="0" fontId="113" fillId="57" borderId="52" applyNumberFormat="0" applyProtection="0">
      <alignment horizontal="left" vertical="top" indent="1"/>
    </xf>
    <xf numFmtId="0" fontId="113" fillId="57" borderId="52" applyNumberFormat="0" applyProtection="0">
      <alignment horizontal="left" vertical="top" indent="1"/>
    </xf>
    <xf numFmtId="0" fontId="113" fillId="57" borderId="52" applyNumberFormat="0" applyProtection="0">
      <alignment horizontal="left" vertical="top" indent="1"/>
    </xf>
    <xf numFmtId="0" fontId="113" fillId="57" borderId="52" applyNumberFormat="0" applyProtection="0">
      <alignment horizontal="left" vertical="top" indent="1"/>
    </xf>
    <xf numFmtId="0" fontId="113" fillId="57" borderId="52" applyNumberFormat="0" applyProtection="0">
      <alignment horizontal="left" vertical="top" indent="1"/>
    </xf>
    <xf numFmtId="0" fontId="113" fillId="57" borderId="52" applyNumberFormat="0" applyProtection="0">
      <alignment horizontal="left" vertical="top" indent="1"/>
    </xf>
    <xf numFmtId="0" fontId="113" fillId="57" borderId="52" applyNumberFormat="0" applyProtection="0">
      <alignment horizontal="left" vertical="top" indent="1"/>
    </xf>
    <xf numFmtId="0" fontId="113" fillId="57" borderId="52" applyNumberFormat="0" applyProtection="0">
      <alignment horizontal="left" vertical="top" indent="1"/>
    </xf>
    <xf numFmtId="0" fontId="113" fillId="57" borderId="52" applyNumberFormat="0" applyProtection="0">
      <alignment horizontal="left" vertical="top" indent="1"/>
    </xf>
    <xf numFmtId="0" fontId="113" fillId="57" borderId="52" applyNumberFormat="0" applyProtection="0">
      <alignment horizontal="left" vertical="top" indent="1"/>
    </xf>
    <xf numFmtId="0" fontId="113" fillId="57" borderId="52" applyNumberFormat="0" applyProtection="0">
      <alignment horizontal="left" vertical="top" indent="1"/>
    </xf>
    <xf numFmtId="0" fontId="113" fillId="57" borderId="52" applyNumberFormat="0" applyProtection="0">
      <alignment horizontal="left" vertical="top" indent="1"/>
    </xf>
    <xf numFmtId="0" fontId="113" fillId="57" borderId="52" applyNumberFormat="0" applyProtection="0">
      <alignment horizontal="left" vertical="top" indent="1"/>
    </xf>
    <xf numFmtId="0" fontId="113" fillId="57" borderId="52" applyNumberFormat="0" applyProtection="0">
      <alignment horizontal="left" vertical="top" indent="1"/>
    </xf>
    <xf numFmtId="0" fontId="113" fillId="57" borderId="52" applyNumberFormat="0" applyProtection="0">
      <alignment horizontal="left" vertical="top" indent="1"/>
    </xf>
    <xf numFmtId="0" fontId="113" fillId="57" borderId="52" applyNumberFormat="0" applyProtection="0">
      <alignment horizontal="left" vertical="top" indent="1"/>
    </xf>
    <xf numFmtId="0" fontId="113" fillId="57" borderId="52" applyNumberFormat="0" applyProtection="0">
      <alignment horizontal="left" vertical="top" indent="1"/>
    </xf>
    <xf numFmtId="0" fontId="113" fillId="57" borderId="52" applyNumberFormat="0" applyProtection="0">
      <alignment horizontal="left" vertical="top" indent="1"/>
    </xf>
    <xf numFmtId="0" fontId="113" fillId="57" borderId="52" applyNumberFormat="0" applyProtection="0">
      <alignment horizontal="left" vertical="top" indent="1"/>
    </xf>
    <xf numFmtId="0" fontId="113" fillId="57" borderId="52" applyNumberFormat="0" applyProtection="0">
      <alignment horizontal="left" vertical="top" indent="1"/>
    </xf>
    <xf numFmtId="0" fontId="26" fillId="96" borderId="52" applyNumberFormat="0" applyProtection="0">
      <alignment horizontal="left" vertical="top" indent="1"/>
    </xf>
    <xf numFmtId="0" fontId="26" fillId="96" borderId="52" applyNumberFormat="0" applyProtection="0">
      <alignment horizontal="left" vertical="top" indent="1"/>
    </xf>
    <xf numFmtId="0" fontId="26" fillId="96" borderId="52" applyNumberFormat="0" applyProtection="0">
      <alignment horizontal="left" vertical="top" indent="1"/>
    </xf>
    <xf numFmtId="0" fontId="26" fillId="96" borderId="52" applyNumberFormat="0" applyProtection="0">
      <alignment horizontal="left" vertical="top" indent="1"/>
    </xf>
    <xf numFmtId="0" fontId="26" fillId="96" borderId="52" applyNumberFormat="0" applyProtection="0">
      <alignment horizontal="left" vertical="top" indent="1"/>
    </xf>
    <xf numFmtId="0" fontId="26" fillId="96" borderId="52" applyNumberFormat="0" applyProtection="0">
      <alignment horizontal="left" vertical="top" indent="1"/>
    </xf>
    <xf numFmtId="0" fontId="26" fillId="96" borderId="52" applyNumberFormat="0" applyProtection="0">
      <alignment horizontal="left" vertical="top" indent="1"/>
    </xf>
    <xf numFmtId="0" fontId="26" fillId="96" borderId="52" applyNumberFormat="0" applyProtection="0">
      <alignment horizontal="left" vertical="top" indent="1"/>
    </xf>
    <xf numFmtId="0" fontId="26" fillId="96" borderId="52" applyNumberFormat="0" applyProtection="0">
      <alignment horizontal="left" vertical="top" indent="1"/>
    </xf>
    <xf numFmtId="0" fontId="26" fillId="96" borderId="52" applyNumberFormat="0" applyProtection="0">
      <alignment horizontal="left" vertical="top" indent="1"/>
    </xf>
    <xf numFmtId="0" fontId="26" fillId="96" borderId="52" applyNumberFormat="0" applyProtection="0">
      <alignment horizontal="left" vertical="top" indent="1"/>
    </xf>
    <xf numFmtId="0" fontId="26" fillId="96" borderId="52" applyNumberFormat="0" applyProtection="0">
      <alignment horizontal="left" vertical="top" indent="1"/>
    </xf>
    <xf numFmtId="0" fontId="26" fillId="96" borderId="52" applyNumberFormat="0" applyProtection="0">
      <alignment horizontal="left" vertical="top" indent="1"/>
    </xf>
    <xf numFmtId="0" fontId="26" fillId="96" borderId="52" applyNumberFormat="0" applyProtection="0">
      <alignment horizontal="left" vertical="top" indent="1"/>
    </xf>
    <xf numFmtId="0" fontId="26" fillId="96" borderId="52" applyNumberFormat="0" applyProtection="0">
      <alignment horizontal="left" vertical="top" indent="1"/>
    </xf>
    <xf numFmtId="0" fontId="26" fillId="96" borderId="52" applyNumberFormat="0" applyProtection="0">
      <alignment horizontal="left" vertical="top" indent="1"/>
    </xf>
    <xf numFmtId="0" fontId="26" fillId="96" borderId="52" applyNumberFormat="0" applyProtection="0">
      <alignment horizontal="left" vertical="top" indent="1"/>
    </xf>
    <xf numFmtId="0" fontId="26" fillId="96" borderId="52" applyNumberFormat="0" applyProtection="0">
      <alignment horizontal="left" vertical="top" indent="1"/>
    </xf>
    <xf numFmtId="0" fontId="26" fillId="96" borderId="52" applyNumberFormat="0" applyProtection="0">
      <alignment horizontal="left" vertical="top" indent="1"/>
    </xf>
    <xf numFmtId="0" fontId="26" fillId="96" borderId="52" applyNumberFormat="0" applyProtection="0">
      <alignment horizontal="left" vertical="top" indent="1"/>
    </xf>
    <xf numFmtId="0" fontId="26" fillId="96" borderId="52" applyNumberFormat="0" applyProtection="0">
      <alignment horizontal="left" vertical="top" indent="1"/>
    </xf>
    <xf numFmtId="0" fontId="26" fillId="96" borderId="52" applyNumberFormat="0" applyProtection="0">
      <alignment horizontal="left" vertical="top" indent="1"/>
    </xf>
    <xf numFmtId="0" fontId="26" fillId="96" borderId="52" applyNumberFormat="0" applyProtection="0">
      <alignment horizontal="left" vertical="top" indent="1"/>
    </xf>
    <xf numFmtId="0" fontId="26" fillId="96" borderId="52" applyNumberFormat="0" applyProtection="0">
      <alignment horizontal="left" vertical="top" indent="1"/>
    </xf>
    <xf numFmtId="0" fontId="26" fillId="96" borderId="52" applyNumberFormat="0" applyProtection="0">
      <alignment horizontal="left" vertical="top" indent="1"/>
    </xf>
    <xf numFmtId="0" fontId="26" fillId="96" borderId="52" applyNumberFormat="0" applyProtection="0">
      <alignment horizontal="left" vertical="top" indent="1"/>
    </xf>
    <xf numFmtId="0" fontId="26" fillId="96" borderId="52" applyNumberFormat="0" applyProtection="0">
      <alignment horizontal="left" vertical="top" indent="1"/>
    </xf>
    <xf numFmtId="0" fontId="26" fillId="96" borderId="52" applyNumberFormat="0" applyProtection="0">
      <alignment horizontal="left" vertical="top" indent="1"/>
    </xf>
    <xf numFmtId="0" fontId="26" fillId="96" borderId="52" applyNumberFormat="0" applyProtection="0">
      <alignment horizontal="left" vertical="top" indent="1"/>
    </xf>
    <xf numFmtId="0" fontId="26" fillId="96" borderId="52" applyNumberFormat="0" applyProtection="0">
      <alignment horizontal="left" vertical="top" indent="1"/>
    </xf>
    <xf numFmtId="0" fontId="26" fillId="96" borderId="52" applyNumberFormat="0" applyProtection="0">
      <alignment horizontal="left" vertical="top" indent="1"/>
    </xf>
    <xf numFmtId="0" fontId="26" fillId="96" borderId="52" applyNumberFormat="0" applyProtection="0">
      <alignment horizontal="left" vertical="top" indent="1"/>
    </xf>
    <xf numFmtId="0" fontId="26" fillId="96" borderId="52" applyNumberFormat="0" applyProtection="0">
      <alignment horizontal="left" vertical="top" indent="1"/>
    </xf>
    <xf numFmtId="0" fontId="26" fillId="96" borderId="52" applyNumberFormat="0" applyProtection="0">
      <alignment horizontal="left" vertical="top" indent="1"/>
    </xf>
    <xf numFmtId="0" fontId="26" fillId="96" borderId="52" applyNumberFormat="0" applyProtection="0">
      <alignment horizontal="left" vertical="top" indent="1"/>
    </xf>
    <xf numFmtId="0" fontId="26" fillId="96" borderId="52" applyNumberFormat="0" applyProtection="0">
      <alignment horizontal="left" vertical="top" indent="1"/>
    </xf>
    <xf numFmtId="0" fontId="26" fillId="96" borderId="52" applyNumberFormat="0" applyProtection="0">
      <alignment horizontal="left" vertical="top" indent="1"/>
    </xf>
    <xf numFmtId="0" fontId="26" fillId="96" borderId="52" applyNumberFormat="0" applyProtection="0">
      <alignment horizontal="left" vertical="top" indent="1"/>
    </xf>
    <xf numFmtId="0" fontId="26" fillId="96" borderId="52" applyNumberFormat="0" applyProtection="0">
      <alignment horizontal="left" vertical="top" indent="1"/>
    </xf>
    <xf numFmtId="0" fontId="26" fillId="96" borderId="52" applyNumberFormat="0" applyProtection="0">
      <alignment horizontal="left" vertical="top" indent="1"/>
    </xf>
    <xf numFmtId="0" fontId="26" fillId="96" borderId="52" applyNumberFormat="0" applyProtection="0">
      <alignment horizontal="left" vertical="top" indent="1"/>
    </xf>
    <xf numFmtId="0" fontId="26" fillId="96" borderId="52" applyNumberFormat="0" applyProtection="0">
      <alignment horizontal="left" vertical="top" indent="1"/>
    </xf>
    <xf numFmtId="0" fontId="26" fillId="96" borderId="52" applyNumberFormat="0" applyProtection="0">
      <alignment horizontal="left" vertical="top" indent="1"/>
    </xf>
    <xf numFmtId="0" fontId="26" fillId="96" borderId="52" applyNumberFormat="0" applyProtection="0">
      <alignment horizontal="left" vertical="top" indent="1"/>
    </xf>
    <xf numFmtId="0" fontId="26" fillId="96" borderId="52" applyNumberFormat="0" applyProtection="0">
      <alignment horizontal="left" vertical="top" indent="1"/>
    </xf>
    <xf numFmtId="0" fontId="26" fillId="96" borderId="52" applyNumberFormat="0" applyProtection="0">
      <alignment horizontal="left" vertical="top" indent="1"/>
    </xf>
    <xf numFmtId="0" fontId="26" fillId="96" borderId="52" applyNumberFormat="0" applyProtection="0">
      <alignment horizontal="left" vertical="top" indent="1"/>
    </xf>
    <xf numFmtId="0" fontId="26" fillId="96" borderId="52" applyNumberFormat="0" applyProtection="0">
      <alignment horizontal="left" vertical="top" indent="1"/>
    </xf>
    <xf numFmtId="0" fontId="26" fillId="96" borderId="52" applyNumberFormat="0" applyProtection="0">
      <alignment horizontal="left" vertical="top" indent="1"/>
    </xf>
    <xf numFmtId="0" fontId="26" fillId="96" borderId="52" applyNumberFormat="0" applyProtection="0">
      <alignment horizontal="left" vertical="top" indent="1"/>
    </xf>
    <xf numFmtId="0" fontId="26" fillId="96" borderId="52" applyNumberFormat="0" applyProtection="0">
      <alignment horizontal="left" vertical="top" indent="1"/>
    </xf>
    <xf numFmtId="0" fontId="26" fillId="96" borderId="52" applyNumberFormat="0" applyProtection="0">
      <alignment horizontal="left" vertical="top" indent="1"/>
    </xf>
    <xf numFmtId="0" fontId="26" fillId="96" borderId="52" applyNumberFormat="0" applyProtection="0">
      <alignment horizontal="left" vertical="top" indent="1"/>
    </xf>
    <xf numFmtId="0" fontId="26" fillId="96" borderId="52" applyNumberFormat="0" applyProtection="0">
      <alignment horizontal="left" vertical="top" indent="1"/>
    </xf>
    <xf numFmtId="0" fontId="26" fillId="96" borderId="52" applyNumberFormat="0" applyProtection="0">
      <alignment horizontal="left" vertical="top" indent="1"/>
    </xf>
    <xf numFmtId="0" fontId="26" fillId="96" borderId="52" applyNumberFormat="0" applyProtection="0">
      <alignment horizontal="left" vertical="top" indent="1"/>
    </xf>
    <xf numFmtId="0" fontId="26" fillId="96" borderId="52" applyNumberFormat="0" applyProtection="0">
      <alignment horizontal="left" vertical="top" indent="1"/>
    </xf>
    <xf numFmtId="0" fontId="26" fillId="96" borderId="52" applyNumberFormat="0" applyProtection="0">
      <alignment horizontal="left" vertical="top" indent="1"/>
    </xf>
    <xf numFmtId="0" fontId="26" fillId="96" borderId="52" applyNumberFormat="0" applyProtection="0">
      <alignment horizontal="left" vertical="top" indent="1"/>
    </xf>
    <xf numFmtId="0" fontId="26" fillId="96" borderId="52" applyNumberFormat="0" applyProtection="0">
      <alignment horizontal="left" vertical="top" indent="1"/>
    </xf>
    <xf numFmtId="0" fontId="26" fillId="96" borderId="52" applyNumberFormat="0" applyProtection="0">
      <alignment horizontal="left" vertical="top" indent="1"/>
    </xf>
    <xf numFmtId="0" fontId="26" fillId="96" borderId="52" applyNumberFormat="0" applyProtection="0">
      <alignment horizontal="left" vertical="top" indent="1"/>
    </xf>
    <xf numFmtId="0" fontId="26" fillId="96" borderId="52" applyNumberFormat="0" applyProtection="0">
      <alignment horizontal="left" vertical="top" indent="1"/>
    </xf>
    <xf numFmtId="4" fontId="26" fillId="0" borderId="52" applyNumberFormat="0" applyProtection="0">
      <alignment horizontal="right" vertical="center"/>
    </xf>
    <xf numFmtId="4" fontId="26" fillId="0" borderId="52" applyNumberFormat="0" applyProtection="0">
      <alignment horizontal="right" vertical="center"/>
    </xf>
    <xf numFmtId="4" fontId="43" fillId="0" borderId="37" applyNumberFormat="0" applyProtection="0">
      <alignment horizontal="right" vertical="center"/>
    </xf>
    <xf numFmtId="4" fontId="43" fillId="0" borderId="37" applyNumberFormat="0" applyProtection="0">
      <alignment horizontal="right" vertical="center"/>
    </xf>
    <xf numFmtId="4" fontId="43" fillId="0" borderId="37" applyNumberFormat="0" applyProtection="0">
      <alignment horizontal="right" vertical="center"/>
    </xf>
    <xf numFmtId="4" fontId="43" fillId="0" borderId="37" applyNumberFormat="0" applyProtection="0">
      <alignment horizontal="right" vertical="center"/>
    </xf>
    <xf numFmtId="4" fontId="43" fillId="0" borderId="37" applyNumberFormat="0" applyProtection="0">
      <alignment horizontal="right" vertical="center"/>
    </xf>
    <xf numFmtId="4" fontId="43" fillId="0" borderId="37" applyNumberFormat="0" applyProtection="0">
      <alignment horizontal="right" vertical="center"/>
    </xf>
    <xf numFmtId="4" fontId="43" fillId="0" borderId="37" applyNumberFormat="0" applyProtection="0">
      <alignment horizontal="right" vertical="center"/>
    </xf>
    <xf numFmtId="4" fontId="43" fillId="0" borderId="37" applyNumberFormat="0" applyProtection="0">
      <alignment horizontal="right" vertical="center"/>
    </xf>
    <xf numFmtId="4" fontId="43" fillId="0" borderId="37" applyNumberFormat="0" applyProtection="0">
      <alignment horizontal="right" vertical="center"/>
    </xf>
    <xf numFmtId="4" fontId="43" fillId="0" borderId="37" applyNumberFormat="0" applyProtection="0">
      <alignment horizontal="right" vertical="center"/>
    </xf>
    <xf numFmtId="4" fontId="43" fillId="0" borderId="37" applyNumberFormat="0" applyProtection="0">
      <alignment horizontal="right" vertical="center"/>
    </xf>
    <xf numFmtId="4" fontId="43" fillId="0" borderId="37" applyNumberFormat="0" applyProtection="0">
      <alignment horizontal="right" vertical="center"/>
    </xf>
    <xf numFmtId="4" fontId="43" fillId="0" borderId="37" applyNumberFormat="0" applyProtection="0">
      <alignment horizontal="right" vertical="center"/>
    </xf>
    <xf numFmtId="4" fontId="43" fillId="0" borderId="37" applyNumberFormat="0" applyProtection="0">
      <alignment horizontal="right" vertical="center"/>
    </xf>
    <xf numFmtId="4" fontId="43" fillId="0" borderId="37" applyNumberFormat="0" applyProtection="0">
      <alignment horizontal="right" vertical="center"/>
    </xf>
    <xf numFmtId="4" fontId="43" fillId="0" borderId="37" applyNumberFormat="0" applyProtection="0">
      <alignment horizontal="right" vertical="center"/>
    </xf>
    <xf numFmtId="4" fontId="43" fillId="0" borderId="37" applyNumberFormat="0" applyProtection="0">
      <alignment horizontal="right" vertical="center"/>
    </xf>
    <xf numFmtId="4" fontId="43" fillId="0" borderId="37" applyNumberFormat="0" applyProtection="0">
      <alignment horizontal="right" vertical="center"/>
    </xf>
    <xf numFmtId="4" fontId="43" fillId="0" borderId="37" applyNumberFormat="0" applyProtection="0">
      <alignment horizontal="right" vertical="center"/>
    </xf>
    <xf numFmtId="4" fontId="43" fillId="0" borderId="37" applyNumberFormat="0" applyProtection="0">
      <alignment horizontal="right" vertical="center"/>
    </xf>
    <xf numFmtId="4" fontId="43" fillId="0" borderId="37" applyNumberFormat="0" applyProtection="0">
      <alignment horizontal="right" vertical="center"/>
    </xf>
    <xf numFmtId="4" fontId="43" fillId="0" borderId="37" applyNumberFormat="0" applyProtection="0">
      <alignment horizontal="right" vertical="center"/>
    </xf>
    <xf numFmtId="4" fontId="43" fillId="0" borderId="37" applyNumberFormat="0" applyProtection="0">
      <alignment horizontal="right" vertical="center"/>
    </xf>
    <xf numFmtId="4" fontId="43" fillId="0" borderId="37" applyNumberFormat="0" applyProtection="0">
      <alignment horizontal="right" vertical="center"/>
    </xf>
    <xf numFmtId="4" fontId="43" fillId="0" borderId="37" applyNumberFormat="0" applyProtection="0">
      <alignment horizontal="right" vertical="center"/>
    </xf>
    <xf numFmtId="4" fontId="43" fillId="0" borderId="37" applyNumberFormat="0" applyProtection="0">
      <alignment horizontal="right" vertical="center"/>
    </xf>
    <xf numFmtId="4" fontId="43" fillId="0" borderId="37" applyNumberFormat="0" applyProtection="0">
      <alignment horizontal="right" vertical="center"/>
    </xf>
    <xf numFmtId="4" fontId="43" fillId="0" borderId="37" applyNumberFormat="0" applyProtection="0">
      <alignment horizontal="right" vertical="center"/>
    </xf>
    <xf numFmtId="4" fontId="43" fillId="0" borderId="37" applyNumberFormat="0" applyProtection="0">
      <alignment horizontal="right" vertical="center"/>
    </xf>
    <xf numFmtId="4" fontId="43" fillId="0" borderId="37" applyNumberFormat="0" applyProtection="0">
      <alignment horizontal="right" vertical="center"/>
    </xf>
    <xf numFmtId="4" fontId="43" fillId="0" borderId="37" applyNumberFormat="0" applyProtection="0">
      <alignment horizontal="right" vertical="center"/>
    </xf>
    <xf numFmtId="4" fontId="43" fillId="0" borderId="37" applyNumberFormat="0" applyProtection="0">
      <alignment horizontal="right" vertical="center"/>
    </xf>
    <xf numFmtId="4" fontId="43" fillId="0" borderId="37" applyNumberFormat="0" applyProtection="0">
      <alignment horizontal="right" vertical="center"/>
    </xf>
    <xf numFmtId="4" fontId="43" fillId="0" borderId="37" applyNumberFormat="0" applyProtection="0">
      <alignment horizontal="right" vertical="center"/>
    </xf>
    <xf numFmtId="4" fontId="43" fillId="0" borderId="37" applyNumberFormat="0" applyProtection="0">
      <alignment horizontal="right" vertical="center"/>
    </xf>
    <xf numFmtId="4" fontId="43" fillId="0" borderId="37" applyNumberFormat="0" applyProtection="0">
      <alignment horizontal="right" vertical="center"/>
    </xf>
    <xf numFmtId="4" fontId="43" fillId="0" borderId="37" applyNumberFormat="0" applyProtection="0">
      <alignment horizontal="right" vertical="center"/>
    </xf>
    <xf numFmtId="4" fontId="43" fillId="0" borderId="37" applyNumberFormat="0" applyProtection="0">
      <alignment horizontal="right" vertical="center"/>
    </xf>
    <xf numFmtId="4" fontId="43" fillId="0" borderId="37" applyNumberFormat="0" applyProtection="0">
      <alignment horizontal="right" vertical="center"/>
    </xf>
    <xf numFmtId="4" fontId="43" fillId="0" borderId="37" applyNumberFormat="0" applyProtection="0">
      <alignment horizontal="right" vertical="center"/>
    </xf>
    <xf numFmtId="4" fontId="43" fillId="0" borderId="37" applyNumberFormat="0" applyProtection="0">
      <alignment horizontal="right" vertical="center"/>
    </xf>
    <xf numFmtId="4" fontId="43" fillId="0" borderId="37" applyNumberFormat="0" applyProtection="0">
      <alignment horizontal="right" vertical="center"/>
    </xf>
    <xf numFmtId="4" fontId="43" fillId="0" borderId="37" applyNumberFormat="0" applyProtection="0">
      <alignment horizontal="right" vertical="center"/>
    </xf>
    <xf numFmtId="4" fontId="43" fillId="0" borderId="37" applyNumberFormat="0" applyProtection="0">
      <alignment horizontal="right" vertical="center"/>
    </xf>
    <xf numFmtId="4" fontId="43" fillId="0" borderId="37" applyNumberFormat="0" applyProtection="0">
      <alignment horizontal="right" vertical="center"/>
    </xf>
    <xf numFmtId="4" fontId="43" fillId="0" borderId="37" applyNumberFormat="0" applyProtection="0">
      <alignment horizontal="right" vertical="center"/>
    </xf>
    <xf numFmtId="4" fontId="43" fillId="0" borderId="37" applyNumberFormat="0" applyProtection="0">
      <alignment horizontal="right" vertical="center"/>
    </xf>
    <xf numFmtId="4" fontId="43" fillId="0" borderId="37" applyNumberFormat="0" applyProtection="0">
      <alignment horizontal="right" vertical="center"/>
    </xf>
    <xf numFmtId="4" fontId="43" fillId="0" borderId="37" applyNumberFormat="0" applyProtection="0">
      <alignment horizontal="right" vertical="center"/>
    </xf>
    <xf numFmtId="4" fontId="43" fillId="0" borderId="37" applyNumberFormat="0" applyProtection="0">
      <alignment horizontal="right" vertical="center"/>
    </xf>
    <xf numFmtId="4" fontId="43" fillId="0" borderId="37" applyNumberFormat="0" applyProtection="0">
      <alignment horizontal="right" vertical="center"/>
    </xf>
    <xf numFmtId="4" fontId="43" fillId="0" borderId="37" applyNumberFormat="0" applyProtection="0">
      <alignment horizontal="right" vertical="center"/>
    </xf>
    <xf numFmtId="4" fontId="43" fillId="0" borderId="37" applyNumberFormat="0" applyProtection="0">
      <alignment horizontal="right" vertical="center"/>
    </xf>
    <xf numFmtId="4" fontId="43" fillId="0" borderId="37" applyNumberFormat="0" applyProtection="0">
      <alignment horizontal="right" vertical="center"/>
    </xf>
    <xf numFmtId="4" fontId="43" fillId="0" borderId="37" applyNumberFormat="0" applyProtection="0">
      <alignment horizontal="right" vertical="center"/>
    </xf>
    <xf numFmtId="4" fontId="43" fillId="0" borderId="37" applyNumberFormat="0" applyProtection="0">
      <alignment horizontal="right" vertical="center"/>
    </xf>
    <xf numFmtId="4" fontId="43" fillId="0" borderId="37" applyNumberFormat="0" applyProtection="0">
      <alignment horizontal="right" vertical="center"/>
    </xf>
    <xf numFmtId="4" fontId="43" fillId="0" borderId="37" applyNumberFormat="0" applyProtection="0">
      <alignment horizontal="right" vertical="center"/>
    </xf>
    <xf numFmtId="4" fontId="43" fillId="0" borderId="37" applyNumberFormat="0" applyProtection="0">
      <alignment horizontal="right" vertical="center"/>
    </xf>
    <xf numFmtId="4" fontId="43" fillId="0" borderId="37" applyNumberFormat="0" applyProtection="0">
      <alignment horizontal="right" vertical="center"/>
    </xf>
    <xf numFmtId="4" fontId="43" fillId="0" borderId="37" applyNumberFormat="0" applyProtection="0">
      <alignment horizontal="right" vertical="center"/>
    </xf>
    <xf numFmtId="4" fontId="43" fillId="0" borderId="37" applyNumberFormat="0" applyProtection="0">
      <alignment horizontal="right" vertical="center"/>
    </xf>
    <xf numFmtId="4" fontId="43" fillId="0" borderId="37" applyNumberFormat="0" applyProtection="0">
      <alignment horizontal="right" vertical="center"/>
    </xf>
    <xf numFmtId="4" fontId="43" fillId="0" borderId="37" applyNumberFormat="0" applyProtection="0">
      <alignment horizontal="right" vertical="center"/>
    </xf>
    <xf numFmtId="4" fontId="26" fillId="0" borderId="52" applyNumberFormat="0" applyProtection="0">
      <alignment horizontal="right" vertical="center"/>
    </xf>
    <xf numFmtId="4" fontId="26" fillId="0" borderId="52" applyNumberFormat="0" applyProtection="0">
      <alignment horizontal="right" vertical="center"/>
    </xf>
    <xf numFmtId="4" fontId="26" fillId="0" borderId="52" applyNumberFormat="0" applyProtection="0">
      <alignment horizontal="right" vertical="center"/>
    </xf>
    <xf numFmtId="4" fontId="26" fillId="0" borderId="52" applyNumberFormat="0" applyProtection="0">
      <alignment horizontal="right" vertical="center"/>
    </xf>
    <xf numFmtId="4" fontId="26" fillId="0" borderId="52" applyNumberFormat="0" applyProtection="0">
      <alignment horizontal="right" vertical="center"/>
    </xf>
    <xf numFmtId="4" fontId="26" fillId="0" borderId="52" applyNumberFormat="0" applyProtection="0">
      <alignment horizontal="right" vertical="center"/>
    </xf>
    <xf numFmtId="4" fontId="26" fillId="0" borderId="52" applyNumberFormat="0" applyProtection="0">
      <alignment horizontal="right" vertical="center"/>
    </xf>
    <xf numFmtId="4" fontId="26" fillId="0" borderId="52" applyNumberFormat="0" applyProtection="0">
      <alignment horizontal="right" vertical="center"/>
    </xf>
    <xf numFmtId="4" fontId="26" fillId="0" borderId="52" applyNumberFormat="0" applyProtection="0">
      <alignment horizontal="right" vertical="center"/>
    </xf>
    <xf numFmtId="4" fontId="26" fillId="0" borderId="52" applyNumberFormat="0" applyProtection="0">
      <alignment horizontal="right" vertical="center"/>
    </xf>
    <xf numFmtId="4" fontId="26" fillId="0" borderId="52" applyNumberFormat="0" applyProtection="0">
      <alignment horizontal="right" vertical="center"/>
    </xf>
    <xf numFmtId="4" fontId="26" fillId="0" borderId="52" applyNumberFormat="0" applyProtection="0">
      <alignment horizontal="right" vertical="center"/>
    </xf>
    <xf numFmtId="4" fontId="26" fillId="0" borderId="52" applyNumberFormat="0" applyProtection="0">
      <alignment horizontal="right" vertical="center"/>
    </xf>
    <xf numFmtId="4" fontId="26" fillId="0" borderId="52" applyNumberFormat="0" applyProtection="0">
      <alignment horizontal="right" vertical="center"/>
    </xf>
    <xf numFmtId="4" fontId="26" fillId="0" borderId="52" applyNumberFormat="0" applyProtection="0">
      <alignment horizontal="right" vertical="center"/>
    </xf>
    <xf numFmtId="4" fontId="26" fillId="0" borderId="52" applyNumberFormat="0" applyProtection="0">
      <alignment horizontal="right" vertical="center"/>
    </xf>
    <xf numFmtId="4" fontId="26" fillId="0" borderId="52" applyNumberFormat="0" applyProtection="0">
      <alignment horizontal="right" vertical="center"/>
    </xf>
    <xf numFmtId="4" fontId="26" fillId="0" borderId="52" applyNumberFormat="0" applyProtection="0">
      <alignment horizontal="right" vertical="center"/>
    </xf>
    <xf numFmtId="4" fontId="26" fillId="0" borderId="52" applyNumberFormat="0" applyProtection="0">
      <alignment horizontal="right" vertical="center"/>
    </xf>
    <xf numFmtId="4" fontId="26" fillId="0" borderId="52" applyNumberFormat="0" applyProtection="0">
      <alignment horizontal="right" vertical="center"/>
    </xf>
    <xf numFmtId="4" fontId="26" fillId="0" borderId="52" applyNumberFormat="0" applyProtection="0">
      <alignment horizontal="right" vertical="center"/>
    </xf>
    <xf numFmtId="4" fontId="26" fillId="0" borderId="52" applyNumberFormat="0" applyProtection="0">
      <alignment horizontal="right" vertical="center"/>
    </xf>
    <xf numFmtId="4" fontId="26" fillId="0" borderId="52" applyNumberFormat="0" applyProtection="0">
      <alignment horizontal="right" vertical="center"/>
    </xf>
    <xf numFmtId="4" fontId="26" fillId="0" borderId="52" applyNumberFormat="0" applyProtection="0">
      <alignment horizontal="right" vertical="center"/>
    </xf>
    <xf numFmtId="4" fontId="26" fillId="0" borderId="52" applyNumberFormat="0" applyProtection="0">
      <alignment horizontal="right" vertical="center"/>
    </xf>
    <xf numFmtId="4" fontId="26" fillId="0" borderId="52" applyNumberFormat="0" applyProtection="0">
      <alignment horizontal="right" vertical="center"/>
    </xf>
    <xf numFmtId="4" fontId="26" fillId="0" borderId="52" applyNumberFormat="0" applyProtection="0">
      <alignment horizontal="right" vertical="center"/>
    </xf>
    <xf numFmtId="4" fontId="26" fillId="0" borderId="52" applyNumberFormat="0" applyProtection="0">
      <alignment horizontal="right" vertical="center"/>
    </xf>
    <xf numFmtId="4" fontId="26" fillId="0" borderId="52" applyNumberFormat="0" applyProtection="0">
      <alignment horizontal="right" vertical="center"/>
    </xf>
    <xf numFmtId="4" fontId="26" fillId="0" borderId="52" applyNumberFormat="0" applyProtection="0">
      <alignment horizontal="right" vertical="center"/>
    </xf>
    <xf numFmtId="4" fontId="26" fillId="0" borderId="52" applyNumberFormat="0" applyProtection="0">
      <alignment horizontal="right" vertical="center"/>
    </xf>
    <xf numFmtId="4" fontId="26" fillId="0" borderId="52" applyNumberFormat="0" applyProtection="0">
      <alignment horizontal="right" vertical="center"/>
    </xf>
    <xf numFmtId="4" fontId="26" fillId="0" borderId="52" applyNumberFormat="0" applyProtection="0">
      <alignment horizontal="right" vertical="center"/>
    </xf>
    <xf numFmtId="4" fontId="26" fillId="0" borderId="52" applyNumberFormat="0" applyProtection="0">
      <alignment horizontal="right" vertical="center"/>
    </xf>
    <xf numFmtId="4" fontId="26" fillId="0" borderId="52" applyNumberFormat="0" applyProtection="0">
      <alignment horizontal="right" vertical="center"/>
    </xf>
    <xf numFmtId="4" fontId="26" fillId="0" borderId="52" applyNumberFormat="0" applyProtection="0">
      <alignment horizontal="right" vertical="center"/>
    </xf>
    <xf numFmtId="4" fontId="26" fillId="0" borderId="52" applyNumberFormat="0" applyProtection="0">
      <alignment horizontal="right" vertical="center"/>
    </xf>
    <xf numFmtId="4" fontId="26" fillId="0" borderId="52" applyNumberFormat="0" applyProtection="0">
      <alignment horizontal="right" vertical="center"/>
    </xf>
    <xf numFmtId="4" fontId="26" fillId="0" borderId="52" applyNumberFormat="0" applyProtection="0">
      <alignment horizontal="right" vertical="center"/>
    </xf>
    <xf numFmtId="4" fontId="26" fillId="0" borderId="52" applyNumberFormat="0" applyProtection="0">
      <alignment horizontal="right" vertical="center"/>
    </xf>
    <xf numFmtId="4" fontId="26" fillId="0" borderId="52" applyNumberFormat="0" applyProtection="0">
      <alignment horizontal="right" vertical="center"/>
    </xf>
    <xf numFmtId="4" fontId="26" fillId="0" borderId="52" applyNumberFormat="0" applyProtection="0">
      <alignment horizontal="right" vertical="center"/>
    </xf>
    <xf numFmtId="4" fontId="26" fillId="0" borderId="52" applyNumberFormat="0" applyProtection="0">
      <alignment horizontal="right" vertical="center"/>
    </xf>
    <xf numFmtId="4" fontId="26" fillId="0" borderId="52" applyNumberFormat="0" applyProtection="0">
      <alignment horizontal="right" vertical="center"/>
    </xf>
    <xf numFmtId="4" fontId="26" fillId="0" borderId="52" applyNumberFormat="0" applyProtection="0">
      <alignment horizontal="right" vertical="center"/>
    </xf>
    <xf numFmtId="4" fontId="26" fillId="0" borderId="52" applyNumberFormat="0" applyProtection="0">
      <alignment horizontal="right" vertical="center"/>
    </xf>
    <xf numFmtId="4" fontId="26" fillId="0" borderId="52" applyNumberFormat="0" applyProtection="0">
      <alignment horizontal="right" vertical="center"/>
    </xf>
    <xf numFmtId="4" fontId="26" fillId="0" borderId="52" applyNumberFormat="0" applyProtection="0">
      <alignment horizontal="right" vertical="center"/>
    </xf>
    <xf numFmtId="4" fontId="26" fillId="0" borderId="52" applyNumberFormat="0" applyProtection="0">
      <alignment horizontal="right" vertical="center"/>
    </xf>
    <xf numFmtId="4" fontId="26" fillId="0" borderId="52" applyNumberFormat="0" applyProtection="0">
      <alignment horizontal="right" vertical="center"/>
    </xf>
    <xf numFmtId="4" fontId="26" fillId="0" borderId="52" applyNumberFormat="0" applyProtection="0">
      <alignment horizontal="right" vertical="center"/>
    </xf>
    <xf numFmtId="4" fontId="26" fillId="0" borderId="52" applyNumberFormat="0" applyProtection="0">
      <alignment horizontal="right" vertical="center"/>
    </xf>
    <xf numFmtId="4" fontId="26" fillId="0" borderId="52" applyNumberFormat="0" applyProtection="0">
      <alignment horizontal="right" vertical="center"/>
    </xf>
    <xf numFmtId="4" fontId="26" fillId="0" borderId="52" applyNumberFormat="0" applyProtection="0">
      <alignment horizontal="right" vertical="center"/>
    </xf>
    <xf numFmtId="4" fontId="26" fillId="0" borderId="52" applyNumberFormat="0" applyProtection="0">
      <alignment horizontal="right" vertical="center"/>
    </xf>
    <xf numFmtId="4" fontId="26" fillId="0" borderId="52" applyNumberFormat="0" applyProtection="0">
      <alignment horizontal="right" vertical="center"/>
    </xf>
    <xf numFmtId="4" fontId="26" fillId="0" borderId="52" applyNumberFormat="0" applyProtection="0">
      <alignment horizontal="right" vertical="center"/>
    </xf>
    <xf numFmtId="4" fontId="26" fillId="0" borderId="52" applyNumberFormat="0" applyProtection="0">
      <alignment horizontal="right" vertical="center"/>
    </xf>
    <xf numFmtId="4" fontId="26" fillId="0" borderId="52" applyNumberFormat="0" applyProtection="0">
      <alignment horizontal="right" vertical="center"/>
    </xf>
    <xf numFmtId="4" fontId="26" fillId="0" borderId="52" applyNumberFormat="0" applyProtection="0">
      <alignment horizontal="right" vertical="center"/>
    </xf>
    <xf numFmtId="4" fontId="26" fillId="0" borderId="52" applyNumberFormat="0" applyProtection="0">
      <alignment horizontal="right" vertical="center"/>
    </xf>
    <xf numFmtId="4" fontId="26" fillId="0" borderId="52" applyNumberFormat="0" applyProtection="0">
      <alignment horizontal="right" vertical="center"/>
    </xf>
    <xf numFmtId="4" fontId="26" fillId="0" borderId="52" applyNumberFormat="0" applyProtection="0">
      <alignment horizontal="right" vertical="center"/>
    </xf>
    <xf numFmtId="4" fontId="43" fillId="0" borderId="37" applyNumberFormat="0" applyProtection="0">
      <alignment horizontal="right" vertical="center"/>
    </xf>
    <xf numFmtId="4" fontId="114" fillId="0" borderId="0" applyNumberFormat="0" applyProtection="0">
      <alignment horizontal="right" vertical="center"/>
    </xf>
    <xf numFmtId="4" fontId="43" fillId="55" borderId="37" applyNumberFormat="0" applyProtection="0">
      <alignment horizontal="right" vertical="center"/>
    </xf>
    <xf numFmtId="4" fontId="43" fillId="55" borderId="37" applyNumberFormat="0" applyProtection="0">
      <alignment horizontal="right" vertical="center"/>
    </xf>
    <xf numFmtId="4" fontId="43" fillId="55" borderId="37" applyNumberFormat="0" applyProtection="0">
      <alignment horizontal="right" vertical="center"/>
    </xf>
    <xf numFmtId="4" fontId="43" fillId="55" borderId="37" applyNumberFormat="0" applyProtection="0">
      <alignment horizontal="right" vertical="center"/>
    </xf>
    <xf numFmtId="4" fontId="43" fillId="55" borderId="37" applyNumberFormat="0" applyProtection="0">
      <alignment horizontal="right" vertical="center"/>
    </xf>
    <xf numFmtId="4" fontId="43" fillId="55" borderId="37" applyNumberFormat="0" applyProtection="0">
      <alignment horizontal="right" vertical="center"/>
    </xf>
    <xf numFmtId="4" fontId="43" fillId="55" borderId="37" applyNumberFormat="0" applyProtection="0">
      <alignment horizontal="right" vertical="center"/>
    </xf>
    <xf numFmtId="4" fontId="43" fillId="55" borderId="37" applyNumberFormat="0" applyProtection="0">
      <alignment horizontal="right" vertical="center"/>
    </xf>
    <xf numFmtId="4" fontId="43" fillId="55" borderId="37" applyNumberFormat="0" applyProtection="0">
      <alignment horizontal="right" vertical="center"/>
    </xf>
    <xf numFmtId="4" fontId="43" fillId="55" borderId="37" applyNumberFormat="0" applyProtection="0">
      <alignment horizontal="right" vertical="center"/>
    </xf>
    <xf numFmtId="4" fontId="43" fillId="55" borderId="37" applyNumberFormat="0" applyProtection="0">
      <alignment horizontal="right" vertical="center"/>
    </xf>
    <xf numFmtId="4" fontId="43" fillId="55" borderId="37" applyNumberFormat="0" applyProtection="0">
      <alignment horizontal="right" vertical="center"/>
    </xf>
    <xf numFmtId="4" fontId="43" fillId="55" borderId="37" applyNumberFormat="0" applyProtection="0">
      <alignment horizontal="right" vertical="center"/>
    </xf>
    <xf numFmtId="4" fontId="43" fillId="55" borderId="37" applyNumberFormat="0" applyProtection="0">
      <alignment horizontal="right" vertical="center"/>
    </xf>
    <xf numFmtId="4" fontId="43" fillId="55" borderId="37" applyNumberFormat="0" applyProtection="0">
      <alignment horizontal="right" vertical="center"/>
    </xf>
    <xf numFmtId="4" fontId="43" fillId="55" borderId="37" applyNumberFormat="0" applyProtection="0">
      <alignment horizontal="right" vertical="center"/>
    </xf>
    <xf numFmtId="4" fontId="43" fillId="55" borderId="37" applyNumberFormat="0" applyProtection="0">
      <alignment horizontal="right" vertical="center"/>
    </xf>
    <xf numFmtId="4" fontId="43" fillId="55" borderId="37" applyNumberFormat="0" applyProtection="0">
      <alignment horizontal="right" vertical="center"/>
    </xf>
    <xf numFmtId="4" fontId="43" fillId="55" borderId="37" applyNumberFormat="0" applyProtection="0">
      <alignment horizontal="right" vertical="center"/>
    </xf>
    <xf numFmtId="4" fontId="43" fillId="55" borderId="37" applyNumberFormat="0" applyProtection="0">
      <alignment horizontal="right" vertical="center"/>
    </xf>
    <xf numFmtId="4" fontId="43" fillId="55" borderId="37" applyNumberFormat="0" applyProtection="0">
      <alignment horizontal="right" vertical="center"/>
    </xf>
    <xf numFmtId="4" fontId="43" fillId="55" borderId="37" applyNumberFormat="0" applyProtection="0">
      <alignment horizontal="right" vertical="center"/>
    </xf>
    <xf numFmtId="4" fontId="43" fillId="55" borderId="37" applyNumberFormat="0" applyProtection="0">
      <alignment horizontal="right" vertical="center"/>
    </xf>
    <xf numFmtId="4" fontId="43" fillId="55" borderId="37" applyNumberFormat="0" applyProtection="0">
      <alignment horizontal="right" vertical="center"/>
    </xf>
    <xf numFmtId="4" fontId="43" fillId="55" borderId="37" applyNumberFormat="0" applyProtection="0">
      <alignment horizontal="right" vertical="center"/>
    </xf>
    <xf numFmtId="4" fontId="43" fillId="55" borderId="37" applyNumberFormat="0" applyProtection="0">
      <alignment horizontal="right" vertical="center"/>
    </xf>
    <xf numFmtId="4" fontId="43" fillId="55" borderId="37" applyNumberFormat="0" applyProtection="0">
      <alignment horizontal="right" vertical="center"/>
    </xf>
    <xf numFmtId="4" fontId="43" fillId="55" borderId="37" applyNumberFormat="0" applyProtection="0">
      <alignment horizontal="right" vertical="center"/>
    </xf>
    <xf numFmtId="4" fontId="43" fillId="55" borderId="37" applyNumberFormat="0" applyProtection="0">
      <alignment horizontal="right" vertical="center"/>
    </xf>
    <xf numFmtId="4" fontId="43" fillId="55" borderId="37" applyNumberFormat="0" applyProtection="0">
      <alignment horizontal="right" vertical="center"/>
    </xf>
    <xf numFmtId="4" fontId="43" fillId="55" borderId="37" applyNumberFormat="0" applyProtection="0">
      <alignment horizontal="right" vertical="center"/>
    </xf>
    <xf numFmtId="4" fontId="43" fillId="55" borderId="37" applyNumberFormat="0" applyProtection="0">
      <alignment horizontal="right" vertical="center"/>
    </xf>
    <xf numFmtId="4" fontId="110" fillId="38" borderId="37" applyNumberFormat="0" applyProtection="0">
      <alignment horizontal="right" vertical="center"/>
    </xf>
    <xf numFmtId="4" fontId="110" fillId="38" borderId="37" applyNumberFormat="0" applyProtection="0">
      <alignment horizontal="right" vertical="center"/>
    </xf>
    <xf numFmtId="4" fontId="110" fillId="38" borderId="37" applyNumberFormat="0" applyProtection="0">
      <alignment horizontal="right" vertical="center"/>
    </xf>
    <xf numFmtId="4" fontId="110" fillId="38" borderId="37" applyNumberFormat="0" applyProtection="0">
      <alignment horizontal="right" vertical="center"/>
    </xf>
    <xf numFmtId="4" fontId="110" fillId="38" borderId="37" applyNumberFormat="0" applyProtection="0">
      <alignment horizontal="right" vertical="center"/>
    </xf>
    <xf numFmtId="4" fontId="110" fillId="38" borderId="37" applyNumberFormat="0" applyProtection="0">
      <alignment horizontal="right" vertical="center"/>
    </xf>
    <xf numFmtId="4" fontId="110" fillId="38" borderId="37" applyNumberFormat="0" applyProtection="0">
      <alignment horizontal="right" vertical="center"/>
    </xf>
    <xf numFmtId="4" fontId="110" fillId="38" borderId="37" applyNumberFormat="0" applyProtection="0">
      <alignment horizontal="right" vertical="center"/>
    </xf>
    <xf numFmtId="4" fontId="110" fillId="38" borderId="37" applyNumberFormat="0" applyProtection="0">
      <alignment horizontal="right" vertical="center"/>
    </xf>
    <xf numFmtId="4" fontId="110" fillId="38" borderId="37" applyNumberFormat="0" applyProtection="0">
      <alignment horizontal="right" vertical="center"/>
    </xf>
    <xf numFmtId="4" fontId="110" fillId="38" borderId="37" applyNumberFormat="0" applyProtection="0">
      <alignment horizontal="right" vertical="center"/>
    </xf>
    <xf numFmtId="4" fontId="110" fillId="38" borderId="37" applyNumberFormat="0" applyProtection="0">
      <alignment horizontal="right" vertical="center"/>
    </xf>
    <xf numFmtId="4" fontId="110" fillId="38" borderId="37" applyNumberFormat="0" applyProtection="0">
      <alignment horizontal="right" vertical="center"/>
    </xf>
    <xf numFmtId="4" fontId="110" fillId="38" borderId="37" applyNumberFormat="0" applyProtection="0">
      <alignment horizontal="right" vertical="center"/>
    </xf>
    <xf numFmtId="4" fontId="110" fillId="38" borderId="37" applyNumberFormat="0" applyProtection="0">
      <alignment horizontal="right" vertical="center"/>
    </xf>
    <xf numFmtId="4" fontId="110" fillId="38" borderId="37" applyNumberFormat="0" applyProtection="0">
      <alignment horizontal="right" vertical="center"/>
    </xf>
    <xf numFmtId="4" fontId="110" fillId="38" borderId="37" applyNumberFormat="0" applyProtection="0">
      <alignment horizontal="right" vertical="center"/>
    </xf>
    <xf numFmtId="4" fontId="110" fillId="38" borderId="37" applyNumberFormat="0" applyProtection="0">
      <alignment horizontal="right" vertical="center"/>
    </xf>
    <xf numFmtId="4" fontId="110" fillId="38" borderId="37" applyNumberFormat="0" applyProtection="0">
      <alignment horizontal="right" vertical="center"/>
    </xf>
    <xf numFmtId="4" fontId="110" fillId="38" borderId="37" applyNumberFormat="0" applyProtection="0">
      <alignment horizontal="right" vertical="center"/>
    </xf>
    <xf numFmtId="4" fontId="110" fillId="38" borderId="37" applyNumberFormat="0" applyProtection="0">
      <alignment horizontal="right" vertical="center"/>
    </xf>
    <xf numFmtId="4" fontId="110" fillId="38" borderId="37" applyNumberFormat="0" applyProtection="0">
      <alignment horizontal="right" vertical="center"/>
    </xf>
    <xf numFmtId="4" fontId="110" fillId="38" borderId="37" applyNumberFormat="0" applyProtection="0">
      <alignment horizontal="right" vertical="center"/>
    </xf>
    <xf numFmtId="4" fontId="110" fillId="38" borderId="37" applyNumberFormat="0" applyProtection="0">
      <alignment horizontal="right" vertical="center"/>
    </xf>
    <xf numFmtId="4" fontId="110" fillId="38" borderId="37" applyNumberFormat="0" applyProtection="0">
      <alignment horizontal="right" vertical="center"/>
    </xf>
    <xf numFmtId="4" fontId="110" fillId="38" borderId="37" applyNumberFormat="0" applyProtection="0">
      <alignment horizontal="right" vertical="center"/>
    </xf>
    <xf numFmtId="4" fontId="110" fillId="38" borderId="37" applyNumberFormat="0" applyProtection="0">
      <alignment horizontal="right" vertical="center"/>
    </xf>
    <xf numFmtId="4" fontId="110" fillId="38" borderId="37" applyNumberFormat="0" applyProtection="0">
      <alignment horizontal="right" vertical="center"/>
    </xf>
    <xf numFmtId="4" fontId="110" fillId="38" borderId="37" applyNumberFormat="0" applyProtection="0">
      <alignment horizontal="right" vertical="center"/>
    </xf>
    <xf numFmtId="4" fontId="110" fillId="38" borderId="37" applyNumberFormat="0" applyProtection="0">
      <alignment horizontal="right" vertical="center"/>
    </xf>
    <xf numFmtId="4" fontId="110" fillId="38" borderId="37" applyNumberFormat="0" applyProtection="0">
      <alignment horizontal="right" vertical="center"/>
    </xf>
    <xf numFmtId="4" fontId="110" fillId="38" borderId="37" applyNumberFormat="0" applyProtection="0">
      <alignment horizontal="right" vertical="center"/>
    </xf>
    <xf numFmtId="4" fontId="110" fillId="38" borderId="37" applyNumberFormat="0" applyProtection="0">
      <alignment horizontal="right" vertical="center"/>
    </xf>
    <xf numFmtId="4" fontId="110" fillId="38" borderId="37" applyNumberFormat="0" applyProtection="0">
      <alignment horizontal="right" vertical="center"/>
    </xf>
    <xf numFmtId="4" fontId="110" fillId="38" borderId="37" applyNumberFormat="0" applyProtection="0">
      <alignment horizontal="right" vertical="center"/>
    </xf>
    <xf numFmtId="4" fontId="110" fillId="38" borderId="37" applyNumberFormat="0" applyProtection="0">
      <alignment horizontal="right" vertical="center"/>
    </xf>
    <xf numFmtId="4" fontId="110" fillId="38" borderId="37" applyNumberFormat="0" applyProtection="0">
      <alignment horizontal="right" vertical="center"/>
    </xf>
    <xf numFmtId="4" fontId="110" fillId="38" borderId="37" applyNumberFormat="0" applyProtection="0">
      <alignment horizontal="right" vertical="center"/>
    </xf>
    <xf numFmtId="4" fontId="110" fillId="38" borderId="37" applyNumberFormat="0" applyProtection="0">
      <alignment horizontal="right" vertical="center"/>
    </xf>
    <xf numFmtId="4" fontId="110" fillId="38" borderId="37" applyNumberFormat="0" applyProtection="0">
      <alignment horizontal="right" vertical="center"/>
    </xf>
    <xf numFmtId="4" fontId="110" fillId="38" borderId="37" applyNumberFormat="0" applyProtection="0">
      <alignment horizontal="right" vertical="center"/>
    </xf>
    <xf numFmtId="4" fontId="110" fillId="38" borderId="37" applyNumberFormat="0" applyProtection="0">
      <alignment horizontal="right" vertical="center"/>
    </xf>
    <xf numFmtId="4" fontId="110" fillId="38" borderId="37" applyNumberFormat="0" applyProtection="0">
      <alignment horizontal="right" vertical="center"/>
    </xf>
    <xf numFmtId="4" fontId="110" fillId="38" borderId="37" applyNumberFormat="0" applyProtection="0">
      <alignment horizontal="right" vertical="center"/>
    </xf>
    <xf numFmtId="4" fontId="110" fillId="38" borderId="37" applyNumberFormat="0" applyProtection="0">
      <alignment horizontal="right" vertical="center"/>
    </xf>
    <xf numFmtId="4" fontId="110" fillId="38" borderId="37" applyNumberFormat="0" applyProtection="0">
      <alignment horizontal="right" vertical="center"/>
    </xf>
    <xf numFmtId="4" fontId="110" fillId="38" borderId="37" applyNumberFormat="0" applyProtection="0">
      <alignment horizontal="right" vertical="center"/>
    </xf>
    <xf numFmtId="4" fontId="110" fillId="38" borderId="37" applyNumberFormat="0" applyProtection="0">
      <alignment horizontal="right" vertical="center"/>
    </xf>
    <xf numFmtId="4" fontId="110" fillId="38" borderId="37" applyNumberFormat="0" applyProtection="0">
      <alignment horizontal="right" vertical="center"/>
    </xf>
    <xf numFmtId="4" fontId="110" fillId="38" borderId="37" applyNumberFormat="0" applyProtection="0">
      <alignment horizontal="right" vertical="center"/>
    </xf>
    <xf numFmtId="4" fontId="110" fillId="38" borderId="37" applyNumberFormat="0" applyProtection="0">
      <alignment horizontal="right" vertical="center"/>
    </xf>
    <xf numFmtId="4" fontId="110" fillId="38" borderId="37" applyNumberFormat="0" applyProtection="0">
      <alignment horizontal="right" vertical="center"/>
    </xf>
    <xf numFmtId="4" fontId="110" fillId="38" borderId="37" applyNumberFormat="0" applyProtection="0">
      <alignment horizontal="right" vertical="center"/>
    </xf>
    <xf numFmtId="4" fontId="110" fillId="38" borderId="37" applyNumberFormat="0" applyProtection="0">
      <alignment horizontal="right" vertical="center"/>
    </xf>
    <xf numFmtId="4" fontId="110" fillId="38" borderId="37" applyNumberFormat="0" applyProtection="0">
      <alignment horizontal="right" vertical="center"/>
    </xf>
    <xf numFmtId="4" fontId="110" fillId="38" borderId="37" applyNumberFormat="0" applyProtection="0">
      <alignment horizontal="right" vertical="center"/>
    </xf>
    <xf numFmtId="4" fontId="110" fillId="38" borderId="37" applyNumberFormat="0" applyProtection="0">
      <alignment horizontal="right" vertical="center"/>
    </xf>
    <xf numFmtId="4" fontId="110" fillId="38" borderId="37" applyNumberFormat="0" applyProtection="0">
      <alignment horizontal="right" vertical="center"/>
    </xf>
    <xf numFmtId="4" fontId="110" fillId="38" borderId="37" applyNumberFormat="0" applyProtection="0">
      <alignment horizontal="right" vertical="center"/>
    </xf>
    <xf numFmtId="4" fontId="110" fillId="38" borderId="37" applyNumberFormat="0" applyProtection="0">
      <alignment horizontal="right" vertical="center"/>
    </xf>
    <xf numFmtId="4" fontId="110" fillId="38" borderId="37" applyNumberFormat="0" applyProtection="0">
      <alignment horizontal="right" vertical="center"/>
    </xf>
    <xf numFmtId="4" fontId="110" fillId="38" borderId="37" applyNumberFormat="0" applyProtection="0">
      <alignment horizontal="right" vertical="center"/>
    </xf>
    <xf numFmtId="4" fontId="110" fillId="38" borderId="37" applyNumberFormat="0" applyProtection="0">
      <alignment horizontal="right" vertical="center"/>
    </xf>
    <xf numFmtId="4" fontId="110" fillId="38" borderId="37" applyNumberFormat="0" applyProtection="0">
      <alignment horizontal="right" vertical="center"/>
    </xf>
    <xf numFmtId="4" fontId="43" fillId="55" borderId="37" applyNumberFormat="0" applyProtection="0">
      <alignment horizontal="right" vertical="center"/>
    </xf>
    <xf numFmtId="4" fontId="43" fillId="55" borderId="37" applyNumberFormat="0" applyProtection="0">
      <alignment horizontal="right" vertical="center"/>
    </xf>
    <xf numFmtId="4" fontId="43" fillId="55" borderId="37" applyNumberFormat="0" applyProtection="0">
      <alignment horizontal="right" vertical="center"/>
    </xf>
    <xf numFmtId="4" fontId="43" fillId="55" borderId="37" applyNumberFormat="0" applyProtection="0">
      <alignment horizontal="right" vertical="center"/>
    </xf>
    <xf numFmtId="4" fontId="43" fillId="55" borderId="37" applyNumberFormat="0" applyProtection="0">
      <alignment horizontal="right" vertical="center"/>
    </xf>
    <xf numFmtId="4" fontId="43" fillId="55" borderId="37" applyNumberFormat="0" applyProtection="0">
      <alignment horizontal="right" vertical="center"/>
    </xf>
    <xf numFmtId="4" fontId="43" fillId="55" borderId="37" applyNumberFormat="0" applyProtection="0">
      <alignment horizontal="right" vertical="center"/>
    </xf>
    <xf numFmtId="4" fontId="43" fillId="55" borderId="37" applyNumberFormat="0" applyProtection="0">
      <alignment horizontal="right" vertical="center"/>
    </xf>
    <xf numFmtId="4" fontId="43" fillId="55" borderId="37" applyNumberFormat="0" applyProtection="0">
      <alignment horizontal="right" vertical="center"/>
    </xf>
    <xf numFmtId="4" fontId="43" fillId="55" borderId="37" applyNumberFormat="0" applyProtection="0">
      <alignment horizontal="right" vertical="center"/>
    </xf>
    <xf numFmtId="4" fontId="43" fillId="55" borderId="37" applyNumberFormat="0" applyProtection="0">
      <alignment horizontal="right" vertical="center"/>
    </xf>
    <xf numFmtId="4" fontId="43" fillId="55" borderId="37" applyNumberFormat="0" applyProtection="0">
      <alignment horizontal="right" vertical="center"/>
    </xf>
    <xf numFmtId="4" fontId="43" fillId="55" borderId="37" applyNumberFormat="0" applyProtection="0">
      <alignment horizontal="right" vertical="center"/>
    </xf>
    <xf numFmtId="4" fontId="43" fillId="55" borderId="37" applyNumberFormat="0" applyProtection="0">
      <alignment horizontal="right" vertical="center"/>
    </xf>
    <xf numFmtId="4" fontId="43" fillId="55" borderId="37" applyNumberFormat="0" applyProtection="0">
      <alignment horizontal="right" vertical="center"/>
    </xf>
    <xf numFmtId="4" fontId="43" fillId="55" borderId="37" applyNumberFormat="0" applyProtection="0">
      <alignment horizontal="right" vertical="center"/>
    </xf>
    <xf numFmtId="4" fontId="43" fillId="55" borderId="37" applyNumberFormat="0" applyProtection="0">
      <alignment horizontal="right" vertical="center"/>
    </xf>
    <xf numFmtId="4" fontId="43" fillId="55" borderId="37" applyNumberFormat="0" applyProtection="0">
      <alignment horizontal="right" vertical="center"/>
    </xf>
    <xf numFmtId="4" fontId="43" fillId="55" borderId="37" applyNumberFormat="0" applyProtection="0">
      <alignment horizontal="right" vertical="center"/>
    </xf>
    <xf numFmtId="4" fontId="43" fillId="55" borderId="37" applyNumberFormat="0" applyProtection="0">
      <alignment horizontal="right" vertical="center"/>
    </xf>
    <xf numFmtId="4" fontId="43" fillId="55" borderId="37" applyNumberFormat="0" applyProtection="0">
      <alignment horizontal="right" vertical="center"/>
    </xf>
    <xf numFmtId="4" fontId="43" fillId="55" borderId="37" applyNumberFormat="0" applyProtection="0">
      <alignment horizontal="right" vertical="center"/>
    </xf>
    <xf numFmtId="4" fontId="43" fillId="55" borderId="37" applyNumberFormat="0" applyProtection="0">
      <alignment horizontal="right" vertical="center"/>
    </xf>
    <xf numFmtId="4" fontId="43" fillId="55" borderId="37" applyNumberFormat="0" applyProtection="0">
      <alignment horizontal="right" vertical="center"/>
    </xf>
    <xf numFmtId="4" fontId="43" fillId="55" borderId="37" applyNumberFormat="0" applyProtection="0">
      <alignment horizontal="right" vertical="center"/>
    </xf>
    <xf numFmtId="4" fontId="43" fillId="55" borderId="37" applyNumberFormat="0" applyProtection="0">
      <alignment horizontal="right" vertical="center"/>
    </xf>
    <xf numFmtId="4" fontId="43" fillId="55" borderId="37" applyNumberFormat="0" applyProtection="0">
      <alignment horizontal="right" vertical="center"/>
    </xf>
    <xf numFmtId="4" fontId="43" fillId="55" borderId="37" applyNumberFormat="0" applyProtection="0">
      <alignment horizontal="right" vertical="center"/>
    </xf>
    <xf numFmtId="4" fontId="43" fillId="55" borderId="37" applyNumberFormat="0" applyProtection="0">
      <alignment horizontal="right" vertical="center"/>
    </xf>
    <xf numFmtId="4" fontId="43" fillId="55" borderId="37" applyNumberFormat="0" applyProtection="0">
      <alignment horizontal="right" vertical="center"/>
    </xf>
    <xf numFmtId="4" fontId="43" fillId="55" borderId="37" applyNumberFormat="0" applyProtection="0">
      <alignment horizontal="right" vertical="center"/>
    </xf>
    <xf numFmtId="4" fontId="43" fillId="55" borderId="37" applyNumberFormat="0" applyProtection="0">
      <alignment horizontal="right" vertical="center"/>
    </xf>
    <xf numFmtId="4" fontId="26" fillId="110" borderId="52" applyNumberFormat="0" applyProtection="0">
      <alignment horizontal="left" vertical="center" indent="1"/>
    </xf>
    <xf numFmtId="4" fontId="26" fillId="110" borderId="52" applyNumberFormat="0" applyProtection="0">
      <alignment horizontal="left" vertical="center" indent="1"/>
    </xf>
    <xf numFmtId="4" fontId="43" fillId="62" borderId="37" applyNumberFormat="0" applyProtection="0">
      <alignment horizontal="left" vertical="center" indent="1"/>
    </xf>
    <xf numFmtId="4" fontId="43" fillId="62" borderId="37" applyNumberFormat="0" applyProtection="0">
      <alignment horizontal="left" vertical="center" indent="1"/>
    </xf>
    <xf numFmtId="4" fontId="43" fillId="62" borderId="37" applyNumberFormat="0" applyProtection="0">
      <alignment horizontal="left" vertical="center" indent="1"/>
    </xf>
    <xf numFmtId="4" fontId="43" fillId="62" borderId="37" applyNumberFormat="0" applyProtection="0">
      <alignment horizontal="left" vertical="center" indent="1"/>
    </xf>
    <xf numFmtId="4" fontId="43" fillId="62" borderId="37" applyNumberFormat="0" applyProtection="0">
      <alignment horizontal="left" vertical="center" indent="1"/>
    </xf>
    <xf numFmtId="4" fontId="43" fillId="62" borderId="37" applyNumberFormat="0" applyProtection="0">
      <alignment horizontal="left" vertical="center" indent="1"/>
    </xf>
    <xf numFmtId="4" fontId="43" fillId="62" borderId="37" applyNumberFormat="0" applyProtection="0">
      <alignment horizontal="left" vertical="center" indent="1"/>
    </xf>
    <xf numFmtId="4" fontId="43" fillId="62" borderId="37" applyNumberFormat="0" applyProtection="0">
      <alignment horizontal="left" vertical="center" indent="1"/>
    </xf>
    <xf numFmtId="4" fontId="43" fillId="62" borderId="37" applyNumberFormat="0" applyProtection="0">
      <alignment horizontal="left" vertical="center" indent="1"/>
    </xf>
    <xf numFmtId="4" fontId="43" fillId="62" borderId="37" applyNumberFormat="0" applyProtection="0">
      <alignment horizontal="left" vertical="center" indent="1"/>
    </xf>
    <xf numFmtId="4" fontId="43" fillId="62" borderId="37" applyNumberFormat="0" applyProtection="0">
      <alignment horizontal="left" vertical="center" indent="1"/>
    </xf>
    <xf numFmtId="4" fontId="43" fillId="62" borderId="37" applyNumberFormat="0" applyProtection="0">
      <alignment horizontal="left" vertical="center" indent="1"/>
    </xf>
    <xf numFmtId="4" fontId="43" fillId="62" borderId="37" applyNumberFormat="0" applyProtection="0">
      <alignment horizontal="left" vertical="center" indent="1"/>
    </xf>
    <xf numFmtId="4" fontId="43" fillId="62" borderId="37" applyNumberFormat="0" applyProtection="0">
      <alignment horizontal="left" vertical="center" indent="1"/>
    </xf>
    <xf numFmtId="4" fontId="43" fillId="62" borderId="37" applyNumberFormat="0" applyProtection="0">
      <alignment horizontal="left" vertical="center" indent="1"/>
    </xf>
    <xf numFmtId="4" fontId="43" fillId="62" borderId="37" applyNumberFormat="0" applyProtection="0">
      <alignment horizontal="left" vertical="center" indent="1"/>
    </xf>
    <xf numFmtId="4" fontId="43" fillId="62" borderId="37" applyNumberFormat="0" applyProtection="0">
      <alignment horizontal="left" vertical="center" indent="1"/>
    </xf>
    <xf numFmtId="4" fontId="43" fillId="62" borderId="37" applyNumberFormat="0" applyProtection="0">
      <alignment horizontal="left" vertical="center" indent="1"/>
    </xf>
    <xf numFmtId="4" fontId="43" fillId="62" borderId="37" applyNumberFormat="0" applyProtection="0">
      <alignment horizontal="left" vertical="center" indent="1"/>
    </xf>
    <xf numFmtId="4" fontId="43" fillId="62" borderId="37" applyNumberFormat="0" applyProtection="0">
      <alignment horizontal="left" vertical="center" indent="1"/>
    </xf>
    <xf numFmtId="4" fontId="43" fillId="62" borderId="37" applyNumberFormat="0" applyProtection="0">
      <alignment horizontal="left" vertical="center" indent="1"/>
    </xf>
    <xf numFmtId="4" fontId="43" fillId="62" borderId="37" applyNumberFormat="0" applyProtection="0">
      <alignment horizontal="left" vertical="center" indent="1"/>
    </xf>
    <xf numFmtId="4" fontId="43" fillId="62" borderId="37" applyNumberFormat="0" applyProtection="0">
      <alignment horizontal="left" vertical="center" indent="1"/>
    </xf>
    <xf numFmtId="4" fontId="43" fillId="62" borderId="37" applyNumberFormat="0" applyProtection="0">
      <alignment horizontal="left" vertical="center" indent="1"/>
    </xf>
    <xf numFmtId="4" fontId="43" fillId="62" borderId="37" applyNumberFormat="0" applyProtection="0">
      <alignment horizontal="left" vertical="center" indent="1"/>
    </xf>
    <xf numFmtId="4" fontId="43" fillId="62" borderId="37" applyNumberFormat="0" applyProtection="0">
      <alignment horizontal="left" vertical="center" indent="1"/>
    </xf>
    <xf numFmtId="4" fontId="43" fillId="62" borderId="37" applyNumberFormat="0" applyProtection="0">
      <alignment horizontal="left" vertical="center" indent="1"/>
    </xf>
    <xf numFmtId="4" fontId="43" fillId="62" borderId="37" applyNumberFormat="0" applyProtection="0">
      <alignment horizontal="left" vertical="center" indent="1"/>
    </xf>
    <xf numFmtId="4" fontId="43" fillId="62" borderId="37" applyNumberFormat="0" applyProtection="0">
      <alignment horizontal="left" vertical="center" indent="1"/>
    </xf>
    <xf numFmtId="4" fontId="43" fillId="62" borderId="37" applyNumberFormat="0" applyProtection="0">
      <alignment horizontal="left" vertical="center" indent="1"/>
    </xf>
    <xf numFmtId="4" fontId="43" fillId="62" borderId="37" applyNumberFormat="0" applyProtection="0">
      <alignment horizontal="left" vertical="center" indent="1"/>
    </xf>
    <xf numFmtId="4" fontId="43" fillId="62" borderId="37" applyNumberFormat="0" applyProtection="0">
      <alignment horizontal="left" vertical="center" indent="1"/>
    </xf>
    <xf numFmtId="4" fontId="43" fillId="62" borderId="37" applyNumberFormat="0" applyProtection="0">
      <alignment horizontal="left" vertical="center" indent="1"/>
    </xf>
    <xf numFmtId="4" fontId="43" fillId="62" borderId="37" applyNumberFormat="0" applyProtection="0">
      <alignment horizontal="left" vertical="center" indent="1"/>
    </xf>
    <xf numFmtId="4" fontId="43" fillId="62" borderId="37" applyNumberFormat="0" applyProtection="0">
      <alignment horizontal="left" vertical="center" indent="1"/>
    </xf>
    <xf numFmtId="4" fontId="43" fillId="62" borderId="37" applyNumberFormat="0" applyProtection="0">
      <alignment horizontal="left" vertical="center" indent="1"/>
    </xf>
    <xf numFmtId="4" fontId="43" fillId="62" borderId="37" applyNumberFormat="0" applyProtection="0">
      <alignment horizontal="left" vertical="center" indent="1"/>
    </xf>
    <xf numFmtId="4" fontId="43" fillId="62" borderId="37" applyNumberFormat="0" applyProtection="0">
      <alignment horizontal="left" vertical="center" indent="1"/>
    </xf>
    <xf numFmtId="4" fontId="43" fillId="62" borderId="37" applyNumberFormat="0" applyProtection="0">
      <alignment horizontal="left" vertical="center" indent="1"/>
    </xf>
    <xf numFmtId="4" fontId="43" fillId="62" borderId="37" applyNumberFormat="0" applyProtection="0">
      <alignment horizontal="left" vertical="center" indent="1"/>
    </xf>
    <xf numFmtId="4" fontId="43" fillId="62" borderId="37" applyNumberFormat="0" applyProtection="0">
      <alignment horizontal="left" vertical="center" indent="1"/>
    </xf>
    <xf numFmtId="4" fontId="43" fillId="62" borderId="37" applyNumberFormat="0" applyProtection="0">
      <alignment horizontal="left" vertical="center" indent="1"/>
    </xf>
    <xf numFmtId="4" fontId="43" fillId="62" borderId="37" applyNumberFormat="0" applyProtection="0">
      <alignment horizontal="left" vertical="center" indent="1"/>
    </xf>
    <xf numFmtId="4" fontId="43" fillId="62" borderId="37" applyNumberFormat="0" applyProtection="0">
      <alignment horizontal="left" vertical="center" indent="1"/>
    </xf>
    <xf numFmtId="4" fontId="43" fillId="62" borderId="37" applyNumberFormat="0" applyProtection="0">
      <alignment horizontal="left" vertical="center" indent="1"/>
    </xf>
    <xf numFmtId="4" fontId="43" fillId="62" borderId="37" applyNumberFormat="0" applyProtection="0">
      <alignment horizontal="left" vertical="center" indent="1"/>
    </xf>
    <xf numFmtId="4" fontId="43" fillId="62" borderId="37" applyNumberFormat="0" applyProtection="0">
      <alignment horizontal="left" vertical="center" indent="1"/>
    </xf>
    <xf numFmtId="4" fontId="43" fillId="62" borderId="37" applyNumberFormat="0" applyProtection="0">
      <alignment horizontal="left" vertical="center" indent="1"/>
    </xf>
    <xf numFmtId="4" fontId="43" fillId="62" borderId="37" applyNumberFormat="0" applyProtection="0">
      <alignment horizontal="left" vertical="center" indent="1"/>
    </xf>
    <xf numFmtId="4" fontId="43" fillId="62" borderId="37" applyNumberFormat="0" applyProtection="0">
      <alignment horizontal="left" vertical="center" indent="1"/>
    </xf>
    <xf numFmtId="4" fontId="43" fillId="62" borderId="37" applyNumberFormat="0" applyProtection="0">
      <alignment horizontal="left" vertical="center" indent="1"/>
    </xf>
    <xf numFmtId="4" fontId="43" fillId="62" borderId="37" applyNumberFormat="0" applyProtection="0">
      <alignment horizontal="left" vertical="center" indent="1"/>
    </xf>
    <xf numFmtId="4" fontId="43" fillId="62" borderId="37" applyNumberFormat="0" applyProtection="0">
      <alignment horizontal="left" vertical="center" indent="1"/>
    </xf>
    <xf numFmtId="4" fontId="43" fillId="62" borderId="37" applyNumberFormat="0" applyProtection="0">
      <alignment horizontal="left" vertical="center" indent="1"/>
    </xf>
    <xf numFmtId="4" fontId="43" fillId="62" borderId="37" applyNumberFormat="0" applyProtection="0">
      <alignment horizontal="left" vertical="center" indent="1"/>
    </xf>
    <xf numFmtId="4" fontId="43" fillId="62" borderId="37" applyNumberFormat="0" applyProtection="0">
      <alignment horizontal="left" vertical="center" indent="1"/>
    </xf>
    <xf numFmtId="4" fontId="43" fillId="62" borderId="37" applyNumberFormat="0" applyProtection="0">
      <alignment horizontal="left" vertical="center" indent="1"/>
    </xf>
    <xf numFmtId="4" fontId="43" fillId="62" borderId="37" applyNumberFormat="0" applyProtection="0">
      <alignment horizontal="left" vertical="center" indent="1"/>
    </xf>
    <xf numFmtId="4" fontId="43" fillId="62" borderId="37" applyNumberFormat="0" applyProtection="0">
      <alignment horizontal="left" vertical="center" indent="1"/>
    </xf>
    <xf numFmtId="4" fontId="43" fillId="62" borderId="37" applyNumberFormat="0" applyProtection="0">
      <alignment horizontal="left" vertical="center" indent="1"/>
    </xf>
    <xf numFmtId="4" fontId="43" fillId="62" borderId="37" applyNumberFormat="0" applyProtection="0">
      <alignment horizontal="left" vertical="center" indent="1"/>
    </xf>
    <xf numFmtId="4" fontId="43" fillId="62" borderId="37" applyNumberFormat="0" applyProtection="0">
      <alignment horizontal="left" vertical="center" indent="1"/>
    </xf>
    <xf numFmtId="4" fontId="43" fillId="62" borderId="37" applyNumberFormat="0" applyProtection="0">
      <alignment horizontal="left" vertical="center" indent="1"/>
    </xf>
    <xf numFmtId="4" fontId="43" fillId="62" borderId="37" applyNumberFormat="0" applyProtection="0">
      <alignment horizontal="left" vertical="center" indent="1"/>
    </xf>
    <xf numFmtId="4" fontId="26" fillId="110" borderId="52" applyNumberFormat="0" applyProtection="0">
      <alignment horizontal="left" vertical="center" indent="1"/>
    </xf>
    <xf numFmtId="4" fontId="26" fillId="110" borderId="52" applyNumberFormat="0" applyProtection="0">
      <alignment horizontal="left" vertical="center" indent="1"/>
    </xf>
    <xf numFmtId="4" fontId="26" fillId="110" borderId="52" applyNumberFormat="0" applyProtection="0">
      <alignment horizontal="left" vertical="center" indent="1"/>
    </xf>
    <xf numFmtId="4" fontId="26" fillId="110" borderId="52" applyNumberFormat="0" applyProtection="0">
      <alignment horizontal="left" vertical="center" indent="1"/>
    </xf>
    <xf numFmtId="4" fontId="26" fillId="110" borderId="52" applyNumberFormat="0" applyProtection="0">
      <alignment horizontal="left" vertical="center" indent="1"/>
    </xf>
    <xf numFmtId="4" fontId="26" fillId="110" borderId="52" applyNumberFormat="0" applyProtection="0">
      <alignment horizontal="left" vertical="center" indent="1"/>
    </xf>
    <xf numFmtId="4" fontId="26" fillId="110" borderId="52" applyNumberFormat="0" applyProtection="0">
      <alignment horizontal="left" vertical="center" indent="1"/>
    </xf>
    <xf numFmtId="4" fontId="26" fillId="110" borderId="52" applyNumberFormat="0" applyProtection="0">
      <alignment horizontal="left" vertical="center" indent="1"/>
    </xf>
    <xf numFmtId="4" fontId="26" fillId="110" borderId="52" applyNumberFormat="0" applyProtection="0">
      <alignment horizontal="left" vertical="center" indent="1"/>
    </xf>
    <xf numFmtId="4" fontId="26" fillId="110" borderId="52" applyNumberFormat="0" applyProtection="0">
      <alignment horizontal="left" vertical="center" indent="1"/>
    </xf>
    <xf numFmtId="4" fontId="26" fillId="110" borderId="52" applyNumberFormat="0" applyProtection="0">
      <alignment horizontal="left" vertical="center" indent="1"/>
    </xf>
    <xf numFmtId="4" fontId="26" fillId="110" borderId="52" applyNumberFormat="0" applyProtection="0">
      <alignment horizontal="left" vertical="center" indent="1"/>
    </xf>
    <xf numFmtId="4" fontId="26" fillId="110" borderId="52" applyNumberFormat="0" applyProtection="0">
      <alignment horizontal="left" vertical="center" indent="1"/>
    </xf>
    <xf numFmtId="4" fontId="26" fillId="110" borderId="52" applyNumberFormat="0" applyProtection="0">
      <alignment horizontal="left" vertical="center" indent="1"/>
    </xf>
    <xf numFmtId="4" fontId="26" fillId="110" borderId="52" applyNumberFormat="0" applyProtection="0">
      <alignment horizontal="left" vertical="center" indent="1"/>
    </xf>
    <xf numFmtId="4" fontId="26" fillId="110" borderId="52" applyNumberFormat="0" applyProtection="0">
      <alignment horizontal="left" vertical="center" indent="1"/>
    </xf>
    <xf numFmtId="4" fontId="26" fillId="110" borderId="52" applyNumberFormat="0" applyProtection="0">
      <alignment horizontal="left" vertical="center" indent="1"/>
    </xf>
    <xf numFmtId="4" fontId="26" fillId="110" borderId="52" applyNumberFormat="0" applyProtection="0">
      <alignment horizontal="left" vertical="center" indent="1"/>
    </xf>
    <xf numFmtId="4" fontId="26" fillId="110" borderId="52" applyNumberFormat="0" applyProtection="0">
      <alignment horizontal="left" vertical="center" indent="1"/>
    </xf>
    <xf numFmtId="4" fontId="26" fillId="110" borderId="52" applyNumberFormat="0" applyProtection="0">
      <alignment horizontal="left" vertical="center" indent="1"/>
    </xf>
    <xf numFmtId="4" fontId="26" fillId="110" borderId="52" applyNumberFormat="0" applyProtection="0">
      <alignment horizontal="left" vertical="center" indent="1"/>
    </xf>
    <xf numFmtId="4" fontId="26" fillId="110" borderId="52" applyNumberFormat="0" applyProtection="0">
      <alignment horizontal="left" vertical="center" indent="1"/>
    </xf>
    <xf numFmtId="4" fontId="26" fillId="110" borderId="52" applyNumberFormat="0" applyProtection="0">
      <alignment horizontal="left" vertical="center" indent="1"/>
    </xf>
    <xf numFmtId="4" fontId="26" fillId="110" borderId="52" applyNumberFormat="0" applyProtection="0">
      <alignment horizontal="left" vertical="center" indent="1"/>
    </xf>
    <xf numFmtId="4" fontId="26" fillId="110" borderId="52" applyNumberFormat="0" applyProtection="0">
      <alignment horizontal="left" vertical="center" indent="1"/>
    </xf>
    <xf numFmtId="4" fontId="26" fillId="110" borderId="52" applyNumberFormat="0" applyProtection="0">
      <alignment horizontal="left" vertical="center" indent="1"/>
    </xf>
    <xf numFmtId="4" fontId="26" fillId="110" borderId="52" applyNumberFormat="0" applyProtection="0">
      <alignment horizontal="left" vertical="center" indent="1"/>
    </xf>
    <xf numFmtId="4" fontId="26" fillId="110" borderId="52" applyNumberFormat="0" applyProtection="0">
      <alignment horizontal="left" vertical="center" indent="1"/>
    </xf>
    <xf numFmtId="4" fontId="26" fillId="110" borderId="52" applyNumberFormat="0" applyProtection="0">
      <alignment horizontal="left" vertical="center" indent="1"/>
    </xf>
    <xf numFmtId="4" fontId="26" fillId="110" borderId="52" applyNumberFormat="0" applyProtection="0">
      <alignment horizontal="left" vertical="center" indent="1"/>
    </xf>
    <xf numFmtId="4" fontId="26" fillId="110" borderId="52" applyNumberFormat="0" applyProtection="0">
      <alignment horizontal="left" vertical="center" indent="1"/>
    </xf>
    <xf numFmtId="4" fontId="26" fillId="110" borderId="52" applyNumberFormat="0" applyProtection="0">
      <alignment horizontal="left" vertical="center" indent="1"/>
    </xf>
    <xf numFmtId="4" fontId="26" fillId="110" borderId="52" applyNumberFormat="0" applyProtection="0">
      <alignment horizontal="left" vertical="center" indent="1"/>
    </xf>
    <xf numFmtId="4" fontId="26" fillId="110" borderId="52" applyNumberFormat="0" applyProtection="0">
      <alignment horizontal="left" vertical="center" indent="1"/>
    </xf>
    <xf numFmtId="4" fontId="26" fillId="110" borderId="52" applyNumberFormat="0" applyProtection="0">
      <alignment horizontal="left" vertical="center" indent="1"/>
    </xf>
    <xf numFmtId="4" fontId="26" fillId="110" borderId="52" applyNumberFormat="0" applyProtection="0">
      <alignment horizontal="left" vertical="center" indent="1"/>
    </xf>
    <xf numFmtId="4" fontId="26" fillId="110" borderId="52" applyNumberFormat="0" applyProtection="0">
      <alignment horizontal="left" vertical="center" indent="1"/>
    </xf>
    <xf numFmtId="4" fontId="26" fillId="110" borderId="52" applyNumberFormat="0" applyProtection="0">
      <alignment horizontal="left" vertical="center" indent="1"/>
    </xf>
    <xf numFmtId="4" fontId="26" fillId="110" borderId="52" applyNumberFormat="0" applyProtection="0">
      <alignment horizontal="left" vertical="center" indent="1"/>
    </xf>
    <xf numFmtId="4" fontId="26" fillId="110" borderId="52" applyNumberFormat="0" applyProtection="0">
      <alignment horizontal="left" vertical="center" indent="1"/>
    </xf>
    <xf numFmtId="4" fontId="26" fillId="110" borderId="52" applyNumberFormat="0" applyProtection="0">
      <alignment horizontal="left" vertical="center" indent="1"/>
    </xf>
    <xf numFmtId="4" fontId="26" fillId="110" borderId="52" applyNumberFormat="0" applyProtection="0">
      <alignment horizontal="left" vertical="center" indent="1"/>
    </xf>
    <xf numFmtId="4" fontId="26" fillId="110" borderId="52" applyNumberFormat="0" applyProtection="0">
      <alignment horizontal="left" vertical="center" indent="1"/>
    </xf>
    <xf numFmtId="4" fontId="26" fillId="110" borderId="52" applyNumberFormat="0" applyProtection="0">
      <alignment horizontal="left" vertical="center" indent="1"/>
    </xf>
    <xf numFmtId="4" fontId="26" fillId="110" borderId="52" applyNumberFormat="0" applyProtection="0">
      <alignment horizontal="left" vertical="center" indent="1"/>
    </xf>
    <xf numFmtId="4" fontId="26" fillId="110" borderId="52" applyNumberFormat="0" applyProtection="0">
      <alignment horizontal="left" vertical="center" indent="1"/>
    </xf>
    <xf numFmtId="4" fontId="26" fillId="110" borderId="52" applyNumberFormat="0" applyProtection="0">
      <alignment horizontal="left" vertical="center" indent="1"/>
    </xf>
    <xf numFmtId="4" fontId="26" fillId="110" borderId="52" applyNumberFormat="0" applyProtection="0">
      <alignment horizontal="left" vertical="center" indent="1"/>
    </xf>
    <xf numFmtId="4" fontId="26" fillId="110" borderId="52" applyNumberFormat="0" applyProtection="0">
      <alignment horizontal="left" vertical="center" indent="1"/>
    </xf>
    <xf numFmtId="4" fontId="26" fillId="110" borderId="52" applyNumberFormat="0" applyProtection="0">
      <alignment horizontal="left" vertical="center" indent="1"/>
    </xf>
    <xf numFmtId="4" fontId="26" fillId="110" borderId="52" applyNumberFormat="0" applyProtection="0">
      <alignment horizontal="left" vertical="center" indent="1"/>
    </xf>
    <xf numFmtId="4" fontId="26" fillId="110" borderId="52" applyNumberFormat="0" applyProtection="0">
      <alignment horizontal="left" vertical="center" indent="1"/>
    </xf>
    <xf numFmtId="4" fontId="26" fillId="110" borderId="52" applyNumberFormat="0" applyProtection="0">
      <alignment horizontal="left" vertical="center" indent="1"/>
    </xf>
    <xf numFmtId="4" fontId="26" fillId="110" borderId="52" applyNumberFormat="0" applyProtection="0">
      <alignment horizontal="left" vertical="center" indent="1"/>
    </xf>
    <xf numFmtId="4" fontId="26" fillId="110" borderId="52" applyNumberFormat="0" applyProtection="0">
      <alignment horizontal="left" vertical="center" indent="1"/>
    </xf>
    <xf numFmtId="4" fontId="26" fillId="110" borderId="52" applyNumberFormat="0" applyProtection="0">
      <alignment horizontal="left" vertical="center" indent="1"/>
    </xf>
    <xf numFmtId="4" fontId="26" fillId="110" borderId="52" applyNumberFormat="0" applyProtection="0">
      <alignment horizontal="left" vertical="center" indent="1"/>
    </xf>
    <xf numFmtId="4" fontId="26" fillId="110" borderId="52" applyNumberFormat="0" applyProtection="0">
      <alignment horizontal="left" vertical="center" indent="1"/>
    </xf>
    <xf numFmtId="4" fontId="26" fillId="110" borderId="52" applyNumberFormat="0" applyProtection="0">
      <alignment horizontal="left" vertical="center" indent="1"/>
    </xf>
    <xf numFmtId="4" fontId="26" fillId="110" borderId="52" applyNumberFormat="0" applyProtection="0">
      <alignment horizontal="left" vertical="center" indent="1"/>
    </xf>
    <xf numFmtId="4" fontId="26" fillId="110" borderId="52" applyNumberFormat="0" applyProtection="0">
      <alignment horizontal="left" vertical="center" indent="1"/>
    </xf>
    <xf numFmtId="4" fontId="26" fillId="110" borderId="52" applyNumberFormat="0" applyProtection="0">
      <alignment horizontal="left" vertical="center" indent="1"/>
    </xf>
    <xf numFmtId="4" fontId="26" fillId="110" borderId="52" applyNumberFormat="0" applyProtection="0">
      <alignment horizontal="left" vertical="center" indent="1"/>
    </xf>
    <xf numFmtId="4" fontId="43" fillId="62" borderId="37" applyNumberFormat="0" applyProtection="0">
      <alignment horizontal="left" vertical="center" indent="1"/>
    </xf>
    <xf numFmtId="0" fontId="108" fillId="112" borderId="57" applyNumberFormat="0" applyProtection="0">
      <alignment horizontal="left" vertical="top" indent="1"/>
    </xf>
    <xf numFmtId="0" fontId="113" fillId="110" borderId="52" applyNumberFormat="0" applyProtection="0">
      <alignment horizontal="left" vertical="top" indent="1"/>
    </xf>
    <xf numFmtId="0" fontId="113" fillId="110" borderId="52" applyNumberFormat="0" applyProtection="0">
      <alignment horizontal="left" vertical="top" indent="1"/>
    </xf>
    <xf numFmtId="0" fontId="113" fillId="110" borderId="52" applyNumberFormat="0" applyProtection="0">
      <alignment horizontal="left" vertical="top" indent="1"/>
    </xf>
    <xf numFmtId="0" fontId="113" fillId="110" borderId="52" applyNumberFormat="0" applyProtection="0">
      <alignment horizontal="left" vertical="top" indent="1"/>
    </xf>
    <xf numFmtId="0" fontId="113" fillId="110" borderId="52" applyNumberFormat="0" applyProtection="0">
      <alignment horizontal="left" vertical="top" indent="1"/>
    </xf>
    <xf numFmtId="0" fontId="113" fillId="110" borderId="52" applyNumberFormat="0" applyProtection="0">
      <alignment horizontal="left" vertical="top" indent="1"/>
    </xf>
    <xf numFmtId="0" fontId="113" fillId="110" borderId="52" applyNumberFormat="0" applyProtection="0">
      <alignment horizontal="left" vertical="top" indent="1"/>
    </xf>
    <xf numFmtId="0" fontId="113" fillId="110" borderId="52" applyNumberFormat="0" applyProtection="0">
      <alignment horizontal="left" vertical="top" indent="1"/>
    </xf>
    <xf numFmtId="0" fontId="113" fillId="110" borderId="52" applyNumberFormat="0" applyProtection="0">
      <alignment horizontal="left" vertical="top" indent="1"/>
    </xf>
    <xf numFmtId="0" fontId="113" fillId="110" borderId="52" applyNumberFormat="0" applyProtection="0">
      <alignment horizontal="left" vertical="top" indent="1"/>
    </xf>
    <xf numFmtId="0" fontId="113" fillId="110" borderId="52" applyNumberFormat="0" applyProtection="0">
      <alignment horizontal="left" vertical="top" indent="1"/>
    </xf>
    <xf numFmtId="0" fontId="113" fillId="110" borderId="52" applyNumberFormat="0" applyProtection="0">
      <alignment horizontal="left" vertical="top" indent="1"/>
    </xf>
    <xf numFmtId="0" fontId="113" fillId="110" borderId="52" applyNumberFormat="0" applyProtection="0">
      <alignment horizontal="left" vertical="top" indent="1"/>
    </xf>
    <xf numFmtId="0" fontId="113" fillId="110" borderId="52" applyNumberFormat="0" applyProtection="0">
      <alignment horizontal="left" vertical="top" indent="1"/>
    </xf>
    <xf numFmtId="0" fontId="113" fillId="110" borderId="52" applyNumberFormat="0" applyProtection="0">
      <alignment horizontal="left" vertical="top" indent="1"/>
    </xf>
    <xf numFmtId="0" fontId="113" fillId="110" borderId="52" applyNumberFormat="0" applyProtection="0">
      <alignment horizontal="left" vertical="top" indent="1"/>
    </xf>
    <xf numFmtId="0" fontId="113" fillId="110" borderId="52" applyNumberFormat="0" applyProtection="0">
      <alignment horizontal="left" vertical="top" indent="1"/>
    </xf>
    <xf numFmtId="0" fontId="113" fillId="110" borderId="52" applyNumberFormat="0" applyProtection="0">
      <alignment horizontal="left" vertical="top" indent="1"/>
    </xf>
    <xf numFmtId="0" fontId="113" fillId="110" borderId="52" applyNumberFormat="0" applyProtection="0">
      <alignment horizontal="left" vertical="top" indent="1"/>
    </xf>
    <xf numFmtId="0" fontId="113" fillId="110" borderId="52" applyNumberFormat="0" applyProtection="0">
      <alignment horizontal="left" vertical="top" indent="1"/>
    </xf>
    <xf numFmtId="0" fontId="113" fillId="110" borderId="52" applyNumberFormat="0" applyProtection="0">
      <alignment horizontal="left" vertical="top" indent="1"/>
    </xf>
    <xf numFmtId="0" fontId="113" fillId="110" borderId="52" applyNumberFormat="0" applyProtection="0">
      <alignment horizontal="left" vertical="top" indent="1"/>
    </xf>
    <xf numFmtId="0" fontId="113" fillId="110" borderId="52" applyNumberFormat="0" applyProtection="0">
      <alignment horizontal="left" vertical="top" indent="1"/>
    </xf>
    <xf numFmtId="0" fontId="113" fillId="110" borderId="52" applyNumberFormat="0" applyProtection="0">
      <alignment horizontal="left" vertical="top" indent="1"/>
    </xf>
    <xf numFmtId="0" fontId="113" fillId="110" borderId="52" applyNumberFormat="0" applyProtection="0">
      <alignment horizontal="left" vertical="top" indent="1"/>
    </xf>
    <xf numFmtId="0" fontId="113" fillId="110" borderId="52" applyNumberFormat="0" applyProtection="0">
      <alignment horizontal="left" vertical="top" indent="1"/>
    </xf>
    <xf numFmtId="0" fontId="113" fillId="110" borderId="52" applyNumberFormat="0" applyProtection="0">
      <alignment horizontal="left" vertical="top" indent="1"/>
    </xf>
    <xf numFmtId="0" fontId="113" fillId="110" borderId="52" applyNumberFormat="0" applyProtection="0">
      <alignment horizontal="left" vertical="top" indent="1"/>
    </xf>
    <xf numFmtId="0" fontId="113" fillId="110" borderId="52" applyNumberFormat="0" applyProtection="0">
      <alignment horizontal="left" vertical="top" indent="1"/>
    </xf>
    <xf numFmtId="0" fontId="113" fillId="110" borderId="52" applyNumberFormat="0" applyProtection="0">
      <alignment horizontal="left" vertical="top" indent="1"/>
    </xf>
    <xf numFmtId="0" fontId="113" fillId="110" borderId="52" applyNumberFormat="0" applyProtection="0">
      <alignment horizontal="left" vertical="top" indent="1"/>
    </xf>
    <xf numFmtId="0" fontId="113" fillId="110" borderId="52" applyNumberFormat="0" applyProtection="0">
      <alignment horizontal="left" vertical="top" indent="1"/>
    </xf>
    <xf numFmtId="0" fontId="113" fillId="110" borderId="52" applyNumberFormat="0" applyProtection="0">
      <alignment horizontal="left" vertical="top" indent="1"/>
    </xf>
    <xf numFmtId="0" fontId="113" fillId="110" borderId="52" applyNumberFormat="0" applyProtection="0">
      <alignment horizontal="left" vertical="top" indent="1"/>
    </xf>
    <xf numFmtId="0" fontId="113" fillId="110" borderId="52" applyNumberFormat="0" applyProtection="0">
      <alignment horizontal="left" vertical="top" indent="1"/>
    </xf>
    <xf numFmtId="0" fontId="113" fillId="110" borderId="52" applyNumberFormat="0" applyProtection="0">
      <alignment horizontal="left" vertical="top" indent="1"/>
    </xf>
    <xf numFmtId="0" fontId="113" fillId="110" borderId="52" applyNumberFormat="0" applyProtection="0">
      <alignment horizontal="left" vertical="top" indent="1"/>
    </xf>
    <xf numFmtId="0" fontId="113" fillId="110" borderId="52" applyNumberFormat="0" applyProtection="0">
      <alignment horizontal="left" vertical="top" indent="1"/>
    </xf>
    <xf numFmtId="0" fontId="113" fillId="110" borderId="52" applyNumberFormat="0" applyProtection="0">
      <alignment horizontal="left" vertical="top" indent="1"/>
    </xf>
    <xf numFmtId="0" fontId="113" fillId="110" borderId="52" applyNumberFormat="0" applyProtection="0">
      <alignment horizontal="left" vertical="top" indent="1"/>
    </xf>
    <xf numFmtId="0" fontId="113" fillId="110" borderId="52" applyNumberFormat="0" applyProtection="0">
      <alignment horizontal="left" vertical="top" indent="1"/>
    </xf>
    <xf numFmtId="0" fontId="113" fillId="110" borderId="52" applyNumberFormat="0" applyProtection="0">
      <alignment horizontal="left" vertical="top" indent="1"/>
    </xf>
    <xf numFmtId="0" fontId="113" fillId="110" borderId="52" applyNumberFormat="0" applyProtection="0">
      <alignment horizontal="left" vertical="top" indent="1"/>
    </xf>
    <xf numFmtId="0" fontId="113" fillId="110" borderId="52" applyNumberFormat="0" applyProtection="0">
      <alignment horizontal="left" vertical="top" indent="1"/>
    </xf>
    <xf numFmtId="0" fontId="113" fillId="110" borderId="52" applyNumberFormat="0" applyProtection="0">
      <alignment horizontal="left" vertical="top" indent="1"/>
    </xf>
    <xf numFmtId="0" fontId="113" fillId="110" borderId="52" applyNumberFormat="0" applyProtection="0">
      <alignment horizontal="left" vertical="top" indent="1"/>
    </xf>
    <xf numFmtId="0" fontId="113" fillId="110" borderId="52" applyNumberFormat="0" applyProtection="0">
      <alignment horizontal="left" vertical="top" indent="1"/>
    </xf>
    <xf numFmtId="0" fontId="113" fillId="110" borderId="52" applyNumberFormat="0" applyProtection="0">
      <alignment horizontal="left" vertical="top" indent="1"/>
    </xf>
    <xf numFmtId="0" fontId="113" fillId="110" borderId="52" applyNumberFormat="0" applyProtection="0">
      <alignment horizontal="left" vertical="top" indent="1"/>
    </xf>
    <xf numFmtId="0" fontId="113" fillId="110" borderId="52" applyNumberFormat="0" applyProtection="0">
      <alignment horizontal="left" vertical="top" indent="1"/>
    </xf>
    <xf numFmtId="0" fontId="113" fillId="110" borderId="52" applyNumberFormat="0" applyProtection="0">
      <alignment horizontal="left" vertical="top" indent="1"/>
    </xf>
    <xf numFmtId="0" fontId="113" fillId="110" borderId="52" applyNumberFormat="0" applyProtection="0">
      <alignment horizontal="left" vertical="top" indent="1"/>
    </xf>
    <xf numFmtId="0" fontId="113" fillId="110" borderId="52" applyNumberFormat="0" applyProtection="0">
      <alignment horizontal="left" vertical="top" indent="1"/>
    </xf>
    <xf numFmtId="0" fontId="113" fillId="110" borderId="52" applyNumberFormat="0" applyProtection="0">
      <alignment horizontal="left" vertical="top" indent="1"/>
    </xf>
    <xf numFmtId="0" fontId="113" fillId="110" borderId="52" applyNumberFormat="0" applyProtection="0">
      <alignment horizontal="left" vertical="top" indent="1"/>
    </xf>
    <xf numFmtId="0" fontId="113" fillId="110" borderId="52" applyNumberFormat="0" applyProtection="0">
      <alignment horizontal="left" vertical="top" indent="1"/>
    </xf>
    <xf numFmtId="0" fontId="113" fillId="110" borderId="52" applyNumberFormat="0" applyProtection="0">
      <alignment horizontal="left" vertical="top" indent="1"/>
    </xf>
    <xf numFmtId="0" fontId="113" fillId="110" borderId="52" applyNumberFormat="0" applyProtection="0">
      <alignment horizontal="left" vertical="top" indent="1"/>
    </xf>
    <xf numFmtId="0" fontId="113" fillId="110" borderId="52" applyNumberFormat="0" applyProtection="0">
      <alignment horizontal="left" vertical="top" indent="1"/>
    </xf>
    <xf numFmtId="0" fontId="113" fillId="110" borderId="52" applyNumberFormat="0" applyProtection="0">
      <alignment horizontal="left" vertical="top" indent="1"/>
    </xf>
    <xf numFmtId="0" fontId="113" fillId="110" borderId="52" applyNumberFormat="0" applyProtection="0">
      <alignment horizontal="left" vertical="top" indent="1"/>
    </xf>
    <xf numFmtId="0" fontId="113" fillId="110" borderId="52" applyNumberFormat="0" applyProtection="0">
      <alignment horizontal="left" vertical="top" indent="1"/>
    </xf>
    <xf numFmtId="0" fontId="113" fillId="110" borderId="52" applyNumberFormat="0" applyProtection="0">
      <alignment horizontal="left" vertical="top" indent="1"/>
    </xf>
    <xf numFmtId="0" fontId="113" fillId="110" borderId="52" applyNumberFormat="0" applyProtection="0">
      <alignment horizontal="left" vertical="top" indent="1"/>
    </xf>
    <xf numFmtId="0" fontId="113" fillId="110" borderId="52" applyNumberFormat="0" applyProtection="0">
      <alignment horizontal="left" vertical="top" indent="1"/>
    </xf>
    <xf numFmtId="0" fontId="113" fillId="110" borderId="52" applyNumberFormat="0" applyProtection="0">
      <alignment horizontal="left" vertical="top" indent="1"/>
    </xf>
    <xf numFmtId="0" fontId="113" fillId="110" borderId="52" applyNumberFormat="0" applyProtection="0">
      <alignment horizontal="left" vertical="top" indent="1"/>
    </xf>
    <xf numFmtId="0" fontId="113" fillId="110" borderId="52" applyNumberFormat="0" applyProtection="0">
      <alignment horizontal="left" vertical="top" indent="1"/>
    </xf>
    <xf numFmtId="0" fontId="113" fillId="110" borderId="52" applyNumberFormat="0" applyProtection="0">
      <alignment horizontal="left" vertical="top" indent="1"/>
    </xf>
    <xf numFmtId="0" fontId="113" fillId="110" borderId="52" applyNumberFormat="0" applyProtection="0">
      <alignment horizontal="left" vertical="top" indent="1"/>
    </xf>
    <xf numFmtId="0" fontId="113" fillId="110" borderId="52" applyNumberFormat="0" applyProtection="0">
      <alignment horizontal="left" vertical="top" indent="1"/>
    </xf>
    <xf numFmtId="0" fontId="113" fillId="110" borderId="52" applyNumberFormat="0" applyProtection="0">
      <alignment horizontal="left" vertical="top" indent="1"/>
    </xf>
    <xf numFmtId="0" fontId="113" fillId="110" borderId="52" applyNumberFormat="0" applyProtection="0">
      <alignment horizontal="left" vertical="top" indent="1"/>
    </xf>
    <xf numFmtId="0" fontId="113" fillId="110" borderId="52" applyNumberFormat="0" applyProtection="0">
      <alignment horizontal="left" vertical="top" indent="1"/>
    </xf>
    <xf numFmtId="0" fontId="113" fillId="110" borderId="52" applyNumberFormat="0" applyProtection="0">
      <alignment horizontal="left" vertical="top" indent="1"/>
    </xf>
    <xf numFmtId="0" fontId="113" fillId="110" borderId="52" applyNumberFormat="0" applyProtection="0">
      <alignment horizontal="left" vertical="top" indent="1"/>
    </xf>
    <xf numFmtId="0" fontId="113" fillId="110" borderId="52" applyNumberFormat="0" applyProtection="0">
      <alignment horizontal="left" vertical="top" indent="1"/>
    </xf>
    <xf numFmtId="0" fontId="113" fillId="110" borderId="52" applyNumberFormat="0" applyProtection="0">
      <alignment horizontal="left" vertical="top" indent="1"/>
    </xf>
    <xf numFmtId="0" fontId="113" fillId="110" borderId="52" applyNumberFormat="0" applyProtection="0">
      <alignment horizontal="left" vertical="top" indent="1"/>
    </xf>
    <xf numFmtId="0" fontId="113" fillId="110" borderId="52" applyNumberFormat="0" applyProtection="0">
      <alignment horizontal="left" vertical="top" indent="1"/>
    </xf>
    <xf numFmtId="0" fontId="113" fillId="110" borderId="52" applyNumberFormat="0" applyProtection="0">
      <alignment horizontal="left" vertical="top" indent="1"/>
    </xf>
    <xf numFmtId="0" fontId="113" fillId="110" borderId="52" applyNumberFormat="0" applyProtection="0">
      <alignment horizontal="left" vertical="top" indent="1"/>
    </xf>
    <xf numFmtId="0" fontId="113" fillId="110" borderId="52" applyNumberFormat="0" applyProtection="0">
      <alignment horizontal="left" vertical="top" indent="1"/>
    </xf>
    <xf numFmtId="0" fontId="113" fillId="110" borderId="52" applyNumberFormat="0" applyProtection="0">
      <alignment horizontal="left" vertical="top" indent="1"/>
    </xf>
    <xf numFmtId="0" fontId="113" fillId="110" borderId="52" applyNumberFormat="0" applyProtection="0">
      <alignment horizontal="left" vertical="top" indent="1"/>
    </xf>
    <xf numFmtId="0" fontId="113" fillId="110" borderId="52" applyNumberFormat="0" applyProtection="0">
      <alignment horizontal="left" vertical="top" indent="1"/>
    </xf>
    <xf numFmtId="0" fontId="113" fillId="110" borderId="52" applyNumberFormat="0" applyProtection="0">
      <alignment horizontal="left" vertical="top" indent="1"/>
    </xf>
    <xf numFmtId="0" fontId="113" fillId="110" borderId="52" applyNumberFormat="0" applyProtection="0">
      <alignment horizontal="left" vertical="top" indent="1"/>
    </xf>
    <xf numFmtId="0" fontId="113" fillId="110" borderId="52" applyNumberFormat="0" applyProtection="0">
      <alignment horizontal="left" vertical="top" indent="1"/>
    </xf>
    <xf numFmtId="0" fontId="113" fillId="110" borderId="52" applyNumberFormat="0" applyProtection="0">
      <alignment horizontal="left" vertical="top" indent="1"/>
    </xf>
    <xf numFmtId="0" fontId="113" fillId="110" borderId="52" applyNumberFormat="0" applyProtection="0">
      <alignment horizontal="left" vertical="top" indent="1"/>
    </xf>
    <xf numFmtId="0" fontId="113" fillId="110" borderId="52" applyNumberFormat="0" applyProtection="0">
      <alignment horizontal="left" vertical="top" indent="1"/>
    </xf>
    <xf numFmtId="0" fontId="113" fillId="110" borderId="52" applyNumberFormat="0" applyProtection="0">
      <alignment horizontal="left" vertical="top" indent="1"/>
    </xf>
    <xf numFmtId="0" fontId="113" fillId="110" borderId="52" applyNumberFormat="0" applyProtection="0">
      <alignment horizontal="left" vertical="top" indent="1"/>
    </xf>
    <xf numFmtId="0" fontId="113" fillId="110" borderId="52" applyNumberFormat="0" applyProtection="0">
      <alignment horizontal="left" vertical="top" indent="1"/>
    </xf>
    <xf numFmtId="0" fontId="113" fillId="110" borderId="52" applyNumberFormat="0" applyProtection="0">
      <alignment horizontal="left" vertical="top" indent="1"/>
    </xf>
    <xf numFmtId="0" fontId="113" fillId="110" borderId="52" applyNumberFormat="0" applyProtection="0">
      <alignment horizontal="left" vertical="top" indent="1"/>
    </xf>
    <xf numFmtId="0" fontId="113" fillId="110" borderId="52" applyNumberFormat="0" applyProtection="0">
      <alignment horizontal="left" vertical="top" indent="1"/>
    </xf>
    <xf numFmtId="0" fontId="113" fillId="110" borderId="52" applyNumberFormat="0" applyProtection="0">
      <alignment horizontal="left" vertical="top" indent="1"/>
    </xf>
    <xf numFmtId="0" fontId="113" fillId="110" borderId="52" applyNumberFormat="0" applyProtection="0">
      <alignment horizontal="left" vertical="top" indent="1"/>
    </xf>
    <xf numFmtId="0" fontId="113" fillId="110" borderId="52" applyNumberFormat="0" applyProtection="0">
      <alignment horizontal="left" vertical="top" indent="1"/>
    </xf>
    <xf numFmtId="0" fontId="113" fillId="110" borderId="52" applyNumberFormat="0" applyProtection="0">
      <alignment horizontal="left" vertical="top" indent="1"/>
    </xf>
    <xf numFmtId="0" fontId="113" fillId="110" borderId="52" applyNumberFormat="0" applyProtection="0">
      <alignment horizontal="left" vertical="top" indent="1"/>
    </xf>
    <xf numFmtId="0" fontId="113" fillId="110" borderId="52" applyNumberFormat="0" applyProtection="0">
      <alignment horizontal="left" vertical="top" indent="1"/>
    </xf>
    <xf numFmtId="0" fontId="113" fillId="110" borderId="52" applyNumberFormat="0" applyProtection="0">
      <alignment horizontal="left" vertical="top" indent="1"/>
    </xf>
    <xf numFmtId="0" fontId="113" fillId="110" borderId="52" applyNumberFormat="0" applyProtection="0">
      <alignment horizontal="left" vertical="top" indent="1"/>
    </xf>
    <xf numFmtId="0" fontId="113" fillId="110" borderId="52" applyNumberFormat="0" applyProtection="0">
      <alignment horizontal="left" vertical="top" indent="1"/>
    </xf>
    <xf numFmtId="0" fontId="113" fillId="110" borderId="52" applyNumberFormat="0" applyProtection="0">
      <alignment horizontal="left" vertical="top" indent="1"/>
    </xf>
    <xf numFmtId="0" fontId="113" fillId="110" borderId="52" applyNumberFormat="0" applyProtection="0">
      <alignment horizontal="left" vertical="top" indent="1"/>
    </xf>
    <xf numFmtId="0" fontId="113" fillId="110" borderId="52" applyNumberFormat="0" applyProtection="0">
      <alignment horizontal="left" vertical="top" indent="1"/>
    </xf>
    <xf numFmtId="0" fontId="113" fillId="110" borderId="52" applyNumberFormat="0" applyProtection="0">
      <alignment horizontal="left" vertical="top" indent="1"/>
    </xf>
    <xf numFmtId="0" fontId="113" fillId="110" borderId="52" applyNumberFormat="0" applyProtection="0">
      <alignment horizontal="left" vertical="top" indent="1"/>
    </xf>
    <xf numFmtId="0" fontId="113" fillId="110" borderId="52" applyNumberFormat="0" applyProtection="0">
      <alignment horizontal="left" vertical="top" indent="1"/>
    </xf>
    <xf numFmtId="0" fontId="113" fillId="110" borderId="52" applyNumberFormat="0" applyProtection="0">
      <alignment horizontal="left" vertical="top" indent="1"/>
    </xf>
    <xf numFmtId="0" fontId="113" fillId="110" borderId="52" applyNumberFormat="0" applyProtection="0">
      <alignment horizontal="left" vertical="top" indent="1"/>
    </xf>
    <xf numFmtId="0" fontId="113" fillId="110" borderId="52" applyNumberFormat="0" applyProtection="0">
      <alignment horizontal="left" vertical="top" indent="1"/>
    </xf>
    <xf numFmtId="0" fontId="113" fillId="110" borderId="52" applyNumberFormat="0" applyProtection="0">
      <alignment horizontal="left" vertical="top" indent="1"/>
    </xf>
    <xf numFmtId="0" fontId="113" fillId="110" borderId="52" applyNumberFormat="0" applyProtection="0">
      <alignment horizontal="left" vertical="top" indent="1"/>
    </xf>
    <xf numFmtId="0" fontId="113" fillId="110" borderId="52" applyNumberFormat="0" applyProtection="0">
      <alignment horizontal="left" vertical="top" indent="1"/>
    </xf>
    <xf numFmtId="0" fontId="113" fillId="110" borderId="52" applyNumberFormat="0" applyProtection="0">
      <alignment horizontal="left" vertical="top" indent="1"/>
    </xf>
    <xf numFmtId="0" fontId="113" fillId="110" borderId="52" applyNumberFormat="0" applyProtection="0">
      <alignment horizontal="left" vertical="top" indent="1"/>
    </xf>
    <xf numFmtId="0" fontId="113" fillId="110" borderId="52" applyNumberFormat="0" applyProtection="0">
      <alignment horizontal="left" vertical="top" indent="1"/>
    </xf>
    <xf numFmtId="0" fontId="113" fillId="110" borderId="52" applyNumberFormat="0" applyProtection="0">
      <alignment horizontal="left" vertical="top" indent="1"/>
    </xf>
    <xf numFmtId="0" fontId="113" fillId="110" borderId="52" applyNumberFormat="0" applyProtection="0">
      <alignment horizontal="left" vertical="top" indent="1"/>
    </xf>
    <xf numFmtId="0" fontId="113" fillId="110" borderId="52" applyNumberFormat="0" applyProtection="0">
      <alignment horizontal="left" vertical="top" indent="1"/>
    </xf>
    <xf numFmtId="0" fontId="113" fillId="110" borderId="52" applyNumberFormat="0" applyProtection="0">
      <alignment horizontal="left" vertical="top" indent="1"/>
    </xf>
    <xf numFmtId="0" fontId="113" fillId="110" borderId="52" applyNumberFormat="0" applyProtection="0">
      <alignment horizontal="left" vertical="top" indent="1"/>
    </xf>
    <xf numFmtId="0" fontId="113" fillId="110" borderId="52" applyNumberFormat="0" applyProtection="0">
      <alignment horizontal="left" vertical="top" indent="1"/>
    </xf>
    <xf numFmtId="0" fontId="113" fillId="110" borderId="52" applyNumberFormat="0" applyProtection="0">
      <alignment horizontal="left" vertical="top" indent="1"/>
    </xf>
    <xf numFmtId="0" fontId="113" fillId="110" borderId="52" applyNumberFormat="0" applyProtection="0">
      <alignment horizontal="left" vertical="top" indent="1"/>
    </xf>
    <xf numFmtId="0" fontId="108" fillId="116" borderId="52" applyNumberFormat="0" applyProtection="0">
      <alignment horizontal="left" vertical="top" indent="1"/>
    </xf>
    <xf numFmtId="4" fontId="115" fillId="0" borderId="0" applyNumberFormat="0" applyProtection="0">
      <alignment horizontal="left" vertical="center" indent="1"/>
    </xf>
    <xf numFmtId="4" fontId="116" fillId="117" borderId="35" applyNumberFormat="0" applyProtection="0">
      <alignment horizontal="left" vertical="center" indent="1"/>
    </xf>
    <xf numFmtId="4" fontId="116" fillId="117" borderId="35" applyNumberFormat="0" applyProtection="0">
      <alignment horizontal="left" vertical="center" indent="1"/>
    </xf>
    <xf numFmtId="4" fontId="116" fillId="117" borderId="35" applyNumberFormat="0" applyProtection="0">
      <alignment horizontal="left" vertical="center" indent="1"/>
    </xf>
    <xf numFmtId="4" fontId="116" fillId="117" borderId="35" applyNumberFormat="0" applyProtection="0">
      <alignment horizontal="left" vertical="center" indent="1"/>
    </xf>
    <xf numFmtId="4" fontId="116" fillId="117" borderId="35" applyNumberFormat="0" applyProtection="0">
      <alignment horizontal="left" vertical="center" indent="1"/>
    </xf>
    <xf numFmtId="4" fontId="116" fillId="117" borderId="35" applyNumberFormat="0" applyProtection="0">
      <alignment horizontal="left" vertical="center" indent="1"/>
    </xf>
    <xf numFmtId="4" fontId="116" fillId="117" borderId="35" applyNumberFormat="0" applyProtection="0">
      <alignment horizontal="left" vertical="center" indent="1"/>
    </xf>
    <xf numFmtId="4" fontId="116" fillId="117" borderId="35" applyNumberFormat="0" applyProtection="0">
      <alignment horizontal="left" vertical="center" indent="1"/>
    </xf>
    <xf numFmtId="4" fontId="116" fillId="117" borderId="35" applyNumberFormat="0" applyProtection="0">
      <alignment horizontal="left" vertical="center" indent="1"/>
    </xf>
    <xf numFmtId="4" fontId="116" fillId="117" borderId="35" applyNumberFormat="0" applyProtection="0">
      <alignment horizontal="left" vertical="center" indent="1"/>
    </xf>
    <xf numFmtId="4" fontId="116" fillId="117" borderId="35" applyNumberFormat="0" applyProtection="0">
      <alignment horizontal="left" vertical="center" indent="1"/>
    </xf>
    <xf numFmtId="4" fontId="116" fillId="117" borderId="35" applyNumberFormat="0" applyProtection="0">
      <alignment horizontal="left" vertical="center" indent="1"/>
    </xf>
    <xf numFmtId="4" fontId="116" fillId="117" borderId="35" applyNumberFormat="0" applyProtection="0">
      <alignment horizontal="left" vertical="center" indent="1"/>
    </xf>
    <xf numFmtId="4" fontId="116" fillId="117" borderId="35" applyNumberFormat="0" applyProtection="0">
      <alignment horizontal="left" vertical="center" indent="1"/>
    </xf>
    <xf numFmtId="4" fontId="116" fillId="117" borderId="35" applyNumberFormat="0" applyProtection="0">
      <alignment horizontal="left" vertical="center" indent="1"/>
    </xf>
    <xf numFmtId="4" fontId="116" fillId="117" borderId="35" applyNumberFormat="0" applyProtection="0">
      <alignment horizontal="left" vertical="center" indent="1"/>
    </xf>
    <xf numFmtId="4" fontId="116" fillId="117" borderId="35" applyNumberFormat="0" applyProtection="0">
      <alignment horizontal="left" vertical="center" indent="1"/>
    </xf>
    <xf numFmtId="4" fontId="116" fillId="117" borderId="35" applyNumberFormat="0" applyProtection="0">
      <alignment horizontal="left" vertical="center" indent="1"/>
    </xf>
    <xf numFmtId="4" fontId="116" fillId="117" borderId="35" applyNumberFormat="0" applyProtection="0">
      <alignment horizontal="left" vertical="center" indent="1"/>
    </xf>
    <xf numFmtId="4" fontId="116" fillId="117" borderId="35" applyNumberFormat="0" applyProtection="0">
      <alignment horizontal="left" vertical="center" indent="1"/>
    </xf>
    <xf numFmtId="4" fontId="116" fillId="117" borderId="35" applyNumberFormat="0" applyProtection="0">
      <alignment horizontal="left" vertical="center" indent="1"/>
    </xf>
    <xf numFmtId="4" fontId="116" fillId="117" borderId="35" applyNumberFormat="0" applyProtection="0">
      <alignment horizontal="left" vertical="center" indent="1"/>
    </xf>
    <xf numFmtId="4" fontId="116" fillId="117" borderId="35" applyNumberFormat="0" applyProtection="0">
      <alignment horizontal="left" vertical="center" indent="1"/>
    </xf>
    <xf numFmtId="4" fontId="116" fillId="117" borderId="35" applyNumberFormat="0" applyProtection="0">
      <alignment horizontal="left" vertical="center" indent="1"/>
    </xf>
    <xf numFmtId="4" fontId="116" fillId="117" borderId="35" applyNumberFormat="0" applyProtection="0">
      <alignment horizontal="left" vertical="center" indent="1"/>
    </xf>
    <xf numFmtId="4" fontId="116" fillId="117" borderId="35" applyNumberFormat="0" applyProtection="0">
      <alignment horizontal="left" vertical="center" indent="1"/>
    </xf>
    <xf numFmtId="4" fontId="116" fillId="117" borderId="35" applyNumberFormat="0" applyProtection="0">
      <alignment horizontal="left" vertical="center" indent="1"/>
    </xf>
    <xf numFmtId="4" fontId="116" fillId="117" borderId="35" applyNumberFormat="0" applyProtection="0">
      <alignment horizontal="left" vertical="center" indent="1"/>
    </xf>
    <xf numFmtId="4" fontId="116" fillId="117" borderId="35" applyNumberFormat="0" applyProtection="0">
      <alignment horizontal="left" vertical="center" indent="1"/>
    </xf>
    <xf numFmtId="4" fontId="116" fillId="117" borderId="35" applyNumberFormat="0" applyProtection="0">
      <alignment horizontal="left" vertical="center" indent="1"/>
    </xf>
    <xf numFmtId="4" fontId="116" fillId="117" borderId="35" applyNumberFormat="0" applyProtection="0">
      <alignment horizontal="left" vertical="center" indent="1"/>
    </xf>
    <xf numFmtId="4" fontId="116" fillId="117" borderId="35" applyNumberFormat="0" applyProtection="0">
      <alignment horizontal="left" vertical="center" indent="1"/>
    </xf>
    <xf numFmtId="4" fontId="116" fillId="117" borderId="35" applyNumberFormat="0" applyProtection="0">
      <alignment horizontal="left" vertical="center" indent="1"/>
    </xf>
    <xf numFmtId="4" fontId="116" fillId="117" borderId="35" applyNumberFormat="0" applyProtection="0">
      <alignment horizontal="left" vertical="center" indent="1"/>
    </xf>
    <xf numFmtId="4" fontId="116" fillId="117" borderId="35" applyNumberFormat="0" applyProtection="0">
      <alignment horizontal="left" vertical="center" indent="1"/>
    </xf>
    <xf numFmtId="4" fontId="116" fillId="117" borderId="35" applyNumberFormat="0" applyProtection="0">
      <alignment horizontal="left" vertical="center" indent="1"/>
    </xf>
    <xf numFmtId="4" fontId="116" fillId="117" borderId="35" applyNumberFormat="0" applyProtection="0">
      <alignment horizontal="left" vertical="center" indent="1"/>
    </xf>
    <xf numFmtId="4" fontId="116" fillId="117" borderId="35" applyNumberFormat="0" applyProtection="0">
      <alignment horizontal="left" vertical="center" indent="1"/>
    </xf>
    <xf numFmtId="4" fontId="116" fillId="117" borderId="35" applyNumberFormat="0" applyProtection="0">
      <alignment horizontal="left" vertical="center" indent="1"/>
    </xf>
    <xf numFmtId="4" fontId="116" fillId="117" borderId="35" applyNumberFormat="0" applyProtection="0">
      <alignment horizontal="left" vertical="center" indent="1"/>
    </xf>
    <xf numFmtId="4" fontId="116" fillId="117" borderId="35" applyNumberFormat="0" applyProtection="0">
      <alignment horizontal="left" vertical="center" indent="1"/>
    </xf>
    <xf numFmtId="4" fontId="116" fillId="117" borderId="35" applyNumberFormat="0" applyProtection="0">
      <alignment horizontal="left" vertical="center" indent="1"/>
    </xf>
    <xf numFmtId="4" fontId="116" fillId="117" borderId="35" applyNumberFormat="0" applyProtection="0">
      <alignment horizontal="left" vertical="center" indent="1"/>
    </xf>
    <xf numFmtId="4" fontId="116" fillId="117" borderId="35" applyNumberFormat="0" applyProtection="0">
      <alignment horizontal="left" vertical="center" indent="1"/>
    </xf>
    <xf numFmtId="4" fontId="116" fillId="117" borderId="35" applyNumberFormat="0" applyProtection="0">
      <alignment horizontal="left" vertical="center" indent="1"/>
    </xf>
    <xf numFmtId="4" fontId="116" fillId="117" borderId="35" applyNumberFormat="0" applyProtection="0">
      <alignment horizontal="left" vertical="center" indent="1"/>
    </xf>
    <xf numFmtId="4" fontId="116" fillId="117" borderId="35" applyNumberFormat="0" applyProtection="0">
      <alignment horizontal="left" vertical="center" indent="1"/>
    </xf>
    <xf numFmtId="4" fontId="116" fillId="117" borderId="35" applyNumberFormat="0" applyProtection="0">
      <alignment horizontal="left" vertical="center" indent="1"/>
    </xf>
    <xf numFmtId="4" fontId="116" fillId="117" borderId="35" applyNumberFormat="0" applyProtection="0">
      <alignment horizontal="left" vertical="center" indent="1"/>
    </xf>
    <xf numFmtId="4" fontId="116" fillId="117" borderId="35" applyNumberFormat="0" applyProtection="0">
      <alignment horizontal="left" vertical="center" indent="1"/>
    </xf>
    <xf numFmtId="4" fontId="116" fillId="117" borderId="35" applyNumberFormat="0" applyProtection="0">
      <alignment horizontal="left" vertical="center" indent="1"/>
    </xf>
    <xf numFmtId="4" fontId="116" fillId="117" borderId="35" applyNumberFormat="0" applyProtection="0">
      <alignment horizontal="left" vertical="center" indent="1"/>
    </xf>
    <xf numFmtId="4" fontId="116" fillId="117" borderId="35" applyNumberFormat="0" applyProtection="0">
      <alignment horizontal="left" vertical="center" indent="1"/>
    </xf>
    <xf numFmtId="4" fontId="116" fillId="117" borderId="35" applyNumberFormat="0" applyProtection="0">
      <alignment horizontal="left" vertical="center" indent="1"/>
    </xf>
    <xf numFmtId="4" fontId="116" fillId="117" borderId="35" applyNumberFormat="0" applyProtection="0">
      <alignment horizontal="left" vertical="center" indent="1"/>
    </xf>
    <xf numFmtId="4" fontId="116" fillId="117" borderId="35" applyNumberFormat="0" applyProtection="0">
      <alignment horizontal="left" vertical="center" indent="1"/>
    </xf>
    <xf numFmtId="4" fontId="116" fillId="117" borderId="35" applyNumberFormat="0" applyProtection="0">
      <alignment horizontal="left" vertical="center" indent="1"/>
    </xf>
    <xf numFmtId="4" fontId="116" fillId="117" borderId="35" applyNumberFormat="0" applyProtection="0">
      <alignment horizontal="left" vertical="center" indent="1"/>
    </xf>
    <xf numFmtId="4" fontId="116" fillId="117" borderId="35" applyNumberFormat="0" applyProtection="0">
      <alignment horizontal="left" vertical="center" indent="1"/>
    </xf>
    <xf numFmtId="4" fontId="116" fillId="117" borderId="35" applyNumberFormat="0" applyProtection="0">
      <alignment horizontal="left" vertical="center" indent="1"/>
    </xf>
    <xf numFmtId="4" fontId="116" fillId="117" borderId="35" applyNumberFormat="0" applyProtection="0">
      <alignment horizontal="left" vertical="center" indent="1"/>
    </xf>
    <xf numFmtId="4" fontId="116" fillId="117" borderId="35" applyNumberFormat="0" applyProtection="0">
      <alignment horizontal="left" vertical="center" indent="1"/>
    </xf>
    <xf numFmtId="4" fontId="116" fillId="117" borderId="35" applyNumberFormat="0" applyProtection="0">
      <alignment horizontal="left" vertical="center" indent="1"/>
    </xf>
    <xf numFmtId="4" fontId="116" fillId="117" borderId="35" applyNumberFormat="0" applyProtection="0">
      <alignment horizontal="left" vertical="center" indent="1"/>
    </xf>
    <xf numFmtId="4" fontId="116" fillId="117" borderId="35" applyNumberFormat="0" applyProtection="0">
      <alignment horizontal="left" vertical="center" indent="1"/>
    </xf>
    <xf numFmtId="4" fontId="116" fillId="117" borderId="35" applyNumberFormat="0" applyProtection="0">
      <alignment horizontal="left" vertical="center" indent="1"/>
    </xf>
    <xf numFmtId="4" fontId="116" fillId="117" borderId="35" applyNumberFormat="0" applyProtection="0">
      <alignment horizontal="left" vertical="center" indent="1"/>
    </xf>
    <xf numFmtId="4" fontId="116" fillId="117" borderId="35" applyNumberFormat="0" applyProtection="0">
      <alignment horizontal="left" vertical="center" indent="1"/>
    </xf>
    <xf numFmtId="4" fontId="116" fillId="117" borderId="35" applyNumberFormat="0" applyProtection="0">
      <alignment horizontal="left" vertical="center" indent="1"/>
    </xf>
    <xf numFmtId="4" fontId="116" fillId="117" borderId="35" applyNumberFormat="0" applyProtection="0">
      <alignment horizontal="left" vertical="center" indent="1"/>
    </xf>
    <xf numFmtId="4" fontId="116" fillId="117" borderId="35" applyNumberFormat="0" applyProtection="0">
      <alignment horizontal="left" vertical="center" indent="1"/>
    </xf>
    <xf numFmtId="4" fontId="116" fillId="117" borderId="35" applyNumberFormat="0" applyProtection="0">
      <alignment horizontal="left" vertical="center" indent="1"/>
    </xf>
    <xf numFmtId="4" fontId="116" fillId="117" borderId="35" applyNumberFormat="0" applyProtection="0">
      <alignment horizontal="left" vertical="center" indent="1"/>
    </xf>
    <xf numFmtId="4" fontId="116" fillId="117" borderId="35" applyNumberFormat="0" applyProtection="0">
      <alignment horizontal="left" vertical="center" indent="1"/>
    </xf>
    <xf numFmtId="4" fontId="116" fillId="117" borderId="35" applyNumberFormat="0" applyProtection="0">
      <alignment horizontal="left" vertical="center" indent="1"/>
    </xf>
    <xf numFmtId="4" fontId="116" fillId="117" borderId="35" applyNumberFormat="0" applyProtection="0">
      <alignment horizontal="left" vertical="center" indent="1"/>
    </xf>
    <xf numFmtId="4" fontId="116" fillId="117" borderId="35" applyNumberFormat="0" applyProtection="0">
      <alignment horizontal="left" vertical="center" indent="1"/>
    </xf>
    <xf numFmtId="4" fontId="116" fillId="117" borderId="35" applyNumberFormat="0" applyProtection="0">
      <alignment horizontal="left" vertical="center" indent="1"/>
    </xf>
    <xf numFmtId="4" fontId="116" fillId="117" borderId="35" applyNumberFormat="0" applyProtection="0">
      <alignment horizontal="left" vertical="center" indent="1"/>
    </xf>
    <xf numFmtId="4" fontId="116" fillId="117" borderId="35" applyNumberFormat="0" applyProtection="0">
      <alignment horizontal="left" vertical="center" indent="1"/>
    </xf>
    <xf numFmtId="4" fontId="115" fillId="0" borderId="0" applyNumberFormat="0" applyProtection="0">
      <alignment horizontal="left" vertical="center" indent="1"/>
    </xf>
    <xf numFmtId="0" fontId="43" fillId="118" borderId="2"/>
    <xf numFmtId="0" fontId="43" fillId="118" borderId="2"/>
    <xf numFmtId="0" fontId="43" fillId="118" borderId="2"/>
    <xf numFmtId="0" fontId="43" fillId="118" borderId="2"/>
    <xf numFmtId="0" fontId="43" fillId="118" borderId="2"/>
    <xf numFmtId="0" fontId="43" fillId="118" borderId="2"/>
    <xf numFmtId="0" fontId="43" fillId="118" borderId="2"/>
    <xf numFmtId="0" fontId="43" fillId="118" borderId="2"/>
    <xf numFmtId="0" fontId="43" fillId="118" borderId="2"/>
    <xf numFmtId="0" fontId="43" fillId="118" borderId="2"/>
    <xf numFmtId="0" fontId="43" fillId="118" borderId="2"/>
    <xf numFmtId="0" fontId="43" fillId="118" borderId="2"/>
    <xf numFmtId="0" fontId="43" fillId="118" borderId="2"/>
    <xf numFmtId="0" fontId="43" fillId="118" borderId="2"/>
    <xf numFmtId="0" fontId="43" fillId="118" borderId="2"/>
    <xf numFmtId="0" fontId="43" fillId="118" borderId="2"/>
    <xf numFmtId="4" fontId="34" fillId="108" borderId="52" applyNumberFormat="0" applyProtection="0">
      <alignment horizontal="right" vertical="center"/>
    </xf>
    <xf numFmtId="4" fontId="34" fillId="108" borderId="52" applyNumberFormat="0" applyProtection="0">
      <alignment horizontal="right" vertical="center"/>
    </xf>
    <xf numFmtId="4" fontId="117" fillId="55" borderId="37" applyNumberFormat="0" applyProtection="0">
      <alignment horizontal="right" vertical="center"/>
    </xf>
    <xf numFmtId="4" fontId="117" fillId="55" borderId="37" applyNumberFormat="0" applyProtection="0">
      <alignment horizontal="right" vertical="center"/>
    </xf>
    <xf numFmtId="4" fontId="117" fillId="55" borderId="37" applyNumberFormat="0" applyProtection="0">
      <alignment horizontal="right" vertical="center"/>
    </xf>
    <xf numFmtId="4" fontId="117" fillId="55" borderId="37" applyNumberFormat="0" applyProtection="0">
      <alignment horizontal="right" vertical="center"/>
    </xf>
    <xf numFmtId="4" fontId="117" fillId="55" borderId="37" applyNumberFormat="0" applyProtection="0">
      <alignment horizontal="right" vertical="center"/>
    </xf>
    <xf numFmtId="4" fontId="117" fillId="55" borderId="37" applyNumberFormat="0" applyProtection="0">
      <alignment horizontal="right" vertical="center"/>
    </xf>
    <xf numFmtId="4" fontId="117" fillId="55" borderId="37" applyNumberFormat="0" applyProtection="0">
      <alignment horizontal="right" vertical="center"/>
    </xf>
    <xf numFmtId="4" fontId="117" fillId="55" borderId="37" applyNumberFormat="0" applyProtection="0">
      <alignment horizontal="right" vertical="center"/>
    </xf>
    <xf numFmtId="4" fontId="117" fillId="55" borderId="37" applyNumberFormat="0" applyProtection="0">
      <alignment horizontal="right" vertical="center"/>
    </xf>
    <xf numFmtId="4" fontId="117" fillId="55" borderId="37" applyNumberFormat="0" applyProtection="0">
      <alignment horizontal="right" vertical="center"/>
    </xf>
    <xf numFmtId="4" fontId="117" fillId="55" borderId="37" applyNumberFormat="0" applyProtection="0">
      <alignment horizontal="right" vertical="center"/>
    </xf>
    <xf numFmtId="4" fontId="117" fillId="55" borderId="37" applyNumberFormat="0" applyProtection="0">
      <alignment horizontal="right" vertical="center"/>
    </xf>
    <xf numFmtId="4" fontId="117" fillId="55" borderId="37" applyNumberFormat="0" applyProtection="0">
      <alignment horizontal="right" vertical="center"/>
    </xf>
    <xf numFmtId="4" fontId="117" fillId="55" borderId="37" applyNumberFormat="0" applyProtection="0">
      <alignment horizontal="right" vertical="center"/>
    </xf>
    <xf numFmtId="4" fontId="117" fillId="55" borderId="37" applyNumberFormat="0" applyProtection="0">
      <alignment horizontal="right" vertical="center"/>
    </xf>
    <xf numFmtId="4" fontId="117" fillId="55" borderId="37" applyNumberFormat="0" applyProtection="0">
      <alignment horizontal="right" vertical="center"/>
    </xf>
    <xf numFmtId="4" fontId="117" fillId="55" borderId="37" applyNumberFormat="0" applyProtection="0">
      <alignment horizontal="right" vertical="center"/>
    </xf>
    <xf numFmtId="4" fontId="117" fillId="55" borderId="37" applyNumberFormat="0" applyProtection="0">
      <alignment horizontal="right" vertical="center"/>
    </xf>
    <xf numFmtId="4" fontId="117" fillId="55" borderId="37" applyNumberFormat="0" applyProtection="0">
      <alignment horizontal="right" vertical="center"/>
    </xf>
    <xf numFmtId="4" fontId="117" fillId="55" borderId="37" applyNumberFormat="0" applyProtection="0">
      <alignment horizontal="right" vertical="center"/>
    </xf>
    <xf numFmtId="4" fontId="117" fillId="55" borderId="37" applyNumberFormat="0" applyProtection="0">
      <alignment horizontal="right" vertical="center"/>
    </xf>
    <xf numFmtId="4" fontId="117" fillId="55" borderId="37" applyNumberFormat="0" applyProtection="0">
      <alignment horizontal="right" vertical="center"/>
    </xf>
    <xf numFmtId="4" fontId="117" fillId="55" borderId="37" applyNumberFormat="0" applyProtection="0">
      <alignment horizontal="right" vertical="center"/>
    </xf>
    <xf numFmtId="4" fontId="117" fillId="55" borderId="37" applyNumberFormat="0" applyProtection="0">
      <alignment horizontal="right" vertical="center"/>
    </xf>
    <xf numFmtId="4" fontId="117" fillId="55" borderId="37" applyNumberFormat="0" applyProtection="0">
      <alignment horizontal="right" vertical="center"/>
    </xf>
    <xf numFmtId="4" fontId="117" fillId="55" borderId="37" applyNumberFormat="0" applyProtection="0">
      <alignment horizontal="right" vertical="center"/>
    </xf>
    <xf numFmtId="4" fontId="117" fillId="55" borderId="37" applyNumberFormat="0" applyProtection="0">
      <alignment horizontal="right" vertical="center"/>
    </xf>
    <xf numFmtId="4" fontId="117" fillId="55" borderId="37" applyNumberFormat="0" applyProtection="0">
      <alignment horizontal="right" vertical="center"/>
    </xf>
    <xf numFmtId="4" fontId="117" fillId="55" borderId="37" applyNumberFormat="0" applyProtection="0">
      <alignment horizontal="right" vertical="center"/>
    </xf>
    <xf numFmtId="4" fontId="117" fillId="55" borderId="37" applyNumberFormat="0" applyProtection="0">
      <alignment horizontal="right" vertical="center"/>
    </xf>
    <xf numFmtId="4" fontId="117" fillId="55" borderId="37" applyNumberFormat="0" applyProtection="0">
      <alignment horizontal="right" vertical="center"/>
    </xf>
    <xf numFmtId="4" fontId="117" fillId="55" borderId="37" applyNumberFormat="0" applyProtection="0">
      <alignment horizontal="right" vertical="center"/>
    </xf>
    <xf numFmtId="4" fontId="117" fillId="55" borderId="37" applyNumberFormat="0" applyProtection="0">
      <alignment horizontal="right" vertical="center"/>
    </xf>
    <xf numFmtId="4" fontId="117" fillId="55" borderId="37" applyNumberFormat="0" applyProtection="0">
      <alignment horizontal="right" vertical="center"/>
    </xf>
    <xf numFmtId="4" fontId="117" fillId="55" borderId="37" applyNumberFormat="0" applyProtection="0">
      <alignment horizontal="right" vertical="center"/>
    </xf>
    <xf numFmtId="4" fontId="117" fillId="55" borderId="37" applyNumberFormat="0" applyProtection="0">
      <alignment horizontal="right" vertical="center"/>
    </xf>
    <xf numFmtId="4" fontId="117" fillId="55" borderId="37" applyNumberFormat="0" applyProtection="0">
      <alignment horizontal="right" vertical="center"/>
    </xf>
    <xf numFmtId="4" fontId="117" fillId="55" borderId="37" applyNumberFormat="0" applyProtection="0">
      <alignment horizontal="right" vertical="center"/>
    </xf>
    <xf numFmtId="4" fontId="117" fillId="55" borderId="37" applyNumberFormat="0" applyProtection="0">
      <alignment horizontal="right" vertical="center"/>
    </xf>
    <xf numFmtId="4" fontId="117" fillId="55" borderId="37" applyNumberFormat="0" applyProtection="0">
      <alignment horizontal="right" vertical="center"/>
    </xf>
    <xf numFmtId="4" fontId="117" fillId="55" borderId="37" applyNumberFormat="0" applyProtection="0">
      <alignment horizontal="right" vertical="center"/>
    </xf>
    <xf numFmtId="4" fontId="117" fillId="55" borderId="37" applyNumberFormat="0" applyProtection="0">
      <alignment horizontal="right" vertical="center"/>
    </xf>
    <xf numFmtId="4" fontId="117" fillId="55" borderId="37" applyNumberFormat="0" applyProtection="0">
      <alignment horizontal="right" vertical="center"/>
    </xf>
    <xf numFmtId="4" fontId="117" fillId="55" borderId="37" applyNumberFormat="0" applyProtection="0">
      <alignment horizontal="right" vertical="center"/>
    </xf>
    <xf numFmtId="4" fontId="117" fillId="55" borderId="37" applyNumberFormat="0" applyProtection="0">
      <alignment horizontal="right" vertical="center"/>
    </xf>
    <xf numFmtId="4" fontId="117" fillId="55" borderId="37" applyNumberFormat="0" applyProtection="0">
      <alignment horizontal="right" vertical="center"/>
    </xf>
    <xf numFmtId="4" fontId="117" fillId="55" borderId="37" applyNumberFormat="0" applyProtection="0">
      <alignment horizontal="right" vertical="center"/>
    </xf>
    <xf numFmtId="4" fontId="117" fillId="55" borderId="37" applyNumberFormat="0" applyProtection="0">
      <alignment horizontal="right" vertical="center"/>
    </xf>
    <xf numFmtId="4" fontId="117" fillId="55" borderId="37" applyNumberFormat="0" applyProtection="0">
      <alignment horizontal="right" vertical="center"/>
    </xf>
    <xf numFmtId="4" fontId="117" fillId="55" borderId="37" applyNumberFormat="0" applyProtection="0">
      <alignment horizontal="right" vertical="center"/>
    </xf>
    <xf numFmtId="4" fontId="117" fillId="55" borderId="37" applyNumberFormat="0" applyProtection="0">
      <alignment horizontal="right" vertical="center"/>
    </xf>
    <xf numFmtId="4" fontId="117" fillId="55" borderId="37" applyNumberFormat="0" applyProtection="0">
      <alignment horizontal="right" vertical="center"/>
    </xf>
    <xf numFmtId="4" fontId="117" fillId="55" borderId="37" applyNumberFormat="0" applyProtection="0">
      <alignment horizontal="right" vertical="center"/>
    </xf>
    <xf numFmtId="4" fontId="117" fillId="55" borderId="37" applyNumberFormat="0" applyProtection="0">
      <alignment horizontal="right" vertical="center"/>
    </xf>
    <xf numFmtId="4" fontId="117" fillId="55" borderId="37" applyNumberFormat="0" applyProtection="0">
      <alignment horizontal="right" vertical="center"/>
    </xf>
    <xf numFmtId="4" fontId="117" fillId="55" borderId="37" applyNumberFormat="0" applyProtection="0">
      <alignment horizontal="right" vertical="center"/>
    </xf>
    <xf numFmtId="4" fontId="117" fillId="55" borderId="37" applyNumberFormat="0" applyProtection="0">
      <alignment horizontal="right" vertical="center"/>
    </xf>
    <xf numFmtId="4" fontId="117" fillId="55" borderId="37" applyNumberFormat="0" applyProtection="0">
      <alignment horizontal="right" vertical="center"/>
    </xf>
    <xf numFmtId="4" fontId="117" fillId="55" borderId="37" applyNumberFormat="0" applyProtection="0">
      <alignment horizontal="right" vertical="center"/>
    </xf>
    <xf numFmtId="4" fontId="117" fillId="55" borderId="37" applyNumberFormat="0" applyProtection="0">
      <alignment horizontal="right" vertical="center"/>
    </xf>
    <xf numFmtId="4" fontId="117" fillId="55" borderId="37" applyNumberFormat="0" applyProtection="0">
      <alignment horizontal="right" vertical="center"/>
    </xf>
    <xf numFmtId="4" fontId="117" fillId="55" borderId="37" applyNumberFormat="0" applyProtection="0">
      <alignment horizontal="right" vertical="center"/>
    </xf>
    <xf numFmtId="4" fontId="117" fillId="55" borderId="37" applyNumberFormat="0" applyProtection="0">
      <alignment horizontal="right" vertical="center"/>
    </xf>
    <xf numFmtId="4" fontId="117" fillId="55" borderId="37" applyNumberFormat="0" applyProtection="0">
      <alignment horizontal="right" vertical="center"/>
    </xf>
    <xf numFmtId="4" fontId="34" fillId="108" borderId="52" applyNumberFormat="0" applyProtection="0">
      <alignment horizontal="right" vertical="center"/>
    </xf>
    <xf numFmtId="4" fontId="34" fillId="108" borderId="52" applyNumberFormat="0" applyProtection="0">
      <alignment horizontal="right" vertical="center"/>
    </xf>
    <xf numFmtId="4" fontId="34" fillId="108" borderId="52" applyNumberFormat="0" applyProtection="0">
      <alignment horizontal="right" vertical="center"/>
    </xf>
    <xf numFmtId="4" fontId="34" fillId="108" borderId="52" applyNumberFormat="0" applyProtection="0">
      <alignment horizontal="right" vertical="center"/>
    </xf>
    <xf numFmtId="4" fontId="34" fillId="108" borderId="52" applyNumberFormat="0" applyProtection="0">
      <alignment horizontal="right" vertical="center"/>
    </xf>
    <xf numFmtId="4" fontId="34" fillId="108" borderId="52" applyNumberFormat="0" applyProtection="0">
      <alignment horizontal="right" vertical="center"/>
    </xf>
    <xf numFmtId="4" fontId="34" fillId="108" borderId="52" applyNumberFormat="0" applyProtection="0">
      <alignment horizontal="right" vertical="center"/>
    </xf>
    <xf numFmtId="4" fontId="34" fillId="108" borderId="52" applyNumberFormat="0" applyProtection="0">
      <alignment horizontal="right" vertical="center"/>
    </xf>
    <xf numFmtId="4" fontId="34" fillId="108" borderId="52" applyNumberFormat="0" applyProtection="0">
      <alignment horizontal="right" vertical="center"/>
    </xf>
    <xf numFmtId="4" fontId="34" fillId="108" borderId="52" applyNumberFormat="0" applyProtection="0">
      <alignment horizontal="right" vertical="center"/>
    </xf>
    <xf numFmtId="4" fontId="34" fillId="108" borderId="52" applyNumberFormat="0" applyProtection="0">
      <alignment horizontal="right" vertical="center"/>
    </xf>
    <xf numFmtId="4" fontId="34" fillId="108" borderId="52" applyNumberFormat="0" applyProtection="0">
      <alignment horizontal="right" vertical="center"/>
    </xf>
    <xf numFmtId="4" fontId="34" fillId="108" borderId="52" applyNumberFormat="0" applyProtection="0">
      <alignment horizontal="right" vertical="center"/>
    </xf>
    <xf numFmtId="4" fontId="34" fillId="108" borderId="52" applyNumberFormat="0" applyProtection="0">
      <alignment horizontal="right" vertical="center"/>
    </xf>
    <xf numFmtId="4" fontId="34" fillId="108" borderId="52" applyNumberFormat="0" applyProtection="0">
      <alignment horizontal="right" vertical="center"/>
    </xf>
    <xf numFmtId="4" fontId="34" fillId="108" borderId="52" applyNumberFormat="0" applyProtection="0">
      <alignment horizontal="right" vertical="center"/>
    </xf>
    <xf numFmtId="4" fontId="34" fillId="108" borderId="52" applyNumberFormat="0" applyProtection="0">
      <alignment horizontal="right" vertical="center"/>
    </xf>
    <xf numFmtId="4" fontId="34" fillId="108" borderId="52" applyNumberFormat="0" applyProtection="0">
      <alignment horizontal="right" vertical="center"/>
    </xf>
    <xf numFmtId="4" fontId="34" fillId="108" borderId="52" applyNumberFormat="0" applyProtection="0">
      <alignment horizontal="right" vertical="center"/>
    </xf>
    <xf numFmtId="4" fontId="34" fillId="108" borderId="52" applyNumberFormat="0" applyProtection="0">
      <alignment horizontal="right" vertical="center"/>
    </xf>
    <xf numFmtId="4" fontId="34" fillId="108" borderId="52" applyNumberFormat="0" applyProtection="0">
      <alignment horizontal="right" vertical="center"/>
    </xf>
    <xf numFmtId="4" fontId="34" fillId="108" borderId="52" applyNumberFormat="0" applyProtection="0">
      <alignment horizontal="right" vertical="center"/>
    </xf>
    <xf numFmtId="4" fontId="34" fillId="108" borderId="52" applyNumberFormat="0" applyProtection="0">
      <alignment horizontal="right" vertical="center"/>
    </xf>
    <xf numFmtId="4" fontId="34" fillId="108" borderId="52" applyNumberFormat="0" applyProtection="0">
      <alignment horizontal="right" vertical="center"/>
    </xf>
    <xf numFmtId="4" fontId="34" fillId="108" borderId="52" applyNumberFormat="0" applyProtection="0">
      <alignment horizontal="right" vertical="center"/>
    </xf>
    <xf numFmtId="4" fontId="34" fillId="108" borderId="52" applyNumberFormat="0" applyProtection="0">
      <alignment horizontal="right" vertical="center"/>
    </xf>
    <xf numFmtId="4" fontId="34" fillId="108" borderId="52" applyNumberFormat="0" applyProtection="0">
      <alignment horizontal="right" vertical="center"/>
    </xf>
    <xf numFmtId="4" fontId="34" fillId="108" borderId="52" applyNumberFormat="0" applyProtection="0">
      <alignment horizontal="right" vertical="center"/>
    </xf>
    <xf numFmtId="4" fontId="34" fillId="108" borderId="52" applyNumberFormat="0" applyProtection="0">
      <alignment horizontal="right" vertical="center"/>
    </xf>
    <xf numFmtId="4" fontId="34" fillId="108" borderId="52" applyNumberFormat="0" applyProtection="0">
      <alignment horizontal="right" vertical="center"/>
    </xf>
    <xf numFmtId="4" fontId="34" fillId="108" borderId="52" applyNumberFormat="0" applyProtection="0">
      <alignment horizontal="right" vertical="center"/>
    </xf>
    <xf numFmtId="4" fontId="34" fillId="108" borderId="52" applyNumberFormat="0" applyProtection="0">
      <alignment horizontal="right" vertical="center"/>
    </xf>
    <xf numFmtId="4" fontId="34" fillId="108" borderId="52" applyNumberFormat="0" applyProtection="0">
      <alignment horizontal="right" vertical="center"/>
    </xf>
    <xf numFmtId="4" fontId="34" fillId="108" borderId="52" applyNumberFormat="0" applyProtection="0">
      <alignment horizontal="right" vertical="center"/>
    </xf>
    <xf numFmtId="4" fontId="34" fillId="108" borderId="52" applyNumberFormat="0" applyProtection="0">
      <alignment horizontal="right" vertical="center"/>
    </xf>
    <xf numFmtId="4" fontId="34" fillId="108" borderId="52" applyNumberFormat="0" applyProtection="0">
      <alignment horizontal="right" vertical="center"/>
    </xf>
    <xf numFmtId="4" fontId="34" fillId="108" borderId="52" applyNumberFormat="0" applyProtection="0">
      <alignment horizontal="right" vertical="center"/>
    </xf>
    <xf numFmtId="4" fontId="34" fillId="108" borderId="52" applyNumberFormat="0" applyProtection="0">
      <alignment horizontal="right" vertical="center"/>
    </xf>
    <xf numFmtId="4" fontId="34" fillId="108" borderId="52" applyNumberFormat="0" applyProtection="0">
      <alignment horizontal="right" vertical="center"/>
    </xf>
    <xf numFmtId="4" fontId="34" fillId="108" borderId="52" applyNumberFormat="0" applyProtection="0">
      <alignment horizontal="right" vertical="center"/>
    </xf>
    <xf numFmtId="4" fontId="34" fillId="108" borderId="52" applyNumberFormat="0" applyProtection="0">
      <alignment horizontal="right" vertical="center"/>
    </xf>
    <xf numFmtId="4" fontId="34" fillId="108" borderId="52" applyNumberFormat="0" applyProtection="0">
      <alignment horizontal="right" vertical="center"/>
    </xf>
    <xf numFmtId="4" fontId="34" fillId="108" borderId="52" applyNumberFormat="0" applyProtection="0">
      <alignment horizontal="right" vertical="center"/>
    </xf>
    <xf numFmtId="4" fontId="34" fillId="108" borderId="52" applyNumberFormat="0" applyProtection="0">
      <alignment horizontal="right" vertical="center"/>
    </xf>
    <xf numFmtId="4" fontId="34" fillId="108" borderId="52" applyNumberFormat="0" applyProtection="0">
      <alignment horizontal="right" vertical="center"/>
    </xf>
    <xf numFmtId="4" fontId="34" fillId="108" borderId="52" applyNumberFormat="0" applyProtection="0">
      <alignment horizontal="right" vertical="center"/>
    </xf>
    <xf numFmtId="4" fontId="34" fillId="108" borderId="52" applyNumberFormat="0" applyProtection="0">
      <alignment horizontal="right" vertical="center"/>
    </xf>
    <xf numFmtId="4" fontId="34" fillId="108" borderId="52" applyNumberFormat="0" applyProtection="0">
      <alignment horizontal="right" vertical="center"/>
    </xf>
    <xf numFmtId="4" fontId="34" fillId="108" borderId="52" applyNumberFormat="0" applyProtection="0">
      <alignment horizontal="right" vertical="center"/>
    </xf>
    <xf numFmtId="4" fontId="34" fillId="108" borderId="52" applyNumberFormat="0" applyProtection="0">
      <alignment horizontal="right" vertical="center"/>
    </xf>
    <xf numFmtId="4" fontId="34" fillId="108" borderId="52" applyNumberFormat="0" applyProtection="0">
      <alignment horizontal="right" vertical="center"/>
    </xf>
    <xf numFmtId="4" fontId="34" fillId="108" borderId="52" applyNumberFormat="0" applyProtection="0">
      <alignment horizontal="right" vertical="center"/>
    </xf>
    <xf numFmtId="4" fontId="34" fillId="108" borderId="52" applyNumberFormat="0" applyProtection="0">
      <alignment horizontal="right" vertical="center"/>
    </xf>
    <xf numFmtId="4" fontId="34" fillId="108" borderId="52" applyNumberFormat="0" applyProtection="0">
      <alignment horizontal="right" vertical="center"/>
    </xf>
    <xf numFmtId="4" fontId="34" fillId="108" borderId="52" applyNumberFormat="0" applyProtection="0">
      <alignment horizontal="right" vertical="center"/>
    </xf>
    <xf numFmtId="4" fontId="34" fillId="108" borderId="52" applyNumberFormat="0" applyProtection="0">
      <alignment horizontal="right" vertical="center"/>
    </xf>
    <xf numFmtId="4" fontId="34" fillId="108" borderId="52" applyNumberFormat="0" applyProtection="0">
      <alignment horizontal="right" vertical="center"/>
    </xf>
    <xf numFmtId="4" fontId="34" fillId="108" borderId="52" applyNumberFormat="0" applyProtection="0">
      <alignment horizontal="right" vertical="center"/>
    </xf>
    <xf numFmtId="4" fontId="34" fillId="108" borderId="52" applyNumberFormat="0" applyProtection="0">
      <alignment horizontal="right" vertical="center"/>
    </xf>
    <xf numFmtId="4" fontId="34" fillId="108" borderId="52" applyNumberFormat="0" applyProtection="0">
      <alignment horizontal="right" vertical="center"/>
    </xf>
    <xf numFmtId="4" fontId="34" fillId="108" borderId="52" applyNumberFormat="0" applyProtection="0">
      <alignment horizontal="right" vertical="center"/>
    </xf>
    <xf numFmtId="4" fontId="34" fillId="108" borderId="52" applyNumberFormat="0" applyProtection="0">
      <alignment horizontal="right" vertical="center"/>
    </xf>
    <xf numFmtId="4" fontId="34" fillId="108" borderId="52" applyNumberFormat="0" applyProtection="0">
      <alignment horizontal="right" vertical="center"/>
    </xf>
    <xf numFmtId="0" fontId="10" fillId="57" borderId="0" applyNumberFormat="0" applyFont="0" applyBorder="0" applyAlignment="0" applyProtection="0"/>
    <xf numFmtId="0" fontId="10" fillId="55" borderId="0" applyNumberFormat="0" applyFont="0" applyBorder="0" applyAlignment="0" applyProtection="0"/>
    <xf numFmtId="0" fontId="10" fillId="59" borderId="0" applyNumberFormat="0" applyFont="0" applyBorder="0" applyAlignment="0" applyProtection="0"/>
    <xf numFmtId="0" fontId="10" fillId="0" borderId="0" applyNumberFormat="0" applyFont="0" applyFill="0" applyBorder="0" applyAlignment="0" applyProtection="0"/>
    <xf numFmtId="0" fontId="10" fillId="59" borderId="0" applyNumberFormat="0" applyFont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Border="0" applyAlignment="0" applyProtection="0"/>
    <xf numFmtId="0" fontId="118" fillId="0" borderId="0" applyFill="0" applyBorder="0" applyAlignment="0"/>
    <xf numFmtId="0" fontId="119" fillId="48" borderId="0"/>
    <xf numFmtId="49" fontId="120" fillId="48" borderId="58">
      <alignment horizontal="center" wrapText="1"/>
    </xf>
    <xf numFmtId="49" fontId="120" fillId="48" borderId="0">
      <alignment horizontal="center" wrapText="1"/>
    </xf>
    <xf numFmtId="0" fontId="119" fillId="48" borderId="0"/>
    <xf numFmtId="0" fontId="121" fillId="0" borderId="0" applyFill="0" applyBorder="0" applyAlignment="0"/>
    <xf numFmtId="0" fontId="122" fillId="0" borderId="0" applyNumberFormat="0" applyFill="0" applyBorder="0" applyAlignment="0" applyProtection="0"/>
    <xf numFmtId="0" fontId="121" fillId="0" borderId="0" applyFill="0" applyBorder="0" applyAlignment="0"/>
    <xf numFmtId="209" fontId="26" fillId="0" borderId="59">
      <alignment horizontal="justify" vertical="top" wrapText="1"/>
    </xf>
    <xf numFmtId="209" fontId="26" fillId="0" borderId="59">
      <alignment horizontal="justify" vertical="top" wrapText="1"/>
    </xf>
    <xf numFmtId="38" fontId="123" fillId="0" borderId="24" applyBorder="0" applyAlignment="0"/>
    <xf numFmtId="38" fontId="123" fillId="0" borderId="24" applyBorder="0" applyAlignment="0"/>
    <xf numFmtId="0" fontId="10" fillId="0" borderId="0"/>
    <xf numFmtId="0" fontId="10" fillId="0" borderId="0"/>
    <xf numFmtId="0" fontId="14" fillId="0" borderId="0"/>
    <xf numFmtId="0" fontId="121" fillId="0" borderId="0"/>
    <xf numFmtId="15" fontId="10" fillId="0" borderId="0"/>
    <xf numFmtId="10" fontId="10" fillId="0" borderId="0"/>
    <xf numFmtId="0" fontId="124" fillId="37" borderId="31" applyBorder="0" applyProtection="0">
      <alignment horizontal="centerContinuous" vertical="center"/>
    </xf>
    <xf numFmtId="0" fontId="125" fillId="37" borderId="31" applyBorder="0" applyProtection="0">
      <alignment horizontal="centerContinuous" vertical="center"/>
    </xf>
    <xf numFmtId="0" fontId="125" fillId="37" borderId="31" applyBorder="0" applyProtection="0">
      <alignment horizontal="centerContinuous" vertical="center"/>
    </xf>
    <xf numFmtId="0" fontId="125" fillId="37" borderId="31" applyBorder="0" applyProtection="0">
      <alignment horizontal="centerContinuous" vertical="center"/>
    </xf>
    <xf numFmtId="0" fontId="124" fillId="37" borderId="31" applyBorder="0" applyProtection="0">
      <alignment horizontal="centerContinuous" vertical="center"/>
    </xf>
    <xf numFmtId="0" fontId="124" fillId="37" borderId="31" applyBorder="0" applyProtection="0">
      <alignment horizontal="centerContinuous" vertical="center"/>
    </xf>
    <xf numFmtId="0" fontId="125" fillId="37" borderId="31" applyBorder="0" applyProtection="0">
      <alignment horizontal="centerContinuous" vertical="center"/>
    </xf>
    <xf numFmtId="0" fontId="125" fillId="37" borderId="31" applyBorder="0" applyProtection="0">
      <alignment horizontal="centerContinuous" vertical="center"/>
    </xf>
    <xf numFmtId="0" fontId="124" fillId="37" borderId="31" applyBorder="0" applyProtection="0">
      <alignment horizontal="centerContinuous" vertical="center"/>
    </xf>
    <xf numFmtId="0" fontId="124" fillId="37" borderId="31" applyBorder="0" applyProtection="0">
      <alignment horizontal="centerContinuous" vertical="center"/>
    </xf>
    <xf numFmtId="0" fontId="125" fillId="37" borderId="31" applyBorder="0" applyProtection="0">
      <alignment horizontal="centerContinuous" vertical="center"/>
    </xf>
    <xf numFmtId="0" fontId="124" fillId="37" borderId="31" applyBorder="0" applyProtection="0">
      <alignment horizontal="centerContinuous" vertical="center"/>
    </xf>
    <xf numFmtId="0" fontId="124" fillId="37" borderId="31" applyBorder="0" applyProtection="0">
      <alignment horizontal="centerContinuous" vertical="center"/>
    </xf>
    <xf numFmtId="0" fontId="125" fillId="37" borderId="31" applyBorder="0" applyProtection="0">
      <alignment horizontal="centerContinuous" vertical="center"/>
    </xf>
    <xf numFmtId="0" fontId="126" fillId="0" borderId="0" applyBorder="0" applyProtection="0">
      <alignment vertical="center"/>
    </xf>
    <xf numFmtId="0" fontId="127" fillId="0" borderId="0">
      <alignment horizontal="left"/>
    </xf>
    <xf numFmtId="0" fontId="127" fillId="0" borderId="24" applyFill="0" applyBorder="0" applyProtection="0">
      <alignment horizontal="left" vertical="top"/>
    </xf>
    <xf numFmtId="0" fontId="127" fillId="0" borderId="24" applyFill="0" applyBorder="0" applyProtection="0">
      <alignment horizontal="left" vertical="top"/>
    </xf>
    <xf numFmtId="0" fontId="127" fillId="0" borderId="24" applyFill="0" applyBorder="0" applyProtection="0">
      <alignment horizontal="left" vertical="top"/>
    </xf>
    <xf numFmtId="0" fontId="127" fillId="0" borderId="24" applyFill="0" applyBorder="0" applyProtection="0">
      <alignment horizontal="left" vertical="top"/>
    </xf>
    <xf numFmtId="0" fontId="128" fillId="119" borderId="0">
      <alignment horizontal="left" vertical="center"/>
      <protection locked="0"/>
    </xf>
    <xf numFmtId="0" fontId="129" fillId="120" borderId="0">
      <alignment vertical="center"/>
      <protection locked="0"/>
    </xf>
    <xf numFmtId="49" fontId="10" fillId="0" borderId="0" applyFont="0" applyFill="0" applyBorder="0" applyAlignment="0" applyProtection="0"/>
    <xf numFmtId="0" fontId="130" fillId="0" borderId="0"/>
    <xf numFmtId="49" fontId="10" fillId="0" borderId="0" applyFont="0" applyFill="0" applyBorder="0" applyAlignment="0" applyProtection="0"/>
    <xf numFmtId="49" fontId="10" fillId="0" borderId="0" applyFont="0" applyFill="0" applyBorder="0" applyAlignment="0" applyProtection="0"/>
    <xf numFmtId="0" fontId="131" fillId="0" borderId="0"/>
    <xf numFmtId="0" fontId="131" fillId="0" borderId="0"/>
    <xf numFmtId="0" fontId="131" fillId="0" borderId="0"/>
    <xf numFmtId="0" fontId="131" fillId="0" borderId="0"/>
    <xf numFmtId="0" fontId="130" fillId="0" borderId="0"/>
    <xf numFmtId="191" fontId="132" fillId="0" borderId="0"/>
    <xf numFmtId="0" fontId="122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133" fillId="0" borderId="0" applyFill="0" applyBorder="0">
      <alignment horizontal="left" vertical="center"/>
      <protection locked="0"/>
    </xf>
    <xf numFmtId="0" fontId="130" fillId="0" borderId="0"/>
    <xf numFmtId="0" fontId="134" fillId="0" borderId="0" applyFill="0" applyBorder="0">
      <alignment horizontal="left" vertical="center"/>
      <protection locked="0"/>
    </xf>
    <xf numFmtId="0" fontId="71" fillId="0" borderId="60" applyNumberFormat="0" applyFill="0" applyAlignment="0" applyProtection="0"/>
    <xf numFmtId="0" fontId="71" fillId="0" borderId="60" applyNumberFormat="0" applyFill="0" applyAlignment="0" applyProtection="0"/>
    <xf numFmtId="0" fontId="71" fillId="0" borderId="60" applyNumberFormat="0" applyFill="0" applyAlignment="0" applyProtection="0"/>
    <xf numFmtId="0" fontId="71" fillId="0" borderId="60" applyNumberFormat="0" applyFill="0" applyAlignment="0" applyProtection="0"/>
    <xf numFmtId="0" fontId="71" fillId="0" borderId="60" applyNumberFormat="0" applyFill="0" applyAlignment="0" applyProtection="0"/>
    <xf numFmtId="0" fontId="71" fillId="0" borderId="60" applyNumberFormat="0" applyFill="0" applyAlignment="0" applyProtection="0"/>
    <xf numFmtId="0" fontId="71" fillId="0" borderId="60" applyNumberFormat="0" applyFill="0" applyAlignment="0" applyProtection="0"/>
    <xf numFmtId="0" fontId="71" fillId="0" borderId="60" applyNumberFormat="0" applyFill="0" applyAlignment="0" applyProtection="0"/>
    <xf numFmtId="0" fontId="71" fillId="0" borderId="60" applyNumberFormat="0" applyFill="0" applyAlignment="0" applyProtection="0"/>
    <xf numFmtId="0" fontId="71" fillId="0" borderId="60" applyNumberFormat="0" applyFill="0" applyAlignment="0" applyProtection="0"/>
    <xf numFmtId="0" fontId="71" fillId="0" borderId="60" applyNumberFormat="0" applyFill="0" applyAlignment="0" applyProtection="0"/>
    <xf numFmtId="0" fontId="71" fillId="0" borderId="60" applyNumberFormat="0" applyFill="0" applyAlignment="0" applyProtection="0"/>
    <xf numFmtId="0" fontId="71" fillId="0" borderId="60" applyNumberFormat="0" applyFill="0" applyAlignment="0" applyProtection="0"/>
    <xf numFmtId="0" fontId="71" fillId="0" borderId="60" applyNumberFormat="0" applyFill="0" applyAlignment="0" applyProtection="0"/>
    <xf numFmtId="0" fontId="71" fillId="0" borderId="60" applyNumberFormat="0" applyFill="0" applyAlignment="0" applyProtection="0"/>
    <xf numFmtId="0" fontId="71" fillId="0" borderId="60" applyNumberFormat="0" applyFill="0" applyAlignment="0" applyProtection="0"/>
    <xf numFmtId="0" fontId="71" fillId="0" borderId="60" applyNumberFormat="0" applyFill="0" applyAlignment="0" applyProtection="0"/>
    <xf numFmtId="0" fontId="71" fillId="0" borderId="60" applyNumberFormat="0" applyFill="0" applyAlignment="0" applyProtection="0"/>
    <xf numFmtId="0" fontId="71" fillId="0" borderId="60" applyNumberFormat="0" applyFill="0" applyAlignment="0" applyProtection="0"/>
    <xf numFmtId="0" fontId="71" fillId="0" borderId="60" applyNumberFormat="0" applyFill="0" applyAlignment="0" applyProtection="0"/>
    <xf numFmtId="0" fontId="71" fillId="0" borderId="60" applyNumberFormat="0" applyFill="0" applyAlignment="0" applyProtection="0"/>
    <xf numFmtId="0" fontId="71" fillId="0" borderId="60" applyNumberFormat="0" applyFill="0" applyAlignment="0" applyProtection="0"/>
    <xf numFmtId="0" fontId="71" fillId="0" borderId="60" applyNumberFormat="0" applyFill="0" applyAlignment="0" applyProtection="0"/>
    <xf numFmtId="0" fontId="71" fillId="0" borderId="60" applyNumberFormat="0" applyFill="0" applyAlignment="0" applyProtection="0"/>
    <xf numFmtId="0" fontId="71" fillId="0" borderId="60" applyNumberFormat="0" applyFill="0" applyAlignment="0" applyProtection="0"/>
    <xf numFmtId="0" fontId="71" fillId="0" borderId="60" applyNumberFormat="0" applyFill="0" applyAlignment="0" applyProtection="0"/>
    <xf numFmtId="0" fontId="71" fillId="0" borderId="60" applyNumberFormat="0" applyFill="0" applyAlignment="0" applyProtection="0"/>
    <xf numFmtId="0" fontId="71" fillId="0" borderId="60" applyNumberFormat="0" applyFill="0" applyAlignment="0" applyProtection="0"/>
    <xf numFmtId="0" fontId="71" fillId="0" borderId="60" applyNumberFormat="0" applyFill="0" applyAlignment="0" applyProtection="0"/>
    <xf numFmtId="0" fontId="71" fillId="0" borderId="60" applyNumberFormat="0" applyFill="0" applyAlignment="0" applyProtection="0"/>
    <xf numFmtId="0" fontId="71" fillId="0" borderId="60" applyNumberFormat="0" applyFill="0" applyAlignment="0" applyProtection="0"/>
    <xf numFmtId="0" fontId="71" fillId="0" borderId="60" applyNumberFormat="0" applyFill="0" applyAlignment="0" applyProtection="0"/>
    <xf numFmtId="0" fontId="71" fillId="0" borderId="60" applyNumberFormat="0" applyFill="0" applyAlignment="0" applyProtection="0"/>
    <xf numFmtId="0" fontId="71" fillId="0" borderId="60" applyNumberFormat="0" applyFill="0" applyAlignment="0" applyProtection="0"/>
    <xf numFmtId="0" fontId="71" fillId="0" borderId="60" applyNumberFormat="0" applyFill="0" applyAlignment="0" applyProtection="0"/>
    <xf numFmtId="0" fontId="71" fillId="0" borderId="60" applyNumberFormat="0" applyFill="0" applyAlignment="0" applyProtection="0"/>
    <xf numFmtId="0" fontId="71" fillId="0" borderId="60" applyNumberFormat="0" applyFill="0" applyAlignment="0" applyProtection="0"/>
    <xf numFmtId="0" fontId="71" fillId="0" borderId="60" applyNumberFormat="0" applyFill="0" applyAlignment="0" applyProtection="0"/>
    <xf numFmtId="0" fontId="71" fillId="0" borderId="60" applyNumberFormat="0" applyFill="0" applyAlignment="0" applyProtection="0"/>
    <xf numFmtId="0" fontId="71" fillId="0" borderId="61" applyNumberFormat="0" applyFill="0" applyAlignment="0" applyProtection="0"/>
    <xf numFmtId="0" fontId="71" fillId="0" borderId="61" applyNumberFormat="0" applyFill="0" applyAlignment="0" applyProtection="0"/>
    <xf numFmtId="0" fontId="71" fillId="0" borderId="61" applyNumberFormat="0" applyFill="0" applyAlignment="0" applyProtection="0"/>
    <xf numFmtId="0" fontId="71" fillId="0" borderId="61" applyNumberFormat="0" applyFill="0" applyAlignment="0" applyProtection="0"/>
    <xf numFmtId="0" fontId="71" fillId="0" borderId="61" applyNumberFormat="0" applyFill="0" applyAlignment="0" applyProtection="0"/>
    <xf numFmtId="0" fontId="71" fillId="0" borderId="60" applyNumberFormat="0" applyFill="0" applyAlignment="0" applyProtection="0"/>
    <xf numFmtId="0" fontId="71" fillId="0" borderId="60" applyNumberFormat="0" applyFill="0" applyAlignment="0" applyProtection="0"/>
    <xf numFmtId="0" fontId="71" fillId="0" borderId="60" applyNumberFormat="0" applyFill="0" applyAlignment="0" applyProtection="0"/>
    <xf numFmtId="0" fontId="71" fillId="0" borderId="60" applyNumberFormat="0" applyFill="0" applyAlignment="0" applyProtection="0"/>
    <xf numFmtId="0" fontId="71" fillId="0" borderId="60" applyNumberFormat="0" applyFill="0" applyAlignment="0" applyProtection="0"/>
    <xf numFmtId="0" fontId="71" fillId="0" borderId="60" applyNumberFormat="0" applyFill="0" applyAlignment="0" applyProtection="0"/>
    <xf numFmtId="0" fontId="71" fillId="0" borderId="60" applyNumberFormat="0" applyFill="0" applyAlignment="0" applyProtection="0"/>
    <xf numFmtId="0" fontId="71" fillId="0" borderId="60" applyNumberFormat="0" applyFill="0" applyAlignment="0" applyProtection="0"/>
    <xf numFmtId="0" fontId="71" fillId="0" borderId="60" applyNumberFormat="0" applyFill="0" applyAlignment="0" applyProtection="0"/>
    <xf numFmtId="0" fontId="71" fillId="0" borderId="60" applyNumberFormat="0" applyFill="0" applyAlignment="0" applyProtection="0"/>
    <xf numFmtId="0" fontId="71" fillId="0" borderId="60" applyNumberFormat="0" applyFill="0" applyAlignment="0" applyProtection="0"/>
    <xf numFmtId="0" fontId="71" fillId="0" borderId="60" applyNumberFormat="0" applyFill="0" applyAlignment="0" applyProtection="0"/>
    <xf numFmtId="0" fontId="71" fillId="0" borderId="60" applyNumberFormat="0" applyFill="0" applyAlignment="0" applyProtection="0"/>
    <xf numFmtId="0" fontId="71" fillId="0" borderId="60" applyNumberFormat="0" applyFill="0" applyAlignment="0" applyProtection="0"/>
    <xf numFmtId="0" fontId="71" fillId="0" borderId="60" applyNumberFormat="0" applyFill="0" applyAlignment="0" applyProtection="0"/>
    <xf numFmtId="0" fontId="71" fillId="0" borderId="60" applyNumberFormat="0" applyFill="0" applyAlignment="0" applyProtection="0"/>
    <xf numFmtId="0" fontId="71" fillId="0" borderId="60" applyNumberFormat="0" applyFill="0" applyAlignment="0" applyProtection="0"/>
    <xf numFmtId="0" fontId="71" fillId="0" borderId="60" applyNumberFormat="0" applyFill="0" applyAlignment="0" applyProtection="0"/>
    <xf numFmtId="0" fontId="71" fillId="0" borderId="60" applyNumberFormat="0" applyFill="0" applyAlignment="0" applyProtection="0"/>
    <xf numFmtId="0" fontId="71" fillId="0" borderId="60" applyNumberFormat="0" applyFill="0" applyAlignment="0" applyProtection="0"/>
    <xf numFmtId="0" fontId="71" fillId="0" borderId="60" applyNumberFormat="0" applyFill="0" applyAlignment="0" applyProtection="0"/>
    <xf numFmtId="0" fontId="71" fillId="0" borderId="60" applyNumberFormat="0" applyFill="0" applyAlignment="0" applyProtection="0"/>
    <xf numFmtId="0" fontId="71" fillId="0" borderId="60" applyNumberFormat="0" applyFill="0" applyAlignment="0" applyProtection="0"/>
    <xf numFmtId="0" fontId="71" fillId="0" borderId="60" applyNumberFormat="0" applyFill="0" applyAlignment="0" applyProtection="0"/>
    <xf numFmtId="0" fontId="71" fillId="0" borderId="60" applyNumberFormat="0" applyFill="0" applyAlignment="0" applyProtection="0"/>
    <xf numFmtId="0" fontId="71" fillId="0" borderId="60" applyNumberFormat="0" applyFill="0" applyAlignment="0" applyProtection="0"/>
    <xf numFmtId="0" fontId="71" fillId="0" borderId="60" applyNumberFormat="0" applyFill="0" applyAlignment="0" applyProtection="0"/>
    <xf numFmtId="0" fontId="71" fillId="0" borderId="60" applyNumberFormat="0" applyFill="0" applyAlignment="0" applyProtection="0"/>
    <xf numFmtId="0" fontId="71" fillId="0" borderId="60" applyNumberFormat="0" applyFill="0" applyAlignment="0" applyProtection="0"/>
    <xf numFmtId="0" fontId="71" fillId="0" borderId="60" applyNumberFormat="0" applyFill="0" applyAlignment="0" applyProtection="0"/>
    <xf numFmtId="0" fontId="71" fillId="0" borderId="60" applyNumberFormat="0" applyFill="0" applyAlignment="0" applyProtection="0"/>
    <xf numFmtId="0" fontId="71" fillId="0" borderId="60" applyNumberFormat="0" applyFill="0" applyAlignment="0" applyProtection="0"/>
    <xf numFmtId="0" fontId="71" fillId="0" borderId="60" applyNumberFormat="0" applyFill="0" applyAlignment="0" applyProtection="0"/>
    <xf numFmtId="0" fontId="71" fillId="0" borderId="60" applyNumberFormat="0" applyFill="0" applyAlignment="0" applyProtection="0"/>
    <xf numFmtId="0" fontId="71" fillId="0" borderId="60" applyNumberFormat="0" applyFill="0" applyAlignment="0" applyProtection="0"/>
    <xf numFmtId="0" fontId="71" fillId="0" borderId="60" applyNumberFormat="0" applyFill="0" applyAlignment="0" applyProtection="0"/>
    <xf numFmtId="0" fontId="71" fillId="0" borderId="60" applyNumberFormat="0" applyFill="0" applyAlignment="0" applyProtection="0"/>
    <xf numFmtId="0" fontId="71" fillId="0" borderId="60" applyNumberFormat="0" applyFill="0" applyAlignment="0" applyProtection="0"/>
    <xf numFmtId="0" fontId="71" fillId="0" borderId="60" applyNumberFormat="0" applyFill="0" applyAlignment="0" applyProtection="0"/>
    <xf numFmtId="0" fontId="71" fillId="0" borderId="60" applyNumberFormat="0" applyFill="0" applyAlignment="0" applyProtection="0"/>
    <xf numFmtId="0" fontId="71" fillId="0" borderId="60" applyNumberFormat="0" applyFill="0" applyAlignment="0" applyProtection="0"/>
    <xf numFmtId="0" fontId="71" fillId="0" borderId="60" applyNumberFormat="0" applyFill="0" applyAlignment="0" applyProtection="0"/>
    <xf numFmtId="0" fontId="71" fillId="0" borderId="60" applyNumberFormat="0" applyFill="0" applyAlignment="0" applyProtection="0"/>
    <xf numFmtId="0" fontId="71" fillId="0" borderId="60" applyNumberFormat="0" applyFill="0" applyAlignment="0" applyProtection="0"/>
    <xf numFmtId="0" fontId="71" fillId="0" borderId="60" applyNumberFormat="0" applyFill="0" applyAlignment="0" applyProtection="0"/>
    <xf numFmtId="0" fontId="71" fillId="0" borderId="60" applyNumberFormat="0" applyFill="0" applyAlignment="0" applyProtection="0"/>
    <xf numFmtId="0" fontId="71" fillId="0" borderId="61" applyNumberFormat="0" applyFill="0" applyAlignment="0" applyProtection="0"/>
    <xf numFmtId="0" fontId="71" fillId="0" borderId="61" applyNumberFormat="0" applyFill="0" applyAlignment="0" applyProtection="0"/>
    <xf numFmtId="0" fontId="71" fillId="0" borderId="61" applyNumberFormat="0" applyFill="0" applyAlignment="0" applyProtection="0"/>
    <xf numFmtId="0" fontId="71" fillId="0" borderId="61" applyNumberFormat="0" applyFill="0" applyAlignment="0" applyProtection="0"/>
    <xf numFmtId="0" fontId="71" fillId="0" borderId="61" applyNumberFormat="0" applyFill="0" applyAlignment="0" applyProtection="0"/>
    <xf numFmtId="0" fontId="71" fillId="0" borderId="60" applyNumberFormat="0" applyFill="0" applyAlignment="0" applyProtection="0"/>
    <xf numFmtId="0" fontId="71" fillId="0" borderId="60" applyNumberFormat="0" applyFill="0" applyAlignment="0" applyProtection="0"/>
    <xf numFmtId="0" fontId="71" fillId="0" borderId="60" applyNumberFormat="0" applyFill="0" applyAlignment="0" applyProtection="0"/>
    <xf numFmtId="0" fontId="71" fillId="0" borderId="60" applyNumberFormat="0" applyFill="0" applyAlignment="0" applyProtection="0"/>
    <xf numFmtId="0" fontId="71" fillId="0" borderId="60" applyNumberFormat="0" applyFill="0" applyAlignment="0" applyProtection="0"/>
    <xf numFmtId="0" fontId="71" fillId="0" borderId="60" applyNumberFormat="0" applyFill="0" applyAlignment="0" applyProtection="0"/>
    <xf numFmtId="0" fontId="71" fillId="0" borderId="60" applyNumberFormat="0" applyFill="0" applyAlignment="0" applyProtection="0"/>
    <xf numFmtId="0" fontId="71" fillId="0" borderId="60" applyNumberFormat="0" applyFill="0" applyAlignment="0" applyProtection="0"/>
    <xf numFmtId="0" fontId="71" fillId="0" borderId="60" applyNumberFormat="0" applyFill="0" applyAlignment="0" applyProtection="0"/>
    <xf numFmtId="0" fontId="71" fillId="0" borderId="60" applyNumberFormat="0" applyFill="0" applyAlignment="0" applyProtection="0"/>
    <xf numFmtId="0" fontId="71" fillId="0" borderId="60" applyNumberFormat="0" applyFill="0" applyAlignment="0" applyProtection="0"/>
    <xf numFmtId="0" fontId="71" fillId="0" borderId="60" applyNumberFormat="0" applyFill="0" applyAlignment="0" applyProtection="0"/>
    <xf numFmtId="0" fontId="71" fillId="0" borderId="60" applyNumberFormat="0" applyFill="0" applyAlignment="0" applyProtection="0"/>
    <xf numFmtId="0" fontId="71" fillId="0" borderId="60" applyNumberFormat="0" applyFill="0" applyAlignment="0" applyProtection="0"/>
    <xf numFmtId="0" fontId="71" fillId="0" borderId="60" applyNumberFormat="0" applyFill="0" applyAlignment="0" applyProtection="0"/>
    <xf numFmtId="0" fontId="71" fillId="0" borderId="60" applyNumberFormat="0" applyFill="0" applyAlignment="0" applyProtection="0"/>
    <xf numFmtId="0" fontId="71" fillId="0" borderId="60" applyNumberFormat="0" applyFill="0" applyAlignment="0" applyProtection="0"/>
    <xf numFmtId="0" fontId="71" fillId="0" borderId="60" applyNumberFormat="0" applyFill="0" applyAlignment="0" applyProtection="0"/>
    <xf numFmtId="0" fontId="71" fillId="0" borderId="60" applyNumberFormat="0" applyFill="0" applyAlignment="0" applyProtection="0"/>
    <xf numFmtId="0" fontId="71" fillId="0" borderId="60" applyNumberFormat="0" applyFill="0" applyAlignment="0" applyProtection="0"/>
    <xf numFmtId="0" fontId="71" fillId="0" borderId="60" applyNumberFormat="0" applyFill="0" applyAlignment="0" applyProtection="0"/>
    <xf numFmtId="0" fontId="71" fillId="0" borderId="60" applyNumberFormat="0" applyFill="0" applyAlignment="0" applyProtection="0"/>
    <xf numFmtId="0" fontId="71" fillId="0" borderId="60" applyNumberFormat="0" applyFill="0" applyAlignment="0" applyProtection="0"/>
    <xf numFmtId="0" fontId="71" fillId="0" borderId="60" applyNumberFormat="0" applyFill="0" applyAlignment="0" applyProtection="0"/>
    <xf numFmtId="0" fontId="71" fillId="0" borderId="60" applyNumberFormat="0" applyFill="0" applyAlignment="0" applyProtection="0"/>
    <xf numFmtId="0" fontId="71" fillId="0" borderId="60" applyNumberFormat="0" applyFill="0" applyAlignment="0" applyProtection="0"/>
    <xf numFmtId="0" fontId="71" fillId="0" borderId="60" applyNumberFormat="0" applyFill="0" applyAlignment="0" applyProtection="0"/>
    <xf numFmtId="0" fontId="71" fillId="0" borderId="60" applyNumberFormat="0" applyFill="0" applyAlignment="0" applyProtection="0"/>
    <xf numFmtId="0" fontId="71" fillId="0" borderId="60" applyNumberFormat="0" applyFill="0" applyAlignment="0" applyProtection="0"/>
    <xf numFmtId="0" fontId="71" fillId="0" borderId="60" applyNumberFormat="0" applyFill="0" applyAlignment="0" applyProtection="0"/>
    <xf numFmtId="0" fontId="71" fillId="0" borderId="60" applyNumberFormat="0" applyFill="0" applyAlignment="0" applyProtection="0"/>
    <xf numFmtId="0" fontId="71" fillId="0" borderId="60" applyNumberFormat="0" applyFill="0" applyAlignment="0" applyProtection="0"/>
    <xf numFmtId="0" fontId="71" fillId="0" borderId="60" applyNumberFormat="0" applyFill="0" applyAlignment="0" applyProtection="0"/>
    <xf numFmtId="0" fontId="71" fillId="0" borderId="60" applyNumberFormat="0" applyFill="0" applyAlignment="0" applyProtection="0"/>
    <xf numFmtId="0" fontId="71" fillId="0" borderId="60" applyNumberFormat="0" applyFill="0" applyAlignment="0" applyProtection="0"/>
    <xf numFmtId="0" fontId="71" fillId="0" borderId="60" applyNumberFormat="0" applyFill="0" applyAlignment="0" applyProtection="0"/>
    <xf numFmtId="0" fontId="71" fillId="0" borderId="60" applyNumberFormat="0" applyFill="0" applyAlignment="0" applyProtection="0"/>
    <xf numFmtId="0" fontId="71" fillId="0" borderId="60" applyNumberFormat="0" applyFill="0" applyAlignment="0" applyProtection="0"/>
    <xf numFmtId="0" fontId="71" fillId="0" borderId="60" applyNumberFormat="0" applyFill="0" applyAlignment="0" applyProtection="0"/>
    <xf numFmtId="0" fontId="71" fillId="0" borderId="60" applyNumberFormat="0" applyFill="0" applyAlignment="0" applyProtection="0"/>
    <xf numFmtId="0" fontId="71" fillId="0" borderId="60" applyNumberFormat="0" applyFill="0" applyAlignment="0" applyProtection="0"/>
    <xf numFmtId="0" fontId="71" fillId="0" borderId="60" applyNumberFormat="0" applyFill="0" applyAlignment="0" applyProtection="0"/>
    <xf numFmtId="0" fontId="71" fillId="0" borderId="60" applyNumberFormat="0" applyFill="0" applyAlignment="0" applyProtection="0"/>
    <xf numFmtId="0" fontId="71" fillId="0" borderId="60" applyNumberFormat="0" applyFill="0" applyAlignment="0" applyProtection="0"/>
    <xf numFmtId="0" fontId="71" fillId="0" borderId="61" applyNumberFormat="0" applyFill="0" applyAlignment="0" applyProtection="0"/>
    <xf numFmtId="0" fontId="71" fillId="0" borderId="61" applyNumberFormat="0" applyFill="0" applyAlignment="0" applyProtection="0"/>
    <xf numFmtId="0" fontId="71" fillId="0" borderId="61" applyNumberFormat="0" applyFill="0" applyAlignment="0" applyProtection="0"/>
    <xf numFmtId="0" fontId="71" fillId="0" borderId="61" applyNumberFormat="0" applyFill="0" applyAlignment="0" applyProtection="0"/>
    <xf numFmtId="0" fontId="71" fillId="0" borderId="61" applyNumberFormat="0" applyFill="0" applyAlignment="0" applyProtection="0"/>
    <xf numFmtId="0" fontId="71" fillId="0" borderId="60" applyNumberFormat="0" applyFill="0" applyAlignment="0" applyProtection="0"/>
    <xf numFmtId="0" fontId="71" fillId="0" borderId="60" applyNumberFormat="0" applyFill="0" applyAlignment="0" applyProtection="0"/>
    <xf numFmtId="0" fontId="71" fillId="0" borderId="60" applyNumberFormat="0" applyFill="0" applyAlignment="0" applyProtection="0"/>
    <xf numFmtId="0" fontId="71" fillId="0" borderId="60" applyNumberFormat="0" applyFill="0" applyAlignment="0" applyProtection="0"/>
    <xf numFmtId="0" fontId="71" fillId="0" borderId="60" applyNumberFormat="0" applyFill="0" applyAlignment="0" applyProtection="0"/>
    <xf numFmtId="0" fontId="71" fillId="0" borderId="60" applyNumberFormat="0" applyFill="0" applyAlignment="0" applyProtection="0"/>
    <xf numFmtId="0" fontId="71" fillId="0" borderId="60" applyNumberFormat="0" applyFill="0" applyAlignment="0" applyProtection="0"/>
    <xf numFmtId="0" fontId="71" fillId="0" borderId="60" applyNumberFormat="0" applyFill="0" applyAlignment="0" applyProtection="0"/>
    <xf numFmtId="0" fontId="71" fillId="0" borderId="60" applyNumberFormat="0" applyFill="0" applyAlignment="0" applyProtection="0"/>
    <xf numFmtId="0" fontId="71" fillId="0" borderId="60" applyNumberFormat="0" applyFill="0" applyAlignment="0" applyProtection="0"/>
    <xf numFmtId="0" fontId="71" fillId="0" borderId="60" applyNumberFormat="0" applyFill="0" applyAlignment="0" applyProtection="0"/>
    <xf numFmtId="0" fontId="71" fillId="0" borderId="60" applyNumberFormat="0" applyFill="0" applyAlignment="0" applyProtection="0"/>
    <xf numFmtId="0" fontId="71" fillId="0" borderId="60" applyNumberFormat="0" applyFill="0" applyAlignment="0" applyProtection="0"/>
    <xf numFmtId="0" fontId="71" fillId="0" borderId="61" applyNumberFormat="0" applyFill="0" applyAlignment="0" applyProtection="0"/>
    <xf numFmtId="0" fontId="71" fillId="0" borderId="61" applyNumberFormat="0" applyFill="0" applyAlignment="0" applyProtection="0"/>
    <xf numFmtId="0" fontId="71" fillId="0" borderId="61" applyNumberFormat="0" applyFill="0" applyAlignment="0" applyProtection="0"/>
    <xf numFmtId="0" fontId="71" fillId="0" borderId="61" applyNumberFormat="0" applyFill="0" applyAlignment="0" applyProtection="0"/>
    <xf numFmtId="0" fontId="71" fillId="0" borderId="61" applyNumberFormat="0" applyFill="0" applyAlignment="0" applyProtection="0"/>
    <xf numFmtId="0" fontId="71" fillId="0" borderId="60" applyNumberFormat="0" applyFill="0" applyAlignment="0" applyProtection="0"/>
    <xf numFmtId="0" fontId="71" fillId="0" borderId="60" applyNumberFormat="0" applyFill="0" applyAlignment="0" applyProtection="0"/>
    <xf numFmtId="0" fontId="71" fillId="0" borderId="60" applyNumberFormat="0" applyFill="0" applyAlignment="0" applyProtection="0"/>
    <xf numFmtId="0" fontId="71" fillId="0" borderId="60" applyNumberFormat="0" applyFill="0" applyAlignment="0" applyProtection="0"/>
    <xf numFmtId="0" fontId="71" fillId="0" borderId="60" applyNumberFormat="0" applyFill="0" applyAlignment="0" applyProtection="0"/>
    <xf numFmtId="0" fontId="71" fillId="0" borderId="60" applyNumberFormat="0" applyFill="0" applyAlignment="0" applyProtection="0"/>
    <xf numFmtId="0" fontId="71" fillId="0" borderId="60" applyNumberFormat="0" applyFill="0" applyAlignment="0" applyProtection="0"/>
    <xf numFmtId="0" fontId="71" fillId="0" borderId="60" applyNumberFormat="0" applyFill="0" applyAlignment="0" applyProtection="0"/>
    <xf numFmtId="0" fontId="71" fillId="0" borderId="60" applyNumberFormat="0" applyFill="0" applyAlignment="0" applyProtection="0"/>
    <xf numFmtId="0" fontId="71" fillId="0" borderId="60" applyNumberFormat="0" applyFill="0" applyAlignment="0" applyProtection="0"/>
    <xf numFmtId="0" fontId="71" fillId="0" borderId="60" applyNumberFormat="0" applyFill="0" applyAlignment="0" applyProtection="0"/>
    <xf numFmtId="0" fontId="71" fillId="0" borderId="60" applyNumberFormat="0" applyFill="0" applyAlignment="0" applyProtection="0"/>
    <xf numFmtId="0" fontId="71" fillId="0" borderId="60" applyNumberFormat="0" applyFill="0" applyAlignment="0" applyProtection="0"/>
    <xf numFmtId="0" fontId="71" fillId="0" borderId="61" applyNumberFormat="0" applyFill="0" applyAlignment="0" applyProtection="0"/>
    <xf numFmtId="0" fontId="71" fillId="0" borderId="61" applyNumberFormat="0" applyFill="0" applyAlignment="0" applyProtection="0"/>
    <xf numFmtId="0" fontId="71" fillId="0" borderId="61" applyNumberFormat="0" applyFill="0" applyAlignment="0" applyProtection="0"/>
    <xf numFmtId="0" fontId="71" fillId="0" borderId="61" applyNumberFormat="0" applyFill="0" applyAlignment="0" applyProtection="0"/>
    <xf numFmtId="0" fontId="71" fillId="0" borderId="61" applyNumberFormat="0" applyFill="0" applyAlignment="0" applyProtection="0"/>
    <xf numFmtId="0" fontId="71" fillId="0" borderId="60" applyNumberFormat="0" applyFill="0" applyAlignment="0" applyProtection="0"/>
    <xf numFmtId="0" fontId="71" fillId="0" borderId="60" applyNumberFormat="0" applyFill="0" applyAlignment="0" applyProtection="0"/>
    <xf numFmtId="0" fontId="71" fillId="0" borderId="60" applyNumberFormat="0" applyFill="0" applyAlignment="0" applyProtection="0"/>
    <xf numFmtId="0" fontId="71" fillId="0" borderId="60" applyNumberFormat="0" applyFill="0" applyAlignment="0" applyProtection="0"/>
    <xf numFmtId="0" fontId="71" fillId="0" borderId="60" applyNumberFormat="0" applyFill="0" applyAlignment="0" applyProtection="0"/>
    <xf numFmtId="0" fontId="71" fillId="0" borderId="60" applyNumberFormat="0" applyFill="0" applyAlignment="0" applyProtection="0"/>
    <xf numFmtId="0" fontId="71" fillId="0" borderId="60" applyNumberFormat="0" applyFill="0" applyAlignment="0" applyProtection="0"/>
    <xf numFmtId="0" fontId="71" fillId="0" borderId="60" applyNumberFormat="0" applyFill="0" applyAlignment="0" applyProtection="0"/>
    <xf numFmtId="0" fontId="71" fillId="0" borderId="60" applyNumberFormat="0" applyFill="0" applyAlignment="0" applyProtection="0"/>
    <xf numFmtId="0" fontId="71" fillId="0" borderId="60" applyNumberFormat="0" applyFill="0" applyAlignment="0" applyProtection="0"/>
    <xf numFmtId="0" fontId="71" fillId="0" borderId="60" applyNumberFormat="0" applyFill="0" applyAlignment="0" applyProtection="0"/>
    <xf numFmtId="0" fontId="71" fillId="0" borderId="60" applyNumberFormat="0" applyFill="0" applyAlignment="0" applyProtection="0"/>
    <xf numFmtId="0" fontId="71" fillId="0" borderId="60" applyNumberFormat="0" applyFill="0" applyAlignment="0" applyProtection="0"/>
    <xf numFmtId="0" fontId="71" fillId="0" borderId="60" applyNumberFormat="0" applyFill="0" applyAlignment="0" applyProtection="0"/>
    <xf numFmtId="0" fontId="71" fillId="0" borderId="60" applyNumberFormat="0" applyFill="0" applyAlignment="0" applyProtection="0"/>
    <xf numFmtId="0" fontId="71" fillId="0" borderId="60" applyNumberFormat="0" applyFill="0" applyAlignment="0" applyProtection="0"/>
    <xf numFmtId="0" fontId="71" fillId="0" borderId="60" applyNumberFormat="0" applyFill="0" applyAlignment="0" applyProtection="0"/>
    <xf numFmtId="0" fontId="71" fillId="0" borderId="61" applyNumberFormat="0" applyFill="0" applyAlignment="0" applyProtection="0"/>
    <xf numFmtId="0" fontId="71" fillId="0" borderId="61" applyNumberFormat="0" applyFill="0" applyAlignment="0" applyProtection="0"/>
    <xf numFmtId="0" fontId="71" fillId="0" borderId="61" applyNumberFormat="0" applyFill="0" applyAlignment="0" applyProtection="0"/>
    <xf numFmtId="0" fontId="71" fillId="0" borderId="61" applyNumberFormat="0" applyFill="0" applyAlignment="0" applyProtection="0"/>
    <xf numFmtId="0" fontId="71" fillId="0" borderId="61" applyNumberFormat="0" applyFill="0" applyAlignment="0" applyProtection="0"/>
    <xf numFmtId="0" fontId="71" fillId="0" borderId="60" applyNumberFormat="0" applyFill="0" applyAlignment="0" applyProtection="0"/>
    <xf numFmtId="0" fontId="71" fillId="0" borderId="60" applyNumberFormat="0" applyFill="0" applyAlignment="0" applyProtection="0"/>
    <xf numFmtId="0" fontId="71" fillId="0" borderId="60" applyNumberFormat="0" applyFill="0" applyAlignment="0" applyProtection="0"/>
    <xf numFmtId="0" fontId="71" fillId="0" borderId="60" applyNumberFormat="0" applyFill="0" applyAlignment="0" applyProtection="0"/>
    <xf numFmtId="0" fontId="71" fillId="0" borderId="60" applyNumberFormat="0" applyFill="0" applyAlignment="0" applyProtection="0"/>
    <xf numFmtId="0" fontId="71" fillId="0" borderId="60" applyNumberFormat="0" applyFill="0" applyAlignment="0" applyProtection="0"/>
    <xf numFmtId="0" fontId="71" fillId="0" borderId="60" applyNumberFormat="0" applyFill="0" applyAlignment="0" applyProtection="0"/>
    <xf numFmtId="0" fontId="71" fillId="0" borderId="60" applyNumberFormat="0" applyFill="0" applyAlignment="0" applyProtection="0"/>
    <xf numFmtId="0" fontId="71" fillId="0" borderId="60" applyNumberFormat="0" applyFill="0" applyAlignment="0" applyProtection="0"/>
    <xf numFmtId="0" fontId="71" fillId="0" borderId="60" applyNumberFormat="0" applyFill="0" applyAlignment="0" applyProtection="0"/>
    <xf numFmtId="0" fontId="71" fillId="0" borderId="60" applyNumberFormat="0" applyFill="0" applyAlignment="0" applyProtection="0"/>
    <xf numFmtId="0" fontId="71" fillId="0" borderId="60" applyNumberFormat="0" applyFill="0" applyAlignment="0" applyProtection="0"/>
    <xf numFmtId="0" fontId="71" fillId="0" borderId="60" applyNumberFormat="0" applyFill="0" applyAlignment="0" applyProtection="0"/>
    <xf numFmtId="0" fontId="71" fillId="0" borderId="60" applyNumberFormat="0" applyFill="0" applyAlignment="0" applyProtection="0"/>
    <xf numFmtId="0" fontId="71" fillId="0" borderId="60" applyNumberFormat="0" applyFill="0" applyAlignment="0" applyProtection="0"/>
    <xf numFmtId="0" fontId="71" fillId="0" borderId="60" applyNumberFormat="0" applyFill="0" applyAlignment="0" applyProtection="0"/>
    <xf numFmtId="0" fontId="71" fillId="0" borderId="60" applyNumberFormat="0" applyFill="0" applyAlignment="0" applyProtection="0"/>
    <xf numFmtId="0" fontId="71" fillId="0" borderId="60" applyNumberFormat="0" applyFill="0" applyAlignment="0" applyProtection="0"/>
    <xf numFmtId="0" fontId="71" fillId="0" borderId="60" applyNumberFormat="0" applyFill="0" applyAlignment="0" applyProtection="0"/>
    <xf numFmtId="0" fontId="71" fillId="0" borderId="60" applyNumberFormat="0" applyFill="0" applyAlignment="0" applyProtection="0"/>
    <xf numFmtId="0" fontId="71" fillId="0" borderId="60" applyNumberFormat="0" applyFill="0" applyAlignment="0" applyProtection="0"/>
    <xf numFmtId="0" fontId="71" fillId="0" borderId="60" applyNumberFormat="0" applyFill="0" applyAlignment="0" applyProtection="0"/>
    <xf numFmtId="0" fontId="71" fillId="0" borderId="60" applyNumberFormat="0" applyFill="0" applyAlignment="0" applyProtection="0"/>
    <xf numFmtId="0" fontId="71" fillId="0" borderId="60" applyNumberFormat="0" applyFill="0" applyAlignment="0" applyProtection="0"/>
    <xf numFmtId="0" fontId="71" fillId="0" borderId="60" applyNumberFormat="0" applyFill="0" applyAlignment="0" applyProtection="0"/>
    <xf numFmtId="0" fontId="71" fillId="0" borderId="60" applyNumberFormat="0" applyFill="0" applyAlignment="0" applyProtection="0"/>
    <xf numFmtId="0" fontId="71" fillId="0" borderId="60" applyNumberFormat="0" applyFill="0" applyAlignment="0" applyProtection="0"/>
    <xf numFmtId="0" fontId="71" fillId="0" borderId="60" applyNumberFormat="0" applyFill="0" applyAlignment="0" applyProtection="0"/>
    <xf numFmtId="0" fontId="71" fillId="0" borderId="60" applyNumberFormat="0" applyFill="0" applyAlignment="0" applyProtection="0"/>
    <xf numFmtId="0" fontId="71" fillId="0" borderId="60" applyNumberFormat="0" applyFill="0" applyAlignment="0" applyProtection="0"/>
    <xf numFmtId="0" fontId="71" fillId="0" borderId="60" applyNumberFormat="0" applyFill="0" applyAlignment="0" applyProtection="0"/>
    <xf numFmtId="0" fontId="71" fillId="0" borderId="60" applyNumberFormat="0" applyFill="0" applyAlignment="0" applyProtection="0"/>
    <xf numFmtId="0" fontId="71" fillId="0" borderId="60" applyNumberFormat="0" applyFill="0" applyAlignment="0" applyProtection="0"/>
    <xf numFmtId="0" fontId="71" fillId="0" borderId="60" applyNumberFormat="0" applyFill="0" applyAlignment="0" applyProtection="0"/>
    <xf numFmtId="0" fontId="71" fillId="0" borderId="60" applyNumberFormat="0" applyFill="0" applyAlignment="0" applyProtection="0"/>
    <xf numFmtId="0" fontId="71" fillId="0" borderId="60" applyNumberFormat="0" applyFill="0" applyAlignment="0" applyProtection="0"/>
    <xf numFmtId="0" fontId="71" fillId="0" borderId="60" applyNumberFormat="0" applyFill="0" applyAlignment="0" applyProtection="0"/>
    <xf numFmtId="0" fontId="71" fillId="0" borderId="60" applyNumberFormat="0" applyFill="0" applyAlignment="0" applyProtection="0"/>
    <xf numFmtId="0" fontId="71" fillId="0" borderId="60" applyNumberFormat="0" applyFill="0" applyAlignment="0" applyProtection="0"/>
    <xf numFmtId="0" fontId="71" fillId="0" borderId="60" applyNumberFormat="0" applyFill="0" applyAlignment="0" applyProtection="0"/>
    <xf numFmtId="0" fontId="71" fillId="0" borderId="60" applyNumberFormat="0" applyFill="0" applyAlignment="0" applyProtection="0"/>
    <xf numFmtId="0" fontId="71" fillId="0" borderId="60" applyNumberFormat="0" applyFill="0" applyAlignment="0" applyProtection="0"/>
    <xf numFmtId="0" fontId="71" fillId="0" borderId="60" applyNumberFormat="0" applyFill="0" applyAlignment="0" applyProtection="0"/>
    <xf numFmtId="0" fontId="71" fillId="0" borderId="60" applyNumberFormat="0" applyFill="0" applyAlignment="0" applyProtection="0"/>
    <xf numFmtId="0" fontId="71" fillId="0" borderId="60" applyNumberFormat="0" applyFill="0" applyAlignment="0" applyProtection="0"/>
    <xf numFmtId="0" fontId="71" fillId="0" borderId="61" applyNumberFormat="0" applyFill="0" applyAlignment="0" applyProtection="0"/>
    <xf numFmtId="0" fontId="71" fillId="0" borderId="61" applyNumberFormat="0" applyFill="0" applyAlignment="0" applyProtection="0"/>
    <xf numFmtId="0" fontId="71" fillId="0" borderId="61" applyNumberFormat="0" applyFill="0" applyAlignment="0" applyProtection="0"/>
    <xf numFmtId="0" fontId="71" fillId="0" borderId="61" applyNumberFormat="0" applyFill="0" applyAlignment="0" applyProtection="0"/>
    <xf numFmtId="0" fontId="71" fillId="0" borderId="61" applyNumberFormat="0" applyFill="0" applyAlignment="0" applyProtection="0"/>
    <xf numFmtId="0" fontId="71" fillId="0" borderId="60" applyNumberFormat="0" applyFill="0" applyAlignment="0" applyProtection="0"/>
    <xf numFmtId="0" fontId="71" fillId="0" borderId="60" applyNumberFormat="0" applyFill="0" applyAlignment="0" applyProtection="0"/>
    <xf numFmtId="0" fontId="71" fillId="0" borderId="60" applyNumberFormat="0" applyFill="0" applyAlignment="0" applyProtection="0"/>
    <xf numFmtId="0" fontId="71" fillId="0" borderId="60" applyNumberFormat="0" applyFill="0" applyAlignment="0" applyProtection="0"/>
    <xf numFmtId="0" fontId="71" fillId="0" borderId="60" applyNumberFormat="0" applyFill="0" applyAlignment="0" applyProtection="0"/>
    <xf numFmtId="0" fontId="71" fillId="0" borderId="60" applyNumberFormat="0" applyFill="0" applyAlignment="0" applyProtection="0"/>
    <xf numFmtId="0" fontId="71" fillId="0" borderId="60" applyNumberFormat="0" applyFill="0" applyAlignment="0" applyProtection="0"/>
    <xf numFmtId="0" fontId="71" fillId="0" borderId="60" applyNumberFormat="0" applyFill="0" applyAlignment="0" applyProtection="0"/>
    <xf numFmtId="0" fontId="71" fillId="0" borderId="60" applyNumberFormat="0" applyFill="0" applyAlignment="0" applyProtection="0"/>
    <xf numFmtId="0" fontId="71" fillId="0" borderId="60" applyNumberFormat="0" applyFill="0" applyAlignment="0" applyProtection="0"/>
    <xf numFmtId="0" fontId="71" fillId="0" borderId="60" applyNumberFormat="0" applyFill="0" applyAlignment="0" applyProtection="0"/>
    <xf numFmtId="0" fontId="71" fillId="0" borderId="60" applyNumberFormat="0" applyFill="0" applyAlignment="0" applyProtection="0"/>
    <xf numFmtId="0" fontId="71" fillId="0" borderId="60" applyNumberFormat="0" applyFill="0" applyAlignment="0" applyProtection="0"/>
    <xf numFmtId="0" fontId="71" fillId="0" borderId="60" applyNumberFormat="0" applyFill="0" applyAlignment="0" applyProtection="0"/>
    <xf numFmtId="0" fontId="71" fillId="0" borderId="60" applyNumberFormat="0" applyFill="0" applyAlignment="0" applyProtection="0"/>
    <xf numFmtId="0" fontId="71" fillId="0" borderId="60" applyNumberFormat="0" applyFill="0" applyAlignment="0" applyProtection="0"/>
    <xf numFmtId="0" fontId="71" fillId="0" borderId="60" applyNumberFormat="0" applyFill="0" applyAlignment="0" applyProtection="0"/>
    <xf numFmtId="0" fontId="71" fillId="0" borderId="60" applyNumberFormat="0" applyFill="0" applyAlignment="0" applyProtection="0"/>
    <xf numFmtId="0" fontId="71" fillId="0" borderId="60" applyNumberFormat="0" applyFill="0" applyAlignment="0" applyProtection="0"/>
    <xf numFmtId="0" fontId="71" fillId="0" borderId="60" applyNumberFormat="0" applyFill="0" applyAlignment="0" applyProtection="0"/>
    <xf numFmtId="0" fontId="71" fillId="0" borderId="60" applyNumberFormat="0" applyFill="0" applyAlignment="0" applyProtection="0"/>
    <xf numFmtId="0" fontId="71" fillId="0" borderId="60" applyNumberFormat="0" applyFill="0" applyAlignment="0" applyProtection="0"/>
    <xf numFmtId="0" fontId="71" fillId="0" borderId="60" applyNumberFormat="0" applyFill="0" applyAlignment="0" applyProtection="0"/>
    <xf numFmtId="0" fontId="71" fillId="0" borderId="60" applyNumberFormat="0" applyFill="0" applyAlignment="0" applyProtection="0"/>
    <xf numFmtId="0" fontId="71" fillId="0" borderId="60" applyNumberFormat="0" applyFill="0" applyAlignment="0" applyProtection="0"/>
    <xf numFmtId="0" fontId="71" fillId="0" borderId="60" applyNumberFormat="0" applyFill="0" applyAlignment="0" applyProtection="0"/>
    <xf numFmtId="0" fontId="71" fillId="0" borderId="60" applyNumberFormat="0" applyFill="0" applyAlignment="0" applyProtection="0"/>
    <xf numFmtId="0" fontId="71" fillId="0" borderId="60" applyNumberFormat="0" applyFill="0" applyAlignment="0" applyProtection="0"/>
    <xf numFmtId="0" fontId="71" fillId="0" borderId="60" applyNumberFormat="0" applyFill="0" applyAlignment="0" applyProtection="0"/>
    <xf numFmtId="0" fontId="71" fillId="0" borderId="60" applyNumberFormat="0" applyFill="0" applyAlignment="0" applyProtection="0"/>
    <xf numFmtId="0" fontId="71" fillId="0" borderId="60" applyNumberFormat="0" applyFill="0" applyAlignment="0" applyProtection="0"/>
    <xf numFmtId="0" fontId="71" fillId="0" borderId="60" applyNumberFormat="0" applyFill="0" applyAlignment="0" applyProtection="0"/>
    <xf numFmtId="0" fontId="71" fillId="0" borderId="60" applyNumberFormat="0" applyFill="0" applyAlignment="0" applyProtection="0"/>
    <xf numFmtId="0" fontId="71" fillId="0" borderId="60" applyNumberFormat="0" applyFill="0" applyAlignment="0" applyProtection="0"/>
    <xf numFmtId="0" fontId="71" fillId="0" borderId="60" applyNumberFormat="0" applyFill="0" applyAlignment="0" applyProtection="0"/>
    <xf numFmtId="0" fontId="71" fillId="0" borderId="60" applyNumberFormat="0" applyFill="0" applyAlignment="0" applyProtection="0"/>
    <xf numFmtId="0" fontId="71" fillId="0" borderId="60" applyNumberFormat="0" applyFill="0" applyAlignment="0" applyProtection="0"/>
    <xf numFmtId="0" fontId="71" fillId="0" borderId="60" applyNumberFormat="0" applyFill="0" applyAlignment="0" applyProtection="0"/>
    <xf numFmtId="0" fontId="71" fillId="0" borderId="60" applyNumberFormat="0" applyFill="0" applyAlignment="0" applyProtection="0"/>
    <xf numFmtId="0" fontId="71" fillId="0" borderId="60" applyNumberFormat="0" applyFill="0" applyAlignment="0" applyProtection="0"/>
    <xf numFmtId="0" fontId="71" fillId="0" borderId="60" applyNumberFormat="0" applyFill="0" applyAlignment="0" applyProtection="0"/>
    <xf numFmtId="0" fontId="71" fillId="0" borderId="60" applyNumberFormat="0" applyFill="0" applyAlignment="0" applyProtection="0"/>
    <xf numFmtId="0" fontId="71" fillId="0" borderId="60" applyNumberFormat="0" applyFill="0" applyAlignment="0" applyProtection="0"/>
    <xf numFmtId="0" fontId="71" fillId="0" borderId="60" applyNumberFormat="0" applyFill="0" applyAlignment="0" applyProtection="0"/>
    <xf numFmtId="0" fontId="71" fillId="0" borderId="61" applyNumberFormat="0" applyFill="0" applyAlignment="0" applyProtection="0"/>
    <xf numFmtId="0" fontId="71" fillId="0" borderId="61" applyNumberFormat="0" applyFill="0" applyAlignment="0" applyProtection="0"/>
    <xf numFmtId="0" fontId="71" fillId="0" borderId="61" applyNumberFormat="0" applyFill="0" applyAlignment="0" applyProtection="0"/>
    <xf numFmtId="0" fontId="71" fillId="0" borderId="61" applyNumberFormat="0" applyFill="0" applyAlignment="0" applyProtection="0"/>
    <xf numFmtId="0" fontId="71" fillId="0" borderId="61" applyNumberFormat="0" applyFill="0" applyAlignment="0" applyProtection="0"/>
    <xf numFmtId="0" fontId="71" fillId="0" borderId="60" applyNumberFormat="0" applyFill="0" applyAlignment="0" applyProtection="0"/>
    <xf numFmtId="0" fontId="71" fillId="0" borderId="60" applyNumberFormat="0" applyFill="0" applyAlignment="0" applyProtection="0"/>
    <xf numFmtId="0" fontId="71" fillId="0" borderId="60" applyNumberFormat="0" applyFill="0" applyAlignment="0" applyProtection="0"/>
    <xf numFmtId="0" fontId="71" fillId="0" borderId="60" applyNumberFormat="0" applyFill="0" applyAlignment="0" applyProtection="0"/>
    <xf numFmtId="0" fontId="71" fillId="0" borderId="60" applyNumberFormat="0" applyFill="0" applyAlignment="0" applyProtection="0"/>
    <xf numFmtId="0" fontId="71" fillId="0" borderId="60" applyNumberFormat="0" applyFill="0" applyAlignment="0" applyProtection="0"/>
    <xf numFmtId="0" fontId="71" fillId="0" borderId="60" applyNumberFormat="0" applyFill="0" applyAlignment="0" applyProtection="0"/>
    <xf numFmtId="0" fontId="71" fillId="0" borderId="60" applyNumberFormat="0" applyFill="0" applyAlignment="0" applyProtection="0"/>
    <xf numFmtId="0" fontId="71" fillId="0" borderId="60" applyNumberFormat="0" applyFill="0" applyAlignment="0" applyProtection="0"/>
    <xf numFmtId="0" fontId="71" fillId="0" borderId="60" applyNumberFormat="0" applyFill="0" applyAlignment="0" applyProtection="0"/>
    <xf numFmtId="0" fontId="71" fillId="0" borderId="60" applyNumberFormat="0" applyFill="0" applyAlignment="0" applyProtection="0"/>
    <xf numFmtId="0" fontId="71" fillId="0" borderId="60" applyNumberFormat="0" applyFill="0" applyAlignment="0" applyProtection="0"/>
    <xf numFmtId="0" fontId="71" fillId="0" borderId="60" applyNumberFormat="0" applyFill="0" applyAlignment="0" applyProtection="0"/>
    <xf numFmtId="0" fontId="71" fillId="0" borderId="61" applyNumberFormat="0" applyFill="0" applyAlignment="0" applyProtection="0"/>
    <xf numFmtId="0" fontId="71" fillId="0" borderId="61" applyNumberFormat="0" applyFill="0" applyAlignment="0" applyProtection="0"/>
    <xf numFmtId="0" fontId="71" fillId="0" borderId="61" applyNumberFormat="0" applyFill="0" applyAlignment="0" applyProtection="0"/>
    <xf numFmtId="0" fontId="71" fillId="0" borderId="61" applyNumberFormat="0" applyFill="0" applyAlignment="0" applyProtection="0"/>
    <xf numFmtId="0" fontId="71" fillId="0" borderId="61" applyNumberFormat="0" applyFill="0" applyAlignment="0" applyProtection="0"/>
    <xf numFmtId="0" fontId="71" fillId="0" borderId="60" applyNumberFormat="0" applyFill="0" applyAlignment="0" applyProtection="0"/>
    <xf numFmtId="0" fontId="71" fillId="0" borderId="60" applyNumberFormat="0" applyFill="0" applyAlignment="0" applyProtection="0"/>
    <xf numFmtId="0" fontId="71" fillId="0" borderId="60" applyNumberFormat="0" applyFill="0" applyAlignment="0" applyProtection="0"/>
    <xf numFmtId="0" fontId="71" fillId="0" borderId="60" applyNumberFormat="0" applyFill="0" applyAlignment="0" applyProtection="0"/>
    <xf numFmtId="0" fontId="71" fillId="0" borderId="60" applyNumberFormat="0" applyFill="0" applyAlignment="0" applyProtection="0"/>
    <xf numFmtId="0" fontId="71" fillId="0" borderId="60" applyNumberFormat="0" applyFill="0" applyAlignment="0" applyProtection="0"/>
    <xf numFmtId="0" fontId="71" fillId="0" borderId="60" applyNumberFormat="0" applyFill="0" applyAlignment="0" applyProtection="0"/>
    <xf numFmtId="0" fontId="71" fillId="0" borderId="60" applyNumberFormat="0" applyFill="0" applyAlignment="0" applyProtection="0"/>
    <xf numFmtId="0" fontId="71" fillId="0" borderId="60" applyNumberFormat="0" applyFill="0" applyAlignment="0" applyProtection="0"/>
    <xf numFmtId="0" fontId="71" fillId="0" borderId="60" applyNumberFormat="0" applyFill="0" applyAlignment="0" applyProtection="0"/>
    <xf numFmtId="0" fontId="71" fillId="0" borderId="60" applyNumberFormat="0" applyFill="0" applyAlignment="0" applyProtection="0"/>
    <xf numFmtId="0" fontId="71" fillId="0" borderId="60" applyNumberFormat="0" applyFill="0" applyAlignment="0" applyProtection="0"/>
    <xf numFmtId="0" fontId="71" fillId="0" borderId="60" applyNumberFormat="0" applyFill="0" applyAlignment="0" applyProtection="0"/>
    <xf numFmtId="0" fontId="71" fillId="0" borderId="61" applyNumberFormat="0" applyFill="0" applyAlignment="0" applyProtection="0"/>
    <xf numFmtId="0" fontId="71" fillId="0" borderId="61" applyNumberFormat="0" applyFill="0" applyAlignment="0" applyProtection="0"/>
    <xf numFmtId="0" fontId="71" fillId="0" borderId="61" applyNumberFormat="0" applyFill="0" applyAlignment="0" applyProtection="0"/>
    <xf numFmtId="0" fontId="71" fillId="0" borderId="61" applyNumberFormat="0" applyFill="0" applyAlignment="0" applyProtection="0"/>
    <xf numFmtId="0" fontId="71" fillId="0" borderId="61" applyNumberFormat="0" applyFill="0" applyAlignment="0" applyProtection="0"/>
    <xf numFmtId="0" fontId="71" fillId="0" borderId="60" applyNumberFormat="0" applyFill="0" applyAlignment="0" applyProtection="0"/>
    <xf numFmtId="0" fontId="71" fillId="0" borderId="60" applyNumberFormat="0" applyFill="0" applyAlignment="0" applyProtection="0"/>
    <xf numFmtId="0" fontId="71" fillId="0" borderId="60" applyNumberFormat="0" applyFill="0" applyAlignment="0" applyProtection="0"/>
    <xf numFmtId="0" fontId="71" fillId="0" borderId="60" applyNumberFormat="0" applyFill="0" applyAlignment="0" applyProtection="0"/>
    <xf numFmtId="0" fontId="71" fillId="0" borderId="60" applyNumberFormat="0" applyFill="0" applyAlignment="0" applyProtection="0"/>
    <xf numFmtId="0" fontId="71" fillId="0" borderId="60" applyNumberFormat="0" applyFill="0" applyAlignment="0" applyProtection="0"/>
    <xf numFmtId="0" fontId="71" fillId="0" borderId="60" applyNumberFormat="0" applyFill="0" applyAlignment="0" applyProtection="0"/>
    <xf numFmtId="0" fontId="71" fillId="0" borderId="60" applyNumberFormat="0" applyFill="0" applyAlignment="0" applyProtection="0"/>
    <xf numFmtId="0" fontId="71" fillId="0" borderId="60" applyNumberFormat="0" applyFill="0" applyAlignment="0" applyProtection="0"/>
    <xf numFmtId="0" fontId="71" fillId="0" borderId="60" applyNumberFormat="0" applyFill="0" applyAlignment="0" applyProtection="0"/>
    <xf numFmtId="0" fontId="71" fillId="0" borderId="60" applyNumberFormat="0" applyFill="0" applyAlignment="0" applyProtection="0"/>
    <xf numFmtId="0" fontId="71" fillId="0" borderId="60" applyNumberFormat="0" applyFill="0" applyAlignment="0" applyProtection="0"/>
    <xf numFmtId="0" fontId="71" fillId="0" borderId="60" applyNumberFormat="0" applyFill="0" applyAlignment="0" applyProtection="0"/>
    <xf numFmtId="0" fontId="71" fillId="0" borderId="60" applyNumberFormat="0" applyFill="0" applyAlignment="0" applyProtection="0"/>
    <xf numFmtId="0" fontId="71" fillId="0" borderId="60" applyNumberFormat="0" applyFill="0" applyAlignment="0" applyProtection="0"/>
    <xf numFmtId="0" fontId="71" fillId="0" borderId="60" applyNumberFormat="0" applyFill="0" applyAlignment="0" applyProtection="0"/>
    <xf numFmtId="0" fontId="71" fillId="0" borderId="60" applyNumberFormat="0" applyFill="0" applyAlignment="0" applyProtection="0"/>
    <xf numFmtId="0" fontId="71" fillId="0" borderId="61" applyNumberFormat="0" applyFill="0" applyAlignment="0" applyProtection="0"/>
    <xf numFmtId="0" fontId="71" fillId="0" borderId="61" applyNumberFormat="0" applyFill="0" applyAlignment="0" applyProtection="0"/>
    <xf numFmtId="0" fontId="71" fillId="0" borderId="61" applyNumberFormat="0" applyFill="0" applyAlignment="0" applyProtection="0"/>
    <xf numFmtId="0" fontId="71" fillId="0" borderId="61" applyNumberFormat="0" applyFill="0" applyAlignment="0" applyProtection="0"/>
    <xf numFmtId="0" fontId="71" fillId="0" borderId="61" applyNumberFormat="0" applyFill="0" applyAlignment="0" applyProtection="0"/>
    <xf numFmtId="0" fontId="71" fillId="0" borderId="60" applyNumberFormat="0" applyFill="0" applyAlignment="0" applyProtection="0"/>
    <xf numFmtId="0" fontId="71" fillId="0" borderId="60" applyNumberFormat="0" applyFill="0" applyAlignment="0" applyProtection="0"/>
    <xf numFmtId="0" fontId="71" fillId="0" borderId="60" applyNumberFormat="0" applyFill="0" applyAlignment="0" applyProtection="0"/>
    <xf numFmtId="0" fontId="71" fillId="0" borderId="60" applyNumberFormat="0" applyFill="0" applyAlignment="0" applyProtection="0"/>
    <xf numFmtId="0" fontId="71" fillId="0" borderId="60" applyNumberFormat="0" applyFill="0" applyAlignment="0" applyProtection="0"/>
    <xf numFmtId="0" fontId="71" fillId="0" borderId="60" applyNumberFormat="0" applyFill="0" applyAlignment="0" applyProtection="0"/>
    <xf numFmtId="0" fontId="71" fillId="0" borderId="60" applyNumberFormat="0" applyFill="0" applyAlignment="0" applyProtection="0"/>
    <xf numFmtId="0" fontId="71" fillId="0" borderId="60" applyNumberFormat="0" applyFill="0" applyAlignment="0" applyProtection="0"/>
    <xf numFmtId="0" fontId="71" fillId="0" borderId="60" applyNumberFormat="0" applyFill="0" applyAlignment="0" applyProtection="0"/>
    <xf numFmtId="0" fontId="71" fillId="0" borderId="60" applyNumberFormat="0" applyFill="0" applyAlignment="0" applyProtection="0"/>
    <xf numFmtId="0" fontId="71" fillId="0" borderId="60" applyNumberFormat="0" applyFill="0" applyAlignment="0" applyProtection="0"/>
    <xf numFmtId="0" fontId="71" fillId="0" borderId="60" applyNumberFormat="0" applyFill="0" applyAlignment="0" applyProtection="0"/>
    <xf numFmtId="0" fontId="71" fillId="0" borderId="60" applyNumberFormat="0" applyFill="0" applyAlignment="0" applyProtection="0"/>
    <xf numFmtId="0" fontId="71" fillId="0" borderId="60" applyNumberFormat="0" applyFill="0" applyAlignment="0" applyProtection="0"/>
    <xf numFmtId="0" fontId="71" fillId="0" borderId="60" applyNumberFormat="0" applyFill="0" applyAlignment="0" applyProtection="0"/>
    <xf numFmtId="0" fontId="71" fillId="0" borderId="60" applyNumberFormat="0" applyFill="0" applyAlignment="0" applyProtection="0"/>
    <xf numFmtId="0" fontId="71" fillId="0" borderId="60" applyNumberFormat="0" applyFill="0" applyAlignment="0" applyProtection="0"/>
    <xf numFmtId="0" fontId="71" fillId="0" borderId="60" applyNumberFormat="0" applyFill="0" applyAlignment="0" applyProtection="0"/>
    <xf numFmtId="0" fontId="71" fillId="0" borderId="60" applyNumberFormat="0" applyFill="0" applyAlignment="0" applyProtection="0"/>
    <xf numFmtId="0" fontId="71" fillId="0" borderId="60" applyNumberFormat="0" applyFill="0" applyAlignment="0" applyProtection="0"/>
    <xf numFmtId="0" fontId="71" fillId="0" borderId="60" applyNumberFormat="0" applyFill="0" applyAlignment="0" applyProtection="0"/>
    <xf numFmtId="0" fontId="71" fillId="0" borderId="60" applyNumberFormat="0" applyFill="0" applyAlignment="0" applyProtection="0"/>
    <xf numFmtId="0" fontId="71" fillId="0" borderId="60" applyNumberFormat="0" applyFill="0" applyAlignment="0" applyProtection="0"/>
    <xf numFmtId="0" fontId="71" fillId="0" borderId="60" applyNumberFormat="0" applyFill="0" applyAlignment="0" applyProtection="0"/>
    <xf numFmtId="0" fontId="71" fillId="0" borderId="60" applyNumberFormat="0" applyFill="0" applyAlignment="0" applyProtection="0"/>
    <xf numFmtId="0" fontId="71" fillId="0" borderId="60" applyNumberFormat="0" applyFill="0" applyAlignment="0" applyProtection="0"/>
    <xf numFmtId="0" fontId="71" fillId="0" borderId="60" applyNumberFormat="0" applyFill="0" applyAlignment="0" applyProtection="0"/>
    <xf numFmtId="0" fontId="71" fillId="0" borderId="60" applyNumberFormat="0" applyFill="0" applyAlignment="0" applyProtection="0"/>
    <xf numFmtId="0" fontId="71" fillId="0" borderId="60" applyNumberFormat="0" applyFill="0" applyAlignment="0" applyProtection="0"/>
    <xf numFmtId="0" fontId="71" fillId="0" borderId="60" applyNumberFormat="0" applyFill="0" applyAlignment="0" applyProtection="0"/>
    <xf numFmtId="0" fontId="71" fillId="0" borderId="60" applyNumberFormat="0" applyFill="0" applyAlignment="0" applyProtection="0"/>
    <xf numFmtId="0" fontId="71" fillId="0" borderId="60" applyNumberFormat="0" applyFill="0" applyAlignment="0" applyProtection="0"/>
    <xf numFmtId="0" fontId="71" fillId="0" borderId="60" applyNumberFormat="0" applyFill="0" applyAlignment="0" applyProtection="0"/>
    <xf numFmtId="0" fontId="71" fillId="0" borderId="60" applyNumberFormat="0" applyFill="0" applyAlignment="0" applyProtection="0"/>
    <xf numFmtId="0" fontId="71" fillId="0" borderId="60" applyNumberFormat="0" applyFill="0" applyAlignment="0" applyProtection="0"/>
    <xf numFmtId="0" fontId="71" fillId="0" borderId="60" applyNumberFormat="0" applyFill="0" applyAlignment="0" applyProtection="0"/>
    <xf numFmtId="0" fontId="71" fillId="0" borderId="60" applyNumberFormat="0" applyFill="0" applyAlignment="0" applyProtection="0"/>
    <xf numFmtId="0" fontId="71" fillId="0" borderId="60" applyNumberFormat="0" applyFill="0" applyAlignment="0" applyProtection="0"/>
    <xf numFmtId="0" fontId="71" fillId="0" borderId="60" applyNumberFormat="0" applyFill="0" applyAlignment="0" applyProtection="0"/>
    <xf numFmtId="0" fontId="71" fillId="0" borderId="60" applyNumberFormat="0" applyFill="0" applyAlignment="0" applyProtection="0"/>
    <xf numFmtId="0" fontId="71" fillId="0" borderId="60" applyNumberFormat="0" applyFill="0" applyAlignment="0" applyProtection="0"/>
    <xf numFmtId="0" fontId="71" fillId="0" borderId="60" applyNumberFormat="0" applyFill="0" applyAlignment="0" applyProtection="0"/>
    <xf numFmtId="0" fontId="71" fillId="0" borderId="60" applyNumberFormat="0" applyFill="0" applyAlignment="0" applyProtection="0"/>
    <xf numFmtId="0" fontId="71" fillId="0" borderId="60" applyNumberFormat="0" applyFill="0" applyAlignment="0" applyProtection="0"/>
    <xf numFmtId="0" fontId="71" fillId="0" borderId="60" applyNumberFormat="0" applyFill="0" applyAlignment="0" applyProtection="0"/>
    <xf numFmtId="0" fontId="71" fillId="0" borderId="60" applyNumberFormat="0" applyFill="0" applyAlignment="0" applyProtection="0"/>
    <xf numFmtId="0" fontId="71" fillId="0" borderId="60" applyNumberFormat="0" applyFill="0" applyAlignment="0" applyProtection="0"/>
    <xf numFmtId="0" fontId="71" fillId="0" borderId="60" applyNumberFormat="0" applyFill="0" applyAlignment="0" applyProtection="0"/>
    <xf numFmtId="0" fontId="71" fillId="0" borderId="60" applyNumberFormat="0" applyFill="0" applyAlignment="0" applyProtection="0"/>
    <xf numFmtId="0" fontId="71" fillId="0" borderId="60" applyNumberFormat="0" applyFill="0" applyAlignment="0" applyProtection="0"/>
    <xf numFmtId="0" fontId="71" fillId="0" borderId="60" applyNumberFormat="0" applyFill="0" applyAlignment="0" applyProtection="0"/>
    <xf numFmtId="0" fontId="71" fillId="0" borderId="60" applyNumberFormat="0" applyFill="0" applyAlignment="0" applyProtection="0"/>
    <xf numFmtId="0" fontId="71" fillId="0" borderId="60" applyNumberFormat="0" applyFill="0" applyAlignment="0" applyProtection="0"/>
    <xf numFmtId="0" fontId="71" fillId="0" borderId="60" applyNumberFormat="0" applyFill="0" applyAlignment="0" applyProtection="0"/>
    <xf numFmtId="0" fontId="71" fillId="0" borderId="60" applyNumberFormat="0" applyFill="0" applyAlignment="0" applyProtection="0"/>
    <xf numFmtId="0" fontId="71" fillId="0" borderId="60" applyNumberFormat="0" applyFill="0" applyAlignment="0" applyProtection="0"/>
    <xf numFmtId="0" fontId="71" fillId="0" borderId="60" applyNumberFormat="0" applyFill="0" applyAlignment="0" applyProtection="0"/>
    <xf numFmtId="0" fontId="71" fillId="0" borderId="60" applyNumberFormat="0" applyFill="0" applyAlignment="0" applyProtection="0"/>
    <xf numFmtId="0" fontId="71" fillId="0" borderId="60" applyNumberFormat="0" applyFill="0" applyAlignment="0" applyProtection="0"/>
    <xf numFmtId="0" fontId="71" fillId="0" borderId="60" applyNumberFormat="0" applyFill="0" applyAlignment="0" applyProtection="0"/>
    <xf numFmtId="0" fontId="71" fillId="0" borderId="60" applyNumberFormat="0" applyFill="0" applyAlignment="0" applyProtection="0"/>
    <xf numFmtId="0" fontId="71" fillId="0" borderId="60" applyNumberFormat="0" applyFill="0" applyAlignment="0" applyProtection="0"/>
    <xf numFmtId="0" fontId="71" fillId="0" borderId="60" applyNumberFormat="0" applyFill="0" applyAlignment="0" applyProtection="0"/>
    <xf numFmtId="0" fontId="71" fillId="0" borderId="60" applyNumberFormat="0" applyFill="0" applyAlignment="0" applyProtection="0"/>
    <xf numFmtId="0" fontId="71" fillId="0" borderId="60" applyNumberFormat="0" applyFill="0" applyAlignment="0" applyProtection="0"/>
    <xf numFmtId="0" fontId="71" fillId="0" borderId="60" applyNumberFormat="0" applyFill="0" applyAlignment="0" applyProtection="0"/>
    <xf numFmtId="0" fontId="71" fillId="0" borderId="60" applyNumberFormat="0" applyFill="0" applyAlignment="0" applyProtection="0"/>
    <xf numFmtId="0" fontId="71" fillId="0" borderId="60" applyNumberFormat="0" applyFill="0" applyAlignment="0" applyProtection="0"/>
    <xf numFmtId="0" fontId="71" fillId="0" borderId="60" applyNumberFormat="0" applyFill="0" applyAlignment="0" applyProtection="0"/>
    <xf numFmtId="0" fontId="71" fillId="0" borderId="60" applyNumberFormat="0" applyFill="0" applyAlignment="0" applyProtection="0"/>
    <xf numFmtId="0" fontId="71" fillId="0" borderId="60" applyNumberFormat="0" applyFill="0" applyAlignment="0" applyProtection="0"/>
    <xf numFmtId="0" fontId="71" fillId="0" borderId="60" applyNumberFormat="0" applyFill="0" applyAlignment="0" applyProtection="0"/>
    <xf numFmtId="0" fontId="71" fillId="0" borderId="60" applyNumberFormat="0" applyFill="0" applyAlignment="0" applyProtection="0"/>
    <xf numFmtId="0" fontId="71" fillId="0" borderId="60" applyNumberFormat="0" applyFill="0" applyAlignment="0" applyProtection="0"/>
    <xf numFmtId="0" fontId="71" fillId="0" borderId="60" applyNumberFormat="0" applyFill="0" applyAlignment="0" applyProtection="0"/>
    <xf numFmtId="0" fontId="71" fillId="0" borderId="60" applyNumberFormat="0" applyFill="0" applyAlignment="0" applyProtection="0"/>
    <xf numFmtId="0" fontId="71" fillId="0" borderId="60" applyNumberFormat="0" applyFill="0" applyAlignment="0" applyProtection="0"/>
    <xf numFmtId="0" fontId="71" fillId="0" borderId="60" applyNumberFormat="0" applyFill="0" applyAlignment="0" applyProtection="0"/>
    <xf numFmtId="0" fontId="71" fillId="0" borderId="60" applyNumberFormat="0" applyFill="0" applyAlignment="0" applyProtection="0"/>
    <xf numFmtId="0" fontId="71" fillId="0" borderId="60" applyNumberFormat="0" applyFill="0" applyAlignment="0" applyProtection="0"/>
    <xf numFmtId="0" fontId="71" fillId="0" borderId="60" applyNumberFormat="0" applyFill="0" applyAlignment="0" applyProtection="0"/>
    <xf numFmtId="0" fontId="71" fillId="0" borderId="60" applyNumberFormat="0" applyFill="0" applyAlignment="0" applyProtection="0"/>
    <xf numFmtId="0" fontId="71" fillId="0" borderId="60" applyNumberFormat="0" applyFill="0" applyAlignment="0" applyProtection="0"/>
    <xf numFmtId="0" fontId="71" fillId="0" borderId="60" applyNumberFormat="0" applyFill="0" applyAlignment="0" applyProtection="0"/>
    <xf numFmtId="0" fontId="71" fillId="0" borderId="60" applyNumberFormat="0" applyFill="0" applyAlignment="0" applyProtection="0"/>
    <xf numFmtId="0" fontId="71" fillId="0" borderId="60" applyNumberFormat="0" applyFill="0" applyAlignment="0" applyProtection="0"/>
    <xf numFmtId="0" fontId="71" fillId="0" borderId="60" applyNumberFormat="0" applyFill="0" applyAlignment="0" applyProtection="0"/>
    <xf numFmtId="0" fontId="71" fillId="0" borderId="60" applyNumberFormat="0" applyFill="0" applyAlignment="0" applyProtection="0"/>
    <xf numFmtId="0" fontId="71" fillId="0" borderId="60" applyNumberFormat="0" applyFill="0" applyAlignment="0" applyProtection="0"/>
    <xf numFmtId="0" fontId="71" fillId="0" borderId="60" applyNumberFormat="0" applyFill="0" applyAlignment="0" applyProtection="0"/>
    <xf numFmtId="0" fontId="71" fillId="0" borderId="60" applyNumberFormat="0" applyFill="0" applyAlignment="0" applyProtection="0"/>
    <xf numFmtId="0" fontId="71" fillId="0" borderId="60" applyNumberFormat="0" applyFill="0" applyAlignment="0" applyProtection="0"/>
    <xf numFmtId="0" fontId="71" fillId="0" borderId="60" applyNumberFormat="0" applyFill="0" applyAlignment="0" applyProtection="0"/>
    <xf numFmtId="0" fontId="71" fillId="0" borderId="60" applyNumberFormat="0" applyFill="0" applyAlignment="0" applyProtection="0"/>
    <xf numFmtId="0" fontId="71" fillId="0" borderId="60" applyNumberFormat="0" applyFill="0" applyAlignment="0" applyProtection="0"/>
    <xf numFmtId="0" fontId="71" fillId="0" borderId="60" applyNumberFormat="0" applyFill="0" applyAlignment="0" applyProtection="0"/>
    <xf numFmtId="0" fontId="71" fillId="0" borderId="60" applyNumberFormat="0" applyFill="0" applyAlignment="0" applyProtection="0"/>
    <xf numFmtId="0" fontId="71" fillId="0" borderId="60" applyNumberFormat="0" applyFill="0" applyAlignment="0" applyProtection="0"/>
    <xf numFmtId="0" fontId="71" fillId="0" borderId="60" applyNumberFormat="0" applyFill="0" applyAlignment="0" applyProtection="0"/>
    <xf numFmtId="0" fontId="71" fillId="0" borderId="60" applyNumberFormat="0" applyFill="0" applyAlignment="0" applyProtection="0"/>
    <xf numFmtId="0" fontId="71" fillId="0" borderId="60" applyNumberFormat="0" applyFill="0" applyAlignment="0" applyProtection="0"/>
    <xf numFmtId="0" fontId="71" fillId="0" borderId="60" applyNumberFormat="0" applyFill="0" applyAlignment="0" applyProtection="0"/>
    <xf numFmtId="0" fontId="71" fillId="0" borderId="60" applyNumberFormat="0" applyFill="0" applyAlignment="0" applyProtection="0"/>
    <xf numFmtId="0" fontId="71" fillId="0" borderId="60" applyNumberFormat="0" applyFill="0" applyAlignment="0" applyProtection="0"/>
    <xf numFmtId="0" fontId="71" fillId="0" borderId="60" applyNumberFormat="0" applyFill="0" applyAlignment="0" applyProtection="0"/>
    <xf numFmtId="0" fontId="71" fillId="0" borderId="60" applyNumberFormat="0" applyFill="0" applyAlignment="0" applyProtection="0"/>
    <xf numFmtId="0" fontId="71" fillId="0" borderId="60" applyNumberFormat="0" applyFill="0" applyAlignment="0" applyProtection="0"/>
    <xf numFmtId="0" fontId="71" fillId="0" borderId="60" applyNumberFormat="0" applyFill="0" applyAlignment="0" applyProtection="0"/>
    <xf numFmtId="0" fontId="71" fillId="0" borderId="60" applyNumberFormat="0" applyFill="0" applyAlignment="0" applyProtection="0"/>
    <xf numFmtId="0" fontId="71" fillId="0" borderId="60" applyNumberFormat="0" applyFill="0" applyAlignment="0" applyProtection="0"/>
    <xf numFmtId="0" fontId="71" fillId="0" borderId="60" applyNumberFormat="0" applyFill="0" applyAlignment="0" applyProtection="0"/>
    <xf numFmtId="0" fontId="71" fillId="0" borderId="60" applyNumberFormat="0" applyFill="0" applyAlignment="0" applyProtection="0"/>
    <xf numFmtId="0" fontId="71" fillId="0" borderId="60" applyNumberFormat="0" applyFill="0" applyAlignment="0" applyProtection="0"/>
    <xf numFmtId="0" fontId="71" fillId="0" borderId="60" applyNumberFormat="0" applyFill="0" applyAlignment="0" applyProtection="0"/>
    <xf numFmtId="0" fontId="71" fillId="0" borderId="60" applyNumberFormat="0" applyFill="0" applyAlignment="0" applyProtection="0"/>
    <xf numFmtId="0" fontId="71" fillId="0" borderId="60" applyNumberFormat="0" applyFill="0" applyAlignment="0" applyProtection="0"/>
    <xf numFmtId="0" fontId="71" fillId="0" borderId="60" applyNumberFormat="0" applyFill="0" applyAlignment="0" applyProtection="0"/>
    <xf numFmtId="0" fontId="71" fillId="0" borderId="60" applyNumberFormat="0" applyFill="0" applyAlignment="0" applyProtection="0"/>
    <xf numFmtId="0" fontId="71" fillId="0" borderId="60" applyNumberFormat="0" applyFill="0" applyAlignment="0" applyProtection="0"/>
    <xf numFmtId="0" fontId="71" fillId="0" borderId="60" applyNumberFormat="0" applyFill="0" applyAlignment="0" applyProtection="0"/>
    <xf numFmtId="0" fontId="71" fillId="0" borderId="60" applyNumberFormat="0" applyFill="0" applyAlignment="0" applyProtection="0"/>
    <xf numFmtId="0" fontId="71" fillId="0" borderId="60" applyNumberFormat="0" applyFill="0" applyAlignment="0" applyProtection="0"/>
    <xf numFmtId="0" fontId="71" fillId="0" borderId="60" applyNumberFormat="0" applyFill="0" applyAlignment="0" applyProtection="0"/>
    <xf numFmtId="0" fontId="71" fillId="0" borderId="60" applyNumberFormat="0" applyFill="0" applyAlignment="0" applyProtection="0"/>
    <xf numFmtId="0" fontId="71" fillId="0" borderId="60" applyNumberFormat="0" applyFill="0" applyAlignment="0" applyProtection="0"/>
    <xf numFmtId="0" fontId="71" fillId="0" borderId="60" applyNumberFormat="0" applyFill="0" applyAlignment="0" applyProtection="0"/>
    <xf numFmtId="0" fontId="71" fillId="0" borderId="60" applyNumberFormat="0" applyFill="0" applyAlignment="0" applyProtection="0"/>
    <xf numFmtId="0" fontId="71" fillId="0" borderId="60" applyNumberFormat="0" applyFill="0" applyAlignment="0" applyProtection="0"/>
    <xf numFmtId="0" fontId="71" fillId="0" borderId="60" applyNumberFormat="0" applyFill="0" applyAlignment="0" applyProtection="0"/>
    <xf numFmtId="0" fontId="71" fillId="0" borderId="60" applyNumberFormat="0" applyFill="0" applyAlignment="0" applyProtection="0"/>
    <xf numFmtId="0" fontId="71" fillId="0" borderId="60" applyNumberFormat="0" applyFill="0" applyAlignment="0" applyProtection="0"/>
    <xf numFmtId="0" fontId="71" fillId="0" borderId="60" applyNumberFormat="0" applyFill="0" applyAlignment="0" applyProtection="0"/>
    <xf numFmtId="0" fontId="71" fillId="0" borderId="61" applyNumberFormat="0" applyFill="0" applyAlignment="0" applyProtection="0"/>
    <xf numFmtId="0" fontId="71" fillId="0" borderId="61" applyNumberFormat="0" applyFill="0" applyAlignment="0" applyProtection="0"/>
    <xf numFmtId="0" fontId="71" fillId="0" borderId="61" applyNumberFormat="0" applyFill="0" applyAlignment="0" applyProtection="0"/>
    <xf numFmtId="0" fontId="71" fillId="0" borderId="61" applyNumberFormat="0" applyFill="0" applyAlignment="0" applyProtection="0"/>
    <xf numFmtId="0" fontId="71" fillId="0" borderId="61" applyNumberFormat="0" applyFill="0" applyAlignment="0" applyProtection="0"/>
    <xf numFmtId="0" fontId="71" fillId="0" borderId="60" applyNumberFormat="0" applyFill="0" applyAlignment="0" applyProtection="0"/>
    <xf numFmtId="0" fontId="71" fillId="0" borderId="60" applyNumberFormat="0" applyFill="0" applyAlignment="0" applyProtection="0"/>
    <xf numFmtId="0" fontId="71" fillId="0" borderId="60" applyNumberFormat="0" applyFill="0" applyAlignment="0" applyProtection="0"/>
    <xf numFmtId="0" fontId="71" fillId="0" borderId="60" applyNumberFormat="0" applyFill="0" applyAlignment="0" applyProtection="0"/>
    <xf numFmtId="0" fontId="71" fillId="0" borderId="60" applyNumberFormat="0" applyFill="0" applyAlignment="0" applyProtection="0"/>
    <xf numFmtId="0" fontId="71" fillId="0" borderId="60" applyNumberFormat="0" applyFill="0" applyAlignment="0" applyProtection="0"/>
    <xf numFmtId="0" fontId="71" fillId="0" borderId="60" applyNumberFormat="0" applyFill="0" applyAlignment="0" applyProtection="0"/>
    <xf numFmtId="0" fontId="71" fillId="0" borderId="60" applyNumberFormat="0" applyFill="0" applyAlignment="0" applyProtection="0"/>
    <xf numFmtId="0" fontId="71" fillId="0" borderId="60" applyNumberFormat="0" applyFill="0" applyAlignment="0" applyProtection="0"/>
    <xf numFmtId="0" fontId="71" fillId="0" borderId="60" applyNumberFormat="0" applyFill="0" applyAlignment="0" applyProtection="0"/>
    <xf numFmtId="0" fontId="71" fillId="0" borderId="60" applyNumberFormat="0" applyFill="0" applyAlignment="0" applyProtection="0"/>
    <xf numFmtId="0" fontId="71" fillId="0" borderId="60" applyNumberFormat="0" applyFill="0" applyAlignment="0" applyProtection="0"/>
    <xf numFmtId="0" fontId="71" fillId="0" borderId="60" applyNumberFormat="0" applyFill="0" applyAlignment="0" applyProtection="0"/>
    <xf numFmtId="0" fontId="71" fillId="0" borderId="60" applyNumberFormat="0" applyFill="0" applyAlignment="0" applyProtection="0"/>
    <xf numFmtId="0" fontId="71" fillId="0" borderId="60" applyNumberFormat="0" applyFill="0" applyAlignment="0" applyProtection="0"/>
    <xf numFmtId="0" fontId="71" fillId="0" borderId="60" applyNumberFormat="0" applyFill="0" applyAlignment="0" applyProtection="0"/>
    <xf numFmtId="0" fontId="71" fillId="0" borderId="60" applyNumberFormat="0" applyFill="0" applyAlignment="0" applyProtection="0"/>
    <xf numFmtId="0" fontId="71" fillId="0" borderId="60" applyNumberFormat="0" applyFill="0" applyAlignment="0" applyProtection="0"/>
    <xf numFmtId="0" fontId="71" fillId="0" borderId="60" applyNumberFormat="0" applyFill="0" applyAlignment="0" applyProtection="0"/>
    <xf numFmtId="0" fontId="71" fillId="0" borderId="60" applyNumberFormat="0" applyFill="0" applyAlignment="0" applyProtection="0"/>
    <xf numFmtId="0" fontId="71" fillId="0" borderId="60" applyNumberFormat="0" applyFill="0" applyAlignment="0" applyProtection="0"/>
    <xf numFmtId="0" fontId="71" fillId="0" borderId="60" applyNumberFormat="0" applyFill="0" applyAlignment="0" applyProtection="0"/>
    <xf numFmtId="0" fontId="71" fillId="0" borderId="60" applyNumberFormat="0" applyFill="0" applyAlignment="0" applyProtection="0"/>
    <xf numFmtId="0" fontId="71" fillId="0" borderId="60" applyNumberFormat="0" applyFill="0" applyAlignment="0" applyProtection="0"/>
    <xf numFmtId="0" fontId="71" fillId="0" borderId="60" applyNumberFormat="0" applyFill="0" applyAlignment="0" applyProtection="0"/>
    <xf numFmtId="0" fontId="71" fillId="0" borderId="60" applyNumberFormat="0" applyFill="0" applyAlignment="0" applyProtection="0"/>
    <xf numFmtId="0" fontId="71" fillId="0" borderId="60" applyNumberFormat="0" applyFill="0" applyAlignment="0" applyProtection="0"/>
    <xf numFmtId="0" fontId="71" fillId="0" borderId="60" applyNumberFormat="0" applyFill="0" applyAlignment="0" applyProtection="0"/>
    <xf numFmtId="0" fontId="71" fillId="0" borderId="60" applyNumberFormat="0" applyFill="0" applyAlignment="0" applyProtection="0"/>
    <xf numFmtId="0" fontId="71" fillId="0" borderId="60" applyNumberFormat="0" applyFill="0" applyAlignment="0" applyProtection="0"/>
    <xf numFmtId="0" fontId="71" fillId="0" borderId="60" applyNumberFormat="0" applyFill="0" applyAlignment="0" applyProtection="0"/>
    <xf numFmtId="0" fontId="71" fillId="0" borderId="60" applyNumberFormat="0" applyFill="0" applyAlignment="0" applyProtection="0"/>
    <xf numFmtId="0" fontId="71" fillId="0" borderId="60" applyNumberFormat="0" applyFill="0" applyAlignment="0" applyProtection="0"/>
    <xf numFmtId="0" fontId="71" fillId="0" borderId="60" applyNumberFormat="0" applyFill="0" applyAlignment="0" applyProtection="0"/>
    <xf numFmtId="0" fontId="71" fillId="0" borderId="60" applyNumberFormat="0" applyFill="0" applyAlignment="0" applyProtection="0"/>
    <xf numFmtId="0" fontId="71" fillId="0" borderId="60" applyNumberFormat="0" applyFill="0" applyAlignment="0" applyProtection="0"/>
    <xf numFmtId="0" fontId="71" fillId="0" borderId="60" applyNumberFormat="0" applyFill="0" applyAlignment="0" applyProtection="0"/>
    <xf numFmtId="0" fontId="71" fillId="0" borderId="60" applyNumberFormat="0" applyFill="0" applyAlignment="0" applyProtection="0"/>
    <xf numFmtId="0" fontId="71" fillId="0" borderId="60" applyNumberFormat="0" applyFill="0" applyAlignment="0" applyProtection="0"/>
    <xf numFmtId="0" fontId="71" fillId="0" borderId="60" applyNumberFormat="0" applyFill="0" applyAlignment="0" applyProtection="0"/>
    <xf numFmtId="0" fontId="71" fillId="0" borderId="60" applyNumberFormat="0" applyFill="0" applyAlignment="0" applyProtection="0"/>
    <xf numFmtId="0" fontId="71" fillId="0" borderId="60" applyNumberFormat="0" applyFill="0" applyAlignment="0" applyProtection="0"/>
    <xf numFmtId="0" fontId="71" fillId="0" borderId="60" applyNumberFormat="0" applyFill="0" applyAlignment="0" applyProtection="0"/>
    <xf numFmtId="0" fontId="71" fillId="0" borderId="60" applyNumberFormat="0" applyFill="0" applyAlignment="0" applyProtection="0"/>
    <xf numFmtId="0" fontId="71" fillId="0" borderId="60" applyNumberFormat="0" applyFill="0" applyAlignment="0" applyProtection="0"/>
    <xf numFmtId="0" fontId="71" fillId="0" borderId="60" applyNumberFormat="0" applyFill="0" applyAlignment="0" applyProtection="0"/>
    <xf numFmtId="0" fontId="71" fillId="0" borderId="60" applyNumberFormat="0" applyFill="0" applyAlignment="0" applyProtection="0"/>
    <xf numFmtId="0" fontId="71" fillId="0" borderId="60" applyNumberFormat="0" applyFill="0" applyAlignment="0" applyProtection="0"/>
    <xf numFmtId="0" fontId="71" fillId="0" borderId="60" applyNumberFormat="0" applyFill="0" applyAlignment="0" applyProtection="0"/>
    <xf numFmtId="0" fontId="71" fillId="0" borderId="60" applyNumberFormat="0" applyFill="0" applyAlignment="0" applyProtection="0"/>
    <xf numFmtId="0" fontId="71" fillId="0" borderId="60" applyNumberFormat="0" applyFill="0" applyAlignment="0" applyProtection="0"/>
    <xf numFmtId="0" fontId="71" fillId="0" borderId="60" applyNumberFormat="0" applyFill="0" applyAlignment="0" applyProtection="0"/>
    <xf numFmtId="0" fontId="71" fillId="0" borderId="60" applyNumberFormat="0" applyFill="0" applyAlignment="0" applyProtection="0"/>
    <xf numFmtId="0" fontId="71" fillId="0" borderId="60" applyNumberFormat="0" applyFill="0" applyAlignment="0" applyProtection="0"/>
    <xf numFmtId="0" fontId="71" fillId="0" borderId="60" applyNumberFormat="0" applyFill="0" applyAlignment="0" applyProtection="0"/>
    <xf numFmtId="0" fontId="71" fillId="0" borderId="60" applyNumberFormat="0" applyFill="0" applyAlignment="0" applyProtection="0"/>
    <xf numFmtId="0" fontId="71" fillId="0" borderId="60" applyNumberFormat="0" applyFill="0" applyAlignment="0" applyProtection="0"/>
    <xf numFmtId="0" fontId="71" fillId="0" borderId="60" applyNumberFormat="0" applyFill="0" applyAlignment="0" applyProtection="0"/>
    <xf numFmtId="0" fontId="71" fillId="0" borderId="60" applyNumberFormat="0" applyFill="0" applyAlignment="0" applyProtection="0"/>
    <xf numFmtId="0" fontId="71" fillId="0" borderId="60" applyNumberFormat="0" applyFill="0" applyAlignment="0" applyProtection="0"/>
    <xf numFmtId="0" fontId="71" fillId="0" borderId="60" applyNumberFormat="0" applyFill="0" applyAlignment="0" applyProtection="0"/>
    <xf numFmtId="0" fontId="71" fillId="0" borderId="60" applyNumberFormat="0" applyFill="0" applyAlignment="0" applyProtection="0"/>
    <xf numFmtId="0" fontId="71" fillId="0" borderId="60" applyNumberFormat="0" applyFill="0" applyAlignment="0" applyProtection="0"/>
    <xf numFmtId="0" fontId="71" fillId="0" borderId="60" applyNumberFormat="0" applyFill="0" applyAlignment="0" applyProtection="0"/>
    <xf numFmtId="0" fontId="71" fillId="0" borderId="60" applyNumberFormat="0" applyFill="0" applyAlignment="0" applyProtection="0"/>
    <xf numFmtId="0" fontId="71" fillId="0" borderId="60" applyNumberFormat="0" applyFill="0" applyAlignment="0" applyProtection="0"/>
    <xf numFmtId="0" fontId="71" fillId="0" borderId="60" applyNumberFormat="0" applyFill="0" applyAlignment="0" applyProtection="0"/>
    <xf numFmtId="0" fontId="71" fillId="0" borderId="60" applyNumberFormat="0" applyFill="0" applyAlignment="0" applyProtection="0"/>
    <xf numFmtId="0" fontId="71" fillId="0" borderId="60" applyNumberFormat="0" applyFill="0" applyAlignment="0" applyProtection="0"/>
    <xf numFmtId="0" fontId="71" fillId="0" borderId="60" applyNumberFormat="0" applyFill="0" applyAlignment="0" applyProtection="0"/>
    <xf numFmtId="0" fontId="71" fillId="0" borderId="60" applyNumberFormat="0" applyFill="0" applyAlignment="0" applyProtection="0"/>
    <xf numFmtId="0" fontId="71" fillId="0" borderId="60" applyNumberFormat="0" applyFill="0" applyAlignment="0" applyProtection="0"/>
    <xf numFmtId="0" fontId="71" fillId="0" borderId="60" applyNumberFormat="0" applyFill="0" applyAlignment="0" applyProtection="0"/>
    <xf numFmtId="0" fontId="71" fillId="0" borderId="60" applyNumberFormat="0" applyFill="0" applyAlignment="0" applyProtection="0"/>
    <xf numFmtId="0" fontId="71" fillId="0" borderId="60" applyNumberFormat="0" applyFill="0" applyAlignment="0" applyProtection="0"/>
    <xf numFmtId="0" fontId="71" fillId="0" borderId="60" applyNumberFormat="0" applyFill="0" applyAlignment="0" applyProtection="0"/>
    <xf numFmtId="0" fontId="71" fillId="0" borderId="60" applyNumberFormat="0" applyFill="0" applyAlignment="0" applyProtection="0"/>
    <xf numFmtId="0" fontId="71" fillId="0" borderId="60" applyNumberFormat="0" applyFill="0" applyAlignment="0" applyProtection="0"/>
    <xf numFmtId="0" fontId="71" fillId="0" borderId="60" applyNumberFormat="0" applyFill="0" applyAlignment="0" applyProtection="0"/>
    <xf numFmtId="0" fontId="71" fillId="0" borderId="60" applyNumberFormat="0" applyFill="0" applyAlignment="0" applyProtection="0"/>
    <xf numFmtId="0" fontId="71" fillId="0" borderId="60" applyNumberFormat="0" applyFill="0" applyAlignment="0" applyProtection="0"/>
    <xf numFmtId="0" fontId="71" fillId="0" borderId="60" applyNumberFormat="0" applyFill="0" applyAlignment="0" applyProtection="0"/>
    <xf numFmtId="0" fontId="71" fillId="0" borderId="60" applyNumberFormat="0" applyFill="0" applyAlignment="0" applyProtection="0"/>
    <xf numFmtId="0" fontId="71" fillId="0" borderId="60" applyNumberFormat="0" applyFill="0" applyAlignment="0" applyProtection="0"/>
    <xf numFmtId="0" fontId="71" fillId="0" borderId="60" applyNumberFormat="0" applyFill="0" applyAlignment="0" applyProtection="0"/>
    <xf numFmtId="0" fontId="71" fillId="0" borderId="60" applyNumberFormat="0" applyFill="0" applyAlignment="0" applyProtection="0"/>
    <xf numFmtId="0" fontId="71" fillId="0" borderId="60" applyNumberFormat="0" applyFill="0" applyAlignment="0" applyProtection="0"/>
    <xf numFmtId="0" fontId="71" fillId="0" borderId="60" applyNumberFormat="0" applyFill="0" applyAlignment="0" applyProtection="0"/>
    <xf numFmtId="0" fontId="71" fillId="0" borderId="60" applyNumberFormat="0" applyFill="0" applyAlignment="0" applyProtection="0"/>
    <xf numFmtId="0" fontId="71" fillId="0" borderId="60" applyNumberFormat="0" applyFill="0" applyAlignment="0" applyProtection="0"/>
    <xf numFmtId="0" fontId="71" fillId="0" borderId="60" applyNumberFormat="0" applyFill="0" applyAlignment="0" applyProtection="0"/>
    <xf numFmtId="0" fontId="71" fillId="0" borderId="60" applyNumberFormat="0" applyFill="0" applyAlignment="0" applyProtection="0"/>
    <xf numFmtId="0" fontId="71" fillId="0" borderId="60" applyNumberFormat="0" applyFill="0" applyAlignment="0" applyProtection="0"/>
    <xf numFmtId="0" fontId="71" fillId="0" borderId="60" applyNumberFormat="0" applyFill="0" applyAlignment="0" applyProtection="0"/>
    <xf numFmtId="0" fontId="71" fillId="0" borderId="60" applyNumberFormat="0" applyFill="0" applyAlignment="0" applyProtection="0"/>
    <xf numFmtId="0" fontId="71" fillId="0" borderId="60" applyNumberFormat="0" applyFill="0" applyAlignment="0" applyProtection="0"/>
    <xf numFmtId="0" fontId="71" fillId="0" borderId="60" applyNumberFormat="0" applyFill="0" applyAlignment="0" applyProtection="0"/>
    <xf numFmtId="0" fontId="71" fillId="0" borderId="60" applyNumberFormat="0" applyFill="0" applyAlignment="0" applyProtection="0"/>
    <xf numFmtId="0" fontId="71" fillId="0" borderId="60" applyNumberFormat="0" applyFill="0" applyAlignment="0" applyProtection="0"/>
    <xf numFmtId="0" fontId="71" fillId="0" borderId="60" applyNumberFormat="0" applyFill="0" applyAlignment="0" applyProtection="0"/>
    <xf numFmtId="0" fontId="71" fillId="0" borderId="60" applyNumberFormat="0" applyFill="0" applyAlignment="0" applyProtection="0"/>
    <xf numFmtId="0" fontId="71" fillId="0" borderId="60" applyNumberFormat="0" applyFill="0" applyAlignment="0" applyProtection="0"/>
    <xf numFmtId="0" fontId="71" fillId="0" borderId="60" applyNumberFormat="0" applyFill="0" applyAlignment="0" applyProtection="0"/>
    <xf numFmtId="0" fontId="71" fillId="0" borderId="60" applyNumberFormat="0" applyFill="0" applyAlignment="0" applyProtection="0"/>
    <xf numFmtId="0" fontId="71" fillId="0" borderId="60" applyNumberFormat="0" applyFill="0" applyAlignment="0" applyProtection="0"/>
    <xf numFmtId="0" fontId="71" fillId="0" borderId="60" applyNumberFormat="0" applyFill="0" applyAlignment="0" applyProtection="0"/>
    <xf numFmtId="0" fontId="71" fillId="0" borderId="60" applyNumberFormat="0" applyFill="0" applyAlignment="0" applyProtection="0"/>
    <xf numFmtId="0" fontId="71" fillId="0" borderId="60" applyNumberFormat="0" applyFill="0" applyAlignment="0" applyProtection="0"/>
    <xf numFmtId="0" fontId="71" fillId="0" borderId="60" applyNumberFormat="0" applyFill="0" applyAlignment="0" applyProtection="0"/>
    <xf numFmtId="0" fontId="71" fillId="0" borderId="60" applyNumberFormat="0" applyFill="0" applyAlignment="0" applyProtection="0"/>
    <xf numFmtId="0" fontId="71" fillId="0" borderId="60" applyNumberFormat="0" applyFill="0" applyAlignment="0" applyProtection="0"/>
    <xf numFmtId="0" fontId="71" fillId="0" borderId="60" applyNumberFormat="0" applyFill="0" applyAlignment="0" applyProtection="0"/>
    <xf numFmtId="0" fontId="71" fillId="0" borderId="60" applyNumberFormat="0" applyFill="0" applyAlignment="0" applyProtection="0"/>
    <xf numFmtId="0" fontId="71" fillId="0" borderId="60" applyNumberFormat="0" applyFill="0" applyAlignment="0" applyProtection="0"/>
    <xf numFmtId="0" fontId="71" fillId="0" borderId="60" applyNumberFormat="0" applyFill="0" applyAlignment="0" applyProtection="0"/>
    <xf numFmtId="0" fontId="71" fillId="0" borderId="60" applyNumberFormat="0" applyFill="0" applyAlignment="0" applyProtection="0"/>
    <xf numFmtId="0" fontId="71" fillId="0" borderId="60" applyNumberFormat="0" applyFill="0" applyAlignment="0" applyProtection="0"/>
    <xf numFmtId="0" fontId="71" fillId="0" borderId="60" applyNumberFormat="0" applyFill="0" applyAlignment="0" applyProtection="0"/>
    <xf numFmtId="0" fontId="71" fillId="0" borderId="60" applyNumberFormat="0" applyFill="0" applyAlignment="0" applyProtection="0"/>
    <xf numFmtId="0" fontId="71" fillId="0" borderId="60" applyNumberFormat="0" applyFill="0" applyAlignment="0" applyProtection="0"/>
    <xf numFmtId="0" fontId="71" fillId="0" borderId="60" applyNumberFormat="0" applyFill="0" applyAlignment="0" applyProtection="0"/>
    <xf numFmtId="0" fontId="71" fillId="0" borderId="60" applyNumberFormat="0" applyFill="0" applyAlignment="0" applyProtection="0"/>
    <xf numFmtId="0" fontId="71" fillId="0" borderId="60" applyNumberFormat="0" applyFill="0" applyAlignment="0" applyProtection="0"/>
    <xf numFmtId="0" fontId="71" fillId="0" borderId="60" applyNumberFormat="0" applyFill="0" applyAlignment="0" applyProtection="0"/>
    <xf numFmtId="0" fontId="71" fillId="0" borderId="60" applyNumberFormat="0" applyFill="0" applyAlignment="0" applyProtection="0"/>
    <xf numFmtId="0" fontId="71" fillId="0" borderId="60" applyNumberFormat="0" applyFill="0" applyAlignment="0" applyProtection="0"/>
    <xf numFmtId="0" fontId="71" fillId="0" borderId="60" applyNumberFormat="0" applyFill="0" applyAlignment="0" applyProtection="0"/>
    <xf numFmtId="0" fontId="71" fillId="0" borderId="60" applyNumberFormat="0" applyFill="0" applyAlignment="0" applyProtection="0"/>
    <xf numFmtId="0" fontId="71" fillId="0" borderId="60" applyNumberFormat="0" applyFill="0" applyAlignment="0" applyProtection="0"/>
    <xf numFmtId="0" fontId="71" fillId="0" borderId="60" applyNumberFormat="0" applyFill="0" applyAlignment="0" applyProtection="0"/>
    <xf numFmtId="0" fontId="71" fillId="0" borderId="60" applyNumberFormat="0" applyFill="0" applyAlignment="0" applyProtection="0"/>
    <xf numFmtId="0" fontId="71" fillId="0" borderId="60" applyNumberFormat="0" applyFill="0" applyAlignment="0" applyProtection="0"/>
    <xf numFmtId="0" fontId="71" fillId="0" borderId="61" applyNumberFormat="0" applyFill="0" applyAlignment="0" applyProtection="0"/>
    <xf numFmtId="0" fontId="71" fillId="0" borderId="61" applyNumberFormat="0" applyFill="0" applyAlignment="0" applyProtection="0"/>
    <xf numFmtId="0" fontId="71" fillId="0" borderId="61" applyNumberFormat="0" applyFill="0" applyAlignment="0" applyProtection="0"/>
    <xf numFmtId="0" fontId="71" fillId="0" borderId="61" applyNumberFormat="0" applyFill="0" applyAlignment="0" applyProtection="0"/>
    <xf numFmtId="0" fontId="71" fillId="0" borderId="61" applyNumberFormat="0" applyFill="0" applyAlignment="0" applyProtection="0"/>
    <xf numFmtId="0" fontId="71" fillId="0" borderId="60" applyNumberFormat="0" applyFill="0" applyAlignment="0" applyProtection="0"/>
    <xf numFmtId="0" fontId="71" fillId="0" borderId="60" applyNumberFormat="0" applyFill="0" applyAlignment="0" applyProtection="0"/>
    <xf numFmtId="0" fontId="71" fillId="0" borderId="60" applyNumberFormat="0" applyFill="0" applyAlignment="0" applyProtection="0"/>
    <xf numFmtId="0" fontId="71" fillId="0" borderId="60" applyNumberFormat="0" applyFill="0" applyAlignment="0" applyProtection="0"/>
    <xf numFmtId="0" fontId="71" fillId="0" borderId="60" applyNumberFormat="0" applyFill="0" applyAlignment="0" applyProtection="0"/>
    <xf numFmtId="0" fontId="71" fillId="0" borderId="60" applyNumberFormat="0" applyFill="0" applyAlignment="0" applyProtection="0"/>
    <xf numFmtId="0" fontId="71" fillId="0" borderId="60" applyNumberFormat="0" applyFill="0" applyAlignment="0" applyProtection="0"/>
    <xf numFmtId="0" fontId="71" fillId="0" borderId="60" applyNumberFormat="0" applyFill="0" applyAlignment="0" applyProtection="0"/>
    <xf numFmtId="0" fontId="71" fillId="0" borderId="60" applyNumberFormat="0" applyFill="0" applyAlignment="0" applyProtection="0"/>
    <xf numFmtId="0" fontId="71" fillId="0" borderId="60" applyNumberFormat="0" applyFill="0" applyAlignment="0" applyProtection="0"/>
    <xf numFmtId="0" fontId="71" fillId="0" borderId="60" applyNumberFormat="0" applyFill="0" applyAlignment="0" applyProtection="0"/>
    <xf numFmtId="0" fontId="71" fillId="0" borderId="60" applyNumberFormat="0" applyFill="0" applyAlignment="0" applyProtection="0"/>
    <xf numFmtId="0" fontId="71" fillId="0" borderId="60" applyNumberFormat="0" applyFill="0" applyAlignment="0" applyProtection="0"/>
    <xf numFmtId="0" fontId="71" fillId="0" borderId="60" applyNumberFormat="0" applyFill="0" applyAlignment="0" applyProtection="0"/>
    <xf numFmtId="0" fontId="71" fillId="0" borderId="60" applyNumberFormat="0" applyFill="0" applyAlignment="0" applyProtection="0"/>
    <xf numFmtId="0" fontId="71" fillId="0" borderId="60" applyNumberFormat="0" applyFill="0" applyAlignment="0" applyProtection="0"/>
    <xf numFmtId="0" fontId="71" fillId="0" borderId="60" applyNumberFormat="0" applyFill="0" applyAlignment="0" applyProtection="0"/>
    <xf numFmtId="0" fontId="71" fillId="0" borderId="60" applyNumberFormat="0" applyFill="0" applyAlignment="0" applyProtection="0"/>
    <xf numFmtId="0" fontId="71" fillId="0" borderId="60" applyNumberFormat="0" applyFill="0" applyAlignment="0" applyProtection="0"/>
    <xf numFmtId="0" fontId="71" fillId="0" borderId="60" applyNumberFormat="0" applyFill="0" applyAlignment="0" applyProtection="0"/>
    <xf numFmtId="0" fontId="71" fillId="0" borderId="60" applyNumberFormat="0" applyFill="0" applyAlignment="0" applyProtection="0"/>
    <xf numFmtId="0" fontId="71" fillId="0" borderId="60" applyNumberFormat="0" applyFill="0" applyAlignment="0" applyProtection="0"/>
    <xf numFmtId="0" fontId="71" fillId="0" borderId="60" applyNumberFormat="0" applyFill="0" applyAlignment="0" applyProtection="0"/>
    <xf numFmtId="0" fontId="71" fillId="0" borderId="60" applyNumberFormat="0" applyFill="0" applyAlignment="0" applyProtection="0"/>
    <xf numFmtId="0" fontId="71" fillId="0" borderId="60" applyNumberFormat="0" applyFill="0" applyAlignment="0" applyProtection="0"/>
    <xf numFmtId="0" fontId="71" fillId="0" borderId="60" applyNumberFormat="0" applyFill="0" applyAlignment="0" applyProtection="0"/>
    <xf numFmtId="0" fontId="71" fillId="0" borderId="60" applyNumberFormat="0" applyFill="0" applyAlignment="0" applyProtection="0"/>
    <xf numFmtId="0" fontId="71" fillId="0" borderId="60" applyNumberFormat="0" applyFill="0" applyAlignment="0" applyProtection="0"/>
    <xf numFmtId="0" fontId="71" fillId="0" borderId="60" applyNumberFormat="0" applyFill="0" applyAlignment="0" applyProtection="0"/>
    <xf numFmtId="0" fontId="71" fillId="0" borderId="60" applyNumberFormat="0" applyFill="0" applyAlignment="0" applyProtection="0"/>
    <xf numFmtId="0" fontId="71" fillId="0" borderId="60" applyNumberFormat="0" applyFill="0" applyAlignment="0" applyProtection="0"/>
    <xf numFmtId="0" fontId="71" fillId="0" borderId="60" applyNumberFormat="0" applyFill="0" applyAlignment="0" applyProtection="0"/>
    <xf numFmtId="0" fontId="71" fillId="0" borderId="60" applyNumberFormat="0" applyFill="0" applyAlignment="0" applyProtection="0"/>
    <xf numFmtId="0" fontId="71" fillId="0" borderId="60" applyNumberFormat="0" applyFill="0" applyAlignment="0" applyProtection="0"/>
    <xf numFmtId="0" fontId="71" fillId="0" borderId="60" applyNumberFormat="0" applyFill="0" applyAlignment="0" applyProtection="0"/>
    <xf numFmtId="0" fontId="71" fillId="0" borderId="60" applyNumberFormat="0" applyFill="0" applyAlignment="0" applyProtection="0"/>
    <xf numFmtId="0" fontId="71" fillId="0" borderId="60" applyNumberFormat="0" applyFill="0" applyAlignment="0" applyProtection="0"/>
    <xf numFmtId="0" fontId="71" fillId="0" borderId="60" applyNumberFormat="0" applyFill="0" applyAlignment="0" applyProtection="0"/>
    <xf numFmtId="0" fontId="71" fillId="0" borderId="60" applyNumberFormat="0" applyFill="0" applyAlignment="0" applyProtection="0"/>
    <xf numFmtId="0" fontId="71" fillId="0" borderId="60" applyNumberFormat="0" applyFill="0" applyAlignment="0" applyProtection="0"/>
    <xf numFmtId="0" fontId="71" fillId="0" borderId="60" applyNumberFormat="0" applyFill="0" applyAlignment="0" applyProtection="0"/>
    <xf numFmtId="0" fontId="71" fillId="0" borderId="60" applyNumberFormat="0" applyFill="0" applyAlignment="0" applyProtection="0"/>
    <xf numFmtId="0" fontId="71" fillId="0" borderId="60" applyNumberFormat="0" applyFill="0" applyAlignment="0" applyProtection="0"/>
    <xf numFmtId="0" fontId="71" fillId="0" borderId="60" applyNumberFormat="0" applyFill="0" applyAlignment="0" applyProtection="0"/>
    <xf numFmtId="0" fontId="71" fillId="0" borderId="60" applyNumberFormat="0" applyFill="0" applyAlignment="0" applyProtection="0"/>
    <xf numFmtId="0" fontId="71" fillId="0" borderId="60" applyNumberFormat="0" applyFill="0" applyAlignment="0" applyProtection="0"/>
    <xf numFmtId="0" fontId="71" fillId="0" borderId="60" applyNumberFormat="0" applyFill="0" applyAlignment="0" applyProtection="0"/>
    <xf numFmtId="0" fontId="71" fillId="0" borderId="60" applyNumberFormat="0" applyFill="0" applyAlignment="0" applyProtection="0"/>
    <xf numFmtId="0" fontId="71" fillId="0" borderId="60" applyNumberFormat="0" applyFill="0" applyAlignment="0" applyProtection="0"/>
    <xf numFmtId="0" fontId="71" fillId="0" borderId="60" applyNumberFormat="0" applyFill="0" applyAlignment="0" applyProtection="0"/>
    <xf numFmtId="0" fontId="71" fillId="0" borderId="60" applyNumberFormat="0" applyFill="0" applyAlignment="0" applyProtection="0"/>
    <xf numFmtId="0" fontId="71" fillId="0" borderId="60" applyNumberFormat="0" applyFill="0" applyAlignment="0" applyProtection="0"/>
    <xf numFmtId="0" fontId="71" fillId="0" borderId="60" applyNumberFormat="0" applyFill="0" applyAlignment="0" applyProtection="0"/>
    <xf numFmtId="0" fontId="71" fillId="0" borderId="60" applyNumberFormat="0" applyFill="0" applyAlignment="0" applyProtection="0"/>
    <xf numFmtId="0" fontId="71" fillId="0" borderId="60" applyNumberFormat="0" applyFill="0" applyAlignment="0" applyProtection="0"/>
    <xf numFmtId="0" fontId="71" fillId="0" borderId="60" applyNumberFormat="0" applyFill="0" applyAlignment="0" applyProtection="0"/>
    <xf numFmtId="0" fontId="71" fillId="0" borderId="60" applyNumberFormat="0" applyFill="0" applyAlignment="0" applyProtection="0"/>
    <xf numFmtId="0" fontId="71" fillId="0" borderId="60" applyNumberFormat="0" applyFill="0" applyAlignment="0" applyProtection="0"/>
    <xf numFmtId="0" fontId="71" fillId="0" borderId="60" applyNumberFormat="0" applyFill="0" applyAlignment="0" applyProtection="0"/>
    <xf numFmtId="0" fontId="71" fillId="0" borderId="60" applyNumberFormat="0" applyFill="0" applyAlignment="0" applyProtection="0"/>
    <xf numFmtId="0" fontId="71" fillId="0" borderId="60" applyNumberFormat="0" applyFill="0" applyAlignment="0" applyProtection="0"/>
    <xf numFmtId="0" fontId="71" fillId="0" borderId="60" applyNumberFormat="0" applyFill="0" applyAlignment="0" applyProtection="0"/>
    <xf numFmtId="0" fontId="71" fillId="0" borderId="60" applyNumberFormat="0" applyFill="0" applyAlignment="0" applyProtection="0"/>
    <xf numFmtId="0" fontId="71" fillId="0" borderId="60" applyNumberFormat="0" applyFill="0" applyAlignment="0" applyProtection="0"/>
    <xf numFmtId="0" fontId="71" fillId="0" borderId="60" applyNumberFormat="0" applyFill="0" applyAlignment="0" applyProtection="0"/>
    <xf numFmtId="0" fontId="71" fillId="0" borderId="60" applyNumberFormat="0" applyFill="0" applyAlignment="0" applyProtection="0"/>
    <xf numFmtId="0" fontId="71" fillId="0" borderId="60" applyNumberFormat="0" applyFill="0" applyAlignment="0" applyProtection="0"/>
    <xf numFmtId="0" fontId="71" fillId="0" borderId="60" applyNumberFormat="0" applyFill="0" applyAlignment="0" applyProtection="0"/>
    <xf numFmtId="0" fontId="71" fillId="0" borderId="60" applyNumberFormat="0" applyFill="0" applyAlignment="0" applyProtection="0"/>
    <xf numFmtId="0" fontId="71" fillId="0" borderId="60" applyNumberFormat="0" applyFill="0" applyAlignment="0" applyProtection="0"/>
    <xf numFmtId="0" fontId="71" fillId="0" borderId="60" applyNumberFormat="0" applyFill="0" applyAlignment="0" applyProtection="0"/>
    <xf numFmtId="0" fontId="71" fillId="0" borderId="60" applyNumberFormat="0" applyFill="0" applyAlignment="0" applyProtection="0"/>
    <xf numFmtId="0" fontId="71" fillId="0" borderId="60" applyNumberFormat="0" applyFill="0" applyAlignment="0" applyProtection="0"/>
    <xf numFmtId="0" fontId="71" fillId="0" borderId="60" applyNumberFormat="0" applyFill="0" applyAlignment="0" applyProtection="0"/>
    <xf numFmtId="0" fontId="71" fillId="0" borderId="60" applyNumberFormat="0" applyFill="0" applyAlignment="0" applyProtection="0"/>
    <xf numFmtId="0" fontId="71" fillId="0" borderId="60" applyNumberFormat="0" applyFill="0" applyAlignment="0" applyProtection="0"/>
    <xf numFmtId="0" fontId="71" fillId="0" borderId="60" applyNumberFormat="0" applyFill="0" applyAlignment="0" applyProtection="0"/>
    <xf numFmtId="0" fontId="71" fillId="0" borderId="60" applyNumberFormat="0" applyFill="0" applyAlignment="0" applyProtection="0"/>
    <xf numFmtId="0" fontId="71" fillId="0" borderId="60" applyNumberFormat="0" applyFill="0" applyAlignment="0" applyProtection="0"/>
    <xf numFmtId="0" fontId="71" fillId="0" borderId="60" applyNumberFormat="0" applyFill="0" applyAlignment="0" applyProtection="0"/>
    <xf numFmtId="0" fontId="71" fillId="0" borderId="60" applyNumberFormat="0" applyFill="0" applyAlignment="0" applyProtection="0"/>
    <xf numFmtId="0" fontId="71" fillId="0" borderId="60" applyNumberFormat="0" applyFill="0" applyAlignment="0" applyProtection="0"/>
    <xf numFmtId="0" fontId="71" fillId="0" borderId="60" applyNumberFormat="0" applyFill="0" applyAlignment="0" applyProtection="0"/>
    <xf numFmtId="0" fontId="71" fillId="0" borderId="60" applyNumberFormat="0" applyFill="0" applyAlignment="0" applyProtection="0"/>
    <xf numFmtId="0" fontId="71" fillId="0" borderId="60" applyNumberFormat="0" applyFill="0" applyAlignment="0" applyProtection="0"/>
    <xf numFmtId="0" fontId="71" fillId="0" borderId="60" applyNumberFormat="0" applyFill="0" applyAlignment="0" applyProtection="0"/>
    <xf numFmtId="0" fontId="71" fillId="0" borderId="60" applyNumberFormat="0" applyFill="0" applyAlignment="0" applyProtection="0"/>
    <xf numFmtId="0" fontId="71" fillId="0" borderId="60" applyNumberFormat="0" applyFill="0" applyAlignment="0" applyProtection="0"/>
    <xf numFmtId="0" fontId="71" fillId="0" borderId="60" applyNumberFormat="0" applyFill="0" applyAlignment="0" applyProtection="0"/>
    <xf numFmtId="0" fontId="71" fillId="0" borderId="60" applyNumberFormat="0" applyFill="0" applyAlignment="0" applyProtection="0"/>
    <xf numFmtId="0" fontId="71" fillId="0" borderId="60" applyNumberFormat="0" applyFill="0" applyAlignment="0" applyProtection="0"/>
    <xf numFmtId="0" fontId="71" fillId="0" borderId="60" applyNumberFormat="0" applyFill="0" applyAlignment="0" applyProtection="0"/>
    <xf numFmtId="0" fontId="71" fillId="0" borderId="60" applyNumberFormat="0" applyFill="0" applyAlignment="0" applyProtection="0"/>
    <xf numFmtId="0" fontId="71" fillId="0" borderId="60" applyNumberFormat="0" applyFill="0" applyAlignment="0" applyProtection="0"/>
    <xf numFmtId="0" fontId="71" fillId="0" borderId="60" applyNumberFormat="0" applyFill="0" applyAlignment="0" applyProtection="0"/>
    <xf numFmtId="0" fontId="71" fillId="0" borderId="60" applyNumberFormat="0" applyFill="0" applyAlignment="0" applyProtection="0"/>
    <xf numFmtId="0" fontId="71" fillId="0" borderId="60" applyNumberFormat="0" applyFill="0" applyAlignment="0" applyProtection="0"/>
    <xf numFmtId="0" fontId="71" fillId="0" borderId="60" applyNumberFormat="0" applyFill="0" applyAlignment="0" applyProtection="0"/>
    <xf numFmtId="0" fontId="71" fillId="0" borderId="60" applyNumberFormat="0" applyFill="0" applyAlignment="0" applyProtection="0"/>
    <xf numFmtId="0" fontId="71" fillId="0" borderId="60" applyNumberFormat="0" applyFill="0" applyAlignment="0" applyProtection="0"/>
    <xf numFmtId="0" fontId="71" fillId="0" borderId="60" applyNumberFormat="0" applyFill="0" applyAlignment="0" applyProtection="0"/>
    <xf numFmtId="0" fontId="71" fillId="0" borderId="60" applyNumberFormat="0" applyFill="0" applyAlignment="0" applyProtection="0"/>
    <xf numFmtId="0" fontId="71" fillId="0" borderId="60" applyNumberFormat="0" applyFill="0" applyAlignment="0" applyProtection="0"/>
    <xf numFmtId="0" fontId="71" fillId="0" borderId="60" applyNumberFormat="0" applyFill="0" applyAlignment="0" applyProtection="0"/>
    <xf numFmtId="0" fontId="71" fillId="0" borderId="60" applyNumberFormat="0" applyFill="0" applyAlignment="0" applyProtection="0"/>
    <xf numFmtId="0" fontId="71" fillId="0" borderId="60" applyNumberFormat="0" applyFill="0" applyAlignment="0" applyProtection="0"/>
    <xf numFmtId="0" fontId="71" fillId="0" borderId="60" applyNumberFormat="0" applyFill="0" applyAlignment="0" applyProtection="0"/>
    <xf numFmtId="0" fontId="71" fillId="0" borderId="60" applyNumberFormat="0" applyFill="0" applyAlignment="0" applyProtection="0"/>
    <xf numFmtId="0" fontId="71" fillId="0" borderId="60" applyNumberFormat="0" applyFill="0" applyAlignment="0" applyProtection="0"/>
    <xf numFmtId="0" fontId="71" fillId="0" borderId="60" applyNumberFormat="0" applyFill="0" applyAlignment="0" applyProtection="0"/>
    <xf numFmtId="0" fontId="71" fillId="0" borderId="60" applyNumberFormat="0" applyFill="0" applyAlignment="0" applyProtection="0"/>
    <xf numFmtId="0" fontId="71" fillId="0" borderId="60" applyNumberFormat="0" applyFill="0" applyAlignment="0" applyProtection="0"/>
    <xf numFmtId="0" fontId="71" fillId="0" borderId="60" applyNumberFormat="0" applyFill="0" applyAlignment="0" applyProtection="0"/>
    <xf numFmtId="0" fontId="71" fillId="0" borderId="60" applyNumberFormat="0" applyFill="0" applyAlignment="0" applyProtection="0"/>
    <xf numFmtId="0" fontId="71" fillId="0" borderId="60" applyNumberFormat="0" applyFill="0" applyAlignment="0" applyProtection="0"/>
    <xf numFmtId="0" fontId="71" fillId="0" borderId="60" applyNumberFormat="0" applyFill="0" applyAlignment="0" applyProtection="0"/>
    <xf numFmtId="0" fontId="71" fillId="0" borderId="60" applyNumberFormat="0" applyFill="0" applyAlignment="0" applyProtection="0"/>
    <xf numFmtId="0" fontId="71" fillId="0" borderId="60" applyNumberFormat="0" applyFill="0" applyAlignment="0" applyProtection="0"/>
    <xf numFmtId="0" fontId="71" fillId="0" borderId="60" applyNumberFormat="0" applyFill="0" applyAlignment="0" applyProtection="0"/>
    <xf numFmtId="0" fontId="71" fillId="0" borderId="60" applyNumberFormat="0" applyFill="0" applyAlignment="0" applyProtection="0"/>
    <xf numFmtId="0" fontId="71" fillId="0" borderId="60" applyNumberFormat="0" applyFill="0" applyAlignment="0" applyProtection="0"/>
    <xf numFmtId="0" fontId="71" fillId="0" borderId="60" applyNumberFormat="0" applyFill="0" applyAlignment="0" applyProtection="0"/>
    <xf numFmtId="0" fontId="71" fillId="0" borderId="60" applyNumberFormat="0" applyFill="0" applyAlignment="0" applyProtection="0"/>
    <xf numFmtId="0" fontId="71" fillId="0" borderId="60" applyNumberFormat="0" applyFill="0" applyAlignment="0" applyProtection="0"/>
    <xf numFmtId="0" fontId="71" fillId="0" borderId="60" applyNumberFormat="0" applyFill="0" applyAlignment="0" applyProtection="0"/>
    <xf numFmtId="0" fontId="71" fillId="0" borderId="60" applyNumberFormat="0" applyFill="0" applyAlignment="0" applyProtection="0"/>
    <xf numFmtId="0" fontId="71" fillId="0" borderId="60" applyNumberFormat="0" applyFill="0" applyAlignment="0" applyProtection="0"/>
    <xf numFmtId="0" fontId="71" fillId="0" borderId="60" applyNumberFormat="0" applyFill="0" applyAlignment="0" applyProtection="0"/>
    <xf numFmtId="0" fontId="71" fillId="0" borderId="60" applyNumberFormat="0" applyFill="0" applyAlignment="0" applyProtection="0"/>
    <xf numFmtId="0" fontId="71" fillId="0" borderId="60" applyNumberFormat="0" applyFill="0" applyAlignment="0" applyProtection="0"/>
    <xf numFmtId="0" fontId="71" fillId="0" borderId="60" applyNumberFormat="0" applyFill="0" applyAlignment="0" applyProtection="0"/>
    <xf numFmtId="0" fontId="71" fillId="0" borderId="60" applyNumberFormat="0" applyFill="0" applyAlignment="0" applyProtection="0"/>
    <xf numFmtId="0" fontId="71" fillId="0" borderId="60" applyNumberFormat="0" applyFill="0" applyAlignment="0" applyProtection="0"/>
    <xf numFmtId="0" fontId="71" fillId="0" borderId="60" applyNumberFormat="0" applyFill="0" applyAlignment="0" applyProtection="0"/>
    <xf numFmtId="0" fontId="71" fillId="0" borderId="60" applyNumberFormat="0" applyFill="0" applyAlignment="0" applyProtection="0"/>
    <xf numFmtId="0" fontId="71" fillId="0" borderId="60" applyNumberFormat="0" applyFill="0" applyAlignment="0" applyProtection="0"/>
    <xf numFmtId="0" fontId="71" fillId="0" borderId="60" applyNumberFormat="0" applyFill="0" applyAlignment="0" applyProtection="0"/>
    <xf numFmtId="0" fontId="71" fillId="0" borderId="60" applyNumberFormat="0" applyFill="0" applyAlignment="0" applyProtection="0"/>
    <xf numFmtId="0" fontId="71" fillId="0" borderId="60" applyNumberFormat="0" applyFill="0" applyAlignment="0" applyProtection="0"/>
    <xf numFmtId="0" fontId="71" fillId="0" borderId="60" applyNumberFormat="0" applyFill="0" applyAlignment="0" applyProtection="0"/>
    <xf numFmtId="0" fontId="71" fillId="0" borderId="60" applyNumberFormat="0" applyFill="0" applyAlignment="0" applyProtection="0"/>
    <xf numFmtId="0" fontId="71" fillId="0" borderId="60" applyNumberFormat="0" applyFill="0" applyAlignment="0" applyProtection="0"/>
    <xf numFmtId="0" fontId="71" fillId="0" borderId="60" applyNumberFormat="0" applyFill="0" applyAlignment="0" applyProtection="0"/>
    <xf numFmtId="0" fontId="71" fillId="0" borderId="60" applyNumberFormat="0" applyFill="0" applyAlignment="0" applyProtection="0"/>
    <xf numFmtId="0" fontId="71" fillId="0" borderId="60" applyNumberFormat="0" applyFill="0" applyAlignment="0" applyProtection="0"/>
    <xf numFmtId="0" fontId="71" fillId="0" borderId="60" applyNumberFormat="0" applyFill="0" applyAlignment="0" applyProtection="0"/>
    <xf numFmtId="0" fontId="71" fillId="0" borderId="60" applyNumberFormat="0" applyFill="0" applyAlignment="0" applyProtection="0"/>
    <xf numFmtId="0" fontId="71" fillId="0" borderId="60" applyNumberFormat="0" applyFill="0" applyAlignment="0" applyProtection="0"/>
    <xf numFmtId="0" fontId="71" fillId="0" borderId="60" applyNumberFormat="0" applyFill="0" applyAlignment="0" applyProtection="0"/>
    <xf numFmtId="0" fontId="71" fillId="0" borderId="60" applyNumberFormat="0" applyFill="0" applyAlignment="0" applyProtection="0"/>
    <xf numFmtId="0" fontId="71" fillId="0" borderId="60" applyNumberFormat="0" applyFill="0" applyAlignment="0" applyProtection="0"/>
    <xf numFmtId="0" fontId="71" fillId="0" borderId="60" applyNumberFormat="0" applyFill="0" applyAlignment="0" applyProtection="0"/>
    <xf numFmtId="0" fontId="71" fillId="0" borderId="60" applyNumberFormat="0" applyFill="0" applyAlignment="0" applyProtection="0"/>
    <xf numFmtId="0" fontId="71" fillId="0" borderId="60" applyNumberFormat="0" applyFill="0" applyAlignment="0" applyProtection="0"/>
    <xf numFmtId="0" fontId="71" fillId="0" borderId="60" applyNumberFormat="0" applyFill="0" applyAlignment="0" applyProtection="0"/>
    <xf numFmtId="0" fontId="71" fillId="0" borderId="60" applyNumberFormat="0" applyFill="0" applyAlignment="0" applyProtection="0"/>
    <xf numFmtId="0" fontId="71" fillId="0" borderId="60" applyNumberFormat="0" applyFill="0" applyAlignment="0" applyProtection="0"/>
    <xf numFmtId="0" fontId="71" fillId="0" borderId="60" applyNumberFormat="0" applyFill="0" applyAlignment="0" applyProtection="0"/>
    <xf numFmtId="0" fontId="71" fillId="0" borderId="60" applyNumberFormat="0" applyFill="0" applyAlignment="0" applyProtection="0"/>
    <xf numFmtId="0" fontId="71" fillId="0" borderId="60" applyNumberFormat="0" applyFill="0" applyAlignment="0" applyProtection="0"/>
    <xf numFmtId="0" fontId="71" fillId="0" borderId="60" applyNumberFormat="0" applyFill="0" applyAlignment="0" applyProtection="0"/>
    <xf numFmtId="0" fontId="71" fillId="0" borderId="60" applyNumberFormat="0" applyFill="0" applyAlignment="0" applyProtection="0"/>
    <xf numFmtId="0" fontId="71" fillId="0" borderId="60" applyNumberFormat="0" applyFill="0" applyAlignment="0" applyProtection="0"/>
    <xf numFmtId="0" fontId="71" fillId="0" borderId="60" applyNumberFormat="0" applyFill="0" applyAlignment="0" applyProtection="0"/>
    <xf numFmtId="0" fontId="71" fillId="0" borderId="60" applyNumberFormat="0" applyFill="0" applyAlignment="0" applyProtection="0"/>
    <xf numFmtId="0" fontId="71" fillId="0" borderId="60" applyNumberFormat="0" applyFill="0" applyAlignment="0" applyProtection="0"/>
    <xf numFmtId="0" fontId="71" fillId="0" borderId="60" applyNumberFormat="0" applyFill="0" applyAlignment="0" applyProtection="0"/>
    <xf numFmtId="0" fontId="71" fillId="0" borderId="60" applyNumberFormat="0" applyFill="0" applyAlignment="0" applyProtection="0"/>
    <xf numFmtId="0" fontId="71" fillId="0" borderId="60" applyNumberFormat="0" applyFill="0" applyAlignment="0" applyProtection="0"/>
    <xf numFmtId="0" fontId="71" fillId="0" borderId="60" applyNumberFormat="0" applyFill="0" applyAlignment="0" applyProtection="0"/>
    <xf numFmtId="0" fontId="71" fillId="0" borderId="60" applyNumberFormat="0" applyFill="0" applyAlignment="0" applyProtection="0"/>
    <xf numFmtId="0" fontId="71" fillId="0" borderId="60" applyNumberFormat="0" applyFill="0" applyAlignment="0" applyProtection="0"/>
    <xf numFmtId="0" fontId="71" fillId="0" borderId="60" applyNumberFormat="0" applyFill="0" applyAlignment="0" applyProtection="0"/>
    <xf numFmtId="0" fontId="71" fillId="0" borderId="60" applyNumberFormat="0" applyFill="0" applyAlignment="0" applyProtection="0"/>
    <xf numFmtId="0" fontId="71" fillId="0" borderId="60" applyNumberFormat="0" applyFill="0" applyAlignment="0" applyProtection="0"/>
    <xf numFmtId="0" fontId="71" fillId="0" borderId="60" applyNumberFormat="0" applyFill="0" applyAlignment="0" applyProtection="0"/>
    <xf numFmtId="0" fontId="71" fillId="0" borderId="60" applyNumberFormat="0" applyFill="0" applyAlignment="0" applyProtection="0"/>
    <xf numFmtId="0" fontId="71" fillId="0" borderId="60" applyNumberFormat="0" applyFill="0" applyAlignment="0" applyProtection="0"/>
    <xf numFmtId="0" fontId="71" fillId="0" borderId="60" applyNumberFormat="0" applyFill="0" applyAlignment="0" applyProtection="0"/>
    <xf numFmtId="0" fontId="71" fillId="0" borderId="60" applyNumberFormat="0" applyFill="0" applyAlignment="0" applyProtection="0"/>
    <xf numFmtId="0" fontId="71" fillId="0" borderId="60" applyNumberFormat="0" applyFill="0" applyAlignment="0" applyProtection="0"/>
    <xf numFmtId="0" fontId="71" fillId="0" borderId="60" applyNumberFormat="0" applyFill="0" applyAlignment="0" applyProtection="0"/>
    <xf numFmtId="0" fontId="71" fillId="0" borderId="60" applyNumberFormat="0" applyFill="0" applyAlignment="0" applyProtection="0"/>
    <xf numFmtId="0" fontId="71" fillId="0" borderId="60" applyNumberFormat="0" applyFill="0" applyAlignment="0" applyProtection="0"/>
    <xf numFmtId="0" fontId="71" fillId="0" borderId="60" applyNumberFormat="0" applyFill="0" applyAlignment="0" applyProtection="0"/>
    <xf numFmtId="0" fontId="71" fillId="0" borderId="60" applyNumberFormat="0" applyFill="0" applyAlignment="0" applyProtection="0"/>
    <xf numFmtId="0" fontId="71" fillId="0" borderId="60" applyNumberFormat="0" applyFill="0" applyAlignment="0" applyProtection="0"/>
    <xf numFmtId="0" fontId="71" fillId="0" borderId="60" applyNumberFormat="0" applyFill="0" applyAlignment="0" applyProtection="0"/>
    <xf numFmtId="0" fontId="71" fillId="0" borderId="60" applyNumberFormat="0" applyFill="0" applyAlignment="0" applyProtection="0"/>
    <xf numFmtId="0" fontId="71" fillId="0" borderId="60" applyNumberFormat="0" applyFill="0" applyAlignment="0" applyProtection="0"/>
    <xf numFmtId="0" fontId="71" fillId="0" borderId="60" applyNumberFormat="0" applyFill="0" applyAlignment="0" applyProtection="0"/>
    <xf numFmtId="0" fontId="71" fillId="0" borderId="60" applyNumberFormat="0" applyFill="0" applyAlignment="0" applyProtection="0"/>
    <xf numFmtId="0" fontId="71" fillId="0" borderId="60" applyNumberFormat="0" applyFill="0" applyAlignment="0" applyProtection="0"/>
    <xf numFmtId="0" fontId="71" fillId="0" borderId="60" applyNumberFormat="0" applyFill="0" applyAlignment="0" applyProtection="0"/>
    <xf numFmtId="0" fontId="71" fillId="0" borderId="60" applyNumberFormat="0" applyFill="0" applyAlignment="0" applyProtection="0"/>
    <xf numFmtId="0" fontId="71" fillId="0" borderId="60" applyNumberFormat="0" applyFill="0" applyAlignment="0" applyProtection="0"/>
    <xf numFmtId="0" fontId="71" fillId="0" borderId="60" applyNumberFormat="0" applyFill="0" applyAlignment="0" applyProtection="0"/>
    <xf numFmtId="0" fontId="71" fillId="0" borderId="60" applyNumberFormat="0" applyFill="0" applyAlignment="0" applyProtection="0"/>
    <xf numFmtId="0" fontId="71" fillId="0" borderId="60" applyNumberFormat="0" applyFill="0" applyAlignment="0" applyProtection="0"/>
    <xf numFmtId="0" fontId="71" fillId="0" borderId="60" applyNumberFormat="0" applyFill="0" applyAlignment="0" applyProtection="0"/>
    <xf numFmtId="0" fontId="71" fillId="0" borderId="60" applyNumberFormat="0" applyFill="0" applyAlignment="0" applyProtection="0"/>
    <xf numFmtId="0" fontId="71" fillId="0" borderId="60" applyNumberFormat="0" applyFill="0" applyAlignment="0" applyProtection="0"/>
    <xf numFmtId="0" fontId="71" fillId="0" borderId="60" applyNumberFormat="0" applyFill="0" applyAlignment="0" applyProtection="0"/>
    <xf numFmtId="0" fontId="71" fillId="0" borderId="60" applyNumberFormat="0" applyFill="0" applyAlignment="0" applyProtection="0"/>
    <xf numFmtId="0" fontId="71" fillId="0" borderId="60" applyNumberFormat="0" applyFill="0" applyAlignment="0" applyProtection="0"/>
    <xf numFmtId="0" fontId="71" fillId="0" borderId="60" applyNumberFormat="0" applyFill="0" applyAlignment="0" applyProtection="0"/>
    <xf numFmtId="0" fontId="71" fillId="0" borderId="60" applyNumberFormat="0" applyFill="0" applyAlignment="0" applyProtection="0"/>
    <xf numFmtId="0" fontId="71" fillId="0" borderId="60" applyNumberFormat="0" applyFill="0" applyAlignment="0" applyProtection="0"/>
    <xf numFmtId="0" fontId="71" fillId="0" borderId="60" applyNumberFormat="0" applyFill="0" applyAlignment="0" applyProtection="0"/>
    <xf numFmtId="0" fontId="71" fillId="0" borderId="60" applyNumberFormat="0" applyFill="0" applyAlignment="0" applyProtection="0"/>
    <xf numFmtId="0" fontId="71" fillId="0" borderId="60" applyNumberFormat="0" applyFill="0" applyAlignment="0" applyProtection="0"/>
    <xf numFmtId="0" fontId="71" fillId="0" borderId="60" applyNumberFormat="0" applyFill="0" applyAlignment="0" applyProtection="0"/>
    <xf numFmtId="0" fontId="71" fillId="0" borderId="60" applyNumberFormat="0" applyFill="0" applyAlignment="0" applyProtection="0"/>
    <xf numFmtId="0" fontId="71" fillId="0" borderId="60" applyNumberFormat="0" applyFill="0" applyAlignment="0" applyProtection="0"/>
    <xf numFmtId="0" fontId="71" fillId="0" borderId="60" applyNumberFormat="0" applyFill="0" applyAlignment="0" applyProtection="0"/>
    <xf numFmtId="0" fontId="71" fillId="0" borderId="60" applyNumberFormat="0" applyFill="0" applyAlignment="0" applyProtection="0"/>
    <xf numFmtId="0" fontId="71" fillId="0" borderId="60" applyNumberFormat="0" applyFill="0" applyAlignment="0" applyProtection="0"/>
    <xf numFmtId="0" fontId="71" fillId="0" borderId="60" applyNumberFormat="0" applyFill="0" applyAlignment="0" applyProtection="0"/>
    <xf numFmtId="0" fontId="71" fillId="0" borderId="60" applyNumberFormat="0" applyFill="0" applyAlignment="0" applyProtection="0"/>
    <xf numFmtId="0" fontId="71" fillId="0" borderId="60" applyNumberFormat="0" applyFill="0" applyAlignment="0" applyProtection="0"/>
    <xf numFmtId="0" fontId="71" fillId="0" borderId="60" applyNumberFormat="0" applyFill="0" applyAlignment="0" applyProtection="0"/>
    <xf numFmtId="0" fontId="71" fillId="0" borderId="60" applyNumberFormat="0" applyFill="0" applyAlignment="0" applyProtection="0"/>
    <xf numFmtId="0" fontId="71" fillId="0" borderId="60" applyNumberFormat="0" applyFill="0" applyAlignment="0" applyProtection="0"/>
    <xf numFmtId="0" fontId="71" fillId="0" borderId="60" applyNumberFormat="0" applyFill="0" applyAlignment="0" applyProtection="0"/>
    <xf numFmtId="0" fontId="71" fillId="0" borderId="60" applyNumberFormat="0" applyFill="0" applyAlignment="0" applyProtection="0"/>
    <xf numFmtId="0" fontId="71" fillId="0" borderId="60" applyNumberFormat="0" applyFill="0" applyAlignment="0" applyProtection="0"/>
    <xf numFmtId="0" fontId="71" fillId="0" borderId="60" applyNumberFormat="0" applyFill="0" applyAlignment="0" applyProtection="0"/>
    <xf numFmtId="0" fontId="71" fillId="0" borderId="60" applyNumberFormat="0" applyFill="0" applyAlignment="0" applyProtection="0"/>
    <xf numFmtId="0" fontId="71" fillId="0" borderId="60" applyNumberFormat="0" applyFill="0" applyAlignment="0" applyProtection="0"/>
    <xf numFmtId="0" fontId="71" fillId="0" borderId="60" applyNumberFormat="0" applyFill="0" applyAlignment="0" applyProtection="0"/>
    <xf numFmtId="0" fontId="71" fillId="0" borderId="60" applyNumberFormat="0" applyFill="0" applyAlignment="0" applyProtection="0"/>
    <xf numFmtId="0" fontId="71" fillId="0" borderId="60" applyNumberFormat="0" applyFill="0" applyAlignment="0" applyProtection="0"/>
    <xf numFmtId="0" fontId="71" fillId="0" borderId="60" applyNumberFormat="0" applyFill="0" applyAlignment="0" applyProtection="0"/>
    <xf numFmtId="0" fontId="71" fillId="0" borderId="60" applyNumberFormat="0" applyFill="0" applyAlignment="0" applyProtection="0"/>
    <xf numFmtId="0" fontId="71" fillId="0" borderId="60" applyNumberFormat="0" applyFill="0" applyAlignment="0" applyProtection="0"/>
    <xf numFmtId="0" fontId="71" fillId="0" borderId="60" applyNumberFormat="0" applyFill="0" applyAlignment="0" applyProtection="0"/>
    <xf numFmtId="0" fontId="71" fillId="0" borderId="60" applyNumberFormat="0" applyFill="0" applyAlignment="0" applyProtection="0"/>
    <xf numFmtId="0" fontId="71" fillId="0" borderId="60" applyNumberFormat="0" applyFill="0" applyAlignment="0" applyProtection="0"/>
    <xf numFmtId="0" fontId="71" fillId="0" borderId="60" applyNumberFormat="0" applyFill="0" applyAlignment="0" applyProtection="0"/>
    <xf numFmtId="0" fontId="71" fillId="0" borderId="60" applyNumberFormat="0" applyFill="0" applyAlignment="0" applyProtection="0"/>
    <xf numFmtId="0" fontId="71" fillId="0" borderId="60" applyNumberFormat="0" applyFill="0" applyAlignment="0" applyProtection="0"/>
    <xf numFmtId="0" fontId="71" fillId="0" borderId="60" applyNumberFormat="0" applyFill="0" applyAlignment="0" applyProtection="0"/>
    <xf numFmtId="0" fontId="71" fillId="0" borderId="60" applyNumberFormat="0" applyFill="0" applyAlignment="0" applyProtection="0"/>
    <xf numFmtId="0" fontId="71" fillId="0" borderId="60" applyNumberFormat="0" applyFill="0" applyAlignment="0" applyProtection="0"/>
    <xf numFmtId="0" fontId="71" fillId="0" borderId="60" applyNumberFormat="0" applyFill="0" applyAlignment="0" applyProtection="0"/>
    <xf numFmtId="0" fontId="71" fillId="0" borderId="60" applyNumberFormat="0" applyFill="0" applyAlignment="0" applyProtection="0"/>
    <xf numFmtId="0" fontId="71" fillId="0" borderId="60" applyNumberFormat="0" applyFill="0" applyAlignment="0" applyProtection="0"/>
    <xf numFmtId="0" fontId="71" fillId="0" borderId="60" applyNumberFormat="0" applyFill="0" applyAlignment="0" applyProtection="0"/>
    <xf numFmtId="0" fontId="71" fillId="0" borderId="60" applyNumberFormat="0" applyFill="0" applyAlignment="0" applyProtection="0"/>
    <xf numFmtId="0" fontId="71" fillId="0" borderId="60" applyNumberFormat="0" applyFill="0" applyAlignment="0" applyProtection="0"/>
    <xf numFmtId="0" fontId="71" fillId="0" borderId="60" applyNumberFormat="0" applyFill="0" applyAlignment="0" applyProtection="0"/>
    <xf numFmtId="0" fontId="71" fillId="0" borderId="60" applyNumberFormat="0" applyFill="0" applyAlignment="0" applyProtection="0"/>
    <xf numFmtId="0" fontId="71" fillId="0" borderId="60" applyNumberFormat="0" applyFill="0" applyAlignment="0" applyProtection="0"/>
    <xf numFmtId="0" fontId="71" fillId="0" borderId="60" applyNumberFormat="0" applyFill="0" applyAlignment="0" applyProtection="0"/>
    <xf numFmtId="0" fontId="71" fillId="0" borderId="60" applyNumberFormat="0" applyFill="0" applyAlignment="0" applyProtection="0"/>
    <xf numFmtId="0" fontId="71" fillId="0" borderId="60" applyNumberFormat="0" applyFill="0" applyAlignment="0" applyProtection="0"/>
    <xf numFmtId="0" fontId="71" fillId="0" borderId="60" applyNumberFormat="0" applyFill="0" applyAlignment="0" applyProtection="0"/>
    <xf numFmtId="0" fontId="71" fillId="0" borderId="60" applyNumberFormat="0" applyFill="0" applyAlignment="0" applyProtection="0"/>
    <xf numFmtId="0" fontId="71" fillId="0" borderId="60" applyNumberFormat="0" applyFill="0" applyAlignment="0" applyProtection="0"/>
    <xf numFmtId="0" fontId="71" fillId="0" borderId="60" applyNumberFormat="0" applyFill="0" applyAlignment="0" applyProtection="0"/>
    <xf numFmtId="0" fontId="71" fillId="0" borderId="60" applyNumberFormat="0" applyFill="0" applyAlignment="0" applyProtection="0"/>
    <xf numFmtId="0" fontId="71" fillId="0" borderId="60" applyNumberFormat="0" applyFill="0" applyAlignment="0" applyProtection="0"/>
    <xf numFmtId="0" fontId="71" fillId="0" borderId="60" applyNumberFormat="0" applyFill="0" applyAlignment="0" applyProtection="0"/>
    <xf numFmtId="0" fontId="71" fillId="0" borderId="60" applyNumberFormat="0" applyFill="0" applyAlignment="0" applyProtection="0"/>
    <xf numFmtId="0" fontId="71" fillId="0" borderId="60" applyNumberFormat="0" applyFill="0" applyAlignment="0" applyProtection="0"/>
    <xf numFmtId="0" fontId="71" fillId="0" borderId="60" applyNumberFormat="0" applyFill="0" applyAlignment="0" applyProtection="0"/>
    <xf numFmtId="0" fontId="71" fillId="0" borderId="60" applyNumberFormat="0" applyFill="0" applyAlignment="0" applyProtection="0"/>
    <xf numFmtId="0" fontId="71" fillId="0" borderId="60" applyNumberFormat="0" applyFill="0" applyAlignment="0" applyProtection="0"/>
    <xf numFmtId="0" fontId="71" fillId="0" borderId="60" applyNumberFormat="0" applyFill="0" applyAlignment="0" applyProtection="0"/>
    <xf numFmtId="0" fontId="71" fillId="0" borderId="60" applyNumberFormat="0" applyFill="0" applyAlignment="0" applyProtection="0"/>
    <xf numFmtId="0" fontId="71" fillId="0" borderId="60" applyNumberFormat="0" applyFill="0" applyAlignment="0" applyProtection="0"/>
    <xf numFmtId="0" fontId="71" fillId="0" borderId="60" applyNumberFormat="0" applyFill="0" applyAlignment="0" applyProtection="0"/>
    <xf numFmtId="0" fontId="71" fillId="0" borderId="60" applyNumberFormat="0" applyFill="0" applyAlignment="0" applyProtection="0"/>
    <xf numFmtId="0" fontId="71" fillId="0" borderId="60" applyNumberFormat="0" applyFill="0" applyAlignment="0" applyProtection="0"/>
    <xf numFmtId="0" fontId="71" fillId="0" borderId="60" applyNumberFormat="0" applyFill="0" applyAlignment="0" applyProtection="0"/>
    <xf numFmtId="0" fontId="71" fillId="0" borderId="60" applyNumberFormat="0" applyFill="0" applyAlignment="0" applyProtection="0"/>
    <xf numFmtId="0" fontId="71" fillId="0" borderId="60" applyNumberFormat="0" applyFill="0" applyAlignment="0" applyProtection="0"/>
    <xf numFmtId="0" fontId="71" fillId="0" borderId="60" applyNumberFormat="0" applyFill="0" applyAlignment="0" applyProtection="0"/>
    <xf numFmtId="0" fontId="71" fillId="0" borderId="60" applyNumberFormat="0" applyFill="0" applyAlignment="0" applyProtection="0"/>
    <xf numFmtId="0" fontId="71" fillId="0" borderId="60" applyNumberFormat="0" applyFill="0" applyAlignment="0" applyProtection="0"/>
    <xf numFmtId="0" fontId="71" fillId="0" borderId="60" applyNumberFormat="0" applyFill="0" applyAlignment="0" applyProtection="0"/>
    <xf numFmtId="0" fontId="71" fillId="0" borderId="60" applyNumberFormat="0" applyFill="0" applyAlignment="0" applyProtection="0"/>
    <xf numFmtId="0" fontId="71" fillId="0" borderId="60" applyNumberFormat="0" applyFill="0" applyAlignment="0" applyProtection="0"/>
    <xf numFmtId="0" fontId="71" fillId="0" borderId="60" applyNumberFormat="0" applyFill="0" applyAlignment="0" applyProtection="0"/>
    <xf numFmtId="0" fontId="71" fillId="0" borderId="60" applyNumberFormat="0" applyFill="0" applyAlignment="0" applyProtection="0"/>
    <xf numFmtId="0" fontId="71" fillId="0" borderId="60" applyNumberFormat="0" applyFill="0" applyAlignment="0" applyProtection="0"/>
    <xf numFmtId="0" fontId="71" fillId="0" borderId="60" applyNumberFormat="0" applyFill="0" applyAlignment="0" applyProtection="0"/>
    <xf numFmtId="0" fontId="71" fillId="0" borderId="60" applyNumberFormat="0" applyFill="0" applyAlignment="0" applyProtection="0"/>
    <xf numFmtId="0" fontId="71" fillId="0" borderId="60" applyNumberFormat="0" applyFill="0" applyAlignment="0" applyProtection="0"/>
    <xf numFmtId="0" fontId="71" fillId="0" borderId="60" applyNumberFormat="0" applyFill="0" applyAlignment="0" applyProtection="0"/>
    <xf numFmtId="0" fontId="71" fillId="0" borderId="60" applyNumberFormat="0" applyFill="0" applyAlignment="0" applyProtection="0"/>
    <xf numFmtId="0" fontId="71" fillId="0" borderId="60" applyNumberFormat="0" applyFill="0" applyAlignment="0" applyProtection="0"/>
    <xf numFmtId="0" fontId="71" fillId="0" borderId="60" applyNumberFormat="0" applyFill="0" applyAlignment="0" applyProtection="0"/>
    <xf numFmtId="0" fontId="71" fillId="0" borderId="60" applyNumberFormat="0" applyFill="0" applyAlignment="0" applyProtection="0"/>
    <xf numFmtId="0" fontId="71" fillId="0" borderId="60" applyNumberFormat="0" applyFill="0" applyAlignment="0" applyProtection="0"/>
    <xf numFmtId="0" fontId="71" fillId="0" borderId="60" applyNumberFormat="0" applyFill="0" applyAlignment="0" applyProtection="0"/>
    <xf numFmtId="0" fontId="71" fillId="0" borderId="60" applyNumberFormat="0" applyFill="0" applyAlignment="0" applyProtection="0"/>
    <xf numFmtId="0" fontId="71" fillId="0" borderId="60" applyNumberFormat="0" applyFill="0" applyAlignment="0" applyProtection="0"/>
    <xf numFmtId="0" fontId="71" fillId="0" borderId="60" applyNumberFormat="0" applyFill="0" applyAlignment="0" applyProtection="0"/>
    <xf numFmtId="0" fontId="71" fillId="0" borderId="60" applyNumberFormat="0" applyFill="0" applyAlignment="0" applyProtection="0"/>
    <xf numFmtId="0" fontId="71" fillId="0" borderId="60" applyNumberFormat="0" applyFill="0" applyAlignment="0" applyProtection="0"/>
    <xf numFmtId="0" fontId="71" fillId="0" borderId="60" applyNumberFormat="0" applyFill="0" applyAlignment="0" applyProtection="0"/>
    <xf numFmtId="0" fontId="71" fillId="0" borderId="60" applyNumberFormat="0" applyFill="0" applyAlignment="0" applyProtection="0"/>
    <xf numFmtId="0" fontId="71" fillId="0" borderId="60" applyNumberFormat="0" applyFill="0" applyAlignment="0" applyProtection="0"/>
    <xf numFmtId="0" fontId="71" fillId="0" borderId="60" applyNumberFormat="0" applyFill="0" applyAlignment="0" applyProtection="0"/>
    <xf numFmtId="0" fontId="71" fillId="0" borderId="60" applyNumberFormat="0" applyFill="0" applyAlignment="0" applyProtection="0"/>
    <xf numFmtId="0" fontId="71" fillId="0" borderId="60" applyNumberFormat="0" applyFill="0" applyAlignment="0" applyProtection="0"/>
    <xf numFmtId="0" fontId="71" fillId="0" borderId="60" applyNumberFormat="0" applyFill="0" applyAlignment="0" applyProtection="0"/>
    <xf numFmtId="0" fontId="71" fillId="0" borderId="60" applyNumberFormat="0" applyFill="0" applyAlignment="0" applyProtection="0"/>
    <xf numFmtId="0" fontId="71" fillId="0" borderId="60" applyNumberFormat="0" applyFill="0" applyAlignment="0" applyProtection="0"/>
    <xf numFmtId="0" fontId="71" fillId="0" borderId="60" applyNumberFormat="0" applyFill="0" applyAlignment="0" applyProtection="0"/>
    <xf numFmtId="0" fontId="71" fillId="0" borderId="60" applyNumberFormat="0" applyFill="0" applyAlignment="0" applyProtection="0"/>
    <xf numFmtId="0" fontId="71" fillId="0" borderId="60" applyNumberFormat="0" applyFill="0" applyAlignment="0" applyProtection="0"/>
    <xf numFmtId="0" fontId="71" fillId="0" borderId="60" applyNumberFormat="0" applyFill="0" applyAlignment="0" applyProtection="0"/>
    <xf numFmtId="0" fontId="71" fillId="0" borderId="60" applyNumberFormat="0" applyFill="0" applyAlignment="0" applyProtection="0"/>
    <xf numFmtId="0" fontId="71" fillId="0" borderId="60" applyNumberFormat="0" applyFill="0" applyAlignment="0" applyProtection="0"/>
    <xf numFmtId="0" fontId="71" fillId="0" borderId="60" applyNumberFormat="0" applyFill="0" applyAlignment="0" applyProtection="0"/>
    <xf numFmtId="0" fontId="71" fillId="0" borderId="60" applyNumberFormat="0" applyFill="0" applyAlignment="0" applyProtection="0"/>
    <xf numFmtId="0" fontId="71" fillId="0" borderId="60" applyNumberFormat="0" applyFill="0" applyAlignment="0" applyProtection="0"/>
    <xf numFmtId="0" fontId="71" fillId="0" borderId="60" applyNumberFormat="0" applyFill="0" applyAlignment="0" applyProtection="0"/>
    <xf numFmtId="0" fontId="71" fillId="0" borderId="60" applyNumberFormat="0" applyFill="0" applyAlignment="0" applyProtection="0"/>
    <xf numFmtId="0" fontId="71" fillId="0" borderId="60" applyNumberFormat="0" applyFill="0" applyAlignment="0" applyProtection="0"/>
    <xf numFmtId="0" fontId="71" fillId="0" borderId="60" applyNumberFormat="0" applyFill="0" applyAlignment="0" applyProtection="0"/>
    <xf numFmtId="0" fontId="71" fillId="0" borderId="60" applyNumberFormat="0" applyFill="0" applyAlignment="0" applyProtection="0"/>
    <xf numFmtId="0" fontId="71" fillId="0" borderId="60" applyNumberFormat="0" applyFill="0" applyAlignment="0" applyProtection="0"/>
    <xf numFmtId="0" fontId="71" fillId="0" borderId="60" applyNumberFormat="0" applyFill="0" applyAlignment="0" applyProtection="0"/>
    <xf numFmtId="0" fontId="71" fillId="0" borderId="60" applyNumberFormat="0" applyFill="0" applyAlignment="0" applyProtection="0"/>
    <xf numFmtId="0" fontId="71" fillId="0" borderId="60" applyNumberFormat="0" applyFill="0" applyAlignment="0" applyProtection="0"/>
    <xf numFmtId="0" fontId="71" fillId="0" borderId="60" applyNumberFormat="0" applyFill="0" applyAlignment="0" applyProtection="0"/>
    <xf numFmtId="0" fontId="71" fillId="0" borderId="60" applyNumberFormat="0" applyFill="0" applyAlignment="0" applyProtection="0"/>
    <xf numFmtId="0" fontId="71" fillId="0" borderId="60" applyNumberFormat="0" applyFill="0" applyAlignment="0" applyProtection="0"/>
    <xf numFmtId="0" fontId="71" fillId="0" borderId="60" applyNumberFormat="0" applyFill="0" applyAlignment="0" applyProtection="0"/>
    <xf numFmtId="0" fontId="71" fillId="0" borderId="60" applyNumberFormat="0" applyFill="0" applyAlignment="0" applyProtection="0"/>
    <xf numFmtId="0" fontId="71" fillId="0" borderId="60" applyNumberFormat="0" applyFill="0" applyAlignment="0" applyProtection="0"/>
    <xf numFmtId="0" fontId="71" fillId="0" borderId="60" applyNumberFormat="0" applyFill="0" applyAlignment="0" applyProtection="0"/>
    <xf numFmtId="0" fontId="71" fillId="0" borderId="60" applyNumberFormat="0" applyFill="0" applyAlignment="0" applyProtection="0"/>
    <xf numFmtId="0" fontId="71" fillId="0" borderId="60" applyNumberFormat="0" applyFill="0" applyAlignment="0" applyProtection="0"/>
    <xf numFmtId="0" fontId="71" fillId="0" borderId="60" applyNumberFormat="0" applyFill="0" applyAlignment="0" applyProtection="0"/>
    <xf numFmtId="0" fontId="71" fillId="0" borderId="60" applyNumberFormat="0" applyFill="0" applyAlignment="0" applyProtection="0"/>
    <xf numFmtId="0" fontId="71" fillId="0" borderId="60" applyNumberFormat="0" applyFill="0" applyAlignment="0" applyProtection="0"/>
    <xf numFmtId="0" fontId="71" fillId="0" borderId="60" applyNumberFormat="0" applyFill="0" applyAlignment="0" applyProtection="0"/>
    <xf numFmtId="0" fontId="71" fillId="0" borderId="60" applyNumberFormat="0" applyFill="0" applyAlignment="0" applyProtection="0"/>
    <xf numFmtId="0" fontId="71" fillId="0" borderId="60" applyNumberFormat="0" applyFill="0" applyAlignment="0" applyProtection="0"/>
    <xf numFmtId="0" fontId="71" fillId="0" borderId="60" applyNumberFormat="0" applyFill="0" applyAlignment="0" applyProtection="0"/>
    <xf numFmtId="0" fontId="71" fillId="0" borderId="60" applyNumberFormat="0" applyFill="0" applyAlignment="0" applyProtection="0"/>
    <xf numFmtId="0" fontId="71" fillId="0" borderId="60" applyNumberFormat="0" applyFill="0" applyAlignment="0" applyProtection="0"/>
    <xf numFmtId="0" fontId="71" fillId="0" borderId="60" applyNumberFormat="0" applyFill="0" applyAlignment="0" applyProtection="0"/>
    <xf numFmtId="0" fontId="71" fillId="0" borderId="60" applyNumberFormat="0" applyFill="0" applyAlignment="0" applyProtection="0"/>
    <xf numFmtId="0" fontId="71" fillId="0" borderId="60" applyNumberFormat="0" applyFill="0" applyAlignment="0" applyProtection="0"/>
    <xf numFmtId="0" fontId="71" fillId="0" borderId="60" applyNumberFormat="0" applyFill="0" applyAlignment="0" applyProtection="0"/>
    <xf numFmtId="0" fontId="71" fillId="0" borderId="60" applyNumberFormat="0" applyFill="0" applyAlignment="0" applyProtection="0"/>
    <xf numFmtId="0" fontId="71" fillId="0" borderId="60" applyNumberFormat="0" applyFill="0" applyAlignment="0" applyProtection="0"/>
    <xf numFmtId="0" fontId="71" fillId="0" borderId="60" applyNumberFormat="0" applyFill="0" applyAlignment="0" applyProtection="0"/>
    <xf numFmtId="0" fontId="71" fillId="0" borderId="60" applyNumberFormat="0" applyFill="0" applyAlignment="0" applyProtection="0"/>
    <xf numFmtId="0" fontId="71" fillId="0" borderId="60" applyNumberFormat="0" applyFill="0" applyAlignment="0" applyProtection="0"/>
    <xf numFmtId="0" fontId="71" fillId="0" borderId="60" applyNumberFormat="0" applyFill="0" applyAlignment="0" applyProtection="0"/>
    <xf numFmtId="0" fontId="135" fillId="0" borderId="11" applyNumberFormat="0" applyFill="0" applyAlignment="0" applyProtection="0"/>
    <xf numFmtId="0" fontId="71" fillId="0" borderId="61" applyNumberFormat="0" applyFill="0" applyAlignment="0" applyProtection="0"/>
    <xf numFmtId="0" fontId="71" fillId="0" borderId="61" applyNumberFormat="0" applyFill="0" applyAlignment="0" applyProtection="0"/>
    <xf numFmtId="0" fontId="71" fillId="0" borderId="61" applyNumberFormat="0" applyFill="0" applyAlignment="0" applyProtection="0"/>
    <xf numFmtId="0" fontId="71" fillId="0" borderId="61" applyNumberFormat="0" applyFill="0" applyAlignment="0" applyProtection="0"/>
    <xf numFmtId="0" fontId="71" fillId="0" borderId="61" applyNumberFormat="0" applyFill="0" applyAlignment="0" applyProtection="0"/>
    <xf numFmtId="0" fontId="71" fillId="0" borderId="61" applyNumberFormat="0" applyFill="0" applyAlignment="0" applyProtection="0"/>
    <xf numFmtId="0" fontId="71" fillId="0" borderId="61" applyNumberFormat="0" applyFill="0" applyAlignment="0" applyProtection="0"/>
    <xf numFmtId="0" fontId="71" fillId="0" borderId="61" applyNumberFormat="0" applyFill="0" applyAlignment="0" applyProtection="0"/>
    <xf numFmtId="0" fontId="71" fillId="0" borderId="61" applyNumberFormat="0" applyFill="0" applyAlignment="0" applyProtection="0"/>
    <xf numFmtId="0" fontId="71" fillId="0" borderId="61" applyNumberFormat="0" applyFill="0" applyAlignment="0" applyProtection="0"/>
    <xf numFmtId="0" fontId="71" fillId="0" borderId="61" applyNumberFormat="0" applyFill="0" applyAlignment="0" applyProtection="0"/>
    <xf numFmtId="0" fontId="71" fillId="0" borderId="61" applyNumberFormat="0" applyFill="0" applyAlignment="0" applyProtection="0"/>
    <xf numFmtId="0" fontId="71" fillId="0" borderId="61" applyNumberFormat="0" applyFill="0" applyAlignment="0" applyProtection="0"/>
    <xf numFmtId="0" fontId="71" fillId="0" borderId="61" applyNumberFormat="0" applyFill="0" applyAlignment="0" applyProtection="0"/>
    <xf numFmtId="0" fontId="71" fillId="0" borderId="61" applyNumberFormat="0" applyFill="0" applyAlignment="0" applyProtection="0"/>
    <xf numFmtId="0" fontId="71" fillId="0" borderId="61" applyNumberFormat="0" applyFill="0" applyAlignment="0" applyProtection="0"/>
    <xf numFmtId="0" fontId="71" fillId="0" borderId="61" applyNumberFormat="0" applyFill="0" applyAlignment="0" applyProtection="0"/>
    <xf numFmtId="0" fontId="71" fillId="0" borderId="61" applyNumberFormat="0" applyFill="0" applyAlignment="0" applyProtection="0"/>
    <xf numFmtId="0" fontId="71" fillId="0" borderId="61" applyNumberFormat="0" applyFill="0" applyAlignment="0" applyProtection="0"/>
    <xf numFmtId="0" fontId="71" fillId="0" borderId="61" applyNumberFormat="0" applyFill="0" applyAlignment="0" applyProtection="0"/>
    <xf numFmtId="0" fontId="71" fillId="0" borderId="61" applyNumberFormat="0" applyFill="0" applyAlignment="0" applyProtection="0"/>
    <xf numFmtId="0" fontId="71" fillId="0" borderId="61" applyNumberFormat="0" applyFill="0" applyAlignment="0" applyProtection="0"/>
    <xf numFmtId="0" fontId="71" fillId="0" borderId="61" applyNumberFormat="0" applyFill="0" applyAlignment="0" applyProtection="0"/>
    <xf numFmtId="0" fontId="71" fillId="0" borderId="61" applyNumberFormat="0" applyFill="0" applyAlignment="0" applyProtection="0"/>
    <xf numFmtId="0" fontId="71" fillId="0" borderId="61" applyNumberFormat="0" applyFill="0" applyAlignment="0" applyProtection="0"/>
    <xf numFmtId="0" fontId="71" fillId="0" borderId="61" applyNumberFormat="0" applyFill="0" applyAlignment="0" applyProtection="0"/>
    <xf numFmtId="0" fontId="71" fillId="0" borderId="61" applyNumberFormat="0" applyFill="0" applyAlignment="0" applyProtection="0"/>
    <xf numFmtId="0" fontId="71" fillId="0" borderId="61" applyNumberFormat="0" applyFill="0" applyAlignment="0" applyProtection="0"/>
    <xf numFmtId="0" fontId="71" fillId="0" borderId="61" applyNumberFormat="0" applyFill="0" applyAlignment="0" applyProtection="0"/>
    <xf numFmtId="0" fontId="71" fillId="0" borderId="61" applyNumberFormat="0" applyFill="0" applyAlignment="0" applyProtection="0"/>
    <xf numFmtId="0" fontId="71" fillId="0" borderId="61" applyNumberFormat="0" applyFill="0" applyAlignment="0" applyProtection="0"/>
    <xf numFmtId="0" fontId="71" fillId="0" borderId="61" applyNumberFormat="0" applyFill="0" applyAlignment="0" applyProtection="0"/>
    <xf numFmtId="0" fontId="71" fillId="0" borderId="61" applyNumberFormat="0" applyFill="0" applyAlignment="0" applyProtection="0"/>
    <xf numFmtId="0" fontId="71" fillId="0" borderId="61" applyNumberFormat="0" applyFill="0" applyAlignment="0" applyProtection="0"/>
    <xf numFmtId="0" fontId="71" fillId="0" borderId="61" applyNumberFormat="0" applyFill="0" applyAlignment="0" applyProtection="0"/>
    <xf numFmtId="0" fontId="71" fillId="0" borderId="61" applyNumberFormat="0" applyFill="0" applyAlignment="0" applyProtection="0"/>
    <xf numFmtId="0" fontId="71" fillId="0" borderId="61" applyNumberFormat="0" applyFill="0" applyAlignment="0" applyProtection="0"/>
    <xf numFmtId="0" fontId="71" fillId="0" borderId="61" applyNumberFormat="0" applyFill="0" applyAlignment="0" applyProtection="0"/>
    <xf numFmtId="0" fontId="71" fillId="0" borderId="61" applyNumberFormat="0" applyFill="0" applyAlignment="0" applyProtection="0"/>
    <xf numFmtId="0" fontId="71" fillId="0" borderId="61" applyNumberFormat="0" applyFill="0" applyAlignment="0" applyProtection="0"/>
    <xf numFmtId="0" fontId="71" fillId="0" borderId="61" applyNumberFormat="0" applyFill="0" applyAlignment="0" applyProtection="0"/>
    <xf numFmtId="0" fontId="71" fillId="0" borderId="61" applyNumberFormat="0" applyFill="0" applyAlignment="0" applyProtection="0"/>
    <xf numFmtId="0" fontId="71" fillId="0" borderId="61" applyNumberFormat="0" applyFill="0" applyAlignment="0" applyProtection="0"/>
    <xf numFmtId="0" fontId="71" fillId="0" borderId="61" applyNumberFormat="0" applyFill="0" applyAlignment="0" applyProtection="0"/>
    <xf numFmtId="0" fontId="71" fillId="0" borderId="61" applyNumberFormat="0" applyFill="0" applyAlignment="0" applyProtection="0"/>
    <xf numFmtId="0" fontId="71" fillId="0" borderId="61" applyNumberFormat="0" applyFill="0" applyAlignment="0" applyProtection="0"/>
    <xf numFmtId="0" fontId="71" fillId="0" borderId="61" applyNumberFormat="0" applyFill="0" applyAlignment="0" applyProtection="0"/>
    <xf numFmtId="0" fontId="71" fillId="0" borderId="61" applyNumberFormat="0" applyFill="0" applyAlignment="0" applyProtection="0"/>
    <xf numFmtId="0" fontId="71" fillId="0" borderId="61" applyNumberFormat="0" applyFill="0" applyAlignment="0" applyProtection="0"/>
    <xf numFmtId="0" fontId="71" fillId="0" borderId="61" applyNumberFormat="0" applyFill="0" applyAlignment="0" applyProtection="0"/>
    <xf numFmtId="0" fontId="71" fillId="0" borderId="61" applyNumberFormat="0" applyFill="0" applyAlignment="0" applyProtection="0"/>
    <xf numFmtId="0" fontId="71" fillId="0" borderId="61" applyNumberFormat="0" applyFill="0" applyAlignment="0" applyProtection="0"/>
    <xf numFmtId="0" fontId="71" fillId="0" borderId="61" applyNumberFormat="0" applyFill="0" applyAlignment="0" applyProtection="0"/>
    <xf numFmtId="0" fontId="71" fillId="0" borderId="61" applyNumberFormat="0" applyFill="0" applyAlignment="0" applyProtection="0"/>
    <xf numFmtId="0" fontId="71" fillId="0" borderId="61" applyNumberFormat="0" applyFill="0" applyAlignment="0" applyProtection="0"/>
    <xf numFmtId="0" fontId="71" fillId="0" borderId="61" applyNumberFormat="0" applyFill="0" applyAlignment="0" applyProtection="0"/>
    <xf numFmtId="0" fontId="71" fillId="0" borderId="61" applyNumberFormat="0" applyFill="0" applyAlignment="0" applyProtection="0"/>
    <xf numFmtId="0" fontId="71" fillId="0" borderId="61" applyNumberFormat="0" applyFill="0" applyAlignment="0" applyProtection="0"/>
    <xf numFmtId="0" fontId="71" fillId="0" borderId="61" applyNumberFormat="0" applyFill="0" applyAlignment="0" applyProtection="0"/>
    <xf numFmtId="0" fontId="71" fillId="0" borderId="61" applyNumberFormat="0" applyFill="0" applyAlignment="0" applyProtection="0"/>
    <xf numFmtId="0" fontId="71" fillId="0" borderId="61" applyNumberFormat="0" applyFill="0" applyAlignment="0" applyProtection="0"/>
    <xf numFmtId="0" fontId="71" fillId="0" borderId="61" applyNumberFormat="0" applyFill="0" applyAlignment="0" applyProtection="0"/>
    <xf numFmtId="0" fontId="71" fillId="0" borderId="61" applyNumberFormat="0" applyFill="0" applyAlignment="0" applyProtection="0"/>
    <xf numFmtId="0" fontId="71" fillId="0" borderId="61" applyNumberFormat="0" applyFill="0" applyAlignment="0" applyProtection="0"/>
    <xf numFmtId="0" fontId="71" fillId="0" borderId="61" applyNumberFormat="0" applyFill="0" applyAlignment="0" applyProtection="0"/>
    <xf numFmtId="0" fontId="71" fillId="0" borderId="60" applyNumberFormat="0" applyFill="0" applyAlignment="0" applyProtection="0"/>
    <xf numFmtId="0" fontId="71" fillId="0" borderId="60" applyNumberFormat="0" applyFill="0" applyAlignment="0" applyProtection="0"/>
    <xf numFmtId="0" fontId="71" fillId="0" borderId="60" applyNumberFormat="0" applyFill="0" applyAlignment="0" applyProtection="0"/>
    <xf numFmtId="0" fontId="71" fillId="0" borderId="60" applyNumberFormat="0" applyFill="0" applyAlignment="0" applyProtection="0"/>
    <xf numFmtId="0" fontId="71" fillId="0" borderId="60" applyNumberFormat="0" applyFill="0" applyAlignment="0" applyProtection="0"/>
    <xf numFmtId="0" fontId="71" fillId="0" borderId="60" applyNumberFormat="0" applyFill="0" applyAlignment="0" applyProtection="0"/>
    <xf numFmtId="0" fontId="71" fillId="0" borderId="60" applyNumberFormat="0" applyFill="0" applyAlignment="0" applyProtection="0"/>
    <xf numFmtId="0" fontId="71" fillId="0" borderId="60" applyNumberFormat="0" applyFill="0" applyAlignment="0" applyProtection="0"/>
    <xf numFmtId="0" fontId="71" fillId="0" borderId="60" applyNumberFormat="0" applyFill="0" applyAlignment="0" applyProtection="0"/>
    <xf numFmtId="0" fontId="71" fillId="0" borderId="60" applyNumberFormat="0" applyFill="0" applyAlignment="0" applyProtection="0"/>
    <xf numFmtId="0" fontId="71" fillId="0" borderId="60" applyNumberFormat="0" applyFill="0" applyAlignment="0" applyProtection="0"/>
    <xf numFmtId="0" fontId="71" fillId="0" borderId="60" applyNumberFormat="0" applyFill="0" applyAlignment="0" applyProtection="0"/>
    <xf numFmtId="0" fontId="71" fillId="0" borderId="60" applyNumberFormat="0" applyFill="0" applyAlignment="0" applyProtection="0"/>
    <xf numFmtId="0" fontId="71" fillId="0" borderId="60" applyNumberFormat="0" applyFill="0" applyAlignment="0" applyProtection="0"/>
    <xf numFmtId="0" fontId="71" fillId="0" borderId="60" applyNumberFormat="0" applyFill="0" applyAlignment="0" applyProtection="0"/>
    <xf numFmtId="0" fontId="71" fillId="0" borderId="60" applyNumberFormat="0" applyFill="0" applyAlignment="0" applyProtection="0"/>
    <xf numFmtId="0" fontId="71" fillId="0" borderId="60" applyNumberFormat="0" applyFill="0" applyAlignment="0" applyProtection="0"/>
    <xf numFmtId="0" fontId="71" fillId="0" borderId="60" applyNumberFormat="0" applyFill="0" applyAlignment="0" applyProtection="0"/>
    <xf numFmtId="0" fontId="71" fillId="0" borderId="60" applyNumberFormat="0" applyFill="0" applyAlignment="0" applyProtection="0"/>
    <xf numFmtId="0" fontId="71" fillId="0" borderId="60" applyNumberFormat="0" applyFill="0" applyAlignment="0" applyProtection="0"/>
    <xf numFmtId="0" fontId="71" fillId="0" borderId="60" applyNumberFormat="0" applyFill="0" applyAlignment="0" applyProtection="0"/>
    <xf numFmtId="0" fontId="71" fillId="0" borderId="60" applyNumberFormat="0" applyFill="0" applyAlignment="0" applyProtection="0"/>
    <xf numFmtId="0" fontId="71" fillId="0" borderId="60" applyNumberFormat="0" applyFill="0" applyAlignment="0" applyProtection="0"/>
    <xf numFmtId="0" fontId="71" fillId="0" borderId="60" applyNumberFormat="0" applyFill="0" applyAlignment="0" applyProtection="0"/>
    <xf numFmtId="0" fontId="71" fillId="0" borderId="60" applyNumberFormat="0" applyFill="0" applyAlignment="0" applyProtection="0"/>
    <xf numFmtId="0" fontId="71" fillId="0" borderId="60" applyNumberFormat="0" applyFill="0" applyAlignment="0" applyProtection="0"/>
    <xf numFmtId="0" fontId="71" fillId="0" borderId="60" applyNumberFormat="0" applyFill="0" applyAlignment="0" applyProtection="0"/>
    <xf numFmtId="0" fontId="71" fillId="0" borderId="60" applyNumberFormat="0" applyFill="0" applyAlignment="0" applyProtection="0"/>
    <xf numFmtId="0" fontId="71" fillId="0" borderId="60" applyNumberFormat="0" applyFill="0" applyAlignment="0" applyProtection="0"/>
    <xf numFmtId="0" fontId="71" fillId="0" borderId="60" applyNumberFormat="0" applyFill="0" applyAlignment="0" applyProtection="0"/>
    <xf numFmtId="0" fontId="71" fillId="0" borderId="60" applyNumberFormat="0" applyFill="0" applyAlignment="0" applyProtection="0"/>
    <xf numFmtId="0" fontId="71" fillId="0" borderId="60" applyNumberFormat="0" applyFill="0" applyAlignment="0" applyProtection="0"/>
    <xf numFmtId="0" fontId="71" fillId="0" borderId="60" applyNumberFormat="0" applyFill="0" applyAlignment="0" applyProtection="0"/>
    <xf numFmtId="0" fontId="71" fillId="0" borderId="60" applyNumberFormat="0" applyFill="0" applyAlignment="0" applyProtection="0"/>
    <xf numFmtId="0" fontId="71" fillId="0" borderId="60" applyNumberFormat="0" applyFill="0" applyAlignment="0" applyProtection="0"/>
    <xf numFmtId="0" fontId="71" fillId="0" borderId="60" applyNumberFormat="0" applyFill="0" applyAlignment="0" applyProtection="0"/>
    <xf numFmtId="0" fontId="71" fillId="0" borderId="60" applyNumberFormat="0" applyFill="0" applyAlignment="0" applyProtection="0"/>
    <xf numFmtId="0" fontId="71" fillId="0" borderId="60" applyNumberFormat="0" applyFill="0" applyAlignment="0" applyProtection="0"/>
    <xf numFmtId="0" fontId="71" fillId="0" borderId="60" applyNumberFormat="0" applyFill="0" applyAlignment="0" applyProtection="0"/>
    <xf numFmtId="0" fontId="71" fillId="0" borderId="60" applyNumberFormat="0" applyFill="0" applyAlignment="0" applyProtection="0"/>
    <xf numFmtId="0" fontId="71" fillId="0" borderId="60" applyNumberFormat="0" applyFill="0" applyAlignment="0" applyProtection="0"/>
    <xf numFmtId="0" fontId="71" fillId="0" borderId="60" applyNumberFormat="0" applyFill="0" applyAlignment="0" applyProtection="0"/>
    <xf numFmtId="0" fontId="71" fillId="0" borderId="60" applyNumberFormat="0" applyFill="0" applyAlignment="0" applyProtection="0"/>
    <xf numFmtId="0" fontId="71" fillId="0" borderId="60" applyNumberFormat="0" applyFill="0" applyAlignment="0" applyProtection="0"/>
    <xf numFmtId="0" fontId="71" fillId="0" borderId="60" applyNumberFormat="0" applyFill="0" applyAlignment="0" applyProtection="0"/>
    <xf numFmtId="0" fontId="71" fillId="0" borderId="60" applyNumberFormat="0" applyFill="0" applyAlignment="0" applyProtection="0"/>
    <xf numFmtId="0" fontId="71" fillId="0" borderId="60" applyNumberFormat="0" applyFill="0" applyAlignment="0" applyProtection="0"/>
    <xf numFmtId="0" fontId="71" fillId="0" borderId="60" applyNumberFormat="0" applyFill="0" applyAlignment="0" applyProtection="0"/>
    <xf numFmtId="0" fontId="71" fillId="0" borderId="60" applyNumberFormat="0" applyFill="0" applyAlignment="0" applyProtection="0"/>
    <xf numFmtId="0" fontId="71" fillId="0" borderId="60" applyNumberFormat="0" applyFill="0" applyAlignment="0" applyProtection="0"/>
    <xf numFmtId="0" fontId="71" fillId="0" borderId="60" applyNumberFormat="0" applyFill="0" applyAlignment="0" applyProtection="0"/>
    <xf numFmtId="0" fontId="71" fillId="0" borderId="60" applyNumberFormat="0" applyFill="0" applyAlignment="0" applyProtection="0"/>
    <xf numFmtId="0" fontId="71" fillId="0" borderId="60" applyNumberFormat="0" applyFill="0" applyAlignment="0" applyProtection="0"/>
    <xf numFmtId="0" fontId="71" fillId="0" borderId="60" applyNumberFormat="0" applyFill="0" applyAlignment="0" applyProtection="0"/>
    <xf numFmtId="0" fontId="71" fillId="0" borderId="60" applyNumberFormat="0" applyFill="0" applyAlignment="0" applyProtection="0"/>
    <xf numFmtId="0" fontId="71" fillId="0" borderId="60" applyNumberFormat="0" applyFill="0" applyAlignment="0" applyProtection="0"/>
    <xf numFmtId="0" fontId="71" fillId="0" borderId="60" applyNumberFormat="0" applyFill="0" applyAlignment="0" applyProtection="0"/>
    <xf numFmtId="0" fontId="71" fillId="0" borderId="60" applyNumberFormat="0" applyFill="0" applyAlignment="0" applyProtection="0"/>
    <xf numFmtId="0" fontId="71" fillId="0" borderId="60" applyNumberFormat="0" applyFill="0" applyAlignment="0" applyProtection="0"/>
    <xf numFmtId="0" fontId="71" fillId="0" borderId="60" applyNumberFormat="0" applyFill="0" applyAlignment="0" applyProtection="0"/>
    <xf numFmtId="0" fontId="136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138" fillId="0" borderId="0" applyNumberFormat="0" applyFill="0" applyBorder="0" applyAlignment="0" applyProtection="0"/>
    <xf numFmtId="210" fontId="10" fillId="0" borderId="31" applyBorder="0" applyProtection="0">
      <alignment horizontal="right"/>
    </xf>
    <xf numFmtId="210" fontId="10" fillId="0" borderId="31" applyBorder="0" applyProtection="0">
      <alignment horizontal="right"/>
    </xf>
    <xf numFmtId="210" fontId="10" fillId="0" borderId="31" applyBorder="0" applyProtection="0">
      <alignment horizontal="right"/>
    </xf>
    <xf numFmtId="210" fontId="10" fillId="0" borderId="31" applyBorder="0" applyProtection="0">
      <alignment horizontal="right"/>
    </xf>
    <xf numFmtId="210" fontId="10" fillId="0" borderId="31" applyBorder="0" applyProtection="0">
      <alignment horizontal="right"/>
    </xf>
    <xf numFmtId="210" fontId="10" fillId="0" borderId="31" applyBorder="0" applyProtection="0">
      <alignment horizontal="right"/>
    </xf>
    <xf numFmtId="210" fontId="10" fillId="0" borderId="31" applyBorder="0" applyProtection="0">
      <alignment horizontal="right"/>
    </xf>
    <xf numFmtId="210" fontId="10" fillId="0" borderId="31" applyBorder="0" applyProtection="0">
      <alignment horizontal="right"/>
    </xf>
  </cellStyleXfs>
  <cellXfs count="440">
    <xf numFmtId="0" fontId="0" fillId="0" borderId="0" xfId="0"/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4" fillId="0" borderId="0" xfId="0" applyFont="1" applyAlignment="1">
      <alignment vertical="center"/>
    </xf>
    <xf numFmtId="0" fontId="0" fillId="0" borderId="0" xfId="0" applyAlignment="1">
      <alignment horizontal="right"/>
    </xf>
    <xf numFmtId="0" fontId="12" fillId="0" borderId="0" xfId="9" applyFont="1" applyBorder="1" applyAlignment="1" applyProtection="1"/>
    <xf numFmtId="0" fontId="13" fillId="38" borderId="0" xfId="4" applyFont="1" applyFill="1" applyAlignment="1"/>
    <xf numFmtId="168" fontId="34" fillId="0" borderId="0" xfId="11" applyFont="1" applyFill="1" applyBorder="1" applyAlignment="1">
      <alignment horizontal="center"/>
    </xf>
    <xf numFmtId="0" fontId="33" fillId="0" borderId="0" xfId="4" applyFont="1" applyBorder="1" applyAlignment="1"/>
    <xf numFmtId="168" fontId="35" fillId="45" borderId="20" xfId="11" applyFont="1" applyFill="1" applyBorder="1" applyAlignment="1">
      <alignment horizontal="center"/>
    </xf>
    <xf numFmtId="0" fontId="21" fillId="52" borderId="0" xfId="4" applyFont="1" applyFill="1" applyAlignment="1">
      <alignment horizontal="center"/>
    </xf>
    <xf numFmtId="167" fontId="18" fillId="35" borderId="0" xfId="10" applyNumberFormat="1" applyFont="1" applyFill="1" applyAlignment="1"/>
    <xf numFmtId="0" fontId="19" fillId="35" borderId="0" xfId="10" applyFont="1" applyFill="1" applyAlignment="1"/>
    <xf numFmtId="0" fontId="20" fillId="35" borderId="0" xfId="10" applyFont="1" applyFill="1" applyAlignment="1"/>
    <xf numFmtId="0" fontId="21" fillId="35" borderId="0" xfId="10" applyFont="1" applyFill="1" applyAlignment="1"/>
    <xf numFmtId="167" fontId="21" fillId="35" borderId="0" xfId="10" applyNumberFormat="1" applyFont="1" applyFill="1" applyAlignment="1"/>
    <xf numFmtId="0" fontId="21" fillId="35" borderId="0" xfId="10" applyFont="1" applyFill="1" applyAlignment="1">
      <alignment horizontal="right"/>
    </xf>
    <xf numFmtId="168" fontId="35" fillId="35" borderId="20" xfId="11" applyFont="1" applyFill="1" applyBorder="1" applyAlignment="1">
      <alignment horizontal="center"/>
    </xf>
    <xf numFmtId="0" fontId="22" fillId="35" borderId="0" xfId="10" applyFont="1" applyFill="1" applyAlignment="1"/>
    <xf numFmtId="0" fontId="21" fillId="0" borderId="0" xfId="10" applyFont="1" applyFill="1" applyAlignment="1"/>
    <xf numFmtId="0" fontId="18" fillId="35" borderId="0" xfId="10" applyFont="1" applyFill="1" applyAlignment="1"/>
    <xf numFmtId="0" fontId="21" fillId="35" borderId="0" xfId="10" applyFont="1" applyFill="1" applyAlignment="1">
      <alignment horizontal="left"/>
    </xf>
    <xf numFmtId="0" fontId="15" fillId="38" borderId="0" xfId="4" applyFont="1" applyFill="1" applyBorder="1" applyAlignment="1"/>
    <xf numFmtId="0" fontId="36" fillId="0" borderId="0" xfId="4" applyFont="1" applyAlignment="1"/>
    <xf numFmtId="0" fontId="18" fillId="49" borderId="21" xfId="14" applyFont="1" applyFill="1" applyBorder="1" applyAlignment="1">
      <alignment horizontal="center" vertical="top"/>
    </xf>
    <xf numFmtId="0" fontId="37" fillId="39" borderId="21" xfId="4" applyFont="1" applyFill="1" applyBorder="1" applyAlignment="1">
      <alignment horizontal="center" vertical="center"/>
    </xf>
    <xf numFmtId="0" fontId="36" fillId="0" borderId="0" xfId="4" applyFont="1" applyAlignment="1">
      <alignment horizontal="center" vertical="center"/>
    </xf>
    <xf numFmtId="0" fontId="18" fillId="52" borderId="21" xfId="4" applyFont="1" applyFill="1" applyBorder="1" applyAlignment="1">
      <alignment horizontal="center"/>
    </xf>
    <xf numFmtId="0" fontId="36" fillId="38" borderId="0" xfId="4" applyFont="1" applyFill="1" applyAlignment="1">
      <alignment horizontal="center" vertical="center"/>
    </xf>
    <xf numFmtId="0" fontId="19" fillId="51" borderId="21" xfId="4" applyFont="1" applyFill="1" applyBorder="1" applyAlignment="1">
      <alignment horizontal="center"/>
    </xf>
    <xf numFmtId="0" fontId="38" fillId="0" borderId="0" xfId="4" applyFont="1" applyAlignment="1"/>
    <xf numFmtId="0" fontId="21" fillId="49" borderId="21" xfId="14" applyFont="1" applyFill="1" applyBorder="1" applyAlignment="1">
      <alignment horizontal="center" vertical="top"/>
    </xf>
    <xf numFmtId="0" fontId="39" fillId="39" borderId="21" xfId="4" applyFont="1" applyFill="1" applyBorder="1" applyAlignment="1">
      <alignment horizontal="center" vertical="center"/>
    </xf>
    <xf numFmtId="0" fontId="21" fillId="52" borderId="21" xfId="4" applyFont="1" applyFill="1" applyBorder="1" applyAlignment="1">
      <alignment horizontal="center"/>
    </xf>
    <xf numFmtId="0" fontId="40" fillId="38" borderId="0" xfId="4" applyFont="1" applyFill="1" applyAlignment="1">
      <alignment horizontal="center" vertical="center"/>
    </xf>
    <xf numFmtId="0" fontId="18" fillId="37" borderId="21" xfId="14" applyFont="1" applyFill="1" applyBorder="1" applyAlignment="1">
      <alignment horizontal="center" vertical="top"/>
    </xf>
    <xf numFmtId="0" fontId="19" fillId="53" borderId="21" xfId="4" applyFont="1" applyFill="1" applyBorder="1" applyAlignment="1">
      <alignment horizontal="center"/>
    </xf>
    <xf numFmtId="0" fontId="19" fillId="54" borderId="21" xfId="14" applyFont="1" applyFill="1" applyBorder="1" applyAlignment="1">
      <alignment horizontal="center" vertical="top"/>
    </xf>
    <xf numFmtId="0" fontId="21" fillId="37" borderId="21" xfId="14" applyFont="1" applyFill="1" applyBorder="1" applyAlignment="1">
      <alignment horizontal="center" vertical="top"/>
    </xf>
    <xf numFmtId="0" fontId="17" fillId="38" borderId="0" xfId="4" applyFont="1" applyFill="1" applyAlignment="1">
      <alignment horizontal="center" vertical="center"/>
    </xf>
    <xf numFmtId="0" fontId="25" fillId="38" borderId="0" xfId="4" applyFont="1" applyFill="1" applyAlignment="1">
      <alignment horizontal="center" vertical="center"/>
    </xf>
    <xf numFmtId="0" fontId="14" fillId="38" borderId="0" xfId="4" applyFont="1" applyFill="1" applyAlignment="1">
      <alignment horizontal="center" vertical="center"/>
    </xf>
    <xf numFmtId="0" fontId="38" fillId="0" borderId="0" xfId="4" applyFont="1" applyAlignment="1">
      <alignment vertical="top"/>
    </xf>
    <xf numFmtId="0" fontId="25" fillId="38" borderId="0" xfId="9" applyFont="1" applyFill="1" applyAlignment="1" applyProtection="1">
      <alignment horizontal="center" vertical="center"/>
    </xf>
    <xf numFmtId="0" fontId="19" fillId="38" borderId="0" xfId="4" applyFont="1" applyFill="1" applyAlignment="1">
      <alignment horizontal="center" vertical="center"/>
    </xf>
    <xf numFmtId="0" fontId="14" fillId="0" borderId="0" xfId="4" applyFont="1" applyAlignment="1">
      <alignment horizontal="center" vertical="center"/>
    </xf>
    <xf numFmtId="0" fontId="25" fillId="38" borderId="0" xfId="9" quotePrefix="1" applyFont="1" applyFill="1" applyAlignment="1" applyProtection="1">
      <alignment horizontal="center" vertical="center"/>
    </xf>
    <xf numFmtId="0" fontId="40" fillId="38" borderId="0" xfId="9" applyFont="1" applyFill="1" applyAlignment="1" applyProtection="1">
      <alignment horizontal="center" vertical="center"/>
    </xf>
    <xf numFmtId="0" fontId="18" fillId="38" borderId="0" xfId="4" applyFont="1" applyFill="1" applyAlignment="1">
      <alignment horizontal="center" vertical="center"/>
    </xf>
    <xf numFmtId="0" fontId="41" fillId="38" borderId="0" xfId="4" applyFont="1" applyFill="1" applyAlignment="1">
      <alignment horizontal="center" vertical="center"/>
    </xf>
    <xf numFmtId="0" fontId="42" fillId="38" borderId="0" xfId="4" applyFont="1" applyFill="1" applyAlignment="1">
      <alignment horizontal="center" vertical="center"/>
    </xf>
    <xf numFmtId="0" fontId="40" fillId="38" borderId="0" xfId="9" quotePrefix="1" applyFont="1" applyFill="1" applyAlignment="1" applyProtection="1">
      <alignment horizontal="center" vertical="center"/>
    </xf>
    <xf numFmtId="0" fontId="42" fillId="0" borderId="0" xfId="4" applyFont="1" applyAlignment="1">
      <alignment horizontal="center" vertical="center"/>
    </xf>
    <xf numFmtId="0" fontId="19" fillId="0" borderId="0" xfId="4" applyFont="1" applyAlignment="1">
      <alignment horizontal="center" vertical="center"/>
    </xf>
    <xf numFmtId="0" fontId="42" fillId="0" borderId="0" xfId="4" applyFont="1" applyAlignment="1">
      <alignment horizontal="center"/>
    </xf>
    <xf numFmtId="0" fontId="19" fillId="0" borderId="0" xfId="4" applyFont="1" applyAlignment="1">
      <alignment horizontal="left"/>
    </xf>
    <xf numFmtId="0" fontId="13" fillId="0" borderId="0" xfId="4" applyFont="1" applyAlignment="1"/>
    <xf numFmtId="0" fontId="40" fillId="0" borderId="0" xfId="4" applyFont="1" applyAlignment="1">
      <alignment horizontal="center"/>
    </xf>
    <xf numFmtId="0" fontId="13" fillId="0" borderId="0" xfId="4" applyFont="1" applyAlignment="1">
      <alignment horizontal="center"/>
    </xf>
    <xf numFmtId="0" fontId="18" fillId="36" borderId="0" xfId="10" applyFont="1" applyFill="1" applyAlignment="1"/>
    <xf numFmtId="0" fontId="19" fillId="36" borderId="0" xfId="10" applyFont="1" applyFill="1" applyAlignment="1"/>
    <xf numFmtId="0" fontId="23" fillId="36" borderId="0" xfId="10" applyFont="1" applyFill="1" applyAlignment="1"/>
    <xf numFmtId="0" fontId="22" fillId="36" borderId="0" xfId="10" applyFont="1" applyFill="1" applyAlignment="1"/>
    <xf numFmtId="0" fontId="139" fillId="47" borderId="0" xfId="10048" applyFont="1" applyFill="1" applyAlignment="1"/>
    <xf numFmtId="0" fontId="19" fillId="0" borderId="0" xfId="10" applyFont="1" applyAlignment="1">
      <alignment horizontal="left"/>
    </xf>
    <xf numFmtId="0" fontId="25" fillId="0" borderId="0" xfId="10" applyFont="1" applyAlignment="1"/>
    <xf numFmtId="0" fontId="140" fillId="0" borderId="0" xfId="10048" applyFont="1" applyFill="1" applyBorder="1" applyAlignment="1"/>
    <xf numFmtId="0" fontId="139" fillId="0" borderId="0" xfId="10048" applyFont="1" applyFill="1" applyAlignment="1"/>
    <xf numFmtId="170" fontId="13" fillId="35" borderId="0" xfId="4" applyNumberFormat="1" applyFont="1" applyFill="1" applyBorder="1" applyAlignment="1"/>
    <xf numFmtId="170" fontId="13" fillId="35" borderId="0" xfId="14" applyNumberFormat="1" applyFont="1" applyFill="1" applyBorder="1" applyAlignment="1"/>
    <xf numFmtId="170" fontId="13" fillId="35" borderId="0" xfId="14" applyNumberFormat="1" applyFont="1" applyFill="1" applyBorder="1" applyAlignment="1">
      <alignment horizontal="left"/>
    </xf>
    <xf numFmtId="170" fontId="13" fillId="35" borderId="0" xfId="14" applyNumberFormat="1" applyFont="1" applyFill="1" applyBorder="1" applyAlignment="1">
      <alignment horizontal="center"/>
    </xf>
    <xf numFmtId="170" fontId="15" fillId="35" borderId="0" xfId="14" applyNumberFormat="1" applyFont="1" applyFill="1" applyBorder="1" applyAlignment="1">
      <alignment horizontal="center"/>
    </xf>
    <xf numFmtId="170" fontId="15" fillId="35" borderId="0" xfId="14" applyNumberFormat="1" applyFont="1" applyFill="1" applyBorder="1" applyAlignment="1">
      <alignment horizontal="left"/>
    </xf>
    <xf numFmtId="0" fontId="17" fillId="0" borderId="0" xfId="14" applyFont="1" applyAlignment="1"/>
    <xf numFmtId="0" fontId="18" fillId="35" borderId="0" xfId="14" applyFont="1" applyFill="1" applyAlignment="1"/>
    <xf numFmtId="170" fontId="18" fillId="35" borderId="0" xfId="14" applyNumberFormat="1" applyFont="1" applyFill="1" applyBorder="1" applyAlignment="1"/>
    <xf numFmtId="170" fontId="18" fillId="35" borderId="0" xfId="14" applyNumberFormat="1" applyFont="1" applyFill="1" applyBorder="1" applyAlignment="1">
      <alignment horizontal="left"/>
    </xf>
    <xf numFmtId="170" fontId="18" fillId="35" borderId="0" xfId="14" applyNumberFormat="1" applyFont="1" applyFill="1" applyBorder="1" applyAlignment="1">
      <alignment horizontal="right"/>
    </xf>
    <xf numFmtId="170" fontId="18" fillId="35" borderId="0" xfId="14" applyNumberFormat="1" applyFont="1" applyFill="1" applyBorder="1" applyAlignment="1">
      <alignment horizontal="center"/>
    </xf>
    <xf numFmtId="171" fontId="27" fillId="35" borderId="0" xfId="15" applyFont="1" applyFill="1" applyAlignment="1"/>
    <xf numFmtId="0" fontId="19" fillId="0" borderId="28" xfId="14" applyFont="1" applyBorder="1" applyAlignment="1">
      <alignment horizontal="left"/>
    </xf>
    <xf numFmtId="0" fontId="19" fillId="0" borderId="29" xfId="14" applyFont="1" applyBorder="1" applyAlignment="1">
      <alignment horizontal="center"/>
    </xf>
    <xf numFmtId="0" fontId="19" fillId="0" borderId="30" xfId="14" applyFont="1" applyFill="1" applyBorder="1" applyAlignment="1">
      <alignment horizontal="center"/>
    </xf>
    <xf numFmtId="0" fontId="18" fillId="36" borderId="0" xfId="16" applyFont="1" applyFill="1" applyBorder="1" applyAlignment="1"/>
    <xf numFmtId="0" fontId="18" fillId="0" borderId="25" xfId="16" applyFont="1" applyFill="1" applyBorder="1" applyAlignment="1"/>
    <xf numFmtId="0" fontId="28" fillId="42" borderId="0" xfId="17" applyFont="1" applyFill="1" applyBorder="1" applyAlignment="1"/>
    <xf numFmtId="0" fontId="28" fillId="0" borderId="25" xfId="17" applyFont="1" applyFill="1" applyBorder="1" applyAlignment="1"/>
    <xf numFmtId="0" fontId="19" fillId="0" borderId="0" xfId="14" applyFont="1" applyBorder="1" applyAlignment="1"/>
    <xf numFmtId="0" fontId="23" fillId="0" borderId="0" xfId="14" applyFont="1" applyBorder="1" applyAlignment="1"/>
    <xf numFmtId="0" fontId="19" fillId="0" borderId="29" xfId="14" applyFont="1" applyFill="1" applyBorder="1" applyAlignment="1">
      <alignment horizontal="center"/>
    </xf>
    <xf numFmtId="0" fontId="19" fillId="0" borderId="26" xfId="14" applyFont="1" applyBorder="1" applyAlignment="1">
      <alignment horizontal="left"/>
    </xf>
    <xf numFmtId="0" fontId="19" fillId="0" borderId="31" xfId="14" applyFont="1" applyBorder="1" applyAlignment="1">
      <alignment horizontal="center"/>
    </xf>
    <xf numFmtId="0" fontId="19" fillId="0" borderId="31" xfId="14" applyFont="1" applyFill="1" applyBorder="1" applyAlignment="1">
      <alignment horizontal="center"/>
    </xf>
    <xf numFmtId="167" fontId="24" fillId="43" borderId="21" xfId="12" applyFont="1" applyFill="1" applyBorder="1" applyAlignment="1" applyProtection="1">
      <protection locked="0"/>
    </xf>
    <xf numFmtId="0" fontId="24" fillId="0" borderId="0" xfId="14" applyFont="1" applyFill="1" applyBorder="1" applyAlignment="1">
      <alignment horizontal="center"/>
    </xf>
    <xf numFmtId="167" fontId="29" fillId="43" borderId="21" xfId="12" applyFont="1" applyFill="1" applyBorder="1" applyAlignment="1"/>
    <xf numFmtId="172" fontId="24" fillId="43" borderId="21" xfId="12" applyNumberFormat="1" applyFont="1" applyFill="1" applyBorder="1" applyAlignment="1"/>
    <xf numFmtId="173" fontId="24" fillId="43" borderId="21" xfId="18" applyFont="1" applyFill="1" applyBorder="1" applyAlignment="1"/>
    <xf numFmtId="174" fontId="24" fillId="43" borderId="21" xfId="19" applyFont="1" applyFill="1" applyBorder="1" applyAlignment="1"/>
    <xf numFmtId="175" fontId="24" fillId="43" borderId="21" xfId="20" applyFont="1" applyFill="1" applyBorder="1" applyAlignment="1"/>
    <xf numFmtId="176" fontId="24" fillId="43" borderId="21" xfId="21" applyFont="1" applyFill="1" applyBorder="1" applyAlignment="1"/>
    <xf numFmtId="177" fontId="24" fillId="43" borderId="21" xfId="22" applyFont="1" applyFill="1" applyBorder="1" applyAlignment="1"/>
    <xf numFmtId="178" fontId="24" fillId="43" borderId="21" xfId="23" applyFont="1" applyFill="1" applyBorder="1" applyAlignment="1"/>
    <xf numFmtId="171" fontId="24" fillId="43" borderId="21" xfId="15" applyFont="1" applyFill="1" applyBorder="1" applyAlignment="1"/>
    <xf numFmtId="169" fontId="24" fillId="43" borderId="21" xfId="13" applyFont="1" applyFill="1" applyBorder="1" applyAlignment="1"/>
    <xf numFmtId="167" fontId="24" fillId="3" borderId="21" xfId="12" applyFont="1" applyFill="1" applyBorder="1" applyAlignment="1" applyProtection="1">
      <protection locked="0"/>
    </xf>
    <xf numFmtId="167" fontId="24" fillId="39" borderId="21" xfId="12" applyFont="1" applyFill="1" applyBorder="1" applyAlignment="1"/>
    <xf numFmtId="172" fontId="24" fillId="3" borderId="21" xfId="12" applyNumberFormat="1" applyFont="1" applyFill="1" applyBorder="1" applyAlignment="1"/>
    <xf numFmtId="173" fontId="24" fillId="3" borderId="21" xfId="18" applyFont="1" applyFill="1" applyBorder="1" applyAlignment="1"/>
    <xf numFmtId="174" fontId="24" fillId="3" borderId="21" xfId="19" applyFont="1" applyFill="1" applyBorder="1" applyAlignment="1"/>
    <xf numFmtId="175" fontId="24" fillId="3" borderId="21" xfId="20" applyFont="1" applyFill="1" applyBorder="1" applyAlignment="1"/>
    <xf numFmtId="176" fontId="24" fillId="3" borderId="21" xfId="21" applyFont="1" applyFill="1" applyBorder="1" applyAlignment="1"/>
    <xf numFmtId="177" fontId="24" fillId="3" borderId="21" xfId="22" applyFont="1" applyFill="1" applyBorder="1" applyAlignment="1"/>
    <xf numFmtId="178" fontId="24" fillId="3" borderId="21" xfId="23" applyFont="1" applyFill="1" applyBorder="1" applyAlignment="1"/>
    <xf numFmtId="171" fontId="24" fillId="3" borderId="21" xfId="15" applyFont="1" applyFill="1" applyBorder="1" applyAlignment="1"/>
    <xf numFmtId="169" fontId="24" fillId="3" borderId="21" xfId="13" applyFont="1" applyFill="1" applyBorder="1" applyAlignment="1"/>
    <xf numFmtId="167" fontId="24" fillId="44" borderId="21" xfId="12" applyFont="1" applyFill="1" applyBorder="1" applyAlignment="1"/>
    <xf numFmtId="172" fontId="24" fillId="44" borderId="21" xfId="12" applyNumberFormat="1" applyFont="1" applyFill="1" applyBorder="1" applyAlignment="1"/>
    <xf numFmtId="173" fontId="24" fillId="44" borderId="21" xfId="18" applyFont="1" applyFill="1" applyBorder="1" applyAlignment="1"/>
    <xf numFmtId="174" fontId="24" fillId="44" borderId="21" xfId="19" applyFont="1" applyFill="1" applyBorder="1" applyAlignment="1"/>
    <xf numFmtId="175" fontId="24" fillId="44" borderId="21" xfId="20" applyFont="1" applyFill="1" applyBorder="1" applyAlignment="1"/>
    <xf numFmtId="176" fontId="24" fillId="44" borderId="21" xfId="21" applyFont="1" applyFill="1" applyBorder="1" applyAlignment="1"/>
    <xf numFmtId="177" fontId="24" fillId="44" borderId="21" xfId="22" applyFont="1" applyFill="1" applyBorder="1" applyAlignment="1"/>
    <xf numFmtId="178" fontId="24" fillId="44" borderId="21" xfId="23" applyFont="1" applyFill="1" applyBorder="1" applyAlignment="1"/>
    <xf numFmtId="171" fontId="24" fillId="44" borderId="21" xfId="15" applyFont="1" applyFill="1" applyBorder="1" applyAlignment="1"/>
    <xf numFmtId="169" fontId="24" fillId="44" borderId="21" xfId="13" applyFont="1" applyFill="1" applyBorder="1" applyAlignment="1"/>
    <xf numFmtId="167" fontId="30" fillId="0" borderId="0" xfId="12" applyFont="1" applyBorder="1" applyAlignment="1"/>
    <xf numFmtId="0" fontId="31" fillId="0" borderId="0" xfId="14" applyFont="1" applyFill="1" applyBorder="1" applyAlignment="1">
      <alignment horizontal="center"/>
    </xf>
    <xf numFmtId="0" fontId="31" fillId="0" borderId="0" xfId="14" applyFont="1" applyBorder="1" applyAlignment="1"/>
    <xf numFmtId="172" fontId="30" fillId="0" borderId="0" xfId="12" applyNumberFormat="1" applyFont="1" applyBorder="1" applyAlignment="1"/>
    <xf numFmtId="173" fontId="30" fillId="0" borderId="0" xfId="18" applyFont="1" applyFill="1" applyBorder="1" applyAlignment="1"/>
    <xf numFmtId="174" fontId="30" fillId="0" borderId="0" xfId="19" applyFont="1" applyBorder="1" applyAlignment="1"/>
    <xf numFmtId="175" fontId="30" fillId="0" borderId="0" xfId="20" applyFont="1" applyBorder="1" applyAlignment="1"/>
    <xf numFmtId="176" fontId="30" fillId="0" borderId="0" xfId="21" applyFont="1" applyBorder="1" applyAlignment="1"/>
    <xf numFmtId="177" fontId="30" fillId="0" borderId="0" xfId="22" applyFont="1" applyBorder="1" applyAlignment="1"/>
    <xf numFmtId="178" fontId="30" fillId="0" borderId="0" xfId="23" applyFont="1" applyBorder="1" applyAlignment="1"/>
    <xf numFmtId="171" fontId="30" fillId="0" borderId="0" xfId="15" applyFont="1" applyBorder="1" applyAlignment="1"/>
    <xf numFmtId="169" fontId="30" fillId="0" borderId="0" xfId="13" applyFont="1" applyBorder="1" applyAlignment="1"/>
    <xf numFmtId="167" fontId="24" fillId="0" borderId="0" xfId="12" applyFont="1" applyBorder="1" applyAlignment="1"/>
    <xf numFmtId="0" fontId="24" fillId="0" borderId="0" xfId="14" applyFont="1" applyBorder="1" applyAlignment="1"/>
    <xf numFmtId="172" fontId="24" fillId="0" borderId="0" xfId="12" applyNumberFormat="1" applyFont="1" applyBorder="1" applyAlignment="1"/>
    <xf numFmtId="173" fontId="24" fillId="0" borderId="0" xfId="18" applyFont="1" applyFill="1" applyBorder="1" applyAlignment="1"/>
    <xf numFmtId="174" fontId="24" fillId="0" borderId="0" xfId="19" applyFont="1" applyBorder="1" applyAlignment="1"/>
    <xf numFmtId="175" fontId="24" fillId="0" borderId="0" xfId="20" applyFont="1" applyBorder="1" applyAlignment="1"/>
    <xf numFmtId="176" fontId="24" fillId="0" borderId="0" xfId="21" applyFont="1" applyBorder="1" applyAlignment="1"/>
    <xf numFmtId="177" fontId="24" fillId="0" borderId="0" xfId="22" applyFont="1" applyBorder="1" applyAlignment="1"/>
    <xf numFmtId="178" fontId="24" fillId="0" borderId="0" xfId="23" applyFont="1" applyBorder="1" applyAlignment="1"/>
    <xf numFmtId="171" fontId="24" fillId="0" borderId="0" xfId="15" applyFont="1" applyBorder="1" applyAlignment="1"/>
    <xf numFmtId="169" fontId="24" fillId="0" borderId="0" xfId="13" applyFont="1" applyBorder="1" applyAlignment="1"/>
    <xf numFmtId="0" fontId="32" fillId="0" borderId="0" xfId="14" applyFont="1" applyFill="1" applyAlignment="1">
      <alignment horizontal="right"/>
    </xf>
    <xf numFmtId="0" fontId="33" fillId="0" borderId="31" xfId="14" applyFont="1" applyBorder="1" applyAlignment="1">
      <alignment horizontal="center"/>
    </xf>
    <xf numFmtId="0" fontId="33" fillId="0" borderId="31" xfId="14" applyFont="1" applyFill="1" applyBorder="1" applyAlignment="1">
      <alignment horizontal="center"/>
    </xf>
    <xf numFmtId="0" fontId="33" fillId="0" borderId="31" xfId="14" applyFont="1" applyBorder="1" applyAlignment="1"/>
    <xf numFmtId="167" fontId="33" fillId="0" borderId="31" xfId="12" applyFont="1" applyBorder="1" applyAlignment="1"/>
    <xf numFmtId="173" fontId="33" fillId="0" borderId="31" xfId="18" applyFont="1" applyFill="1" applyBorder="1" applyAlignment="1"/>
    <xf numFmtId="174" fontId="33" fillId="0" borderId="31" xfId="19" applyFont="1" applyBorder="1" applyAlignment="1"/>
    <xf numFmtId="175" fontId="33" fillId="0" borderId="31" xfId="20" applyFont="1" applyBorder="1" applyAlignment="1"/>
    <xf numFmtId="176" fontId="33" fillId="0" borderId="31" xfId="21" applyFont="1" applyBorder="1" applyAlignment="1"/>
    <xf numFmtId="177" fontId="33" fillId="0" borderId="31" xfId="22" applyFont="1" applyBorder="1" applyAlignment="1"/>
    <xf numFmtId="178" fontId="33" fillId="0" borderId="31" xfId="23" applyFont="1" applyBorder="1" applyAlignment="1"/>
    <xf numFmtId="171" fontId="33" fillId="0" borderId="31" xfId="15" applyFont="1" applyBorder="1" applyAlignment="1"/>
    <xf numFmtId="169" fontId="33" fillId="0" borderId="31" xfId="13" applyFont="1" applyBorder="1" applyAlignment="1"/>
    <xf numFmtId="0" fontId="33" fillId="0" borderId="0" xfId="14" applyFont="1" applyBorder="1" applyAlignment="1">
      <alignment horizontal="center"/>
    </xf>
    <xf numFmtId="0" fontId="33" fillId="0" borderId="0" xfId="14" applyFont="1" applyFill="1" applyBorder="1" applyAlignment="1">
      <alignment horizontal="center"/>
    </xf>
    <xf numFmtId="0" fontId="33" fillId="0" borderId="0" xfId="14" applyFont="1" applyBorder="1" applyAlignment="1"/>
    <xf numFmtId="167" fontId="33" fillId="0" borderId="0" xfId="12" applyFont="1" applyBorder="1" applyAlignment="1"/>
    <xf numFmtId="173" fontId="33" fillId="0" borderId="0" xfId="18" applyFont="1" applyFill="1" applyBorder="1" applyAlignment="1"/>
    <xf numFmtId="174" fontId="33" fillId="0" borderId="0" xfId="19" applyFont="1" applyBorder="1" applyAlignment="1"/>
    <xf numFmtId="175" fontId="33" fillId="0" borderId="0" xfId="20" applyFont="1" applyBorder="1" applyAlignment="1"/>
    <xf numFmtId="176" fontId="33" fillId="0" borderId="0" xfId="21" applyFont="1" applyBorder="1" applyAlignment="1"/>
    <xf numFmtId="177" fontId="33" fillId="0" borderId="0" xfId="22" applyFont="1" applyBorder="1" applyAlignment="1"/>
    <xf numFmtId="178" fontId="33" fillId="0" borderId="0" xfId="23" applyFont="1" applyBorder="1" applyAlignment="1"/>
    <xf numFmtId="171" fontId="33" fillId="0" borderId="0" xfId="15" applyFont="1" applyBorder="1" applyAlignment="1"/>
    <xf numFmtId="169" fontId="33" fillId="0" borderId="0" xfId="13" applyFont="1" applyBorder="1" applyAlignment="1"/>
    <xf numFmtId="0" fontId="33" fillId="0" borderId="29" xfId="14" applyFont="1" applyBorder="1" applyAlignment="1"/>
    <xf numFmtId="173" fontId="33" fillId="0" borderId="29" xfId="18" applyFont="1" applyFill="1" applyBorder="1" applyAlignment="1"/>
    <xf numFmtId="174" fontId="33" fillId="0" borderId="29" xfId="19" applyFont="1" applyBorder="1" applyAlignment="1"/>
    <xf numFmtId="175" fontId="33" fillId="0" borderId="29" xfId="20" applyFont="1" applyBorder="1" applyAlignment="1"/>
    <xf numFmtId="176" fontId="33" fillId="0" borderId="29" xfId="21" applyFont="1" applyBorder="1" applyAlignment="1"/>
    <xf numFmtId="177" fontId="33" fillId="0" borderId="29" xfId="22" applyFont="1" applyBorder="1" applyAlignment="1"/>
    <xf numFmtId="178" fontId="33" fillId="0" borderId="29" xfId="23" applyFont="1" applyBorder="1" applyAlignment="1"/>
    <xf numFmtId="171" fontId="33" fillId="0" borderId="29" xfId="15" applyFont="1" applyBorder="1" applyAlignment="1"/>
    <xf numFmtId="169" fontId="33" fillId="0" borderId="29" xfId="13" applyFont="1" applyBorder="1" applyAlignment="1"/>
    <xf numFmtId="0" fontId="34" fillId="0" borderId="0" xfId="14" applyFont="1" applyFill="1" applyBorder="1" applyAlignment="1">
      <alignment horizontal="center"/>
    </xf>
    <xf numFmtId="0" fontId="33" fillId="0" borderId="0" xfId="14" applyFont="1" applyFill="1" applyBorder="1" applyAlignment="1"/>
    <xf numFmtId="0" fontId="33" fillId="0" borderId="25" xfId="14" applyFont="1" applyFill="1" applyBorder="1" applyAlignment="1">
      <alignment horizontal="center"/>
    </xf>
    <xf numFmtId="0" fontId="21" fillId="49" borderId="0" xfId="14" applyFont="1" applyFill="1" applyBorder="1" applyAlignment="1">
      <alignment horizontal="center"/>
    </xf>
    <xf numFmtId="0" fontId="21" fillId="0" borderId="25" xfId="14" applyFont="1" applyFill="1" applyBorder="1" applyAlignment="1">
      <alignment horizontal="center"/>
    </xf>
    <xf numFmtId="0" fontId="26" fillId="50" borderId="0" xfId="14" applyFont="1" applyFill="1" applyBorder="1" applyAlignment="1">
      <alignment horizontal="center"/>
    </xf>
    <xf numFmtId="0" fontId="26" fillId="0" borderId="25" xfId="14" applyFont="1" applyFill="1" applyBorder="1" applyAlignment="1">
      <alignment horizontal="center"/>
    </xf>
    <xf numFmtId="0" fontId="21" fillId="37" borderId="0" xfId="14" applyFont="1" applyFill="1" applyBorder="1" applyAlignment="1">
      <alignment horizontal="center"/>
    </xf>
    <xf numFmtId="0" fontId="18" fillId="40" borderId="0" xfId="16" applyFont="1" applyFill="1" applyBorder="1" applyAlignment="1"/>
    <xf numFmtId="0" fontId="39" fillId="47" borderId="64" xfId="0" applyFont="1" applyFill="1" applyBorder="1" applyAlignment="1">
      <alignment horizontal="center" vertical="center"/>
    </xf>
    <xf numFmtId="0" fontId="39" fillId="47" borderId="19" xfId="0" applyFont="1" applyFill="1" applyBorder="1" applyAlignment="1">
      <alignment horizontal="center" vertical="center"/>
    </xf>
    <xf numFmtId="0" fontId="6" fillId="54" borderId="21" xfId="14" applyFont="1" applyFill="1" applyBorder="1" applyAlignment="1">
      <alignment horizontal="center" vertical="top"/>
    </xf>
    <xf numFmtId="0" fontId="6" fillId="51" borderId="21" xfId="4" applyFont="1" applyFill="1" applyBorder="1" applyAlignment="1">
      <alignment horizontal="center"/>
    </xf>
    <xf numFmtId="167" fontId="24" fillId="3" borderId="21" xfId="12" applyFont="1" applyFill="1" applyBorder="1" applyAlignment="1" applyProtection="1">
      <alignment horizontal="center"/>
      <protection locked="0"/>
    </xf>
    <xf numFmtId="0" fontId="6" fillId="0" borderId="0" xfId="14" applyFont="1" applyFill="1" applyBorder="1" applyAlignment="1">
      <alignment horizontal="center"/>
    </xf>
    <xf numFmtId="0" fontId="6" fillId="39" borderId="0" xfId="14" applyFont="1" applyFill="1" applyBorder="1" applyAlignment="1">
      <alignment horizontal="center"/>
    </xf>
    <xf numFmtId="167" fontId="19" fillId="47" borderId="21" xfId="12" applyFont="1" applyFill="1" applyBorder="1" applyAlignment="1">
      <alignment horizontal="right" vertical="top" wrapText="1"/>
    </xf>
    <xf numFmtId="167" fontId="24" fillId="39" borderId="66" xfId="12" applyFont="1" applyFill="1" applyBorder="1" applyAlignment="1"/>
    <xf numFmtId="0" fontId="28" fillId="42" borderId="0" xfId="17" applyFont="1" applyFill="1" applyBorder="1" applyAlignment="1">
      <alignment horizontal="center"/>
    </xf>
    <xf numFmtId="167" fontId="19" fillId="0" borderId="21" xfId="12" applyFont="1" applyBorder="1" applyAlignment="1"/>
    <xf numFmtId="167" fontId="39" fillId="0" borderId="67" xfId="12" applyFont="1" applyFill="1" applyBorder="1" applyAlignment="1"/>
    <xf numFmtId="0" fontId="24" fillId="3" borderId="21" xfId="12" applyNumberFormat="1" applyFont="1" applyFill="1" applyBorder="1" applyAlignment="1" applyProtection="1">
      <alignment horizontal="center"/>
      <protection locked="0"/>
    </xf>
    <xf numFmtId="0" fontId="6" fillId="0" borderId="0" xfId="4" applyFont="1" applyAlignment="1"/>
    <xf numFmtId="0" fontId="26" fillId="0" borderId="0" xfId="4" applyFont="1" applyAlignment="1"/>
    <xf numFmtId="0" fontId="112" fillId="0" borderId="0" xfId="4" applyFont="1" applyAlignment="1"/>
    <xf numFmtId="0" fontId="142" fillId="0" borderId="0" xfId="4" applyFont="1" applyAlignment="1">
      <alignment horizontal="right"/>
    </xf>
    <xf numFmtId="0" fontId="142" fillId="0" borderId="0" xfId="4" applyFont="1" applyAlignment="1"/>
    <xf numFmtId="166" fontId="112" fillId="0" borderId="0" xfId="4" applyNumberFormat="1" applyFont="1" applyAlignment="1">
      <alignment horizontal="left"/>
    </xf>
    <xf numFmtId="0" fontId="14" fillId="0" borderId="0" xfId="4" applyFont="1" applyAlignment="1"/>
    <xf numFmtId="0" fontId="111" fillId="0" borderId="12" xfId="4" applyFont="1" applyFill="1" applyBorder="1" applyAlignment="1"/>
    <xf numFmtId="0" fontId="113" fillId="0" borderId="13" xfId="4" applyFont="1" applyFill="1" applyBorder="1" applyAlignment="1"/>
    <xf numFmtId="0" fontId="113" fillId="0" borderId="13" xfId="4" applyFont="1" applyBorder="1" applyAlignment="1"/>
    <xf numFmtId="0" fontId="113" fillId="0" borderId="14" xfId="4" applyFont="1" applyBorder="1" applyAlignment="1"/>
    <xf numFmtId="0" fontId="113" fillId="0" borderId="15" xfId="4" applyFont="1" applyFill="1" applyBorder="1" applyAlignment="1"/>
    <xf numFmtId="0" fontId="113" fillId="0" borderId="0" xfId="4" applyFont="1" applyFill="1" applyBorder="1" applyAlignment="1"/>
    <xf numFmtId="0" fontId="113" fillId="0" borderId="0" xfId="4" applyFont="1" applyBorder="1" applyAlignment="1"/>
    <xf numFmtId="0" fontId="113" fillId="0" borderId="16" xfId="4" applyFont="1" applyBorder="1" applyAlignment="1"/>
    <xf numFmtId="0" fontId="43" fillId="0" borderId="15" xfId="5" applyFont="1" applyBorder="1"/>
    <xf numFmtId="0" fontId="143" fillId="0" borderId="0" xfId="6" applyFont="1" applyFill="1" applyBorder="1" applyAlignment="1">
      <alignment horizontal="left"/>
    </xf>
    <xf numFmtId="0" fontId="113" fillId="0" borderId="0" xfId="4" applyFont="1" applyAlignment="1"/>
    <xf numFmtId="0" fontId="43" fillId="0" borderId="0" xfId="4" applyFont="1" applyBorder="1" applyAlignment="1"/>
    <xf numFmtId="0" fontId="113" fillId="0" borderId="0" xfId="7" applyFont="1" applyBorder="1"/>
    <xf numFmtId="0" fontId="43" fillId="0" borderId="0" xfId="7" applyFont="1" applyBorder="1"/>
    <xf numFmtId="0" fontId="113" fillId="0" borderId="16" xfId="7" applyFont="1" applyBorder="1"/>
    <xf numFmtId="0" fontId="113" fillId="0" borderId="0" xfId="8" applyFont="1" applyBorder="1"/>
    <xf numFmtId="0" fontId="6" fillId="0" borderId="15" xfId="5" applyFont="1" applyBorder="1"/>
    <xf numFmtId="0" fontId="26" fillId="0" borderId="0" xfId="7" applyFont="1" applyBorder="1"/>
    <xf numFmtId="0" fontId="6" fillId="0" borderId="0" xfId="7" applyFont="1" applyFill="1" applyBorder="1"/>
    <xf numFmtId="0" fontId="11" fillId="0" borderId="0" xfId="9" applyFont="1" applyBorder="1" applyAlignment="1" applyProtection="1"/>
    <xf numFmtId="0" fontId="26" fillId="0" borderId="16" xfId="7" applyFont="1" applyBorder="1"/>
    <xf numFmtId="0" fontId="26" fillId="0" borderId="17" xfId="7" applyFont="1" applyBorder="1"/>
    <xf numFmtId="0" fontId="26" fillId="0" borderId="18" xfId="7" applyFont="1" applyBorder="1"/>
    <xf numFmtId="0" fontId="26" fillId="0" borderId="19" xfId="7" applyFont="1" applyBorder="1"/>
    <xf numFmtId="0" fontId="6" fillId="0" borderId="0" xfId="14" applyFont="1" applyAlignment="1"/>
    <xf numFmtId="0" fontId="6" fillId="0" borderId="0" xfId="14" applyFont="1" applyAlignment="1">
      <alignment horizontal="left"/>
    </xf>
    <xf numFmtId="0" fontId="6" fillId="0" borderId="0" xfId="14" applyFont="1" applyFill="1" applyAlignment="1"/>
    <xf numFmtId="0" fontId="6" fillId="0" borderId="26" xfId="14" applyFont="1" applyFill="1" applyBorder="1" applyAlignment="1"/>
    <xf numFmtId="0" fontId="6" fillId="0" borderId="31" xfId="14" applyFont="1" applyFill="1" applyBorder="1" applyAlignment="1"/>
    <xf numFmtId="0" fontId="6" fillId="0" borderId="27" xfId="14" applyFont="1" applyFill="1" applyBorder="1" applyAlignment="1"/>
    <xf numFmtId="0" fontId="6" fillId="0" borderId="0" xfId="14" applyFont="1" applyFill="1" applyBorder="1" applyAlignment="1"/>
    <xf numFmtId="0" fontId="6" fillId="0" borderId="24" xfId="14" applyFont="1" applyBorder="1" applyAlignment="1">
      <alignment horizontal="left"/>
    </xf>
    <xf numFmtId="0" fontId="6" fillId="0" borderId="0" xfId="14" applyFont="1" applyBorder="1" applyAlignment="1">
      <alignment horizontal="center"/>
    </xf>
    <xf numFmtId="0" fontId="6" fillId="0" borderId="25" xfId="14" applyFont="1" applyFill="1" applyBorder="1" applyAlignment="1">
      <alignment horizontal="center"/>
    </xf>
    <xf numFmtId="0" fontId="6" fillId="0" borderId="25" xfId="14" applyFont="1" applyFill="1" applyBorder="1" applyAlignment="1"/>
    <xf numFmtId="0" fontId="6" fillId="0" borderId="26" xfId="14" applyFont="1" applyFill="1" applyBorder="1" applyAlignment="1">
      <alignment horizontal="left"/>
    </xf>
    <xf numFmtId="0" fontId="6" fillId="0" borderId="0" xfId="14" applyFont="1" applyBorder="1" applyAlignment="1"/>
    <xf numFmtId="0" fontId="6" fillId="0" borderId="0" xfId="14" applyFont="1" applyFill="1" applyBorder="1" applyAlignment="1">
      <alignment horizontal="left"/>
    </xf>
    <xf numFmtId="0" fontId="6" fillId="0" borderId="29" xfId="14" applyFont="1" applyBorder="1" applyAlignment="1"/>
    <xf numFmtId="0" fontId="6" fillId="0" borderId="30" xfId="14" applyFont="1" applyFill="1" applyBorder="1" applyAlignment="1"/>
    <xf numFmtId="0" fontId="6" fillId="0" borderId="31" xfId="14" applyFont="1" applyBorder="1" applyAlignment="1"/>
    <xf numFmtId="0" fontId="6" fillId="0" borderId="24" xfId="14" applyFont="1" applyFill="1" applyBorder="1" applyAlignment="1">
      <alignment horizontal="left"/>
    </xf>
    <xf numFmtId="167" fontId="6" fillId="0" borderId="0" xfId="12" applyFont="1" applyBorder="1" applyAlignment="1"/>
    <xf numFmtId="173" fontId="6" fillId="0" borderId="0" xfId="18" applyFont="1" applyFill="1" applyBorder="1" applyAlignment="1"/>
    <xf numFmtId="172" fontId="6" fillId="0" borderId="0" xfId="12" applyNumberFormat="1" applyFont="1" applyBorder="1" applyAlignment="1"/>
    <xf numFmtId="174" fontId="6" fillId="0" borderId="0" xfId="19" applyFont="1" applyBorder="1" applyAlignment="1"/>
    <xf numFmtId="175" fontId="6" fillId="0" borderId="0" xfId="20" applyFont="1" applyBorder="1" applyAlignment="1"/>
    <xf numFmtId="176" fontId="6" fillId="0" borderId="0" xfId="21" applyFont="1" applyBorder="1" applyAlignment="1"/>
    <xf numFmtId="177" fontId="6" fillId="0" borderId="0" xfId="22" applyFont="1" applyBorder="1" applyAlignment="1"/>
    <xf numFmtId="178" fontId="6" fillId="0" borderId="0" xfId="23" applyFont="1" applyBorder="1" applyAlignment="1"/>
    <xf numFmtId="171" fontId="6" fillId="0" borderId="0" xfId="15" applyFont="1" applyBorder="1" applyAlignment="1"/>
    <xf numFmtId="169" fontId="6" fillId="0" borderId="0" xfId="13" applyFont="1" applyBorder="1" applyAlignment="1"/>
    <xf numFmtId="0" fontId="6" fillId="0" borderId="26" xfId="14" applyFont="1" applyBorder="1" applyAlignment="1">
      <alignment horizontal="left"/>
    </xf>
    <xf numFmtId="0" fontId="6" fillId="0" borderId="0" xfId="14" applyFont="1" applyBorder="1" applyAlignment="1">
      <alignment horizontal="left"/>
    </xf>
    <xf numFmtId="167" fontId="6" fillId="0" borderId="31" xfId="12" applyFont="1" applyBorder="1" applyAlignment="1"/>
    <xf numFmtId="173" fontId="6" fillId="0" borderId="31" xfId="18" applyFont="1" applyFill="1" applyBorder="1" applyAlignment="1"/>
    <xf numFmtId="174" fontId="6" fillId="0" borderId="31" xfId="19" applyFont="1" applyBorder="1" applyAlignment="1"/>
    <xf numFmtId="175" fontId="6" fillId="0" borderId="31" xfId="20" applyFont="1" applyBorder="1" applyAlignment="1"/>
    <xf numFmtId="176" fontId="6" fillId="0" borderId="31" xfId="21" applyFont="1" applyBorder="1" applyAlignment="1"/>
    <xf numFmtId="177" fontId="6" fillId="0" borderId="31" xfId="22" applyFont="1" applyBorder="1" applyAlignment="1"/>
    <xf numFmtId="178" fontId="6" fillId="0" borderId="31" xfId="23" applyFont="1" applyBorder="1" applyAlignment="1"/>
    <xf numFmtId="171" fontId="6" fillId="0" borderId="31" xfId="15" applyFont="1" applyBorder="1" applyAlignment="1"/>
    <xf numFmtId="169" fontId="6" fillId="0" borderId="31" xfId="13" applyFont="1" applyBorder="1" applyAlignment="1"/>
    <xf numFmtId="167" fontId="6" fillId="0" borderId="0" xfId="12" applyFont="1" applyAlignment="1"/>
    <xf numFmtId="173" fontId="6" fillId="0" borderId="0" xfId="18" applyFont="1" applyFill="1" applyAlignment="1"/>
    <xf numFmtId="174" fontId="6" fillId="0" borderId="0" xfId="19" applyFont="1" applyAlignment="1"/>
    <xf numFmtId="175" fontId="6" fillId="0" borderId="0" xfId="20" applyFont="1" applyAlignment="1"/>
    <xf numFmtId="176" fontId="6" fillId="0" borderId="0" xfId="21" applyFont="1" applyAlignment="1"/>
    <xf numFmtId="177" fontId="6" fillId="0" borderId="0" xfId="22" applyFont="1" applyAlignment="1"/>
    <xf numFmtId="178" fontId="6" fillId="0" borderId="0" xfId="23" applyFont="1" applyAlignment="1"/>
    <xf numFmtId="171" fontId="6" fillId="0" borderId="0" xfId="15" applyFont="1" applyAlignment="1"/>
    <xf numFmtId="169" fontId="6" fillId="0" borderId="0" xfId="13" applyFont="1" applyAlignment="1"/>
    <xf numFmtId="0" fontId="6" fillId="46" borderId="0" xfId="14" applyFont="1" applyFill="1" applyBorder="1" applyAlignment="1"/>
    <xf numFmtId="0" fontId="6" fillId="47" borderId="0" xfId="14" applyFont="1" applyFill="1" applyBorder="1" applyAlignment="1"/>
    <xf numFmtId="0" fontId="6" fillId="48" borderId="0" xfId="14" applyFont="1" applyFill="1" applyBorder="1" applyAlignment="1"/>
    <xf numFmtId="0" fontId="6" fillId="0" borderId="31" xfId="14" applyFont="1" applyBorder="1" applyAlignment="1">
      <alignment horizontal="center"/>
    </xf>
    <xf numFmtId="0" fontId="6" fillId="0" borderId="27" xfId="14" applyFont="1" applyFill="1" applyBorder="1" applyAlignment="1">
      <alignment horizontal="center"/>
    </xf>
    <xf numFmtId="0" fontId="6" fillId="0" borderId="0" xfId="14" applyFont="1" applyAlignment="1">
      <alignment horizontal="center"/>
    </xf>
    <xf numFmtId="0" fontId="6" fillId="0" borderId="0" xfId="14" applyFont="1" applyFill="1" applyAlignment="1">
      <alignment horizontal="center"/>
    </xf>
    <xf numFmtId="0" fontId="6" fillId="51" borderId="0" xfId="4" applyFont="1" applyFill="1" applyAlignment="1">
      <alignment horizontal="center"/>
    </xf>
    <xf numFmtId="0" fontId="6" fillId="53" borderId="0" xfId="4" applyFont="1" applyFill="1" applyAlignment="1">
      <alignment horizontal="center"/>
    </xf>
    <xf numFmtId="0" fontId="6" fillId="54" borderId="0" xfId="14" applyFont="1" applyFill="1" applyBorder="1" applyAlignment="1">
      <alignment horizontal="center"/>
    </xf>
    <xf numFmtId="0" fontId="6" fillId="48" borderId="0" xfId="14" applyFont="1" applyFill="1" applyBorder="1" applyAlignment="1">
      <alignment horizontal="center"/>
    </xf>
    <xf numFmtId="0" fontId="6" fillId="40" borderId="0" xfId="14" applyFont="1" applyFill="1" applyAlignment="1"/>
    <xf numFmtId="0" fontId="6" fillId="0" borderId="0" xfId="14" applyFont="1" applyFill="1" applyAlignment="1">
      <alignment horizontal="left"/>
    </xf>
    <xf numFmtId="0" fontId="39" fillId="0" borderId="0" xfId="0" applyFont="1"/>
    <xf numFmtId="0" fontId="37" fillId="0" borderId="0" xfId="0" pivotButton="1" applyFont="1"/>
    <xf numFmtId="0" fontId="39" fillId="0" borderId="0" xfId="0" applyFont="1" applyAlignment="1">
      <alignment horizontal="right"/>
    </xf>
    <xf numFmtId="0" fontId="39" fillId="0" borderId="0" xfId="0" applyFont="1" applyAlignment="1">
      <alignment horizontal="center"/>
    </xf>
    <xf numFmtId="0" fontId="39" fillId="0" borderId="0" xfId="0" applyFont="1" applyAlignment="1">
      <alignment vertical="top" wrapText="1"/>
    </xf>
    <xf numFmtId="0" fontId="37" fillId="47" borderId="21" xfId="0" applyFont="1" applyFill="1" applyBorder="1" applyAlignment="1">
      <alignment vertical="top" wrapText="1"/>
    </xf>
    <xf numFmtId="0" fontId="37" fillId="47" borderId="21" xfId="0" applyFont="1" applyFill="1" applyBorder="1" applyAlignment="1">
      <alignment horizontal="right" vertical="top" wrapText="1"/>
    </xf>
    <xf numFmtId="0" fontId="37" fillId="47" borderId="21" xfId="0" applyFont="1" applyFill="1" applyBorder="1" applyAlignment="1">
      <alignment horizontal="center" vertical="top" wrapText="1"/>
    </xf>
    <xf numFmtId="0" fontId="39" fillId="0" borderId="0" xfId="0" applyFont="1" applyAlignment="1">
      <alignment horizontal="left"/>
    </xf>
    <xf numFmtId="167" fontId="6" fillId="0" borderId="21" xfId="12" applyFont="1" applyBorder="1" applyAlignment="1"/>
    <xf numFmtId="0" fontId="39" fillId="0" borderId="0" xfId="0" applyFont="1" applyAlignment="1">
      <alignment horizontal="left" indent="1"/>
    </xf>
    <xf numFmtId="167" fontId="6" fillId="0" borderId="21" xfId="12" applyFont="1" applyBorder="1" applyAlignment="1">
      <alignment horizontal="right"/>
    </xf>
    <xf numFmtId="0" fontId="37" fillId="47" borderId="21" xfId="0" applyFont="1" applyFill="1" applyBorder="1" applyAlignment="1">
      <alignment horizontal="left" vertical="top" wrapText="1"/>
    </xf>
    <xf numFmtId="0" fontId="6" fillId="0" borderId="0" xfId="10" applyFont="1" applyAlignment="1"/>
    <xf numFmtId="0" fontId="6" fillId="38" borderId="0" xfId="4" applyFont="1" applyFill="1" applyAlignment="1"/>
    <xf numFmtId="0" fontId="39" fillId="0" borderId="0" xfId="0" applyFont="1" applyAlignment="1">
      <alignment wrapText="1"/>
    </xf>
    <xf numFmtId="0" fontId="39" fillId="0" borderId="0" xfId="0" applyFont="1" applyAlignment="1">
      <alignment horizontal="center" wrapText="1"/>
    </xf>
    <xf numFmtId="164" fontId="39" fillId="0" borderId="0" xfId="2" applyNumberFormat="1" applyFont="1" applyAlignment="1">
      <alignment wrapText="1"/>
    </xf>
    <xf numFmtId="165" fontId="39" fillId="0" borderId="0" xfId="1" applyNumberFormat="1" applyFont="1" applyAlignment="1">
      <alignment wrapText="1"/>
    </xf>
    <xf numFmtId="0" fontId="144" fillId="0" borderId="0" xfId="0" applyFont="1" applyAlignment="1">
      <alignment vertical="center" wrapText="1"/>
    </xf>
    <xf numFmtId="164" fontId="39" fillId="0" borderId="0" xfId="2" applyNumberFormat="1" applyFont="1"/>
    <xf numFmtId="165" fontId="39" fillId="0" borderId="0" xfId="1" applyNumberFormat="1" applyFont="1"/>
    <xf numFmtId="164" fontId="38" fillId="0" borderId="0" xfId="2" applyNumberFormat="1" applyFont="1"/>
    <xf numFmtId="0" fontId="37" fillId="0" borderId="0" xfId="0" applyFont="1"/>
    <xf numFmtId="0" fontId="37" fillId="0" borderId="0" xfId="0" applyFont="1" applyAlignment="1">
      <alignment horizontal="right" wrapText="1"/>
    </xf>
    <xf numFmtId="0" fontId="6" fillId="0" borderId="21" xfId="12" applyNumberFormat="1" applyFont="1" applyBorder="1" applyAlignment="1">
      <alignment horizontal="center"/>
    </xf>
    <xf numFmtId="167" fontId="6" fillId="0" borderId="21" xfId="12" applyFont="1" applyBorder="1" applyAlignment="1">
      <alignment horizontal="center"/>
    </xf>
    <xf numFmtId="42" fontId="39" fillId="0" borderId="0" xfId="0" applyNumberFormat="1" applyFont="1"/>
    <xf numFmtId="0" fontId="144" fillId="0" borderId="0" xfId="0" applyFont="1" applyAlignment="1">
      <alignment vertical="center"/>
    </xf>
    <xf numFmtId="0" fontId="38" fillId="0" borderId="0" xfId="0" applyFont="1"/>
    <xf numFmtId="0" fontId="37" fillId="47" borderId="66" xfId="0" applyFont="1" applyFill="1" applyBorder="1" applyAlignment="1">
      <alignment horizontal="centerContinuous"/>
    </xf>
    <xf numFmtId="0" fontId="37" fillId="47" borderId="68" xfId="0" applyFont="1" applyFill="1" applyBorder="1" applyAlignment="1">
      <alignment horizontal="centerContinuous"/>
    </xf>
    <xf numFmtId="0" fontId="37" fillId="47" borderId="69" xfId="0" applyFont="1" applyFill="1" applyBorder="1" applyAlignment="1">
      <alignment horizontal="centerContinuous"/>
    </xf>
    <xf numFmtId="167" fontId="39" fillId="0" borderId="0" xfId="0" applyNumberFormat="1" applyFont="1"/>
    <xf numFmtId="0" fontId="39" fillId="0" borderId="0" xfId="3" applyFont="1"/>
    <xf numFmtId="0" fontId="39" fillId="0" borderId="0" xfId="3" applyFont="1" applyAlignment="1">
      <alignment horizontal="center"/>
    </xf>
    <xf numFmtId="0" fontId="37" fillId="0" borderId="0" xfId="3" applyFont="1"/>
    <xf numFmtId="167" fontId="39" fillId="0" borderId="0" xfId="3" applyNumberFormat="1" applyFont="1"/>
    <xf numFmtId="0" fontId="145" fillId="0" borderId="0" xfId="0" applyFont="1" applyAlignment="1">
      <alignment vertical="center"/>
    </xf>
    <xf numFmtId="0" fontId="146" fillId="0" borderId="0" xfId="3" applyFont="1"/>
    <xf numFmtId="0" fontId="38" fillId="0" borderId="0" xfId="3" applyFont="1"/>
    <xf numFmtId="0" fontId="147" fillId="121" borderId="17" xfId="0" applyFont="1" applyFill="1" applyBorder="1" applyAlignment="1">
      <alignment horizontal="center" vertical="center" wrapText="1"/>
    </xf>
    <xf numFmtId="0" fontId="147" fillId="121" borderId="64" xfId="0" applyFont="1" applyFill="1" applyBorder="1" applyAlignment="1">
      <alignment horizontal="center" vertical="center" wrapText="1"/>
    </xf>
    <xf numFmtId="0" fontId="147" fillId="121" borderId="19" xfId="0" applyFont="1" applyFill="1" applyBorder="1" applyAlignment="1">
      <alignment horizontal="center" vertical="center" wrapText="1"/>
    </xf>
    <xf numFmtId="0" fontId="147" fillId="47" borderId="19" xfId="0" applyFont="1" applyFill="1" applyBorder="1" applyAlignment="1">
      <alignment horizontal="center" vertical="center" wrapText="1"/>
    </xf>
    <xf numFmtId="0" fontId="6" fillId="36" borderId="0" xfId="10" applyFont="1" applyFill="1" applyAlignment="1"/>
    <xf numFmtId="0" fontId="6" fillId="36" borderId="0" xfId="10" applyFont="1" applyFill="1" applyAlignment="1">
      <alignment horizontal="left"/>
    </xf>
    <xf numFmtId="0" fontId="6" fillId="0" borderId="0" xfId="4" applyFont="1" applyAlignment="1">
      <alignment vertical="top"/>
    </xf>
    <xf numFmtId="0" fontId="6" fillId="38" borderId="0" xfId="4" applyFont="1" applyFill="1" applyAlignment="1">
      <alignment vertical="top"/>
    </xf>
    <xf numFmtId="0" fontId="6" fillId="0" borderId="0" xfId="4" applyFont="1" applyAlignment="1">
      <alignment horizontal="center" vertical="top"/>
    </xf>
    <xf numFmtId="0" fontId="6" fillId="38" borderId="0" xfId="4" applyFont="1" applyFill="1" applyAlignment="1">
      <alignment horizontal="center" vertical="center"/>
    </xf>
    <xf numFmtId="0" fontId="6" fillId="0" borderId="0" xfId="4" applyFont="1" applyAlignment="1">
      <alignment horizontal="center" vertical="center"/>
    </xf>
    <xf numFmtId="0" fontId="6" fillId="53" borderId="21" xfId="4" applyFont="1" applyFill="1" applyBorder="1" applyAlignment="1">
      <alignment horizontal="center"/>
    </xf>
    <xf numFmtId="0" fontId="6" fillId="0" borderId="0" xfId="4" applyFont="1" applyAlignment="1">
      <alignment horizontal="center"/>
    </xf>
    <xf numFmtId="0" fontId="6" fillId="38" borderId="0" xfId="4" applyFont="1" applyFill="1" applyAlignment="1">
      <alignment horizontal="center" vertical="top"/>
    </xf>
    <xf numFmtId="167" fontId="6" fillId="0" borderId="0" xfId="12" applyFont="1" applyBorder="1" applyAlignment="1">
      <alignment horizontal="center"/>
    </xf>
    <xf numFmtId="0" fontId="18" fillId="35" borderId="0" xfId="16" applyFont="1" applyFill="1" applyBorder="1" applyAlignment="1"/>
    <xf numFmtId="0" fontId="6" fillId="35" borderId="0" xfId="14" applyFont="1" applyFill="1" applyAlignment="1"/>
    <xf numFmtId="167" fontId="28" fillId="42" borderId="0" xfId="17" applyNumberFormat="1" applyFont="1" applyFill="1" applyBorder="1" applyAlignment="1"/>
    <xf numFmtId="0" fontId="37" fillId="0" borderId="0" xfId="3" applyFont="1" applyAlignment="1">
      <alignment horizontal="center"/>
    </xf>
    <xf numFmtId="0" fontId="6" fillId="0" borderId="21" xfId="12" applyNumberFormat="1" applyFont="1" applyBorder="1" applyAlignment="1">
      <alignment horizontal="left"/>
    </xf>
    <xf numFmtId="0" fontId="37" fillId="0" borderId="0" xfId="3" applyFont="1" applyAlignment="1">
      <alignment horizontal="left" wrapText="1"/>
    </xf>
    <xf numFmtId="0" fontId="37" fillId="0" borderId="0" xfId="3" applyFont="1" applyAlignment="1">
      <alignment horizontal="center" wrapText="1"/>
    </xf>
    <xf numFmtId="0" fontId="37" fillId="0" borderId="0" xfId="3" applyFont="1" applyAlignment="1">
      <alignment wrapText="1"/>
    </xf>
    <xf numFmtId="0" fontId="37" fillId="0" borderId="0" xfId="3" applyFont="1" applyAlignment="1">
      <alignment horizontal="right"/>
    </xf>
    <xf numFmtId="167" fontId="37" fillId="47" borderId="21" xfId="0" applyNumberFormat="1" applyFont="1" applyFill="1" applyBorder="1" applyAlignment="1">
      <alignment vertical="top" wrapText="1"/>
    </xf>
    <xf numFmtId="0" fontId="14" fillId="0" borderId="0" xfId="4" applyFont="1" applyAlignment="1">
      <alignment horizontal="center"/>
    </xf>
    <xf numFmtId="0" fontId="14" fillId="38" borderId="0" xfId="4" applyFont="1" applyFill="1" applyAlignment="1">
      <alignment horizontal="center"/>
    </xf>
    <xf numFmtId="0" fontId="17" fillId="38" borderId="0" xfId="4" applyFont="1" applyFill="1" applyAlignment="1">
      <alignment horizontal="center"/>
    </xf>
    <xf numFmtId="0" fontId="19" fillId="38" borderId="0" xfId="4" applyFont="1" applyFill="1" applyAlignment="1">
      <alignment horizontal="center"/>
    </xf>
    <xf numFmtId="0" fontId="25" fillId="38" borderId="0" xfId="9" quotePrefix="1" applyFont="1" applyFill="1" applyAlignment="1" applyProtection="1">
      <alignment horizontal="center"/>
    </xf>
    <xf numFmtId="0" fontId="25" fillId="38" borderId="0" xfId="9" applyFont="1" applyFill="1" applyAlignment="1" applyProtection="1">
      <alignment horizontal="center"/>
    </xf>
    <xf numFmtId="0" fontId="40" fillId="38" borderId="0" xfId="9" applyFont="1" applyFill="1" applyAlignment="1" applyProtection="1">
      <alignment horizontal="center"/>
    </xf>
    <xf numFmtId="0" fontId="21" fillId="37" borderId="21" xfId="14" applyFont="1" applyFill="1" applyBorder="1" applyAlignment="1">
      <alignment horizontal="left"/>
    </xf>
    <xf numFmtId="0" fontId="18" fillId="38" borderId="0" xfId="4" applyFont="1" applyFill="1" applyAlignment="1">
      <alignment horizontal="center"/>
    </xf>
    <xf numFmtId="0" fontId="6" fillId="38" borderId="0" xfId="4" applyFont="1" applyFill="1" applyAlignment="1">
      <alignment horizontal="center"/>
    </xf>
    <xf numFmtId="0" fontId="41" fillId="38" borderId="0" xfId="4" applyFont="1" applyFill="1" applyAlignment="1">
      <alignment horizontal="center"/>
    </xf>
    <xf numFmtId="0" fontId="40" fillId="38" borderId="0" xfId="4" applyFont="1" applyFill="1" applyAlignment="1">
      <alignment horizontal="center"/>
    </xf>
    <xf numFmtId="0" fontId="42" fillId="38" borderId="0" xfId="4" applyFont="1" applyFill="1" applyAlignment="1">
      <alignment horizontal="center"/>
    </xf>
    <xf numFmtId="0" fontId="40" fillId="38" borderId="0" xfId="9" quotePrefix="1" applyFont="1" applyFill="1" applyAlignment="1" applyProtection="1">
      <alignment horizontal="center"/>
    </xf>
    <xf numFmtId="0" fontId="19" fillId="0" borderId="0" xfId="4" applyFont="1" applyAlignment="1">
      <alignment horizontal="center"/>
    </xf>
    <xf numFmtId="0" fontId="19" fillId="0" borderId="21" xfId="12" applyNumberFormat="1" applyFont="1" applyBorder="1" applyAlignment="1">
      <alignment horizontal="left"/>
    </xf>
    <xf numFmtId="0" fontId="21" fillId="49" borderId="0" xfId="14" applyFont="1" applyFill="1" applyBorder="1" applyAlignment="1">
      <alignment horizontal="center" vertical="top"/>
    </xf>
    <xf numFmtId="3" fontId="39" fillId="39" borderId="19" xfId="0" applyNumberFormat="1" applyFont="1" applyFill="1" applyBorder="1" applyAlignment="1">
      <alignment horizontal="center" vertical="center"/>
    </xf>
    <xf numFmtId="0" fontId="38" fillId="0" borderId="0" xfId="0" applyFont="1" applyAlignment="1">
      <alignment vertical="top"/>
    </xf>
    <xf numFmtId="0" fontId="6" fillId="53" borderId="21" xfId="4" applyFont="1" applyFill="1" applyBorder="1" applyAlignment="1">
      <alignment horizontal="left"/>
    </xf>
    <xf numFmtId="167" fontId="30" fillId="0" borderId="0" xfId="0" applyNumberFormat="1" applyFont="1"/>
    <xf numFmtId="0" fontId="149" fillId="36" borderId="22" xfId="10" applyFont="1" applyFill="1" applyBorder="1" applyAlignment="1">
      <alignment wrapText="1"/>
    </xf>
    <xf numFmtId="0" fontId="149" fillId="36" borderId="40" xfId="10" applyNumberFormat="1" applyFont="1" applyFill="1" applyBorder="1" applyAlignment="1">
      <alignment horizontal="center" wrapText="1"/>
    </xf>
    <xf numFmtId="0" fontId="149" fillId="36" borderId="40" xfId="10" applyFont="1" applyFill="1" applyBorder="1" applyAlignment="1">
      <alignment horizontal="center" wrapText="1"/>
    </xf>
    <xf numFmtId="0" fontId="149" fillId="36" borderId="23" xfId="10" applyFont="1" applyFill="1" applyBorder="1" applyAlignment="1">
      <alignment horizontal="center" wrapText="1"/>
    </xf>
    <xf numFmtId="0" fontId="19" fillId="0" borderId="29" xfId="10" applyFont="1" applyFill="1" applyBorder="1" applyAlignment="1">
      <alignment wrapText="1"/>
    </xf>
    <xf numFmtId="0" fontId="19" fillId="0" borderId="29" xfId="10" applyNumberFormat="1" applyFont="1" applyFill="1" applyBorder="1" applyAlignment="1">
      <alignment horizontal="center" wrapText="1"/>
    </xf>
    <xf numFmtId="0" fontId="19" fillId="0" borderId="29" xfId="10" applyFont="1" applyFill="1" applyBorder="1" applyAlignment="1">
      <alignment horizontal="center" wrapText="1"/>
    </xf>
    <xf numFmtId="211" fontId="19" fillId="0" borderId="29" xfId="10" applyNumberFormat="1" applyFont="1" applyFill="1" applyBorder="1" applyAlignment="1">
      <alignment horizontal="center" wrapText="1"/>
    </xf>
    <xf numFmtId="0" fontId="150" fillId="38" borderId="28" xfId="10" applyFont="1" applyFill="1" applyBorder="1" applyAlignment="1">
      <alignment wrapText="1"/>
    </xf>
    <xf numFmtId="0" fontId="19" fillId="0" borderId="30" xfId="10" applyFont="1" applyFill="1" applyBorder="1" applyAlignment="1">
      <alignment horizontal="center" wrapText="1"/>
    </xf>
    <xf numFmtId="0" fontId="6" fillId="0" borderId="24" xfId="10" applyFont="1" applyFill="1" applyBorder="1" applyAlignment="1">
      <alignment horizontal="left" wrapText="1" indent="1"/>
    </xf>
    <xf numFmtId="0" fontId="29" fillId="43" borderId="0" xfId="10" applyNumberFormat="1" applyFont="1" applyFill="1" applyBorder="1" applyAlignment="1">
      <alignment horizontal="center" wrapText="1"/>
    </xf>
    <xf numFmtId="0" fontId="29" fillId="43" borderId="0" xfId="10" applyFont="1" applyFill="1" applyBorder="1" applyAlignment="1">
      <alignment horizontal="center" wrapText="1"/>
    </xf>
    <xf numFmtId="166" fontId="29" fillId="43" borderId="0" xfId="10" applyNumberFormat="1" applyFont="1" applyFill="1" applyBorder="1" applyAlignment="1">
      <alignment horizontal="center"/>
    </xf>
    <xf numFmtId="166" fontId="29" fillId="43" borderId="0" xfId="10465" applyNumberFormat="1" applyFont="1" applyFill="1" applyBorder="1" applyAlignment="1">
      <alignment horizontal="center"/>
    </xf>
    <xf numFmtId="166" fontId="29" fillId="39" borderId="0" xfId="10465" applyNumberFormat="1" applyFont="1" applyFill="1" applyBorder="1" applyAlignment="1">
      <alignment horizontal="center"/>
    </xf>
    <xf numFmtId="166" fontId="29" fillId="39" borderId="25" xfId="10465" applyNumberFormat="1" applyFont="1" applyFill="1" applyBorder="1" applyAlignment="1">
      <alignment horizontal="center"/>
    </xf>
    <xf numFmtId="0" fontId="29" fillId="43" borderId="0" xfId="10465" applyFont="1" applyFill="1" applyBorder="1" applyAlignment="1">
      <alignment horizontal="center"/>
    </xf>
    <xf numFmtId="166" fontId="26" fillId="0" borderId="0" xfId="10" applyNumberFormat="1" applyFont="1" applyFill="1" applyBorder="1" applyAlignment="1">
      <alignment horizontal="center"/>
    </xf>
    <xf numFmtId="166" fontId="26" fillId="0" borderId="25" xfId="10" applyNumberFormat="1" applyFont="1" applyFill="1" applyBorder="1" applyAlignment="1">
      <alignment horizontal="center"/>
    </xf>
    <xf numFmtId="0" fontId="19" fillId="0" borderId="0" xfId="10" applyNumberFormat="1" applyFont="1" applyFill="1" applyBorder="1" applyAlignment="1">
      <alignment horizontal="center" wrapText="1"/>
    </xf>
    <xf numFmtId="10" fontId="6" fillId="0" borderId="0" xfId="12681" applyNumberFormat="1" applyFont="1" applyFill="1" applyBorder="1" applyAlignment="1">
      <alignment horizontal="center" wrapText="1"/>
    </xf>
    <xf numFmtId="10" fontId="29" fillId="39" borderId="0" xfId="12681" applyNumberFormat="1" applyFont="1" applyFill="1" applyBorder="1" applyAlignment="1">
      <alignment horizontal="center"/>
    </xf>
    <xf numFmtId="10" fontId="29" fillId="39" borderId="25" xfId="12681" applyNumberFormat="1" applyFont="1" applyFill="1" applyBorder="1" applyAlignment="1">
      <alignment horizontal="center"/>
    </xf>
    <xf numFmtId="0" fontId="39" fillId="0" borderId="21" xfId="10" applyNumberFormat="1" applyFont="1" applyFill="1" applyBorder="1" applyAlignment="1">
      <alignment horizontal="center" wrapText="1"/>
    </xf>
    <xf numFmtId="10" fontId="24" fillId="0" borderId="0" xfId="12681" applyNumberFormat="1" applyFont="1" applyFill="1" applyBorder="1" applyAlignment="1">
      <alignment horizontal="center" wrapText="1"/>
    </xf>
    <xf numFmtId="10" fontId="24" fillId="0" borderId="25" xfId="12681" applyNumberFormat="1" applyFont="1" applyFill="1" applyBorder="1" applyAlignment="1">
      <alignment horizontal="center" wrapText="1"/>
    </xf>
    <xf numFmtId="0" fontId="6" fillId="0" borderId="26" xfId="10" applyFont="1" applyFill="1" applyBorder="1" applyAlignment="1">
      <alignment horizontal="left" wrapText="1" indent="1"/>
    </xf>
    <xf numFmtId="211" fontId="6" fillId="0" borderId="31" xfId="10" applyNumberFormat="1" applyFont="1" applyFill="1" applyBorder="1" applyAlignment="1">
      <alignment horizontal="center" wrapText="1"/>
    </xf>
    <xf numFmtId="211" fontId="6" fillId="0" borderId="27" xfId="10" applyNumberFormat="1" applyFont="1" applyFill="1" applyBorder="1" applyAlignment="1">
      <alignment horizontal="center" wrapText="1"/>
    </xf>
    <xf numFmtId="0" fontId="37" fillId="0" borderId="0" xfId="0" pivotButton="1" applyFont="1" applyAlignment="1">
      <alignment horizontal="right"/>
    </xf>
    <xf numFmtId="167" fontId="6" fillId="47" borderId="21" xfId="12" applyFont="1" applyFill="1" applyBorder="1" applyAlignment="1"/>
    <xf numFmtId="212" fontId="6" fillId="0" borderId="21" xfId="12" applyNumberFormat="1" applyFont="1" applyBorder="1" applyAlignment="1"/>
    <xf numFmtId="167" fontId="24" fillId="47" borderId="21" xfId="12" applyFont="1" applyFill="1" applyBorder="1" applyAlignment="1" applyProtection="1">
      <alignment horizontal="center"/>
      <protection locked="0"/>
    </xf>
    <xf numFmtId="10" fontId="148" fillId="39" borderId="64" xfId="0" applyNumberFormat="1" applyFont="1" applyFill="1" applyBorder="1" applyAlignment="1">
      <alignment horizontal="center" vertical="center" wrapText="1"/>
    </xf>
    <xf numFmtId="10" fontId="148" fillId="39" borderId="19" xfId="0" applyNumberFormat="1" applyFont="1" applyFill="1" applyBorder="1" applyAlignment="1">
      <alignment horizontal="center" vertical="center" wrapText="1"/>
    </xf>
    <xf numFmtId="10" fontId="148" fillId="39" borderId="18" xfId="0" applyNumberFormat="1" applyFont="1" applyFill="1" applyBorder="1" applyAlignment="1">
      <alignment horizontal="center" vertical="center" wrapText="1"/>
    </xf>
    <xf numFmtId="213" fontId="39" fillId="0" borderId="0" xfId="0" applyNumberFormat="1" applyFont="1"/>
    <xf numFmtId="211" fontId="6" fillId="34" borderId="31" xfId="10" applyNumberFormat="1" applyFont="1" applyFill="1" applyBorder="1" applyAlignment="1">
      <alignment horizontal="center" wrapText="1"/>
    </xf>
    <xf numFmtId="211" fontId="151" fillId="34" borderId="31" xfId="10" applyNumberFormat="1" applyFont="1" applyFill="1" applyBorder="1" applyAlignment="1">
      <alignment horizontal="center" wrapText="1"/>
    </xf>
    <xf numFmtId="0" fontId="1" fillId="34" borderId="0" xfId="3" applyFont="1" applyFill="1"/>
    <xf numFmtId="0" fontId="39" fillId="34" borderId="0" xfId="3" applyFont="1" applyFill="1"/>
    <xf numFmtId="0" fontId="143" fillId="3" borderId="0" xfId="6" applyFont="1" applyFill="1" applyBorder="1" applyAlignment="1">
      <alignment horizontal="left"/>
    </xf>
    <xf numFmtId="166" fontId="143" fillId="3" borderId="0" xfId="6" applyNumberFormat="1" applyFont="1" applyFill="1" applyBorder="1" applyAlignment="1">
      <alignment horizontal="left"/>
    </xf>
    <xf numFmtId="0" fontId="6" fillId="0" borderId="0" xfId="4" applyFont="1" applyFill="1" applyAlignment="1">
      <alignment horizontal="left" wrapText="1"/>
    </xf>
    <xf numFmtId="0" fontId="147" fillId="121" borderId="62" xfId="0" applyFont="1" applyFill="1" applyBorder="1" applyAlignment="1">
      <alignment horizontal="center" vertical="center" wrapText="1"/>
    </xf>
    <xf numFmtId="0" fontId="147" fillId="121" borderId="39" xfId="0" applyFont="1" applyFill="1" applyBorder="1" applyAlignment="1">
      <alignment horizontal="center" vertical="center" wrapText="1"/>
    </xf>
    <xf numFmtId="0" fontId="147" fillId="121" borderId="63" xfId="0" applyFont="1" applyFill="1" applyBorder="1" applyAlignment="1">
      <alignment horizontal="center" vertical="center" wrapText="1"/>
    </xf>
    <xf numFmtId="0" fontId="147" fillId="47" borderId="65" xfId="0" applyFont="1" applyFill="1" applyBorder="1" applyAlignment="1">
      <alignment horizontal="center" vertical="center"/>
    </xf>
    <xf numFmtId="0" fontId="147" fillId="47" borderId="39" xfId="0" applyFont="1" applyFill="1" applyBorder="1" applyAlignment="1">
      <alignment horizontal="center" vertical="center"/>
    </xf>
    <xf numFmtId="0" fontId="147" fillId="47" borderId="63" xfId="0" applyFont="1" applyFill="1" applyBorder="1" applyAlignment="1">
      <alignment horizontal="center" vertical="center"/>
    </xf>
    <xf numFmtId="0" fontId="147" fillId="121" borderId="65" xfId="0" applyFont="1" applyFill="1" applyBorder="1" applyAlignment="1">
      <alignment horizontal="center" vertical="center"/>
    </xf>
    <xf numFmtId="0" fontId="147" fillId="121" borderId="39" xfId="0" applyFont="1" applyFill="1" applyBorder="1" applyAlignment="1">
      <alignment horizontal="center" vertical="center"/>
    </xf>
    <xf numFmtId="0" fontId="147" fillId="121" borderId="63" xfId="0" applyFont="1" applyFill="1" applyBorder="1" applyAlignment="1">
      <alignment horizontal="center" vertical="center"/>
    </xf>
    <xf numFmtId="0" fontId="143" fillId="0" borderId="0" xfId="6" applyFont="1" applyFill="1" applyBorder="1" applyAlignment="1">
      <alignment horizontal="left"/>
    </xf>
  </cellXfs>
  <cellStyles count="20085">
    <cellStyle name=" 1" xfId="24"/>
    <cellStyle name="_C8. Summary 205" xfId="25"/>
    <cellStyle name="_Capex" xfId="26"/>
    <cellStyle name="_CitiPower AMI Budget Templates 2012-15 Draft" xfId="27"/>
    <cellStyle name="_Item 1.30-Related Party-CHED Serv Charges to PAL&amp;CP 09" xfId="28"/>
    <cellStyle name="_Item 1.34-Related Party-CHED Serv Charges to PAL&amp;CP 2010" xfId="29"/>
    <cellStyle name="_MA Template PAL 12" xfId="30"/>
    <cellStyle name="_P_L Template PAL 12" xfId="31"/>
    <cellStyle name="_PAL AMI SALARIES" xfId="32"/>
    <cellStyle name="_Powercor AMI Budget Templates 2012-15 Draft" xfId="33"/>
    <cellStyle name="_UED AMP 2009-14 Final 250309 Less PU" xfId="34"/>
    <cellStyle name="_UED AMP 2009-14 Final 250309 Less PU_1011 monthly" xfId="35"/>
    <cellStyle name="20% - Accent1 2" xfId="36"/>
    <cellStyle name="20% - Accent1 2 2" xfId="37"/>
    <cellStyle name="20% - Accent1 2 3" xfId="38"/>
    <cellStyle name="20% - Accent1 3" xfId="39"/>
    <cellStyle name="20% - Accent1 3 2" xfId="40"/>
    <cellStyle name="20% - Accent1 4" xfId="41"/>
    <cellStyle name="20% - Accent1 4 2" xfId="42"/>
    <cellStyle name="20% - Accent1 5" xfId="43"/>
    <cellStyle name="20% - Accent1 5 2" xfId="44"/>
    <cellStyle name="20% - Accent2 2" xfId="45"/>
    <cellStyle name="20% - Accent2 2 2" xfId="46"/>
    <cellStyle name="20% - Accent2 2 3" xfId="47"/>
    <cellStyle name="20% - Accent2 3" xfId="48"/>
    <cellStyle name="20% - Accent2 3 2" xfId="49"/>
    <cellStyle name="20% - Accent2 4" xfId="50"/>
    <cellStyle name="20% - Accent2 4 2" xfId="51"/>
    <cellStyle name="20% - Accent2 5" xfId="52"/>
    <cellStyle name="20% - Accent2 5 2" xfId="53"/>
    <cellStyle name="20% - Accent3 2" xfId="54"/>
    <cellStyle name="20% - Accent3 2 2" xfId="55"/>
    <cellStyle name="20% - Accent3 2 3" xfId="56"/>
    <cellStyle name="20% - Accent3 3" xfId="57"/>
    <cellStyle name="20% - Accent3 3 2" xfId="58"/>
    <cellStyle name="20% - Accent3 4" xfId="59"/>
    <cellStyle name="20% - Accent3 4 2" xfId="60"/>
    <cellStyle name="20% - Accent3 5" xfId="61"/>
    <cellStyle name="20% - Accent3 5 2" xfId="62"/>
    <cellStyle name="20% - Accent4 2" xfId="63"/>
    <cellStyle name="20% - Accent4 2 2" xfId="64"/>
    <cellStyle name="20% - Accent4 2 3" xfId="65"/>
    <cellStyle name="20% - Accent4 3" xfId="66"/>
    <cellStyle name="20% - Accent4 3 2" xfId="67"/>
    <cellStyle name="20% - Accent4 4" xfId="68"/>
    <cellStyle name="20% - Accent4 4 2" xfId="69"/>
    <cellStyle name="20% - Accent4 5" xfId="70"/>
    <cellStyle name="20% - Accent4 5 2" xfId="71"/>
    <cellStyle name="20% - Accent5 2" xfId="72"/>
    <cellStyle name="20% - Accent5 2 2" xfId="73"/>
    <cellStyle name="20% - Accent5 2 3" xfId="74"/>
    <cellStyle name="20% - Accent5 3" xfId="75"/>
    <cellStyle name="20% - Accent5 3 2" xfId="76"/>
    <cellStyle name="20% - Accent5 4" xfId="77"/>
    <cellStyle name="20% - Accent5 4 2" xfId="78"/>
    <cellStyle name="20% - Accent5 5" xfId="79"/>
    <cellStyle name="20% - Accent5 5 2" xfId="80"/>
    <cellStyle name="20% - Accent6 2" xfId="81"/>
    <cellStyle name="20% - Accent6 2 2" xfId="82"/>
    <cellStyle name="20% - Accent6 2 3" xfId="83"/>
    <cellStyle name="20% - Accent6 3" xfId="84"/>
    <cellStyle name="20% - Accent6 3 2" xfId="85"/>
    <cellStyle name="20% - Accent6 4" xfId="86"/>
    <cellStyle name="20% - Accent6 4 2" xfId="87"/>
    <cellStyle name="20% - Accent6 5" xfId="88"/>
    <cellStyle name="20% - Accent6 5 2" xfId="89"/>
    <cellStyle name="40% - Accent1 2" xfId="90"/>
    <cellStyle name="40% - Accent1 2 2" xfId="91"/>
    <cellStyle name="40% - Accent1 2 3" xfId="92"/>
    <cellStyle name="40% - Accent1 3" xfId="93"/>
    <cellStyle name="40% - Accent1 3 2" xfId="94"/>
    <cellStyle name="40% - Accent1 4" xfId="95"/>
    <cellStyle name="40% - Accent1 4 2" xfId="96"/>
    <cellStyle name="40% - Accent1 5" xfId="97"/>
    <cellStyle name="40% - Accent1 5 2" xfId="98"/>
    <cellStyle name="40% - Accent2 2" xfId="99"/>
    <cellStyle name="40% - Accent2 2 2" xfId="100"/>
    <cellStyle name="40% - Accent2 2 3" xfId="101"/>
    <cellStyle name="40% - Accent2 3" xfId="102"/>
    <cellStyle name="40% - Accent2 3 2" xfId="103"/>
    <cellStyle name="40% - Accent2 4" xfId="104"/>
    <cellStyle name="40% - Accent2 4 2" xfId="105"/>
    <cellStyle name="40% - Accent2 5" xfId="106"/>
    <cellStyle name="40% - Accent2 5 2" xfId="107"/>
    <cellStyle name="40% - Accent3 2" xfId="108"/>
    <cellStyle name="40% - Accent3 2 2" xfId="109"/>
    <cellStyle name="40% - Accent3 2 3" xfId="110"/>
    <cellStyle name="40% - Accent3 3" xfId="111"/>
    <cellStyle name="40% - Accent3 3 2" xfId="112"/>
    <cellStyle name="40% - Accent3 4" xfId="113"/>
    <cellStyle name="40% - Accent3 4 2" xfId="114"/>
    <cellStyle name="40% - Accent3 5" xfId="115"/>
    <cellStyle name="40% - Accent3 5 2" xfId="116"/>
    <cellStyle name="40% - Accent4 2" xfId="117"/>
    <cellStyle name="40% - Accent4 2 2" xfId="118"/>
    <cellStyle name="40% - Accent4 2 3" xfId="119"/>
    <cellStyle name="40% - Accent4 3" xfId="120"/>
    <cellStyle name="40% - Accent4 3 2" xfId="121"/>
    <cellStyle name="40% - Accent4 4" xfId="122"/>
    <cellStyle name="40% - Accent4 4 2" xfId="123"/>
    <cellStyle name="40% - Accent4 5" xfId="124"/>
    <cellStyle name="40% - Accent4 5 2" xfId="125"/>
    <cellStyle name="40% - Accent5 2" xfId="126"/>
    <cellStyle name="40% - Accent5 2 2" xfId="127"/>
    <cellStyle name="40% - Accent5 2 3" xfId="128"/>
    <cellStyle name="40% - Accent5 3" xfId="129"/>
    <cellStyle name="40% - Accent5 3 2" xfId="130"/>
    <cellStyle name="40% - Accent5 4" xfId="131"/>
    <cellStyle name="40% - Accent5 4 2" xfId="132"/>
    <cellStyle name="40% - Accent5 5" xfId="133"/>
    <cellStyle name="40% - Accent5 5 2" xfId="134"/>
    <cellStyle name="40% - Accent6 2" xfId="135"/>
    <cellStyle name="40% - Accent6 2 2" xfId="136"/>
    <cellStyle name="40% - Accent6 2 3" xfId="137"/>
    <cellStyle name="40% - Accent6 3" xfId="138"/>
    <cellStyle name="40% - Accent6 3 2" xfId="139"/>
    <cellStyle name="40% - Accent6 4" xfId="140"/>
    <cellStyle name="40% - Accent6 4 2" xfId="141"/>
    <cellStyle name="40% - Accent6 5" xfId="142"/>
    <cellStyle name="40% - Accent6 5 2" xfId="143"/>
    <cellStyle name="60% - Accent1 2" xfId="144"/>
    <cellStyle name="60% - Accent1 2 2" xfId="145"/>
    <cellStyle name="60% - Accent2 2" xfId="146"/>
    <cellStyle name="60% - Accent2 2 2" xfId="147"/>
    <cellStyle name="60% - Accent3 2" xfId="148"/>
    <cellStyle name="60% - Accent3 2 2" xfId="149"/>
    <cellStyle name="60% - Accent4 2" xfId="150"/>
    <cellStyle name="60% - Accent4 2 2" xfId="151"/>
    <cellStyle name="60% - Accent5 2" xfId="152"/>
    <cellStyle name="60% - Accent5 2 2" xfId="153"/>
    <cellStyle name="60% - Accent6 2" xfId="154"/>
    <cellStyle name="60% - Accent6 2 2" xfId="155"/>
    <cellStyle name="Accent1 - 20%" xfId="156"/>
    <cellStyle name="Accent1 - 20% 2" xfId="157"/>
    <cellStyle name="Accent1 - 40%" xfId="158"/>
    <cellStyle name="Accent1 - 40% 2" xfId="159"/>
    <cellStyle name="Accent1 - 60%" xfId="160"/>
    <cellStyle name="Accent1 - 60% 2" xfId="161"/>
    <cellStyle name="Accent1 10" xfId="162"/>
    <cellStyle name="Accent1 100" xfId="163"/>
    <cellStyle name="Accent1 101" xfId="164"/>
    <cellStyle name="Accent1 102" xfId="165"/>
    <cellStyle name="Accent1 103" xfId="166"/>
    <cellStyle name="Accent1 104" xfId="167"/>
    <cellStyle name="Accent1 105" xfId="168"/>
    <cellStyle name="Accent1 106" xfId="169"/>
    <cellStyle name="Accent1 107" xfId="170"/>
    <cellStyle name="Accent1 108" xfId="171"/>
    <cellStyle name="Accent1 109" xfId="172"/>
    <cellStyle name="Accent1 11" xfId="173"/>
    <cellStyle name="Accent1 110" xfId="174"/>
    <cellStyle name="Accent1 111" xfId="175"/>
    <cellStyle name="Accent1 112" xfId="176"/>
    <cellStyle name="Accent1 113" xfId="177"/>
    <cellStyle name="Accent1 114" xfId="178"/>
    <cellStyle name="Accent1 115" xfId="179"/>
    <cellStyle name="Accent1 116" xfId="180"/>
    <cellStyle name="Accent1 117" xfId="181"/>
    <cellStyle name="Accent1 118" xfId="182"/>
    <cellStyle name="Accent1 119" xfId="183"/>
    <cellStyle name="Accent1 12" xfId="184"/>
    <cellStyle name="Accent1 120" xfId="185"/>
    <cellStyle name="Accent1 121" xfId="186"/>
    <cellStyle name="Accent1 122" xfId="187"/>
    <cellStyle name="Accent1 123" xfId="188"/>
    <cellStyle name="Accent1 124" xfId="189"/>
    <cellStyle name="Accent1 125" xfId="190"/>
    <cellStyle name="Accent1 126" xfId="191"/>
    <cellStyle name="Accent1 127" xfId="192"/>
    <cellStyle name="Accent1 128" xfId="193"/>
    <cellStyle name="Accent1 129" xfId="194"/>
    <cellStyle name="Accent1 13" xfId="195"/>
    <cellStyle name="Accent1 130" xfId="196"/>
    <cellStyle name="Accent1 131" xfId="197"/>
    <cellStyle name="Accent1 132" xfId="198"/>
    <cellStyle name="Accent1 133" xfId="199"/>
    <cellStyle name="Accent1 134" xfId="200"/>
    <cellStyle name="Accent1 135" xfId="201"/>
    <cellStyle name="Accent1 136" xfId="202"/>
    <cellStyle name="Accent1 137" xfId="203"/>
    <cellStyle name="Accent1 138" xfId="204"/>
    <cellStyle name="Accent1 139" xfId="205"/>
    <cellStyle name="Accent1 14" xfId="206"/>
    <cellStyle name="Accent1 140" xfId="207"/>
    <cellStyle name="Accent1 141" xfId="208"/>
    <cellStyle name="Accent1 142" xfId="209"/>
    <cellStyle name="Accent1 143" xfId="210"/>
    <cellStyle name="Accent1 144" xfId="211"/>
    <cellStyle name="Accent1 145" xfId="212"/>
    <cellStyle name="Accent1 146" xfId="213"/>
    <cellStyle name="Accent1 147" xfId="214"/>
    <cellStyle name="Accent1 148" xfId="215"/>
    <cellStyle name="Accent1 149" xfId="216"/>
    <cellStyle name="Accent1 15" xfId="217"/>
    <cellStyle name="Accent1 150" xfId="218"/>
    <cellStyle name="Accent1 151" xfId="219"/>
    <cellStyle name="Accent1 152" xfId="220"/>
    <cellStyle name="Accent1 153" xfId="221"/>
    <cellStyle name="Accent1 154" xfId="222"/>
    <cellStyle name="Accent1 155" xfId="223"/>
    <cellStyle name="Accent1 156" xfId="224"/>
    <cellStyle name="Accent1 157" xfId="225"/>
    <cellStyle name="Accent1 158" xfId="226"/>
    <cellStyle name="Accent1 159" xfId="227"/>
    <cellStyle name="Accent1 16" xfId="228"/>
    <cellStyle name="Accent1 160" xfId="229"/>
    <cellStyle name="Accent1 161" xfId="230"/>
    <cellStyle name="Accent1 162" xfId="231"/>
    <cellStyle name="Accent1 163" xfId="232"/>
    <cellStyle name="Accent1 164" xfId="233"/>
    <cellStyle name="Accent1 165" xfId="234"/>
    <cellStyle name="Accent1 166" xfId="235"/>
    <cellStyle name="Accent1 167" xfId="236"/>
    <cellStyle name="Accent1 168" xfId="237"/>
    <cellStyle name="Accent1 169" xfId="238"/>
    <cellStyle name="Accent1 17" xfId="239"/>
    <cellStyle name="Accent1 170" xfId="240"/>
    <cellStyle name="Accent1 171" xfId="241"/>
    <cellStyle name="Accent1 172" xfId="242"/>
    <cellStyle name="Accent1 173" xfId="243"/>
    <cellStyle name="Accent1 174" xfId="244"/>
    <cellStyle name="Accent1 175" xfId="245"/>
    <cellStyle name="Accent1 176" xfId="246"/>
    <cellStyle name="Accent1 177" xfId="247"/>
    <cellStyle name="Accent1 178" xfId="248"/>
    <cellStyle name="Accent1 179" xfId="249"/>
    <cellStyle name="Accent1 18" xfId="250"/>
    <cellStyle name="Accent1 180" xfId="251"/>
    <cellStyle name="Accent1 181" xfId="252"/>
    <cellStyle name="Accent1 182" xfId="253"/>
    <cellStyle name="Accent1 183" xfId="254"/>
    <cellStyle name="Accent1 184" xfId="255"/>
    <cellStyle name="Accent1 185" xfId="256"/>
    <cellStyle name="Accent1 186" xfId="257"/>
    <cellStyle name="Accent1 187" xfId="258"/>
    <cellStyle name="Accent1 188" xfId="259"/>
    <cellStyle name="Accent1 189" xfId="260"/>
    <cellStyle name="Accent1 19" xfId="261"/>
    <cellStyle name="Accent1 190" xfId="262"/>
    <cellStyle name="Accent1 191" xfId="263"/>
    <cellStyle name="Accent1 192" xfId="264"/>
    <cellStyle name="Accent1 193" xfId="265"/>
    <cellStyle name="Accent1 194" xfId="266"/>
    <cellStyle name="Accent1 195" xfId="267"/>
    <cellStyle name="Accent1 196" xfId="268"/>
    <cellStyle name="Accent1 197" xfId="269"/>
    <cellStyle name="Accent1 198" xfId="270"/>
    <cellStyle name="Accent1 199" xfId="271"/>
    <cellStyle name="Accent1 2" xfId="272"/>
    <cellStyle name="Accent1 2 2" xfId="273"/>
    <cellStyle name="Accent1 20" xfId="274"/>
    <cellStyle name="Accent1 200" xfId="275"/>
    <cellStyle name="Accent1 201" xfId="276"/>
    <cellStyle name="Accent1 202" xfId="277"/>
    <cellStyle name="Accent1 203" xfId="278"/>
    <cellStyle name="Accent1 204" xfId="279"/>
    <cellStyle name="Accent1 205" xfId="280"/>
    <cellStyle name="Accent1 206" xfId="281"/>
    <cellStyle name="Accent1 207" xfId="282"/>
    <cellStyle name="Accent1 208" xfId="283"/>
    <cellStyle name="Accent1 209" xfId="284"/>
    <cellStyle name="Accent1 21" xfId="285"/>
    <cellStyle name="Accent1 210" xfId="286"/>
    <cellStyle name="Accent1 211" xfId="287"/>
    <cellStyle name="Accent1 212" xfId="288"/>
    <cellStyle name="Accent1 213" xfId="289"/>
    <cellStyle name="Accent1 214" xfId="290"/>
    <cellStyle name="Accent1 215" xfId="291"/>
    <cellStyle name="Accent1 216" xfId="292"/>
    <cellStyle name="Accent1 217" xfId="293"/>
    <cellStyle name="Accent1 218" xfId="294"/>
    <cellStyle name="Accent1 219" xfId="295"/>
    <cellStyle name="Accent1 22" xfId="296"/>
    <cellStyle name="Accent1 220" xfId="297"/>
    <cellStyle name="Accent1 221" xfId="298"/>
    <cellStyle name="Accent1 222" xfId="299"/>
    <cellStyle name="Accent1 223" xfId="300"/>
    <cellStyle name="Accent1 224" xfId="301"/>
    <cellStyle name="Accent1 225" xfId="302"/>
    <cellStyle name="Accent1 23" xfId="303"/>
    <cellStyle name="Accent1 24" xfId="304"/>
    <cellStyle name="Accent1 25" xfId="305"/>
    <cellStyle name="Accent1 26" xfId="306"/>
    <cellStyle name="Accent1 27" xfId="307"/>
    <cellStyle name="Accent1 28" xfId="308"/>
    <cellStyle name="Accent1 29" xfId="309"/>
    <cellStyle name="Accent1 3" xfId="310"/>
    <cellStyle name="Accent1 30" xfId="311"/>
    <cellStyle name="Accent1 31" xfId="312"/>
    <cellStyle name="Accent1 32" xfId="313"/>
    <cellStyle name="Accent1 33" xfId="314"/>
    <cellStyle name="Accent1 34" xfId="315"/>
    <cellStyle name="Accent1 35" xfId="316"/>
    <cellStyle name="Accent1 36" xfId="317"/>
    <cellStyle name="Accent1 37" xfId="318"/>
    <cellStyle name="Accent1 38" xfId="319"/>
    <cellStyle name="Accent1 39" xfId="320"/>
    <cellStyle name="Accent1 4" xfId="321"/>
    <cellStyle name="Accent1 40" xfId="322"/>
    <cellStyle name="Accent1 41" xfId="323"/>
    <cellStyle name="Accent1 42" xfId="324"/>
    <cellStyle name="Accent1 43" xfId="325"/>
    <cellStyle name="Accent1 44" xfId="326"/>
    <cellStyle name="Accent1 45" xfId="327"/>
    <cellStyle name="Accent1 46" xfId="328"/>
    <cellStyle name="Accent1 47" xfId="329"/>
    <cellStyle name="Accent1 48" xfId="330"/>
    <cellStyle name="Accent1 49" xfId="331"/>
    <cellStyle name="Accent1 5" xfId="332"/>
    <cellStyle name="Accent1 50" xfId="333"/>
    <cellStyle name="Accent1 51" xfId="334"/>
    <cellStyle name="Accent1 52" xfId="335"/>
    <cellStyle name="Accent1 53" xfId="336"/>
    <cellStyle name="Accent1 54" xfId="337"/>
    <cellStyle name="Accent1 55" xfId="338"/>
    <cellStyle name="Accent1 56" xfId="339"/>
    <cellStyle name="Accent1 57" xfId="340"/>
    <cellStyle name="Accent1 58" xfId="341"/>
    <cellStyle name="Accent1 59" xfId="342"/>
    <cellStyle name="Accent1 6" xfId="343"/>
    <cellStyle name="Accent1 60" xfId="344"/>
    <cellStyle name="Accent1 61" xfId="345"/>
    <cellStyle name="Accent1 62" xfId="346"/>
    <cellStyle name="Accent1 63" xfId="347"/>
    <cellStyle name="Accent1 64" xfId="348"/>
    <cellStyle name="Accent1 65" xfId="349"/>
    <cellStyle name="Accent1 66" xfId="350"/>
    <cellStyle name="Accent1 67" xfId="351"/>
    <cellStyle name="Accent1 68" xfId="352"/>
    <cellStyle name="Accent1 69" xfId="353"/>
    <cellStyle name="Accent1 7" xfId="354"/>
    <cellStyle name="Accent1 70" xfId="355"/>
    <cellStyle name="Accent1 71" xfId="356"/>
    <cellStyle name="Accent1 72" xfId="357"/>
    <cellStyle name="Accent1 73" xfId="358"/>
    <cellStyle name="Accent1 74" xfId="359"/>
    <cellStyle name="Accent1 75" xfId="360"/>
    <cellStyle name="Accent1 76" xfId="361"/>
    <cellStyle name="Accent1 77" xfId="362"/>
    <cellStyle name="Accent1 78" xfId="363"/>
    <cellStyle name="Accent1 79" xfId="364"/>
    <cellStyle name="Accent1 8" xfId="365"/>
    <cellStyle name="Accent1 80" xfId="366"/>
    <cellStyle name="Accent1 81" xfId="367"/>
    <cellStyle name="Accent1 82" xfId="368"/>
    <cellStyle name="Accent1 83" xfId="369"/>
    <cellStyle name="Accent1 84" xfId="370"/>
    <cellStyle name="Accent1 85" xfId="371"/>
    <cellStyle name="Accent1 86" xfId="372"/>
    <cellStyle name="Accent1 87" xfId="373"/>
    <cellStyle name="Accent1 88" xfId="374"/>
    <cellStyle name="Accent1 89" xfId="375"/>
    <cellStyle name="Accent1 9" xfId="376"/>
    <cellStyle name="Accent1 90" xfId="377"/>
    <cellStyle name="Accent1 91" xfId="378"/>
    <cellStyle name="Accent1 92" xfId="379"/>
    <cellStyle name="Accent1 93" xfId="380"/>
    <cellStyle name="Accent1 94" xfId="381"/>
    <cellStyle name="Accent1 95" xfId="382"/>
    <cellStyle name="Accent1 96" xfId="383"/>
    <cellStyle name="Accent1 97" xfId="384"/>
    <cellStyle name="Accent1 98" xfId="385"/>
    <cellStyle name="Accent1 99" xfId="386"/>
    <cellStyle name="Accent2 - 20%" xfId="387"/>
    <cellStyle name="Accent2 - 20% 2" xfId="388"/>
    <cellStyle name="Accent2 - 40%" xfId="389"/>
    <cellStyle name="Accent2 - 40% 2" xfId="390"/>
    <cellStyle name="Accent2 - 60%" xfId="391"/>
    <cellStyle name="Accent2 - 60% 2" xfId="392"/>
    <cellStyle name="Accent2 10" xfId="393"/>
    <cellStyle name="Accent2 100" xfId="394"/>
    <cellStyle name="Accent2 101" xfId="395"/>
    <cellStyle name="Accent2 102" xfId="396"/>
    <cellStyle name="Accent2 103" xfId="397"/>
    <cellStyle name="Accent2 104" xfId="398"/>
    <cellStyle name="Accent2 105" xfId="399"/>
    <cellStyle name="Accent2 106" xfId="400"/>
    <cellStyle name="Accent2 107" xfId="401"/>
    <cellStyle name="Accent2 108" xfId="402"/>
    <cellStyle name="Accent2 109" xfId="403"/>
    <cellStyle name="Accent2 11" xfId="404"/>
    <cellStyle name="Accent2 110" xfId="405"/>
    <cellStyle name="Accent2 111" xfId="406"/>
    <cellStyle name="Accent2 112" xfId="407"/>
    <cellStyle name="Accent2 113" xfId="408"/>
    <cellStyle name="Accent2 114" xfId="409"/>
    <cellStyle name="Accent2 115" xfId="410"/>
    <cellStyle name="Accent2 116" xfId="411"/>
    <cellStyle name="Accent2 117" xfId="412"/>
    <cellStyle name="Accent2 118" xfId="413"/>
    <cellStyle name="Accent2 119" xfId="414"/>
    <cellStyle name="Accent2 12" xfId="415"/>
    <cellStyle name="Accent2 120" xfId="416"/>
    <cellStyle name="Accent2 121" xfId="417"/>
    <cellStyle name="Accent2 122" xfId="418"/>
    <cellStyle name="Accent2 123" xfId="419"/>
    <cellStyle name="Accent2 124" xfId="420"/>
    <cellStyle name="Accent2 125" xfId="421"/>
    <cellStyle name="Accent2 126" xfId="422"/>
    <cellStyle name="Accent2 127" xfId="423"/>
    <cellStyle name="Accent2 128" xfId="424"/>
    <cellStyle name="Accent2 129" xfId="425"/>
    <cellStyle name="Accent2 13" xfId="426"/>
    <cellStyle name="Accent2 130" xfId="427"/>
    <cellStyle name="Accent2 131" xfId="428"/>
    <cellStyle name="Accent2 132" xfId="429"/>
    <cellStyle name="Accent2 133" xfId="430"/>
    <cellStyle name="Accent2 134" xfId="431"/>
    <cellStyle name="Accent2 135" xfId="432"/>
    <cellStyle name="Accent2 136" xfId="433"/>
    <cellStyle name="Accent2 137" xfId="434"/>
    <cellStyle name="Accent2 138" xfId="435"/>
    <cellStyle name="Accent2 139" xfId="436"/>
    <cellStyle name="Accent2 14" xfId="437"/>
    <cellStyle name="Accent2 140" xfId="438"/>
    <cellStyle name="Accent2 141" xfId="439"/>
    <cellStyle name="Accent2 142" xfId="440"/>
    <cellStyle name="Accent2 143" xfId="441"/>
    <cellStyle name="Accent2 144" xfId="442"/>
    <cellStyle name="Accent2 145" xfId="443"/>
    <cellStyle name="Accent2 146" xfId="444"/>
    <cellStyle name="Accent2 147" xfId="445"/>
    <cellStyle name="Accent2 148" xfId="446"/>
    <cellStyle name="Accent2 149" xfId="447"/>
    <cellStyle name="Accent2 15" xfId="448"/>
    <cellStyle name="Accent2 150" xfId="449"/>
    <cellStyle name="Accent2 151" xfId="450"/>
    <cellStyle name="Accent2 152" xfId="451"/>
    <cellStyle name="Accent2 153" xfId="452"/>
    <cellStyle name="Accent2 154" xfId="453"/>
    <cellStyle name="Accent2 155" xfId="454"/>
    <cellStyle name="Accent2 156" xfId="455"/>
    <cellStyle name="Accent2 157" xfId="456"/>
    <cellStyle name="Accent2 158" xfId="457"/>
    <cellStyle name="Accent2 159" xfId="458"/>
    <cellStyle name="Accent2 16" xfId="459"/>
    <cellStyle name="Accent2 160" xfId="460"/>
    <cellStyle name="Accent2 161" xfId="461"/>
    <cellStyle name="Accent2 162" xfId="462"/>
    <cellStyle name="Accent2 163" xfId="463"/>
    <cellStyle name="Accent2 164" xfId="464"/>
    <cellStyle name="Accent2 165" xfId="465"/>
    <cellStyle name="Accent2 166" xfId="466"/>
    <cellStyle name="Accent2 167" xfId="467"/>
    <cellStyle name="Accent2 168" xfId="468"/>
    <cellStyle name="Accent2 169" xfId="469"/>
    <cellStyle name="Accent2 17" xfId="470"/>
    <cellStyle name="Accent2 170" xfId="471"/>
    <cellStyle name="Accent2 171" xfId="472"/>
    <cellStyle name="Accent2 172" xfId="473"/>
    <cellStyle name="Accent2 173" xfId="474"/>
    <cellStyle name="Accent2 174" xfId="475"/>
    <cellStyle name="Accent2 175" xfId="476"/>
    <cellStyle name="Accent2 176" xfId="477"/>
    <cellStyle name="Accent2 177" xfId="478"/>
    <cellStyle name="Accent2 178" xfId="479"/>
    <cellStyle name="Accent2 179" xfId="480"/>
    <cellStyle name="Accent2 18" xfId="481"/>
    <cellStyle name="Accent2 180" xfId="482"/>
    <cellStyle name="Accent2 181" xfId="483"/>
    <cellStyle name="Accent2 182" xfId="484"/>
    <cellStyle name="Accent2 183" xfId="485"/>
    <cellStyle name="Accent2 184" xfId="486"/>
    <cellStyle name="Accent2 185" xfId="487"/>
    <cellStyle name="Accent2 186" xfId="488"/>
    <cellStyle name="Accent2 187" xfId="489"/>
    <cellStyle name="Accent2 188" xfId="490"/>
    <cellStyle name="Accent2 189" xfId="491"/>
    <cellStyle name="Accent2 19" xfId="492"/>
    <cellStyle name="Accent2 190" xfId="493"/>
    <cellStyle name="Accent2 191" xfId="494"/>
    <cellStyle name="Accent2 192" xfId="495"/>
    <cellStyle name="Accent2 193" xfId="496"/>
    <cellStyle name="Accent2 194" xfId="497"/>
    <cellStyle name="Accent2 195" xfId="498"/>
    <cellStyle name="Accent2 196" xfId="499"/>
    <cellStyle name="Accent2 197" xfId="500"/>
    <cellStyle name="Accent2 198" xfId="501"/>
    <cellStyle name="Accent2 199" xfId="502"/>
    <cellStyle name="Accent2 2" xfId="503"/>
    <cellStyle name="Accent2 2 2" xfId="504"/>
    <cellStyle name="Accent2 20" xfId="505"/>
    <cellStyle name="Accent2 200" xfId="506"/>
    <cellStyle name="Accent2 201" xfId="507"/>
    <cellStyle name="Accent2 202" xfId="508"/>
    <cellStyle name="Accent2 203" xfId="509"/>
    <cellStyle name="Accent2 204" xfId="510"/>
    <cellStyle name="Accent2 205" xfId="511"/>
    <cellStyle name="Accent2 206" xfId="512"/>
    <cellStyle name="Accent2 207" xfId="513"/>
    <cellStyle name="Accent2 208" xfId="514"/>
    <cellStyle name="Accent2 209" xfId="515"/>
    <cellStyle name="Accent2 21" xfId="516"/>
    <cellStyle name="Accent2 210" xfId="517"/>
    <cellStyle name="Accent2 211" xfId="518"/>
    <cellStyle name="Accent2 212" xfId="519"/>
    <cellStyle name="Accent2 213" xfId="520"/>
    <cellStyle name="Accent2 214" xfId="521"/>
    <cellStyle name="Accent2 215" xfId="522"/>
    <cellStyle name="Accent2 216" xfId="523"/>
    <cellStyle name="Accent2 217" xfId="524"/>
    <cellStyle name="Accent2 218" xfId="525"/>
    <cellStyle name="Accent2 219" xfId="526"/>
    <cellStyle name="Accent2 22" xfId="527"/>
    <cellStyle name="Accent2 220" xfId="528"/>
    <cellStyle name="Accent2 221" xfId="529"/>
    <cellStyle name="Accent2 222" xfId="530"/>
    <cellStyle name="Accent2 223" xfId="531"/>
    <cellStyle name="Accent2 224" xfId="532"/>
    <cellStyle name="Accent2 225" xfId="533"/>
    <cellStyle name="Accent2 23" xfId="534"/>
    <cellStyle name="Accent2 24" xfId="535"/>
    <cellStyle name="Accent2 25" xfId="536"/>
    <cellStyle name="Accent2 26" xfId="537"/>
    <cellStyle name="Accent2 27" xfId="538"/>
    <cellStyle name="Accent2 28" xfId="539"/>
    <cellStyle name="Accent2 29" xfId="540"/>
    <cellStyle name="Accent2 3" xfId="541"/>
    <cellStyle name="Accent2 30" xfId="542"/>
    <cellStyle name="Accent2 31" xfId="543"/>
    <cellStyle name="Accent2 32" xfId="544"/>
    <cellStyle name="Accent2 33" xfId="545"/>
    <cellStyle name="Accent2 34" xfId="546"/>
    <cellStyle name="Accent2 35" xfId="547"/>
    <cellStyle name="Accent2 36" xfId="548"/>
    <cellStyle name="Accent2 37" xfId="549"/>
    <cellStyle name="Accent2 38" xfId="550"/>
    <cellStyle name="Accent2 39" xfId="551"/>
    <cellStyle name="Accent2 4" xfId="552"/>
    <cellStyle name="Accent2 40" xfId="553"/>
    <cellStyle name="Accent2 41" xfId="554"/>
    <cellStyle name="Accent2 42" xfId="555"/>
    <cellStyle name="Accent2 43" xfId="556"/>
    <cellStyle name="Accent2 44" xfId="557"/>
    <cellStyle name="Accent2 45" xfId="558"/>
    <cellStyle name="Accent2 46" xfId="559"/>
    <cellStyle name="Accent2 47" xfId="560"/>
    <cellStyle name="Accent2 48" xfId="561"/>
    <cellStyle name="Accent2 49" xfId="562"/>
    <cellStyle name="Accent2 5" xfId="563"/>
    <cellStyle name="Accent2 50" xfId="564"/>
    <cellStyle name="Accent2 51" xfId="565"/>
    <cellStyle name="Accent2 52" xfId="566"/>
    <cellStyle name="Accent2 53" xfId="567"/>
    <cellStyle name="Accent2 54" xfId="568"/>
    <cellStyle name="Accent2 55" xfId="569"/>
    <cellStyle name="Accent2 56" xfId="570"/>
    <cellStyle name="Accent2 57" xfId="571"/>
    <cellStyle name="Accent2 58" xfId="572"/>
    <cellStyle name="Accent2 59" xfId="573"/>
    <cellStyle name="Accent2 6" xfId="574"/>
    <cellStyle name="Accent2 60" xfId="575"/>
    <cellStyle name="Accent2 61" xfId="576"/>
    <cellStyle name="Accent2 62" xfId="577"/>
    <cellStyle name="Accent2 63" xfId="578"/>
    <cellStyle name="Accent2 64" xfId="579"/>
    <cellStyle name="Accent2 65" xfId="580"/>
    <cellStyle name="Accent2 66" xfId="581"/>
    <cellStyle name="Accent2 67" xfId="582"/>
    <cellStyle name="Accent2 68" xfId="583"/>
    <cellStyle name="Accent2 69" xfId="584"/>
    <cellStyle name="Accent2 7" xfId="585"/>
    <cellStyle name="Accent2 70" xfId="586"/>
    <cellStyle name="Accent2 71" xfId="587"/>
    <cellStyle name="Accent2 72" xfId="588"/>
    <cellStyle name="Accent2 73" xfId="589"/>
    <cellStyle name="Accent2 74" xfId="590"/>
    <cellStyle name="Accent2 75" xfId="591"/>
    <cellStyle name="Accent2 76" xfId="592"/>
    <cellStyle name="Accent2 77" xfId="593"/>
    <cellStyle name="Accent2 78" xfId="594"/>
    <cellStyle name="Accent2 79" xfId="595"/>
    <cellStyle name="Accent2 8" xfId="596"/>
    <cellStyle name="Accent2 80" xfId="597"/>
    <cellStyle name="Accent2 81" xfId="598"/>
    <cellStyle name="Accent2 82" xfId="599"/>
    <cellStyle name="Accent2 83" xfId="600"/>
    <cellStyle name="Accent2 84" xfId="601"/>
    <cellStyle name="Accent2 85" xfId="602"/>
    <cellStyle name="Accent2 86" xfId="603"/>
    <cellStyle name="Accent2 87" xfId="604"/>
    <cellStyle name="Accent2 88" xfId="605"/>
    <cellStyle name="Accent2 89" xfId="606"/>
    <cellStyle name="Accent2 9" xfId="607"/>
    <cellStyle name="Accent2 90" xfId="608"/>
    <cellStyle name="Accent2 91" xfId="609"/>
    <cellStyle name="Accent2 92" xfId="610"/>
    <cellStyle name="Accent2 93" xfId="611"/>
    <cellStyle name="Accent2 94" xfId="612"/>
    <cellStyle name="Accent2 95" xfId="613"/>
    <cellStyle name="Accent2 96" xfId="614"/>
    <cellStyle name="Accent2 97" xfId="615"/>
    <cellStyle name="Accent2 98" xfId="616"/>
    <cellStyle name="Accent2 99" xfId="617"/>
    <cellStyle name="Accent3 - 20%" xfId="618"/>
    <cellStyle name="Accent3 - 20% 2" xfId="619"/>
    <cellStyle name="Accent3 - 40%" xfId="620"/>
    <cellStyle name="Accent3 - 40% 2" xfId="621"/>
    <cellStyle name="Accent3 - 60%" xfId="622"/>
    <cellStyle name="Accent3 - 60% 2" xfId="623"/>
    <cellStyle name="Accent3 10" xfId="624"/>
    <cellStyle name="Accent3 100" xfId="625"/>
    <cellStyle name="Accent3 101" xfId="626"/>
    <cellStyle name="Accent3 102" xfId="627"/>
    <cellStyle name="Accent3 103" xfId="628"/>
    <cellStyle name="Accent3 104" xfId="629"/>
    <cellStyle name="Accent3 105" xfId="630"/>
    <cellStyle name="Accent3 106" xfId="631"/>
    <cellStyle name="Accent3 107" xfId="632"/>
    <cellStyle name="Accent3 108" xfId="633"/>
    <cellStyle name="Accent3 109" xfId="634"/>
    <cellStyle name="Accent3 11" xfId="635"/>
    <cellStyle name="Accent3 110" xfId="636"/>
    <cellStyle name="Accent3 111" xfId="637"/>
    <cellStyle name="Accent3 112" xfId="638"/>
    <cellStyle name="Accent3 113" xfId="639"/>
    <cellStyle name="Accent3 114" xfId="640"/>
    <cellStyle name="Accent3 115" xfId="641"/>
    <cellStyle name="Accent3 116" xfId="642"/>
    <cellStyle name="Accent3 117" xfId="643"/>
    <cellStyle name="Accent3 118" xfId="644"/>
    <cellStyle name="Accent3 119" xfId="645"/>
    <cellStyle name="Accent3 12" xfId="646"/>
    <cellStyle name="Accent3 120" xfId="647"/>
    <cellStyle name="Accent3 121" xfId="648"/>
    <cellStyle name="Accent3 122" xfId="649"/>
    <cellStyle name="Accent3 123" xfId="650"/>
    <cellStyle name="Accent3 124" xfId="651"/>
    <cellStyle name="Accent3 125" xfId="652"/>
    <cellStyle name="Accent3 126" xfId="653"/>
    <cellStyle name="Accent3 127" xfId="654"/>
    <cellStyle name="Accent3 128" xfId="655"/>
    <cellStyle name="Accent3 129" xfId="656"/>
    <cellStyle name="Accent3 13" xfId="657"/>
    <cellStyle name="Accent3 130" xfId="658"/>
    <cellStyle name="Accent3 131" xfId="659"/>
    <cellStyle name="Accent3 132" xfId="660"/>
    <cellStyle name="Accent3 133" xfId="661"/>
    <cellStyle name="Accent3 134" xfId="662"/>
    <cellStyle name="Accent3 135" xfId="663"/>
    <cellStyle name="Accent3 136" xfId="664"/>
    <cellStyle name="Accent3 137" xfId="665"/>
    <cellStyle name="Accent3 138" xfId="666"/>
    <cellStyle name="Accent3 139" xfId="667"/>
    <cellStyle name="Accent3 14" xfId="668"/>
    <cellStyle name="Accent3 140" xfId="669"/>
    <cellStyle name="Accent3 141" xfId="670"/>
    <cellStyle name="Accent3 142" xfId="671"/>
    <cellStyle name="Accent3 143" xfId="672"/>
    <cellStyle name="Accent3 144" xfId="673"/>
    <cellStyle name="Accent3 145" xfId="674"/>
    <cellStyle name="Accent3 146" xfId="675"/>
    <cellStyle name="Accent3 147" xfId="676"/>
    <cellStyle name="Accent3 148" xfId="677"/>
    <cellStyle name="Accent3 149" xfId="678"/>
    <cellStyle name="Accent3 15" xfId="679"/>
    <cellStyle name="Accent3 150" xfId="680"/>
    <cellStyle name="Accent3 151" xfId="681"/>
    <cellStyle name="Accent3 152" xfId="682"/>
    <cellStyle name="Accent3 153" xfId="683"/>
    <cellStyle name="Accent3 154" xfId="684"/>
    <cellStyle name="Accent3 155" xfId="685"/>
    <cellStyle name="Accent3 156" xfId="686"/>
    <cellStyle name="Accent3 157" xfId="687"/>
    <cellStyle name="Accent3 158" xfId="688"/>
    <cellStyle name="Accent3 159" xfId="689"/>
    <cellStyle name="Accent3 16" xfId="690"/>
    <cellStyle name="Accent3 160" xfId="691"/>
    <cellStyle name="Accent3 161" xfId="692"/>
    <cellStyle name="Accent3 162" xfId="693"/>
    <cellStyle name="Accent3 163" xfId="694"/>
    <cellStyle name="Accent3 164" xfId="695"/>
    <cellStyle name="Accent3 165" xfId="696"/>
    <cellStyle name="Accent3 166" xfId="697"/>
    <cellStyle name="Accent3 167" xfId="698"/>
    <cellStyle name="Accent3 168" xfId="699"/>
    <cellStyle name="Accent3 169" xfId="700"/>
    <cellStyle name="Accent3 17" xfId="701"/>
    <cellStyle name="Accent3 170" xfId="702"/>
    <cellStyle name="Accent3 171" xfId="703"/>
    <cellStyle name="Accent3 172" xfId="704"/>
    <cellStyle name="Accent3 173" xfId="705"/>
    <cellStyle name="Accent3 174" xfId="706"/>
    <cellStyle name="Accent3 175" xfId="707"/>
    <cellStyle name="Accent3 176" xfId="708"/>
    <cellStyle name="Accent3 177" xfId="709"/>
    <cellStyle name="Accent3 178" xfId="710"/>
    <cellStyle name="Accent3 179" xfId="711"/>
    <cellStyle name="Accent3 18" xfId="712"/>
    <cellStyle name="Accent3 180" xfId="713"/>
    <cellStyle name="Accent3 181" xfId="714"/>
    <cellStyle name="Accent3 182" xfId="715"/>
    <cellStyle name="Accent3 183" xfId="716"/>
    <cellStyle name="Accent3 184" xfId="717"/>
    <cellStyle name="Accent3 185" xfId="718"/>
    <cellStyle name="Accent3 186" xfId="719"/>
    <cellStyle name="Accent3 187" xfId="720"/>
    <cellStyle name="Accent3 188" xfId="721"/>
    <cellStyle name="Accent3 189" xfId="722"/>
    <cellStyle name="Accent3 19" xfId="723"/>
    <cellStyle name="Accent3 190" xfId="724"/>
    <cellStyle name="Accent3 191" xfId="725"/>
    <cellStyle name="Accent3 192" xfId="726"/>
    <cellStyle name="Accent3 193" xfId="727"/>
    <cellStyle name="Accent3 194" xfId="728"/>
    <cellStyle name="Accent3 195" xfId="729"/>
    <cellStyle name="Accent3 196" xfId="730"/>
    <cellStyle name="Accent3 197" xfId="731"/>
    <cellStyle name="Accent3 198" xfId="732"/>
    <cellStyle name="Accent3 199" xfId="733"/>
    <cellStyle name="Accent3 2" xfId="734"/>
    <cellStyle name="Accent3 2 2" xfId="735"/>
    <cellStyle name="Accent3 20" xfId="736"/>
    <cellStyle name="Accent3 200" xfId="737"/>
    <cellStyle name="Accent3 201" xfId="738"/>
    <cellStyle name="Accent3 202" xfId="739"/>
    <cellStyle name="Accent3 203" xfId="740"/>
    <cellStyle name="Accent3 204" xfId="741"/>
    <cellStyle name="Accent3 205" xfId="742"/>
    <cellStyle name="Accent3 206" xfId="743"/>
    <cellStyle name="Accent3 207" xfId="744"/>
    <cellStyle name="Accent3 208" xfId="745"/>
    <cellStyle name="Accent3 209" xfId="746"/>
    <cellStyle name="Accent3 21" xfId="747"/>
    <cellStyle name="Accent3 210" xfId="748"/>
    <cellStyle name="Accent3 211" xfId="749"/>
    <cellStyle name="Accent3 212" xfId="750"/>
    <cellStyle name="Accent3 213" xfId="751"/>
    <cellStyle name="Accent3 214" xfId="752"/>
    <cellStyle name="Accent3 215" xfId="753"/>
    <cellStyle name="Accent3 216" xfId="754"/>
    <cellStyle name="Accent3 217" xfId="755"/>
    <cellStyle name="Accent3 218" xfId="756"/>
    <cellStyle name="Accent3 219" xfId="757"/>
    <cellStyle name="Accent3 22" xfId="758"/>
    <cellStyle name="Accent3 220" xfId="759"/>
    <cellStyle name="Accent3 221" xfId="760"/>
    <cellStyle name="Accent3 222" xfId="761"/>
    <cellStyle name="Accent3 223" xfId="762"/>
    <cellStyle name="Accent3 224" xfId="763"/>
    <cellStyle name="Accent3 225" xfId="764"/>
    <cellStyle name="Accent3 23" xfId="765"/>
    <cellStyle name="Accent3 24" xfId="766"/>
    <cellStyle name="Accent3 25" xfId="767"/>
    <cellStyle name="Accent3 26" xfId="768"/>
    <cellStyle name="Accent3 27" xfId="769"/>
    <cellStyle name="Accent3 28" xfId="770"/>
    <cellStyle name="Accent3 29" xfId="771"/>
    <cellStyle name="Accent3 3" xfId="772"/>
    <cellStyle name="Accent3 30" xfId="773"/>
    <cellStyle name="Accent3 31" xfId="774"/>
    <cellStyle name="Accent3 32" xfId="775"/>
    <cellStyle name="Accent3 33" xfId="776"/>
    <cellStyle name="Accent3 34" xfId="777"/>
    <cellStyle name="Accent3 35" xfId="778"/>
    <cellStyle name="Accent3 36" xfId="779"/>
    <cellStyle name="Accent3 37" xfId="780"/>
    <cellStyle name="Accent3 38" xfId="781"/>
    <cellStyle name="Accent3 39" xfId="782"/>
    <cellStyle name="Accent3 4" xfId="783"/>
    <cellStyle name="Accent3 40" xfId="784"/>
    <cellStyle name="Accent3 41" xfId="785"/>
    <cellStyle name="Accent3 42" xfId="786"/>
    <cellStyle name="Accent3 43" xfId="787"/>
    <cellStyle name="Accent3 44" xfId="788"/>
    <cellStyle name="Accent3 45" xfId="789"/>
    <cellStyle name="Accent3 46" xfId="790"/>
    <cellStyle name="Accent3 47" xfId="791"/>
    <cellStyle name="Accent3 48" xfId="792"/>
    <cellStyle name="Accent3 49" xfId="793"/>
    <cellStyle name="Accent3 5" xfId="794"/>
    <cellStyle name="Accent3 50" xfId="795"/>
    <cellStyle name="Accent3 51" xfId="796"/>
    <cellStyle name="Accent3 52" xfId="797"/>
    <cellStyle name="Accent3 53" xfId="798"/>
    <cellStyle name="Accent3 54" xfId="799"/>
    <cellStyle name="Accent3 55" xfId="800"/>
    <cellStyle name="Accent3 56" xfId="801"/>
    <cellStyle name="Accent3 57" xfId="802"/>
    <cellStyle name="Accent3 58" xfId="803"/>
    <cellStyle name="Accent3 59" xfId="804"/>
    <cellStyle name="Accent3 6" xfId="805"/>
    <cellStyle name="Accent3 60" xfId="806"/>
    <cellStyle name="Accent3 61" xfId="807"/>
    <cellStyle name="Accent3 62" xfId="808"/>
    <cellStyle name="Accent3 63" xfId="809"/>
    <cellStyle name="Accent3 64" xfId="810"/>
    <cellStyle name="Accent3 65" xfId="811"/>
    <cellStyle name="Accent3 66" xfId="812"/>
    <cellStyle name="Accent3 67" xfId="813"/>
    <cellStyle name="Accent3 68" xfId="814"/>
    <cellStyle name="Accent3 69" xfId="815"/>
    <cellStyle name="Accent3 7" xfId="816"/>
    <cellStyle name="Accent3 70" xfId="817"/>
    <cellStyle name="Accent3 71" xfId="818"/>
    <cellStyle name="Accent3 72" xfId="819"/>
    <cellStyle name="Accent3 73" xfId="820"/>
    <cellStyle name="Accent3 74" xfId="821"/>
    <cellStyle name="Accent3 75" xfId="822"/>
    <cellStyle name="Accent3 76" xfId="823"/>
    <cellStyle name="Accent3 77" xfId="824"/>
    <cellStyle name="Accent3 78" xfId="825"/>
    <cellStyle name="Accent3 79" xfId="826"/>
    <cellStyle name="Accent3 8" xfId="827"/>
    <cellStyle name="Accent3 80" xfId="828"/>
    <cellStyle name="Accent3 81" xfId="829"/>
    <cellStyle name="Accent3 82" xfId="830"/>
    <cellStyle name="Accent3 83" xfId="831"/>
    <cellStyle name="Accent3 84" xfId="832"/>
    <cellStyle name="Accent3 85" xfId="833"/>
    <cellStyle name="Accent3 86" xfId="834"/>
    <cellStyle name="Accent3 87" xfId="835"/>
    <cellStyle name="Accent3 88" xfId="836"/>
    <cellStyle name="Accent3 89" xfId="837"/>
    <cellStyle name="Accent3 9" xfId="838"/>
    <cellStyle name="Accent3 90" xfId="839"/>
    <cellStyle name="Accent3 91" xfId="840"/>
    <cellStyle name="Accent3 92" xfId="841"/>
    <cellStyle name="Accent3 93" xfId="842"/>
    <cellStyle name="Accent3 94" xfId="843"/>
    <cellStyle name="Accent3 95" xfId="844"/>
    <cellStyle name="Accent3 96" xfId="845"/>
    <cellStyle name="Accent3 97" xfId="846"/>
    <cellStyle name="Accent3 98" xfId="847"/>
    <cellStyle name="Accent3 99" xfId="848"/>
    <cellStyle name="Accent4 - 20%" xfId="849"/>
    <cellStyle name="Accent4 - 40%" xfId="850"/>
    <cellStyle name="Accent4 - 40% 2" xfId="851"/>
    <cellStyle name="Accent4 - 60%" xfId="852"/>
    <cellStyle name="Accent4 - 60% 2" xfId="853"/>
    <cellStyle name="Accent4 10" xfId="854"/>
    <cellStyle name="Accent4 100" xfId="855"/>
    <cellStyle name="Accent4 101" xfId="856"/>
    <cellStyle name="Accent4 102" xfId="857"/>
    <cellStyle name="Accent4 103" xfId="858"/>
    <cellStyle name="Accent4 104" xfId="859"/>
    <cellStyle name="Accent4 105" xfId="860"/>
    <cellStyle name="Accent4 106" xfId="861"/>
    <cellStyle name="Accent4 107" xfId="862"/>
    <cellStyle name="Accent4 108" xfId="863"/>
    <cellStyle name="Accent4 109" xfId="864"/>
    <cellStyle name="Accent4 11" xfId="865"/>
    <cellStyle name="Accent4 110" xfId="866"/>
    <cellStyle name="Accent4 111" xfId="867"/>
    <cellStyle name="Accent4 112" xfId="868"/>
    <cellStyle name="Accent4 113" xfId="869"/>
    <cellStyle name="Accent4 114" xfId="870"/>
    <cellStyle name="Accent4 115" xfId="871"/>
    <cellStyle name="Accent4 116" xfId="872"/>
    <cellStyle name="Accent4 117" xfId="873"/>
    <cellStyle name="Accent4 118" xfId="874"/>
    <cellStyle name="Accent4 119" xfId="875"/>
    <cellStyle name="Accent4 12" xfId="876"/>
    <cellStyle name="Accent4 120" xfId="877"/>
    <cellStyle name="Accent4 121" xfId="878"/>
    <cellStyle name="Accent4 122" xfId="879"/>
    <cellStyle name="Accent4 123" xfId="880"/>
    <cellStyle name="Accent4 124" xfId="881"/>
    <cellStyle name="Accent4 125" xfId="882"/>
    <cellStyle name="Accent4 126" xfId="883"/>
    <cellStyle name="Accent4 127" xfId="884"/>
    <cellStyle name="Accent4 128" xfId="885"/>
    <cellStyle name="Accent4 129" xfId="886"/>
    <cellStyle name="Accent4 13" xfId="887"/>
    <cellStyle name="Accent4 130" xfId="888"/>
    <cellStyle name="Accent4 131" xfId="889"/>
    <cellStyle name="Accent4 132" xfId="890"/>
    <cellStyle name="Accent4 133" xfId="891"/>
    <cellStyle name="Accent4 134" xfId="892"/>
    <cellStyle name="Accent4 135" xfId="893"/>
    <cellStyle name="Accent4 136" xfId="894"/>
    <cellStyle name="Accent4 137" xfId="895"/>
    <cellStyle name="Accent4 138" xfId="896"/>
    <cellStyle name="Accent4 139" xfId="897"/>
    <cellStyle name="Accent4 14" xfId="898"/>
    <cellStyle name="Accent4 140" xfId="899"/>
    <cellStyle name="Accent4 141" xfId="900"/>
    <cellStyle name="Accent4 142" xfId="901"/>
    <cellStyle name="Accent4 143" xfId="902"/>
    <cellStyle name="Accent4 144" xfId="903"/>
    <cellStyle name="Accent4 145" xfId="904"/>
    <cellStyle name="Accent4 146" xfId="905"/>
    <cellStyle name="Accent4 147" xfId="906"/>
    <cellStyle name="Accent4 148" xfId="907"/>
    <cellStyle name="Accent4 149" xfId="908"/>
    <cellStyle name="Accent4 15" xfId="909"/>
    <cellStyle name="Accent4 150" xfId="910"/>
    <cellStyle name="Accent4 151" xfId="911"/>
    <cellStyle name="Accent4 152" xfId="912"/>
    <cellStyle name="Accent4 153" xfId="913"/>
    <cellStyle name="Accent4 154" xfId="914"/>
    <cellStyle name="Accent4 155" xfId="915"/>
    <cellStyle name="Accent4 156" xfId="916"/>
    <cellStyle name="Accent4 157" xfId="917"/>
    <cellStyle name="Accent4 158" xfId="918"/>
    <cellStyle name="Accent4 159" xfId="919"/>
    <cellStyle name="Accent4 16" xfId="920"/>
    <cellStyle name="Accent4 160" xfId="921"/>
    <cellStyle name="Accent4 161" xfId="922"/>
    <cellStyle name="Accent4 162" xfId="923"/>
    <cellStyle name="Accent4 163" xfId="924"/>
    <cellStyle name="Accent4 164" xfId="925"/>
    <cellStyle name="Accent4 165" xfId="926"/>
    <cellStyle name="Accent4 166" xfId="927"/>
    <cellStyle name="Accent4 167" xfId="928"/>
    <cellStyle name="Accent4 168" xfId="929"/>
    <cellStyle name="Accent4 169" xfId="930"/>
    <cellStyle name="Accent4 17" xfId="931"/>
    <cellStyle name="Accent4 170" xfId="932"/>
    <cellStyle name="Accent4 171" xfId="933"/>
    <cellStyle name="Accent4 172" xfId="934"/>
    <cellStyle name="Accent4 173" xfId="935"/>
    <cellStyle name="Accent4 174" xfId="936"/>
    <cellStyle name="Accent4 175" xfId="937"/>
    <cellStyle name="Accent4 176" xfId="938"/>
    <cellStyle name="Accent4 177" xfId="939"/>
    <cellStyle name="Accent4 178" xfId="940"/>
    <cellStyle name="Accent4 179" xfId="941"/>
    <cellStyle name="Accent4 18" xfId="942"/>
    <cellStyle name="Accent4 180" xfId="943"/>
    <cellStyle name="Accent4 181" xfId="944"/>
    <cellStyle name="Accent4 182" xfId="945"/>
    <cellStyle name="Accent4 183" xfId="946"/>
    <cellStyle name="Accent4 184" xfId="947"/>
    <cellStyle name="Accent4 185" xfId="948"/>
    <cellStyle name="Accent4 186" xfId="949"/>
    <cellStyle name="Accent4 187" xfId="950"/>
    <cellStyle name="Accent4 188" xfId="951"/>
    <cellStyle name="Accent4 189" xfId="952"/>
    <cellStyle name="Accent4 19" xfId="953"/>
    <cellStyle name="Accent4 190" xfId="954"/>
    <cellStyle name="Accent4 191" xfId="955"/>
    <cellStyle name="Accent4 192" xfId="956"/>
    <cellStyle name="Accent4 193" xfId="957"/>
    <cellStyle name="Accent4 194" xfId="958"/>
    <cellStyle name="Accent4 195" xfId="959"/>
    <cellStyle name="Accent4 196" xfId="960"/>
    <cellStyle name="Accent4 197" xfId="961"/>
    <cellStyle name="Accent4 198" xfId="962"/>
    <cellStyle name="Accent4 199" xfId="963"/>
    <cellStyle name="Accent4 2" xfId="964"/>
    <cellStyle name="Accent4 2 2" xfId="965"/>
    <cellStyle name="Accent4 20" xfId="966"/>
    <cellStyle name="Accent4 200" xfId="967"/>
    <cellStyle name="Accent4 201" xfId="968"/>
    <cellStyle name="Accent4 202" xfId="969"/>
    <cellStyle name="Accent4 203" xfId="970"/>
    <cellStyle name="Accent4 204" xfId="971"/>
    <cellStyle name="Accent4 205" xfId="972"/>
    <cellStyle name="Accent4 206" xfId="973"/>
    <cellStyle name="Accent4 207" xfId="974"/>
    <cellStyle name="Accent4 208" xfId="975"/>
    <cellStyle name="Accent4 209" xfId="976"/>
    <cellStyle name="Accent4 21" xfId="977"/>
    <cellStyle name="Accent4 210" xfId="978"/>
    <cellStyle name="Accent4 211" xfId="979"/>
    <cellStyle name="Accent4 212" xfId="980"/>
    <cellStyle name="Accent4 213" xfId="981"/>
    <cellStyle name="Accent4 214" xfId="982"/>
    <cellStyle name="Accent4 215" xfId="983"/>
    <cellStyle name="Accent4 216" xfId="984"/>
    <cellStyle name="Accent4 217" xfId="985"/>
    <cellStyle name="Accent4 218" xfId="986"/>
    <cellStyle name="Accent4 219" xfId="987"/>
    <cellStyle name="Accent4 22" xfId="988"/>
    <cellStyle name="Accent4 220" xfId="989"/>
    <cellStyle name="Accent4 221" xfId="990"/>
    <cellStyle name="Accent4 222" xfId="991"/>
    <cellStyle name="Accent4 223" xfId="992"/>
    <cellStyle name="Accent4 224" xfId="993"/>
    <cellStyle name="Accent4 225" xfId="994"/>
    <cellStyle name="Accent4 23" xfId="995"/>
    <cellStyle name="Accent4 24" xfId="996"/>
    <cellStyle name="Accent4 25" xfId="997"/>
    <cellStyle name="Accent4 26" xfId="998"/>
    <cellStyle name="Accent4 27" xfId="999"/>
    <cellStyle name="Accent4 28" xfId="1000"/>
    <cellStyle name="Accent4 29" xfId="1001"/>
    <cellStyle name="Accent4 3" xfId="1002"/>
    <cellStyle name="Accent4 30" xfId="1003"/>
    <cellStyle name="Accent4 31" xfId="1004"/>
    <cellStyle name="Accent4 32" xfId="1005"/>
    <cellStyle name="Accent4 33" xfId="1006"/>
    <cellStyle name="Accent4 34" xfId="1007"/>
    <cellStyle name="Accent4 35" xfId="1008"/>
    <cellStyle name="Accent4 36" xfId="1009"/>
    <cellStyle name="Accent4 37" xfId="1010"/>
    <cellStyle name="Accent4 38" xfId="1011"/>
    <cellStyle name="Accent4 39" xfId="1012"/>
    <cellStyle name="Accent4 4" xfId="1013"/>
    <cellStyle name="Accent4 40" xfId="1014"/>
    <cellStyle name="Accent4 41" xfId="1015"/>
    <cellStyle name="Accent4 42" xfId="1016"/>
    <cellStyle name="Accent4 43" xfId="1017"/>
    <cellStyle name="Accent4 44" xfId="1018"/>
    <cellStyle name="Accent4 45" xfId="1019"/>
    <cellStyle name="Accent4 46" xfId="1020"/>
    <cellStyle name="Accent4 47" xfId="1021"/>
    <cellStyle name="Accent4 48" xfId="1022"/>
    <cellStyle name="Accent4 49" xfId="1023"/>
    <cellStyle name="Accent4 5" xfId="1024"/>
    <cellStyle name="Accent4 50" xfId="1025"/>
    <cellStyle name="Accent4 51" xfId="1026"/>
    <cellStyle name="Accent4 52" xfId="1027"/>
    <cellStyle name="Accent4 53" xfId="1028"/>
    <cellStyle name="Accent4 54" xfId="1029"/>
    <cellStyle name="Accent4 55" xfId="1030"/>
    <cellStyle name="Accent4 56" xfId="1031"/>
    <cellStyle name="Accent4 57" xfId="1032"/>
    <cellStyle name="Accent4 58" xfId="1033"/>
    <cellStyle name="Accent4 59" xfId="1034"/>
    <cellStyle name="Accent4 6" xfId="1035"/>
    <cellStyle name="Accent4 60" xfId="1036"/>
    <cellStyle name="Accent4 61" xfId="1037"/>
    <cellStyle name="Accent4 62" xfId="1038"/>
    <cellStyle name="Accent4 63" xfId="1039"/>
    <cellStyle name="Accent4 64" xfId="1040"/>
    <cellStyle name="Accent4 65" xfId="1041"/>
    <cellStyle name="Accent4 66" xfId="1042"/>
    <cellStyle name="Accent4 67" xfId="1043"/>
    <cellStyle name="Accent4 68" xfId="1044"/>
    <cellStyle name="Accent4 69" xfId="1045"/>
    <cellStyle name="Accent4 7" xfId="1046"/>
    <cellStyle name="Accent4 70" xfId="1047"/>
    <cellStyle name="Accent4 71" xfId="1048"/>
    <cellStyle name="Accent4 72" xfId="1049"/>
    <cellStyle name="Accent4 73" xfId="1050"/>
    <cellStyle name="Accent4 74" xfId="1051"/>
    <cellStyle name="Accent4 75" xfId="1052"/>
    <cellStyle name="Accent4 76" xfId="1053"/>
    <cellStyle name="Accent4 77" xfId="1054"/>
    <cellStyle name="Accent4 78" xfId="1055"/>
    <cellStyle name="Accent4 79" xfId="1056"/>
    <cellStyle name="Accent4 8" xfId="1057"/>
    <cellStyle name="Accent4 80" xfId="1058"/>
    <cellStyle name="Accent4 81" xfId="1059"/>
    <cellStyle name="Accent4 82" xfId="1060"/>
    <cellStyle name="Accent4 83" xfId="1061"/>
    <cellStyle name="Accent4 84" xfId="1062"/>
    <cellStyle name="Accent4 85" xfId="1063"/>
    <cellStyle name="Accent4 86" xfId="1064"/>
    <cellStyle name="Accent4 87" xfId="1065"/>
    <cellStyle name="Accent4 88" xfId="1066"/>
    <cellStyle name="Accent4 89" xfId="1067"/>
    <cellStyle name="Accent4 9" xfId="1068"/>
    <cellStyle name="Accent4 90" xfId="1069"/>
    <cellStyle name="Accent4 91" xfId="1070"/>
    <cellStyle name="Accent4 92" xfId="1071"/>
    <cellStyle name="Accent4 93" xfId="1072"/>
    <cellStyle name="Accent4 94" xfId="1073"/>
    <cellStyle name="Accent4 95" xfId="1074"/>
    <cellStyle name="Accent4 96" xfId="1075"/>
    <cellStyle name="Accent4 97" xfId="1076"/>
    <cellStyle name="Accent4 98" xfId="1077"/>
    <cellStyle name="Accent4 99" xfId="1078"/>
    <cellStyle name="Accent5 - 20%" xfId="1079"/>
    <cellStyle name="Accent5 - 20% 2" xfId="1080"/>
    <cellStyle name="Accent5 - 40%" xfId="1081"/>
    <cellStyle name="Accent5 - 40% 2" xfId="1082"/>
    <cellStyle name="Accent5 - 60%" xfId="1083"/>
    <cellStyle name="Accent5 - 60% 2" xfId="1084"/>
    <cellStyle name="Accent5 10" xfId="1085"/>
    <cellStyle name="Accent5 100" xfId="1086"/>
    <cellStyle name="Accent5 101" xfId="1087"/>
    <cellStyle name="Accent5 102" xfId="1088"/>
    <cellStyle name="Accent5 103" xfId="1089"/>
    <cellStyle name="Accent5 104" xfId="1090"/>
    <cellStyle name="Accent5 105" xfId="1091"/>
    <cellStyle name="Accent5 106" xfId="1092"/>
    <cellStyle name="Accent5 107" xfId="1093"/>
    <cellStyle name="Accent5 108" xfId="1094"/>
    <cellStyle name="Accent5 109" xfId="1095"/>
    <cellStyle name="Accent5 11" xfId="1096"/>
    <cellStyle name="Accent5 110" xfId="1097"/>
    <cellStyle name="Accent5 111" xfId="1098"/>
    <cellStyle name="Accent5 112" xfId="1099"/>
    <cellStyle name="Accent5 113" xfId="1100"/>
    <cellStyle name="Accent5 114" xfId="1101"/>
    <cellStyle name="Accent5 115" xfId="1102"/>
    <cellStyle name="Accent5 116" xfId="1103"/>
    <cellStyle name="Accent5 117" xfId="1104"/>
    <cellStyle name="Accent5 118" xfId="1105"/>
    <cellStyle name="Accent5 119" xfId="1106"/>
    <cellStyle name="Accent5 12" xfId="1107"/>
    <cellStyle name="Accent5 120" xfId="1108"/>
    <cellStyle name="Accent5 121" xfId="1109"/>
    <cellStyle name="Accent5 122" xfId="1110"/>
    <cellStyle name="Accent5 123" xfId="1111"/>
    <cellStyle name="Accent5 124" xfId="1112"/>
    <cellStyle name="Accent5 125" xfId="1113"/>
    <cellStyle name="Accent5 126" xfId="1114"/>
    <cellStyle name="Accent5 127" xfId="1115"/>
    <cellStyle name="Accent5 128" xfId="1116"/>
    <cellStyle name="Accent5 129" xfId="1117"/>
    <cellStyle name="Accent5 13" xfId="1118"/>
    <cellStyle name="Accent5 130" xfId="1119"/>
    <cellStyle name="Accent5 131" xfId="1120"/>
    <cellStyle name="Accent5 132" xfId="1121"/>
    <cellStyle name="Accent5 133" xfId="1122"/>
    <cellStyle name="Accent5 134" xfId="1123"/>
    <cellStyle name="Accent5 135" xfId="1124"/>
    <cellStyle name="Accent5 136" xfId="1125"/>
    <cellStyle name="Accent5 137" xfId="1126"/>
    <cellStyle name="Accent5 138" xfId="1127"/>
    <cellStyle name="Accent5 139" xfId="1128"/>
    <cellStyle name="Accent5 14" xfId="1129"/>
    <cellStyle name="Accent5 140" xfId="1130"/>
    <cellStyle name="Accent5 141" xfId="1131"/>
    <cellStyle name="Accent5 142" xfId="1132"/>
    <cellStyle name="Accent5 143" xfId="1133"/>
    <cellStyle name="Accent5 144" xfId="1134"/>
    <cellStyle name="Accent5 145" xfId="1135"/>
    <cellStyle name="Accent5 146" xfId="1136"/>
    <cellStyle name="Accent5 147" xfId="1137"/>
    <cellStyle name="Accent5 148" xfId="1138"/>
    <cellStyle name="Accent5 149" xfId="1139"/>
    <cellStyle name="Accent5 15" xfId="1140"/>
    <cellStyle name="Accent5 150" xfId="1141"/>
    <cellStyle name="Accent5 151" xfId="1142"/>
    <cellStyle name="Accent5 152" xfId="1143"/>
    <cellStyle name="Accent5 153" xfId="1144"/>
    <cellStyle name="Accent5 154" xfId="1145"/>
    <cellStyle name="Accent5 155" xfId="1146"/>
    <cellStyle name="Accent5 156" xfId="1147"/>
    <cellStyle name="Accent5 157" xfId="1148"/>
    <cellStyle name="Accent5 158" xfId="1149"/>
    <cellStyle name="Accent5 159" xfId="1150"/>
    <cellStyle name="Accent5 16" xfId="1151"/>
    <cellStyle name="Accent5 160" xfId="1152"/>
    <cellStyle name="Accent5 161" xfId="1153"/>
    <cellStyle name="Accent5 162" xfId="1154"/>
    <cellStyle name="Accent5 163" xfId="1155"/>
    <cellStyle name="Accent5 164" xfId="1156"/>
    <cellStyle name="Accent5 165" xfId="1157"/>
    <cellStyle name="Accent5 166" xfId="1158"/>
    <cellStyle name="Accent5 167" xfId="1159"/>
    <cellStyle name="Accent5 168" xfId="1160"/>
    <cellStyle name="Accent5 169" xfId="1161"/>
    <cellStyle name="Accent5 17" xfId="1162"/>
    <cellStyle name="Accent5 170" xfId="1163"/>
    <cellStyle name="Accent5 171" xfId="1164"/>
    <cellStyle name="Accent5 172" xfId="1165"/>
    <cellStyle name="Accent5 173" xfId="1166"/>
    <cellStyle name="Accent5 174" xfId="1167"/>
    <cellStyle name="Accent5 175" xfId="1168"/>
    <cellStyle name="Accent5 176" xfId="1169"/>
    <cellStyle name="Accent5 177" xfId="1170"/>
    <cellStyle name="Accent5 178" xfId="1171"/>
    <cellStyle name="Accent5 179" xfId="1172"/>
    <cellStyle name="Accent5 18" xfId="1173"/>
    <cellStyle name="Accent5 180" xfId="1174"/>
    <cellStyle name="Accent5 181" xfId="1175"/>
    <cellStyle name="Accent5 182" xfId="1176"/>
    <cellStyle name="Accent5 183" xfId="1177"/>
    <cellStyle name="Accent5 184" xfId="1178"/>
    <cellStyle name="Accent5 185" xfId="1179"/>
    <cellStyle name="Accent5 186" xfId="1180"/>
    <cellStyle name="Accent5 187" xfId="1181"/>
    <cellStyle name="Accent5 188" xfId="1182"/>
    <cellStyle name="Accent5 189" xfId="1183"/>
    <cellStyle name="Accent5 19" xfId="1184"/>
    <cellStyle name="Accent5 190" xfId="1185"/>
    <cellStyle name="Accent5 191" xfId="1186"/>
    <cellStyle name="Accent5 192" xfId="1187"/>
    <cellStyle name="Accent5 193" xfId="1188"/>
    <cellStyle name="Accent5 194" xfId="1189"/>
    <cellStyle name="Accent5 195" xfId="1190"/>
    <cellStyle name="Accent5 196" xfId="1191"/>
    <cellStyle name="Accent5 197" xfId="1192"/>
    <cellStyle name="Accent5 198" xfId="1193"/>
    <cellStyle name="Accent5 199" xfId="1194"/>
    <cellStyle name="Accent5 2" xfId="1195"/>
    <cellStyle name="Accent5 2 2" xfId="1196"/>
    <cellStyle name="Accent5 20" xfId="1197"/>
    <cellStyle name="Accent5 200" xfId="1198"/>
    <cellStyle name="Accent5 201" xfId="1199"/>
    <cellStyle name="Accent5 202" xfId="1200"/>
    <cellStyle name="Accent5 203" xfId="1201"/>
    <cellStyle name="Accent5 204" xfId="1202"/>
    <cellStyle name="Accent5 205" xfId="1203"/>
    <cellStyle name="Accent5 206" xfId="1204"/>
    <cellStyle name="Accent5 207" xfId="1205"/>
    <cellStyle name="Accent5 208" xfId="1206"/>
    <cellStyle name="Accent5 209" xfId="1207"/>
    <cellStyle name="Accent5 21" xfId="1208"/>
    <cellStyle name="Accent5 210" xfId="1209"/>
    <cellStyle name="Accent5 211" xfId="1210"/>
    <cellStyle name="Accent5 212" xfId="1211"/>
    <cellStyle name="Accent5 213" xfId="1212"/>
    <cellStyle name="Accent5 214" xfId="1213"/>
    <cellStyle name="Accent5 215" xfId="1214"/>
    <cellStyle name="Accent5 216" xfId="1215"/>
    <cellStyle name="Accent5 217" xfId="1216"/>
    <cellStyle name="Accent5 218" xfId="1217"/>
    <cellStyle name="Accent5 219" xfId="1218"/>
    <cellStyle name="Accent5 22" xfId="1219"/>
    <cellStyle name="Accent5 220" xfId="1220"/>
    <cellStyle name="Accent5 221" xfId="1221"/>
    <cellStyle name="Accent5 222" xfId="1222"/>
    <cellStyle name="Accent5 223" xfId="1223"/>
    <cellStyle name="Accent5 224" xfId="1224"/>
    <cellStyle name="Accent5 225" xfId="1225"/>
    <cellStyle name="Accent5 23" xfId="1226"/>
    <cellStyle name="Accent5 24" xfId="1227"/>
    <cellStyle name="Accent5 25" xfId="1228"/>
    <cellStyle name="Accent5 26" xfId="1229"/>
    <cellStyle name="Accent5 27" xfId="1230"/>
    <cellStyle name="Accent5 28" xfId="1231"/>
    <cellStyle name="Accent5 29" xfId="1232"/>
    <cellStyle name="Accent5 3" xfId="1233"/>
    <cellStyle name="Accent5 30" xfId="1234"/>
    <cellStyle name="Accent5 31" xfId="1235"/>
    <cellStyle name="Accent5 32" xfId="1236"/>
    <cellStyle name="Accent5 33" xfId="1237"/>
    <cellStyle name="Accent5 34" xfId="1238"/>
    <cellStyle name="Accent5 35" xfId="1239"/>
    <cellStyle name="Accent5 36" xfId="1240"/>
    <cellStyle name="Accent5 37" xfId="1241"/>
    <cellStyle name="Accent5 38" xfId="1242"/>
    <cellStyle name="Accent5 39" xfId="1243"/>
    <cellStyle name="Accent5 4" xfId="1244"/>
    <cellStyle name="Accent5 40" xfId="1245"/>
    <cellStyle name="Accent5 41" xfId="1246"/>
    <cellStyle name="Accent5 42" xfId="1247"/>
    <cellStyle name="Accent5 43" xfId="1248"/>
    <cellStyle name="Accent5 44" xfId="1249"/>
    <cellStyle name="Accent5 45" xfId="1250"/>
    <cellStyle name="Accent5 46" xfId="1251"/>
    <cellStyle name="Accent5 47" xfId="1252"/>
    <cellStyle name="Accent5 48" xfId="1253"/>
    <cellStyle name="Accent5 49" xfId="1254"/>
    <cellStyle name="Accent5 5" xfId="1255"/>
    <cellStyle name="Accent5 50" xfId="1256"/>
    <cellStyle name="Accent5 51" xfId="1257"/>
    <cellStyle name="Accent5 52" xfId="1258"/>
    <cellStyle name="Accent5 53" xfId="1259"/>
    <cellStyle name="Accent5 54" xfId="1260"/>
    <cellStyle name="Accent5 55" xfId="1261"/>
    <cellStyle name="Accent5 56" xfId="1262"/>
    <cellStyle name="Accent5 57" xfId="1263"/>
    <cellStyle name="Accent5 58" xfId="1264"/>
    <cellStyle name="Accent5 59" xfId="1265"/>
    <cellStyle name="Accent5 6" xfId="1266"/>
    <cellStyle name="Accent5 60" xfId="1267"/>
    <cellStyle name="Accent5 61" xfId="1268"/>
    <cellStyle name="Accent5 62" xfId="1269"/>
    <cellStyle name="Accent5 63" xfId="1270"/>
    <cellStyle name="Accent5 64" xfId="1271"/>
    <cellStyle name="Accent5 65" xfId="1272"/>
    <cellStyle name="Accent5 66" xfId="1273"/>
    <cellStyle name="Accent5 67" xfId="1274"/>
    <cellStyle name="Accent5 68" xfId="1275"/>
    <cellStyle name="Accent5 69" xfId="1276"/>
    <cellStyle name="Accent5 7" xfId="1277"/>
    <cellStyle name="Accent5 70" xfId="1278"/>
    <cellStyle name="Accent5 71" xfId="1279"/>
    <cellStyle name="Accent5 72" xfId="1280"/>
    <cellStyle name="Accent5 73" xfId="1281"/>
    <cellStyle name="Accent5 74" xfId="1282"/>
    <cellStyle name="Accent5 75" xfId="1283"/>
    <cellStyle name="Accent5 76" xfId="1284"/>
    <cellStyle name="Accent5 77" xfId="1285"/>
    <cellStyle name="Accent5 78" xfId="1286"/>
    <cellStyle name="Accent5 79" xfId="1287"/>
    <cellStyle name="Accent5 8" xfId="1288"/>
    <cellStyle name="Accent5 80" xfId="1289"/>
    <cellStyle name="Accent5 81" xfId="1290"/>
    <cellStyle name="Accent5 82" xfId="1291"/>
    <cellStyle name="Accent5 83" xfId="1292"/>
    <cellStyle name="Accent5 84" xfId="1293"/>
    <cellStyle name="Accent5 85" xfId="1294"/>
    <cellStyle name="Accent5 86" xfId="1295"/>
    <cellStyle name="Accent5 87" xfId="1296"/>
    <cellStyle name="Accent5 88" xfId="1297"/>
    <cellStyle name="Accent5 89" xfId="1298"/>
    <cellStyle name="Accent5 9" xfId="1299"/>
    <cellStyle name="Accent5 90" xfId="1300"/>
    <cellStyle name="Accent5 91" xfId="1301"/>
    <cellStyle name="Accent5 92" xfId="1302"/>
    <cellStyle name="Accent5 93" xfId="1303"/>
    <cellStyle name="Accent5 94" xfId="1304"/>
    <cellStyle name="Accent5 95" xfId="1305"/>
    <cellStyle name="Accent5 96" xfId="1306"/>
    <cellStyle name="Accent5 97" xfId="1307"/>
    <cellStyle name="Accent5 98" xfId="1308"/>
    <cellStyle name="Accent5 99" xfId="1309"/>
    <cellStyle name="Accent6 - 20%" xfId="1310"/>
    <cellStyle name="Accent6 - 40%" xfId="1311"/>
    <cellStyle name="Accent6 - 60%" xfId="1312"/>
    <cellStyle name="Accent6 - 60% 2" xfId="1313"/>
    <cellStyle name="Accent6 10" xfId="1314"/>
    <cellStyle name="Accent6 100" xfId="1315"/>
    <cellStyle name="Accent6 101" xfId="1316"/>
    <cellStyle name="Accent6 102" xfId="1317"/>
    <cellStyle name="Accent6 103" xfId="1318"/>
    <cellStyle name="Accent6 104" xfId="1319"/>
    <cellStyle name="Accent6 105" xfId="1320"/>
    <cellStyle name="Accent6 106" xfId="1321"/>
    <cellStyle name="Accent6 107" xfId="1322"/>
    <cellStyle name="Accent6 108" xfId="1323"/>
    <cellStyle name="Accent6 109" xfId="1324"/>
    <cellStyle name="Accent6 11" xfId="1325"/>
    <cellStyle name="Accent6 110" xfId="1326"/>
    <cellStyle name="Accent6 111" xfId="1327"/>
    <cellStyle name="Accent6 112" xfId="1328"/>
    <cellStyle name="Accent6 113" xfId="1329"/>
    <cellStyle name="Accent6 114" xfId="1330"/>
    <cellStyle name="Accent6 115" xfId="1331"/>
    <cellStyle name="Accent6 116" xfId="1332"/>
    <cellStyle name="Accent6 117" xfId="1333"/>
    <cellStyle name="Accent6 118" xfId="1334"/>
    <cellStyle name="Accent6 119" xfId="1335"/>
    <cellStyle name="Accent6 12" xfId="1336"/>
    <cellStyle name="Accent6 120" xfId="1337"/>
    <cellStyle name="Accent6 121" xfId="1338"/>
    <cellStyle name="Accent6 122" xfId="1339"/>
    <cellStyle name="Accent6 123" xfId="1340"/>
    <cellStyle name="Accent6 124" xfId="1341"/>
    <cellStyle name="Accent6 125" xfId="1342"/>
    <cellStyle name="Accent6 126" xfId="1343"/>
    <cellStyle name="Accent6 127" xfId="1344"/>
    <cellStyle name="Accent6 128" xfId="1345"/>
    <cellStyle name="Accent6 129" xfId="1346"/>
    <cellStyle name="Accent6 13" xfId="1347"/>
    <cellStyle name="Accent6 130" xfId="1348"/>
    <cellStyle name="Accent6 131" xfId="1349"/>
    <cellStyle name="Accent6 132" xfId="1350"/>
    <cellStyle name="Accent6 133" xfId="1351"/>
    <cellStyle name="Accent6 134" xfId="1352"/>
    <cellStyle name="Accent6 135" xfId="1353"/>
    <cellStyle name="Accent6 136" xfId="1354"/>
    <cellStyle name="Accent6 137" xfId="1355"/>
    <cellStyle name="Accent6 138" xfId="1356"/>
    <cellStyle name="Accent6 139" xfId="1357"/>
    <cellStyle name="Accent6 14" xfId="1358"/>
    <cellStyle name="Accent6 140" xfId="1359"/>
    <cellStyle name="Accent6 141" xfId="1360"/>
    <cellStyle name="Accent6 142" xfId="1361"/>
    <cellStyle name="Accent6 143" xfId="1362"/>
    <cellStyle name="Accent6 144" xfId="1363"/>
    <cellStyle name="Accent6 145" xfId="1364"/>
    <cellStyle name="Accent6 146" xfId="1365"/>
    <cellStyle name="Accent6 147" xfId="1366"/>
    <cellStyle name="Accent6 148" xfId="1367"/>
    <cellStyle name="Accent6 149" xfId="1368"/>
    <cellStyle name="Accent6 15" xfId="1369"/>
    <cellStyle name="Accent6 150" xfId="1370"/>
    <cellStyle name="Accent6 151" xfId="1371"/>
    <cellStyle name="Accent6 152" xfId="1372"/>
    <cellStyle name="Accent6 153" xfId="1373"/>
    <cellStyle name="Accent6 154" xfId="1374"/>
    <cellStyle name="Accent6 155" xfId="1375"/>
    <cellStyle name="Accent6 156" xfId="1376"/>
    <cellStyle name="Accent6 157" xfId="1377"/>
    <cellStyle name="Accent6 158" xfId="1378"/>
    <cellStyle name="Accent6 159" xfId="1379"/>
    <cellStyle name="Accent6 16" xfId="1380"/>
    <cellStyle name="Accent6 160" xfId="1381"/>
    <cellStyle name="Accent6 161" xfId="1382"/>
    <cellStyle name="Accent6 162" xfId="1383"/>
    <cellStyle name="Accent6 163" xfId="1384"/>
    <cellStyle name="Accent6 164" xfId="1385"/>
    <cellStyle name="Accent6 165" xfId="1386"/>
    <cellStyle name="Accent6 166" xfId="1387"/>
    <cellStyle name="Accent6 167" xfId="1388"/>
    <cellStyle name="Accent6 168" xfId="1389"/>
    <cellStyle name="Accent6 169" xfId="1390"/>
    <cellStyle name="Accent6 17" xfId="1391"/>
    <cellStyle name="Accent6 170" xfId="1392"/>
    <cellStyle name="Accent6 171" xfId="1393"/>
    <cellStyle name="Accent6 172" xfId="1394"/>
    <cellStyle name="Accent6 173" xfId="1395"/>
    <cellStyle name="Accent6 174" xfId="1396"/>
    <cellStyle name="Accent6 175" xfId="1397"/>
    <cellStyle name="Accent6 176" xfId="1398"/>
    <cellStyle name="Accent6 177" xfId="1399"/>
    <cellStyle name="Accent6 178" xfId="1400"/>
    <cellStyle name="Accent6 179" xfId="1401"/>
    <cellStyle name="Accent6 18" xfId="1402"/>
    <cellStyle name="Accent6 180" xfId="1403"/>
    <cellStyle name="Accent6 181" xfId="1404"/>
    <cellStyle name="Accent6 182" xfId="1405"/>
    <cellStyle name="Accent6 183" xfId="1406"/>
    <cellStyle name="Accent6 184" xfId="1407"/>
    <cellStyle name="Accent6 185" xfId="1408"/>
    <cellStyle name="Accent6 186" xfId="1409"/>
    <cellStyle name="Accent6 187" xfId="1410"/>
    <cellStyle name="Accent6 188" xfId="1411"/>
    <cellStyle name="Accent6 189" xfId="1412"/>
    <cellStyle name="Accent6 19" xfId="1413"/>
    <cellStyle name="Accent6 190" xfId="1414"/>
    <cellStyle name="Accent6 191" xfId="1415"/>
    <cellStyle name="Accent6 192" xfId="1416"/>
    <cellStyle name="Accent6 193" xfId="1417"/>
    <cellStyle name="Accent6 194" xfId="1418"/>
    <cellStyle name="Accent6 195" xfId="1419"/>
    <cellStyle name="Accent6 196" xfId="1420"/>
    <cellStyle name="Accent6 197" xfId="1421"/>
    <cellStyle name="Accent6 198" xfId="1422"/>
    <cellStyle name="Accent6 199" xfId="1423"/>
    <cellStyle name="Accent6 2" xfId="1424"/>
    <cellStyle name="Accent6 2 2" xfId="1425"/>
    <cellStyle name="Accent6 20" xfId="1426"/>
    <cellStyle name="Accent6 200" xfId="1427"/>
    <cellStyle name="Accent6 201" xfId="1428"/>
    <cellStyle name="Accent6 202" xfId="1429"/>
    <cellStyle name="Accent6 203" xfId="1430"/>
    <cellStyle name="Accent6 204" xfId="1431"/>
    <cellStyle name="Accent6 205" xfId="1432"/>
    <cellStyle name="Accent6 206" xfId="1433"/>
    <cellStyle name="Accent6 207" xfId="1434"/>
    <cellStyle name="Accent6 208" xfId="1435"/>
    <cellStyle name="Accent6 209" xfId="1436"/>
    <cellStyle name="Accent6 21" xfId="1437"/>
    <cellStyle name="Accent6 210" xfId="1438"/>
    <cellStyle name="Accent6 211" xfId="1439"/>
    <cellStyle name="Accent6 212" xfId="1440"/>
    <cellStyle name="Accent6 213" xfId="1441"/>
    <cellStyle name="Accent6 214" xfId="1442"/>
    <cellStyle name="Accent6 215" xfId="1443"/>
    <cellStyle name="Accent6 216" xfId="1444"/>
    <cellStyle name="Accent6 217" xfId="1445"/>
    <cellStyle name="Accent6 218" xfId="1446"/>
    <cellStyle name="Accent6 219" xfId="1447"/>
    <cellStyle name="Accent6 22" xfId="1448"/>
    <cellStyle name="Accent6 220" xfId="1449"/>
    <cellStyle name="Accent6 221" xfId="1450"/>
    <cellStyle name="Accent6 222" xfId="1451"/>
    <cellStyle name="Accent6 223" xfId="1452"/>
    <cellStyle name="Accent6 224" xfId="1453"/>
    <cellStyle name="Accent6 225" xfId="1454"/>
    <cellStyle name="Accent6 23" xfId="1455"/>
    <cellStyle name="Accent6 24" xfId="1456"/>
    <cellStyle name="Accent6 25" xfId="1457"/>
    <cellStyle name="Accent6 26" xfId="1458"/>
    <cellStyle name="Accent6 27" xfId="1459"/>
    <cellStyle name="Accent6 28" xfId="1460"/>
    <cellStyle name="Accent6 29" xfId="1461"/>
    <cellStyle name="Accent6 3" xfId="1462"/>
    <cellStyle name="Accent6 30" xfId="1463"/>
    <cellStyle name="Accent6 31" xfId="1464"/>
    <cellStyle name="Accent6 32" xfId="1465"/>
    <cellStyle name="Accent6 33" xfId="1466"/>
    <cellStyle name="Accent6 34" xfId="1467"/>
    <cellStyle name="Accent6 35" xfId="1468"/>
    <cellStyle name="Accent6 36" xfId="1469"/>
    <cellStyle name="Accent6 37" xfId="1470"/>
    <cellStyle name="Accent6 38" xfId="1471"/>
    <cellStyle name="Accent6 39" xfId="1472"/>
    <cellStyle name="Accent6 4" xfId="1473"/>
    <cellStyle name="Accent6 40" xfId="1474"/>
    <cellStyle name="Accent6 41" xfId="1475"/>
    <cellStyle name="Accent6 42" xfId="1476"/>
    <cellStyle name="Accent6 43" xfId="1477"/>
    <cellStyle name="Accent6 44" xfId="1478"/>
    <cellStyle name="Accent6 45" xfId="1479"/>
    <cellStyle name="Accent6 46" xfId="1480"/>
    <cellStyle name="Accent6 47" xfId="1481"/>
    <cellStyle name="Accent6 48" xfId="1482"/>
    <cellStyle name="Accent6 49" xfId="1483"/>
    <cellStyle name="Accent6 5" xfId="1484"/>
    <cellStyle name="Accent6 50" xfId="1485"/>
    <cellStyle name="Accent6 51" xfId="1486"/>
    <cellStyle name="Accent6 52" xfId="1487"/>
    <cellStyle name="Accent6 53" xfId="1488"/>
    <cellStyle name="Accent6 54" xfId="1489"/>
    <cellStyle name="Accent6 55" xfId="1490"/>
    <cellStyle name="Accent6 56" xfId="1491"/>
    <cellStyle name="Accent6 57" xfId="1492"/>
    <cellStyle name="Accent6 58" xfId="1493"/>
    <cellStyle name="Accent6 59" xfId="1494"/>
    <cellStyle name="Accent6 6" xfId="1495"/>
    <cellStyle name="Accent6 60" xfId="1496"/>
    <cellStyle name="Accent6 61" xfId="1497"/>
    <cellStyle name="Accent6 62" xfId="1498"/>
    <cellStyle name="Accent6 63" xfId="1499"/>
    <cellStyle name="Accent6 64" xfId="1500"/>
    <cellStyle name="Accent6 65" xfId="1501"/>
    <cellStyle name="Accent6 66" xfId="1502"/>
    <cellStyle name="Accent6 67" xfId="1503"/>
    <cellStyle name="Accent6 68" xfId="1504"/>
    <cellStyle name="Accent6 69" xfId="1505"/>
    <cellStyle name="Accent6 7" xfId="1506"/>
    <cellStyle name="Accent6 70" xfId="1507"/>
    <cellStyle name="Accent6 71" xfId="1508"/>
    <cellStyle name="Accent6 72" xfId="1509"/>
    <cellStyle name="Accent6 73" xfId="1510"/>
    <cellStyle name="Accent6 74" xfId="1511"/>
    <cellStyle name="Accent6 75" xfId="1512"/>
    <cellStyle name="Accent6 76" xfId="1513"/>
    <cellStyle name="Accent6 77" xfId="1514"/>
    <cellStyle name="Accent6 78" xfId="1515"/>
    <cellStyle name="Accent6 79" xfId="1516"/>
    <cellStyle name="Accent6 8" xfId="1517"/>
    <cellStyle name="Accent6 80" xfId="1518"/>
    <cellStyle name="Accent6 81" xfId="1519"/>
    <cellStyle name="Accent6 82" xfId="1520"/>
    <cellStyle name="Accent6 83" xfId="1521"/>
    <cellStyle name="Accent6 84" xfId="1522"/>
    <cellStyle name="Accent6 85" xfId="1523"/>
    <cellStyle name="Accent6 86" xfId="1524"/>
    <cellStyle name="Accent6 87" xfId="1525"/>
    <cellStyle name="Accent6 88" xfId="1526"/>
    <cellStyle name="Accent6 89" xfId="1527"/>
    <cellStyle name="Accent6 9" xfId="1528"/>
    <cellStyle name="Accent6 90" xfId="1529"/>
    <cellStyle name="Accent6 91" xfId="1530"/>
    <cellStyle name="Accent6 92" xfId="1531"/>
    <cellStyle name="Accent6 93" xfId="1532"/>
    <cellStyle name="Accent6 94" xfId="1533"/>
    <cellStyle name="Accent6 95" xfId="1534"/>
    <cellStyle name="Accent6 96" xfId="1535"/>
    <cellStyle name="Accent6 97" xfId="1536"/>
    <cellStyle name="Accent6 98" xfId="1537"/>
    <cellStyle name="Accent6 99" xfId="1538"/>
    <cellStyle name="Agara" xfId="1539"/>
    <cellStyle name="Assumptions Center Currency" xfId="1540"/>
    <cellStyle name="Assumptions Center Currency 2" xfId="1541"/>
    <cellStyle name="Assumptions Center Currency 2 2" xfId="1542"/>
    <cellStyle name="Assumptions Center Currency 2 2 2" xfId="1543"/>
    <cellStyle name="Assumptions Center Currency 2 2 2 2" xfId="1544"/>
    <cellStyle name="Assumptions Center Currency 2 2 3" xfId="1545"/>
    <cellStyle name="Assumptions Center Currency 2 3" xfId="1546"/>
    <cellStyle name="Assumptions Center Currency 2 3 2" xfId="1547"/>
    <cellStyle name="Assumptions Center Currency 2 4" xfId="1548"/>
    <cellStyle name="Assumptions Center Currency 2 4 2" xfId="1549"/>
    <cellStyle name="Assumptions Center Currency 2 5" xfId="1550"/>
    <cellStyle name="Assumptions Center Currency 3" xfId="1551"/>
    <cellStyle name="Assumptions Center Currency 3 2" xfId="1552"/>
    <cellStyle name="Assumptions Center Currency 3 2 2" xfId="1553"/>
    <cellStyle name="Assumptions Center Currency 3 2 2 2" xfId="1554"/>
    <cellStyle name="Assumptions Center Currency 3 2 3" xfId="1555"/>
    <cellStyle name="Assumptions Center Currency 3 3" xfId="1556"/>
    <cellStyle name="Assumptions Center Currency 3 3 2" xfId="1557"/>
    <cellStyle name="Assumptions Center Currency 3 4" xfId="1558"/>
    <cellStyle name="Assumptions Center Currency 3 4 2" xfId="1559"/>
    <cellStyle name="Assumptions Center Currency 3 5" xfId="1560"/>
    <cellStyle name="Assumptions Center Currency 4" xfId="1561"/>
    <cellStyle name="Assumptions Center Currency 4 2" xfId="1562"/>
    <cellStyle name="Assumptions Center Currency 4 2 2" xfId="1563"/>
    <cellStyle name="Assumptions Center Currency 4 3" xfId="1564"/>
    <cellStyle name="Assumptions Center Currency 5" xfId="1565"/>
    <cellStyle name="Assumptions Center Currency 5 2" xfId="1566"/>
    <cellStyle name="Assumptions Center Currency 6" xfId="1567"/>
    <cellStyle name="Assumptions Center Currency 6 2" xfId="1568"/>
    <cellStyle name="Assumptions Center Currency 7" xfId="1569"/>
    <cellStyle name="Assumptions Center Currency_Draft" xfId="1570"/>
    <cellStyle name="Assumptions Center Date" xfId="1571"/>
    <cellStyle name="Assumptions Center Date 2" xfId="1572"/>
    <cellStyle name="Assumptions Center Date 2 2" xfId="1573"/>
    <cellStyle name="Assumptions Center Date 2 2 2" xfId="1574"/>
    <cellStyle name="Assumptions Center Date 2 2 2 2" xfId="1575"/>
    <cellStyle name="Assumptions Center Date 2 2 3" xfId="1576"/>
    <cellStyle name="Assumptions Center Date 2 3" xfId="1577"/>
    <cellStyle name="Assumptions Center Date 2 3 2" xfId="1578"/>
    <cellStyle name="Assumptions Center Date 2 4" xfId="1579"/>
    <cellStyle name="Assumptions Center Date 2 4 2" xfId="1580"/>
    <cellStyle name="Assumptions Center Date 2 5" xfId="1581"/>
    <cellStyle name="Assumptions Center Date 3" xfId="1582"/>
    <cellStyle name="Assumptions Center Date 3 2" xfId="1583"/>
    <cellStyle name="Assumptions Center Date 3 2 2" xfId="1584"/>
    <cellStyle name="Assumptions Center Date 3 2 2 2" xfId="1585"/>
    <cellStyle name="Assumptions Center Date 3 2 3" xfId="1586"/>
    <cellStyle name="Assumptions Center Date 3 3" xfId="1587"/>
    <cellStyle name="Assumptions Center Date 3 3 2" xfId="1588"/>
    <cellStyle name="Assumptions Center Date 3 4" xfId="1589"/>
    <cellStyle name="Assumptions Center Date 3 4 2" xfId="1590"/>
    <cellStyle name="Assumptions Center Date 3 5" xfId="1591"/>
    <cellStyle name="Assumptions Center Date 4" xfId="1592"/>
    <cellStyle name="Assumptions Center Date 4 2" xfId="1593"/>
    <cellStyle name="Assumptions Center Date 4 2 2" xfId="1594"/>
    <cellStyle name="Assumptions Center Date 4 3" xfId="1595"/>
    <cellStyle name="Assumptions Center Date 5" xfId="1596"/>
    <cellStyle name="Assumptions Center Date 5 2" xfId="1597"/>
    <cellStyle name="Assumptions Center Date 6" xfId="1598"/>
    <cellStyle name="Assumptions Center Date 6 2" xfId="1599"/>
    <cellStyle name="Assumptions Center Date 7" xfId="1600"/>
    <cellStyle name="Assumptions Center Date_Draft" xfId="1601"/>
    <cellStyle name="Assumptions Center Multiple" xfId="1602"/>
    <cellStyle name="Assumptions Center Multiple 2" xfId="1603"/>
    <cellStyle name="Assumptions Center Multiple 2 2" xfId="1604"/>
    <cellStyle name="Assumptions Center Multiple 2 2 2" xfId="1605"/>
    <cellStyle name="Assumptions Center Multiple 2 2 2 2" xfId="1606"/>
    <cellStyle name="Assumptions Center Multiple 2 2 3" xfId="1607"/>
    <cellStyle name="Assumptions Center Multiple 2 3" xfId="1608"/>
    <cellStyle name="Assumptions Center Multiple 2 3 2" xfId="1609"/>
    <cellStyle name="Assumptions Center Multiple 2 4" xfId="1610"/>
    <cellStyle name="Assumptions Center Multiple 2 4 2" xfId="1611"/>
    <cellStyle name="Assumptions Center Multiple 2 5" xfId="1612"/>
    <cellStyle name="Assumptions Center Multiple 3" xfId="1613"/>
    <cellStyle name="Assumptions Center Multiple 3 2" xfId="1614"/>
    <cellStyle name="Assumptions Center Multiple 3 2 2" xfId="1615"/>
    <cellStyle name="Assumptions Center Multiple 3 2 2 2" xfId="1616"/>
    <cellStyle name="Assumptions Center Multiple 3 2 3" xfId="1617"/>
    <cellStyle name="Assumptions Center Multiple 3 3" xfId="1618"/>
    <cellStyle name="Assumptions Center Multiple 3 3 2" xfId="1619"/>
    <cellStyle name="Assumptions Center Multiple 3 4" xfId="1620"/>
    <cellStyle name="Assumptions Center Multiple 3 4 2" xfId="1621"/>
    <cellStyle name="Assumptions Center Multiple 3 5" xfId="1622"/>
    <cellStyle name="Assumptions Center Multiple 4" xfId="1623"/>
    <cellStyle name="Assumptions Center Multiple 4 2" xfId="1624"/>
    <cellStyle name="Assumptions Center Multiple 4 2 2" xfId="1625"/>
    <cellStyle name="Assumptions Center Multiple 4 3" xfId="1626"/>
    <cellStyle name="Assumptions Center Multiple 5" xfId="1627"/>
    <cellStyle name="Assumptions Center Multiple 5 2" xfId="1628"/>
    <cellStyle name="Assumptions Center Multiple 6" xfId="1629"/>
    <cellStyle name="Assumptions Center Multiple 6 2" xfId="1630"/>
    <cellStyle name="Assumptions Center Multiple 7" xfId="1631"/>
    <cellStyle name="Assumptions Center Multiple_Draft" xfId="1632"/>
    <cellStyle name="Assumptions Center Number" xfId="1633"/>
    <cellStyle name="Assumptions Center Number 2" xfId="1634"/>
    <cellStyle name="Assumptions Center Number 2 2" xfId="1635"/>
    <cellStyle name="Assumptions Center Number 2 2 2" xfId="1636"/>
    <cellStyle name="Assumptions Center Number 2 2 2 2" xfId="1637"/>
    <cellStyle name="Assumptions Center Number 2 2 3" xfId="1638"/>
    <cellStyle name="Assumptions Center Number 2 3" xfId="1639"/>
    <cellStyle name="Assumptions Center Number 2 3 2" xfId="1640"/>
    <cellStyle name="Assumptions Center Number 2 4" xfId="1641"/>
    <cellStyle name="Assumptions Center Number 2 4 2" xfId="1642"/>
    <cellStyle name="Assumptions Center Number 2 5" xfId="1643"/>
    <cellStyle name="Assumptions Center Number 3" xfId="1644"/>
    <cellStyle name="Assumptions Center Number 3 2" xfId="1645"/>
    <cellStyle name="Assumptions Center Number 3 2 2" xfId="1646"/>
    <cellStyle name="Assumptions Center Number 3 2 2 2" xfId="1647"/>
    <cellStyle name="Assumptions Center Number 3 2 3" xfId="1648"/>
    <cellStyle name="Assumptions Center Number 3 3" xfId="1649"/>
    <cellStyle name="Assumptions Center Number 3 3 2" xfId="1650"/>
    <cellStyle name="Assumptions Center Number 3 4" xfId="1651"/>
    <cellStyle name="Assumptions Center Number 3 4 2" xfId="1652"/>
    <cellStyle name="Assumptions Center Number 3 5" xfId="1653"/>
    <cellStyle name="Assumptions Center Number 4" xfId="1654"/>
    <cellStyle name="Assumptions Center Number 4 2" xfId="1655"/>
    <cellStyle name="Assumptions Center Number 4 2 2" xfId="1656"/>
    <cellStyle name="Assumptions Center Number 4 3" xfId="1657"/>
    <cellStyle name="Assumptions Center Number 5" xfId="1658"/>
    <cellStyle name="Assumptions Center Number 5 2" xfId="1659"/>
    <cellStyle name="Assumptions Center Number 6" xfId="1660"/>
    <cellStyle name="Assumptions Center Number 6 2" xfId="1661"/>
    <cellStyle name="Assumptions Center Number 7" xfId="1662"/>
    <cellStyle name="Assumptions Center Number_Draft" xfId="1663"/>
    <cellStyle name="Assumptions Center Percentage" xfId="1664"/>
    <cellStyle name="Assumptions Center Percentage 2" xfId="1665"/>
    <cellStyle name="Assumptions Center Percentage 2 2" xfId="1666"/>
    <cellStyle name="Assumptions Center Percentage 2 2 2" xfId="1667"/>
    <cellStyle name="Assumptions Center Percentage 2 2 2 2" xfId="1668"/>
    <cellStyle name="Assumptions Center Percentage 2 2 3" xfId="1669"/>
    <cellStyle name="Assumptions Center Percentage 2 3" xfId="1670"/>
    <cellStyle name="Assumptions Center Percentage 2 3 2" xfId="1671"/>
    <cellStyle name="Assumptions Center Percentage 2 4" xfId="1672"/>
    <cellStyle name="Assumptions Center Percentage 2 4 2" xfId="1673"/>
    <cellStyle name="Assumptions Center Percentage 2 5" xfId="1674"/>
    <cellStyle name="Assumptions Center Percentage 3" xfId="1675"/>
    <cellStyle name="Assumptions Center Percentage 3 2" xfId="1676"/>
    <cellStyle name="Assumptions Center Percentage 3 2 2" xfId="1677"/>
    <cellStyle name="Assumptions Center Percentage 3 2 2 2" xfId="1678"/>
    <cellStyle name="Assumptions Center Percentage 3 2 3" xfId="1679"/>
    <cellStyle name="Assumptions Center Percentage 3 3" xfId="1680"/>
    <cellStyle name="Assumptions Center Percentage 3 3 2" xfId="1681"/>
    <cellStyle name="Assumptions Center Percentage 3 4" xfId="1682"/>
    <cellStyle name="Assumptions Center Percentage 3 4 2" xfId="1683"/>
    <cellStyle name="Assumptions Center Percentage 3 5" xfId="1684"/>
    <cellStyle name="Assumptions Center Percentage 4" xfId="1685"/>
    <cellStyle name="Assumptions Center Percentage 4 2" xfId="1686"/>
    <cellStyle name="Assumptions Center Percentage 4 2 2" xfId="1687"/>
    <cellStyle name="Assumptions Center Percentage 4 3" xfId="1688"/>
    <cellStyle name="Assumptions Center Percentage 5" xfId="1689"/>
    <cellStyle name="Assumptions Center Percentage 5 2" xfId="1690"/>
    <cellStyle name="Assumptions Center Percentage 6" xfId="1691"/>
    <cellStyle name="Assumptions Center Percentage 6 2" xfId="1692"/>
    <cellStyle name="Assumptions Center Percentage 7" xfId="1693"/>
    <cellStyle name="Assumptions Center Percentage_Draft" xfId="1694"/>
    <cellStyle name="Assumptions Center Year" xfId="1695"/>
    <cellStyle name="Assumptions Center Year 2" xfId="1696"/>
    <cellStyle name="Assumptions Center Year 2 2" xfId="1697"/>
    <cellStyle name="Assumptions Center Year 2 2 2" xfId="1698"/>
    <cellStyle name="Assumptions Center Year 2 2 2 2" xfId="1699"/>
    <cellStyle name="Assumptions Center Year 2 2 3" xfId="1700"/>
    <cellStyle name="Assumptions Center Year 2 3" xfId="1701"/>
    <cellStyle name="Assumptions Center Year 2 3 2" xfId="1702"/>
    <cellStyle name="Assumptions Center Year 2 4" xfId="1703"/>
    <cellStyle name="Assumptions Center Year 2 4 2" xfId="1704"/>
    <cellStyle name="Assumptions Center Year 2 5" xfId="1705"/>
    <cellStyle name="Assumptions Center Year 3" xfId="1706"/>
    <cellStyle name="Assumptions Center Year 3 2" xfId="1707"/>
    <cellStyle name="Assumptions Center Year 3 2 2" xfId="1708"/>
    <cellStyle name="Assumptions Center Year 3 2 2 2" xfId="1709"/>
    <cellStyle name="Assumptions Center Year 3 2 3" xfId="1710"/>
    <cellStyle name="Assumptions Center Year 3 3" xfId="1711"/>
    <cellStyle name="Assumptions Center Year 3 3 2" xfId="1712"/>
    <cellStyle name="Assumptions Center Year 3 4" xfId="1713"/>
    <cellStyle name="Assumptions Center Year 3 4 2" xfId="1714"/>
    <cellStyle name="Assumptions Center Year 3 5" xfId="1715"/>
    <cellStyle name="Assumptions Center Year 4" xfId="1716"/>
    <cellStyle name="Assumptions Center Year 4 2" xfId="1717"/>
    <cellStyle name="Assumptions Center Year 4 2 2" xfId="1718"/>
    <cellStyle name="Assumptions Center Year 4 3" xfId="1719"/>
    <cellStyle name="Assumptions Center Year 5" xfId="1720"/>
    <cellStyle name="Assumptions Center Year 5 2" xfId="1721"/>
    <cellStyle name="Assumptions Center Year 6" xfId="1722"/>
    <cellStyle name="Assumptions Center Year 6 2" xfId="1723"/>
    <cellStyle name="Assumptions Center Year 7" xfId="1724"/>
    <cellStyle name="Assumptions Center Year_Draft" xfId="1725"/>
    <cellStyle name="Assumptions Heading" xfId="1726"/>
    <cellStyle name="Assumptions Heading 2" xfId="1727"/>
    <cellStyle name="Assumptions Heading 2 2" xfId="1728"/>
    <cellStyle name="Assumptions Heading 2 2 2" xfId="1729"/>
    <cellStyle name="Assumptions Heading 2 2 2 2" xfId="1730"/>
    <cellStyle name="Assumptions Heading 2 2 3" xfId="1731"/>
    <cellStyle name="Assumptions Heading 2 3" xfId="1732"/>
    <cellStyle name="Assumptions Heading 2 3 2" xfId="1733"/>
    <cellStyle name="Assumptions Heading 2 4" xfId="1734"/>
    <cellStyle name="Assumptions Heading 2 4 2" xfId="1735"/>
    <cellStyle name="Assumptions Heading 2 5" xfId="1736"/>
    <cellStyle name="Assumptions Heading 3" xfId="1737"/>
    <cellStyle name="Assumptions Heading 3 2" xfId="1738"/>
    <cellStyle name="Assumptions Heading 3 2 2" xfId="1739"/>
    <cellStyle name="Assumptions Heading 3 2 2 2" xfId="1740"/>
    <cellStyle name="Assumptions Heading 3 2 3" xfId="1741"/>
    <cellStyle name="Assumptions Heading 3 3" xfId="1742"/>
    <cellStyle name="Assumptions Heading 3 3 2" xfId="1743"/>
    <cellStyle name="Assumptions Heading 3 4" xfId="1744"/>
    <cellStyle name="Assumptions Heading 3 4 2" xfId="1745"/>
    <cellStyle name="Assumptions Heading 3 5" xfId="1746"/>
    <cellStyle name="Assumptions Heading 4" xfId="1747"/>
    <cellStyle name="Assumptions Heading 4 2" xfId="1748"/>
    <cellStyle name="Assumptions Heading 4 2 2" xfId="1749"/>
    <cellStyle name="Assumptions Heading 4 3" xfId="1750"/>
    <cellStyle name="Assumptions Heading 5" xfId="1751"/>
    <cellStyle name="Assumptions Heading 5 2" xfId="1752"/>
    <cellStyle name="Assumptions Heading 6" xfId="1753"/>
    <cellStyle name="Assumptions Heading 6 2" xfId="1754"/>
    <cellStyle name="Assumptions Heading 7" xfId="1755"/>
    <cellStyle name="Assumptions Heading_Draft" xfId="1756"/>
    <cellStyle name="Assumptions Right Currency" xfId="1757"/>
    <cellStyle name="Assumptions Right Currency 2" xfId="1758"/>
    <cellStyle name="Assumptions Right Currency 2 2" xfId="1759"/>
    <cellStyle name="Assumptions Right Currency 2 2 2" xfId="1760"/>
    <cellStyle name="Assumptions Right Currency 2 2 2 2" xfId="1761"/>
    <cellStyle name="Assumptions Right Currency 2 2 3" xfId="1762"/>
    <cellStyle name="Assumptions Right Currency 2 3" xfId="1763"/>
    <cellStyle name="Assumptions Right Currency 2 3 2" xfId="1764"/>
    <cellStyle name="Assumptions Right Currency 2 4" xfId="1765"/>
    <cellStyle name="Assumptions Right Currency 2 4 2" xfId="1766"/>
    <cellStyle name="Assumptions Right Currency 2 5" xfId="1767"/>
    <cellStyle name="Assumptions Right Currency 3" xfId="1768"/>
    <cellStyle name="Assumptions Right Currency 3 2" xfId="1769"/>
    <cellStyle name="Assumptions Right Currency 3 2 2" xfId="1770"/>
    <cellStyle name="Assumptions Right Currency 3 2 2 2" xfId="1771"/>
    <cellStyle name="Assumptions Right Currency 3 2 3" xfId="1772"/>
    <cellStyle name="Assumptions Right Currency 3 3" xfId="1773"/>
    <cellStyle name="Assumptions Right Currency 3 3 2" xfId="1774"/>
    <cellStyle name="Assumptions Right Currency 3 4" xfId="1775"/>
    <cellStyle name="Assumptions Right Currency 3 4 2" xfId="1776"/>
    <cellStyle name="Assumptions Right Currency 3 5" xfId="1777"/>
    <cellStyle name="Assumptions Right Currency 4" xfId="1778"/>
    <cellStyle name="Assumptions Right Currency 4 2" xfId="1779"/>
    <cellStyle name="Assumptions Right Currency 4 2 2" xfId="1780"/>
    <cellStyle name="Assumptions Right Currency 4 3" xfId="1781"/>
    <cellStyle name="Assumptions Right Currency 5" xfId="1782"/>
    <cellStyle name="Assumptions Right Currency 5 2" xfId="1783"/>
    <cellStyle name="Assumptions Right Currency 6" xfId="1784"/>
    <cellStyle name="Assumptions Right Currency 6 2" xfId="1785"/>
    <cellStyle name="Assumptions Right Currency 7" xfId="1786"/>
    <cellStyle name="Assumptions Right Currency_Draft" xfId="1787"/>
    <cellStyle name="Assumptions Right Date" xfId="1788"/>
    <cellStyle name="Assumptions Right Date 2" xfId="1789"/>
    <cellStyle name="Assumptions Right Date 2 2" xfId="1790"/>
    <cellStyle name="Assumptions Right Date 2 2 2" xfId="1791"/>
    <cellStyle name="Assumptions Right Date 2 2 2 2" xfId="1792"/>
    <cellStyle name="Assumptions Right Date 2 2 3" xfId="1793"/>
    <cellStyle name="Assumptions Right Date 2 3" xfId="1794"/>
    <cellStyle name="Assumptions Right Date 2 3 2" xfId="1795"/>
    <cellStyle name="Assumptions Right Date 2 4" xfId="1796"/>
    <cellStyle name="Assumptions Right Date 2 4 2" xfId="1797"/>
    <cellStyle name="Assumptions Right Date 2 5" xfId="1798"/>
    <cellStyle name="Assumptions Right Date 3" xfId="1799"/>
    <cellStyle name="Assumptions Right Date 3 2" xfId="1800"/>
    <cellStyle name="Assumptions Right Date 3 2 2" xfId="1801"/>
    <cellStyle name="Assumptions Right Date 3 2 2 2" xfId="1802"/>
    <cellStyle name="Assumptions Right Date 3 2 3" xfId="1803"/>
    <cellStyle name="Assumptions Right Date 3 3" xfId="1804"/>
    <cellStyle name="Assumptions Right Date 3 3 2" xfId="1805"/>
    <cellStyle name="Assumptions Right Date 3 4" xfId="1806"/>
    <cellStyle name="Assumptions Right Date 3 4 2" xfId="1807"/>
    <cellStyle name="Assumptions Right Date 3 5" xfId="1808"/>
    <cellStyle name="Assumptions Right Date 4" xfId="1809"/>
    <cellStyle name="Assumptions Right Date 4 2" xfId="1810"/>
    <cellStyle name="Assumptions Right Date 4 2 2" xfId="1811"/>
    <cellStyle name="Assumptions Right Date 4 3" xfId="1812"/>
    <cellStyle name="Assumptions Right Date 5" xfId="1813"/>
    <cellStyle name="Assumptions Right Date 5 2" xfId="1814"/>
    <cellStyle name="Assumptions Right Date 6" xfId="1815"/>
    <cellStyle name="Assumptions Right Date 6 2" xfId="1816"/>
    <cellStyle name="Assumptions Right Date 7" xfId="1817"/>
    <cellStyle name="Assumptions Right Date_Draft" xfId="1818"/>
    <cellStyle name="Assumptions Right Multiple" xfId="1819"/>
    <cellStyle name="Assumptions Right Multiple 2" xfId="1820"/>
    <cellStyle name="Assumptions Right Multiple 2 2" xfId="1821"/>
    <cellStyle name="Assumptions Right Multiple 2 2 2" xfId="1822"/>
    <cellStyle name="Assumptions Right Multiple 2 2 2 2" xfId="1823"/>
    <cellStyle name="Assumptions Right Multiple 2 2 3" xfId="1824"/>
    <cellStyle name="Assumptions Right Multiple 2 3" xfId="1825"/>
    <cellStyle name="Assumptions Right Multiple 2 3 2" xfId="1826"/>
    <cellStyle name="Assumptions Right Multiple 2 4" xfId="1827"/>
    <cellStyle name="Assumptions Right Multiple 2 4 2" xfId="1828"/>
    <cellStyle name="Assumptions Right Multiple 2 5" xfId="1829"/>
    <cellStyle name="Assumptions Right Multiple 3" xfId="1830"/>
    <cellStyle name="Assumptions Right Multiple 3 2" xfId="1831"/>
    <cellStyle name="Assumptions Right Multiple 3 2 2" xfId="1832"/>
    <cellStyle name="Assumptions Right Multiple 3 2 2 2" xfId="1833"/>
    <cellStyle name="Assumptions Right Multiple 3 2 3" xfId="1834"/>
    <cellStyle name="Assumptions Right Multiple 3 3" xfId="1835"/>
    <cellStyle name="Assumptions Right Multiple 3 3 2" xfId="1836"/>
    <cellStyle name="Assumptions Right Multiple 3 4" xfId="1837"/>
    <cellStyle name="Assumptions Right Multiple 3 4 2" xfId="1838"/>
    <cellStyle name="Assumptions Right Multiple 3 5" xfId="1839"/>
    <cellStyle name="Assumptions Right Multiple 4" xfId="1840"/>
    <cellStyle name="Assumptions Right Multiple 4 2" xfId="1841"/>
    <cellStyle name="Assumptions Right Multiple 4 2 2" xfId="1842"/>
    <cellStyle name="Assumptions Right Multiple 4 3" xfId="1843"/>
    <cellStyle name="Assumptions Right Multiple 5" xfId="1844"/>
    <cellStyle name="Assumptions Right Multiple 5 2" xfId="1845"/>
    <cellStyle name="Assumptions Right Multiple 6" xfId="1846"/>
    <cellStyle name="Assumptions Right Multiple 6 2" xfId="1847"/>
    <cellStyle name="Assumptions Right Multiple 7" xfId="1848"/>
    <cellStyle name="Assumptions Right Multiple_Draft" xfId="1849"/>
    <cellStyle name="Assumptions Right Number" xfId="1850"/>
    <cellStyle name="Assumptions Right Number 2" xfId="1851"/>
    <cellStyle name="Assumptions Right Number 2 2" xfId="1852"/>
    <cellStyle name="Assumptions Right Number 2 2 2" xfId="1853"/>
    <cellStyle name="Assumptions Right Number 2 2 2 2" xfId="1854"/>
    <cellStyle name="Assumptions Right Number 2 2 3" xfId="1855"/>
    <cellStyle name="Assumptions Right Number 2 3" xfId="1856"/>
    <cellStyle name="Assumptions Right Number 2 3 2" xfId="1857"/>
    <cellStyle name="Assumptions Right Number 2 4" xfId="1858"/>
    <cellStyle name="Assumptions Right Number 2 4 2" xfId="1859"/>
    <cellStyle name="Assumptions Right Number 2 5" xfId="1860"/>
    <cellStyle name="Assumptions Right Number 3" xfId="1861"/>
    <cellStyle name="Assumptions Right Number 3 2" xfId="1862"/>
    <cellStyle name="Assumptions Right Number 3 2 2" xfId="1863"/>
    <cellStyle name="Assumptions Right Number 3 2 2 2" xfId="1864"/>
    <cellStyle name="Assumptions Right Number 3 2 3" xfId="1865"/>
    <cellStyle name="Assumptions Right Number 3 3" xfId="1866"/>
    <cellStyle name="Assumptions Right Number 3 3 2" xfId="1867"/>
    <cellStyle name="Assumptions Right Number 3 4" xfId="1868"/>
    <cellStyle name="Assumptions Right Number 3 4 2" xfId="1869"/>
    <cellStyle name="Assumptions Right Number 3 5" xfId="1870"/>
    <cellStyle name="Assumptions Right Number 4" xfId="1871"/>
    <cellStyle name="Assumptions Right Number 4 2" xfId="1872"/>
    <cellStyle name="Assumptions Right Number 4 2 2" xfId="1873"/>
    <cellStyle name="Assumptions Right Number 4 3" xfId="1874"/>
    <cellStyle name="Assumptions Right Number 5" xfId="1875"/>
    <cellStyle name="Assumptions Right Number 5 2" xfId="1876"/>
    <cellStyle name="Assumptions Right Number 6" xfId="1877"/>
    <cellStyle name="Assumptions Right Number 6 2" xfId="1878"/>
    <cellStyle name="Assumptions Right Number 7" xfId="1879"/>
    <cellStyle name="Assumptions Right Number_Draft" xfId="1880"/>
    <cellStyle name="Assumptions Right Percentage" xfId="1881"/>
    <cellStyle name="Assumptions Right Percentage 2" xfId="1882"/>
    <cellStyle name="Assumptions Right Percentage 2 2" xfId="1883"/>
    <cellStyle name="Assumptions Right Percentage 2 2 2" xfId="1884"/>
    <cellStyle name="Assumptions Right Percentage 2 2 2 2" xfId="1885"/>
    <cellStyle name="Assumptions Right Percentage 2 2 3" xfId="1886"/>
    <cellStyle name="Assumptions Right Percentage 2 3" xfId="1887"/>
    <cellStyle name="Assumptions Right Percentage 2 3 2" xfId="1888"/>
    <cellStyle name="Assumptions Right Percentage 2 4" xfId="1889"/>
    <cellStyle name="Assumptions Right Percentage 2 4 2" xfId="1890"/>
    <cellStyle name="Assumptions Right Percentage 2 5" xfId="1891"/>
    <cellStyle name="Assumptions Right Percentage 3" xfId="1892"/>
    <cellStyle name="Assumptions Right Percentage 3 2" xfId="1893"/>
    <cellStyle name="Assumptions Right Percentage 3 2 2" xfId="1894"/>
    <cellStyle name="Assumptions Right Percentage 3 2 2 2" xfId="1895"/>
    <cellStyle name="Assumptions Right Percentage 3 2 3" xfId="1896"/>
    <cellStyle name="Assumptions Right Percentage 3 3" xfId="1897"/>
    <cellStyle name="Assumptions Right Percentage 3 3 2" xfId="1898"/>
    <cellStyle name="Assumptions Right Percentage 3 4" xfId="1899"/>
    <cellStyle name="Assumptions Right Percentage 3 4 2" xfId="1900"/>
    <cellStyle name="Assumptions Right Percentage 3 5" xfId="1901"/>
    <cellStyle name="Assumptions Right Percentage 4" xfId="1902"/>
    <cellStyle name="Assumptions Right Percentage 4 2" xfId="1903"/>
    <cellStyle name="Assumptions Right Percentage 4 2 2" xfId="1904"/>
    <cellStyle name="Assumptions Right Percentage 4 3" xfId="1905"/>
    <cellStyle name="Assumptions Right Percentage 5" xfId="1906"/>
    <cellStyle name="Assumptions Right Percentage 5 2" xfId="1907"/>
    <cellStyle name="Assumptions Right Percentage 6" xfId="1908"/>
    <cellStyle name="Assumptions Right Percentage 6 2" xfId="1909"/>
    <cellStyle name="Assumptions Right Percentage 7" xfId="1910"/>
    <cellStyle name="Assumptions Right Percentage_Draft" xfId="1911"/>
    <cellStyle name="Assumptions Right Year" xfId="1912"/>
    <cellStyle name="Assumptions Right Year 2" xfId="1913"/>
    <cellStyle name="Assumptions Right Year 2 2" xfId="1914"/>
    <cellStyle name="Assumptions Right Year 2 2 2" xfId="1915"/>
    <cellStyle name="Assumptions Right Year 2 2 2 2" xfId="1916"/>
    <cellStyle name="Assumptions Right Year 2 2 3" xfId="1917"/>
    <cellStyle name="Assumptions Right Year 2 3" xfId="1918"/>
    <cellStyle name="Assumptions Right Year 2 3 2" xfId="1919"/>
    <cellStyle name="Assumptions Right Year 2 4" xfId="1920"/>
    <cellStyle name="Assumptions Right Year 2 4 2" xfId="1921"/>
    <cellStyle name="Assumptions Right Year 2 5" xfId="1922"/>
    <cellStyle name="Assumptions Right Year 3" xfId="1923"/>
    <cellStyle name="Assumptions Right Year 3 2" xfId="1924"/>
    <cellStyle name="Assumptions Right Year 3 2 2" xfId="1925"/>
    <cellStyle name="Assumptions Right Year 3 2 2 2" xfId="1926"/>
    <cellStyle name="Assumptions Right Year 3 2 3" xfId="1927"/>
    <cellStyle name="Assumptions Right Year 3 3" xfId="1928"/>
    <cellStyle name="Assumptions Right Year 3 3 2" xfId="1929"/>
    <cellStyle name="Assumptions Right Year 3 4" xfId="1930"/>
    <cellStyle name="Assumptions Right Year 3 4 2" xfId="1931"/>
    <cellStyle name="Assumptions Right Year 3 5" xfId="1932"/>
    <cellStyle name="Assumptions Right Year 4" xfId="1933"/>
    <cellStyle name="Assumptions Right Year 4 2" xfId="1934"/>
    <cellStyle name="Assumptions Right Year 4 2 2" xfId="1935"/>
    <cellStyle name="Assumptions Right Year 4 3" xfId="1936"/>
    <cellStyle name="Assumptions Right Year 5" xfId="1937"/>
    <cellStyle name="Assumptions Right Year 5 2" xfId="1938"/>
    <cellStyle name="Assumptions Right Year 6" xfId="1939"/>
    <cellStyle name="Assumptions Right Year 6 2" xfId="1940"/>
    <cellStyle name="Assumptions Right Year 7" xfId="1941"/>
    <cellStyle name="Assumptions Right Year_Draft" xfId="1942"/>
    <cellStyle name="B79812_.wvu.PrintTitlest" xfId="1943"/>
    <cellStyle name="Bad 2" xfId="1944"/>
    <cellStyle name="Bad 2 2" xfId="1945"/>
    <cellStyle name="Bad 3" xfId="1946"/>
    <cellStyle name="Black" xfId="1947"/>
    <cellStyle name="Blockout" xfId="1948"/>
    <cellStyle name="Blockout 2" xfId="1949"/>
    <cellStyle name="Blue" xfId="1950"/>
    <cellStyle name="BM CheckSum" xfId="1951"/>
    <cellStyle name="BM Header Main" xfId="1952"/>
    <cellStyle name="BM Header Non-Underlined" xfId="1953"/>
    <cellStyle name="BM Header Secondary" xfId="1954"/>
    <cellStyle name="BM Header Underlined" xfId="1955"/>
    <cellStyle name="BM Input" xfId="1956"/>
    <cellStyle name="BM Input External Link" xfId="1957"/>
    <cellStyle name="BM Input Modeller" xfId="1958"/>
    <cellStyle name="BM Input Static" xfId="1959"/>
    <cellStyle name="BM Label" xfId="1960"/>
    <cellStyle name="BM UF in Col E" xfId="1961"/>
    <cellStyle name="Calculation 2" xfId="1962"/>
    <cellStyle name="Calculation 2 10" xfId="1963"/>
    <cellStyle name="Calculation 2 10 2" xfId="1964"/>
    <cellStyle name="Calculation 2 11" xfId="1965"/>
    <cellStyle name="Calculation 2 2" xfId="1966"/>
    <cellStyle name="Calculation 2 2 2" xfId="1967"/>
    <cellStyle name="Calculation 2 2 2 2" xfId="1968"/>
    <cellStyle name="Calculation 2 2 2 2 2" xfId="1969"/>
    <cellStyle name="Calculation 2 2 2 2 2 2" xfId="1970"/>
    <cellStyle name="Calculation 2 2 2 2 2 2 2" xfId="1971"/>
    <cellStyle name="Calculation 2 2 2 2 2 2 2 2" xfId="1972"/>
    <cellStyle name="Calculation 2 2 2 2 2 2 3" xfId="1973"/>
    <cellStyle name="Calculation 2 2 2 2 2 3" xfId="1974"/>
    <cellStyle name="Calculation 2 2 2 2 2 3 2" xfId="1975"/>
    <cellStyle name="Calculation 2 2 2 2 2 4" xfId="1976"/>
    <cellStyle name="Calculation 2 2 2 2 2 4 2" xfId="1977"/>
    <cellStyle name="Calculation 2 2 2 2 2 5" xfId="1978"/>
    <cellStyle name="Calculation 2 2 2 2 3" xfId="1979"/>
    <cellStyle name="Calculation 2 2 2 2 3 2" xfId="1980"/>
    <cellStyle name="Calculation 2 2 2 2 4" xfId="1981"/>
    <cellStyle name="Calculation 2 2 2 2 4 2" xfId="1982"/>
    <cellStyle name="Calculation 2 2 2 2 5" xfId="1983"/>
    <cellStyle name="Calculation 2 2 2 3" xfId="1984"/>
    <cellStyle name="Calculation 2 2 2 3 2" xfId="1985"/>
    <cellStyle name="Calculation 2 2 2 3 2 2" xfId="1986"/>
    <cellStyle name="Calculation 2 2 2 3 2 2 2" xfId="1987"/>
    <cellStyle name="Calculation 2 2 2 3 2 3" xfId="1988"/>
    <cellStyle name="Calculation 2 2 2 3 3" xfId="1989"/>
    <cellStyle name="Calculation 2 2 2 3 3 2" xfId="1990"/>
    <cellStyle name="Calculation 2 2 2 3 4" xfId="1991"/>
    <cellStyle name="Calculation 2 2 2 3 4 2" xfId="1992"/>
    <cellStyle name="Calculation 2 2 2 3 5" xfId="1993"/>
    <cellStyle name="Calculation 2 2 2 4" xfId="1994"/>
    <cellStyle name="Calculation 2 2 2 4 2" xfId="1995"/>
    <cellStyle name="Calculation 2 2 2 4 2 2" xfId="1996"/>
    <cellStyle name="Calculation 2 2 2 4 3" xfId="1997"/>
    <cellStyle name="Calculation 2 2 2 5" xfId="1998"/>
    <cellStyle name="Calculation 2 2 2 5 2" xfId="1999"/>
    <cellStyle name="Calculation 2 2 2 6" xfId="2000"/>
    <cellStyle name="Calculation 2 2 2 6 2" xfId="2001"/>
    <cellStyle name="Calculation 2 2 2 7" xfId="2002"/>
    <cellStyle name="Calculation 2 2 3" xfId="2003"/>
    <cellStyle name="Calculation 2 2 3 2" xfId="2004"/>
    <cellStyle name="Calculation 2 2 3 2 2" xfId="2005"/>
    <cellStyle name="Calculation 2 2 3 2 2 2" xfId="2006"/>
    <cellStyle name="Calculation 2 2 3 2 2 2 2" xfId="2007"/>
    <cellStyle name="Calculation 2 2 3 2 2 2 2 2" xfId="2008"/>
    <cellStyle name="Calculation 2 2 3 2 2 2 3" xfId="2009"/>
    <cellStyle name="Calculation 2 2 3 2 2 3" xfId="2010"/>
    <cellStyle name="Calculation 2 2 3 2 2 3 2" xfId="2011"/>
    <cellStyle name="Calculation 2 2 3 2 2 4" xfId="2012"/>
    <cellStyle name="Calculation 2 2 3 2 2 4 2" xfId="2013"/>
    <cellStyle name="Calculation 2 2 3 2 2 5" xfId="2014"/>
    <cellStyle name="Calculation 2 2 3 2 3" xfId="2015"/>
    <cellStyle name="Calculation 2 2 3 2 3 2" xfId="2016"/>
    <cellStyle name="Calculation 2 2 3 2 4" xfId="2017"/>
    <cellStyle name="Calculation 2 2 3 2 4 2" xfId="2018"/>
    <cellStyle name="Calculation 2 2 3 2 5" xfId="2019"/>
    <cellStyle name="Calculation 2 2 3 3" xfId="2020"/>
    <cellStyle name="Calculation 2 2 3 3 2" xfId="2021"/>
    <cellStyle name="Calculation 2 2 3 3 2 2" xfId="2022"/>
    <cellStyle name="Calculation 2 2 3 3 2 2 2" xfId="2023"/>
    <cellStyle name="Calculation 2 2 3 3 2 3" xfId="2024"/>
    <cellStyle name="Calculation 2 2 3 3 3" xfId="2025"/>
    <cellStyle name="Calculation 2 2 3 3 3 2" xfId="2026"/>
    <cellStyle name="Calculation 2 2 3 3 4" xfId="2027"/>
    <cellStyle name="Calculation 2 2 3 3 4 2" xfId="2028"/>
    <cellStyle name="Calculation 2 2 3 3 5" xfId="2029"/>
    <cellStyle name="Calculation 2 2 3 4" xfId="2030"/>
    <cellStyle name="Calculation 2 2 3 4 2" xfId="2031"/>
    <cellStyle name="Calculation 2 2 3 4 2 2" xfId="2032"/>
    <cellStyle name="Calculation 2 2 3 4 3" xfId="2033"/>
    <cellStyle name="Calculation 2 2 3 5" xfId="2034"/>
    <cellStyle name="Calculation 2 2 3 5 2" xfId="2035"/>
    <cellStyle name="Calculation 2 2 3 6" xfId="2036"/>
    <cellStyle name="Calculation 2 2 3 6 2" xfId="2037"/>
    <cellStyle name="Calculation 2 2 3 7" xfId="2038"/>
    <cellStyle name="Calculation 2 2 4" xfId="2039"/>
    <cellStyle name="Calculation 2 2 4 2" xfId="2040"/>
    <cellStyle name="Calculation 2 2 4 2 2" xfId="2041"/>
    <cellStyle name="Calculation 2 2 4 2 2 2" xfId="2042"/>
    <cellStyle name="Calculation 2 2 4 2 2 2 2" xfId="2043"/>
    <cellStyle name="Calculation 2 2 4 2 2 3" xfId="2044"/>
    <cellStyle name="Calculation 2 2 4 2 3" xfId="2045"/>
    <cellStyle name="Calculation 2 2 4 2 3 2" xfId="2046"/>
    <cellStyle name="Calculation 2 2 4 2 4" xfId="2047"/>
    <cellStyle name="Calculation 2 2 4 2 4 2" xfId="2048"/>
    <cellStyle name="Calculation 2 2 4 2 5" xfId="2049"/>
    <cellStyle name="Calculation 2 2 4 3" xfId="2050"/>
    <cellStyle name="Calculation 2 2 4 3 2" xfId="2051"/>
    <cellStyle name="Calculation 2 2 4 3 2 2" xfId="2052"/>
    <cellStyle name="Calculation 2 2 4 3 3" xfId="2053"/>
    <cellStyle name="Calculation 2 2 4 4" xfId="2054"/>
    <cellStyle name="Calculation 2 2 4 4 2" xfId="2055"/>
    <cellStyle name="Calculation 2 2 4 5" xfId="2056"/>
    <cellStyle name="Calculation 2 2 4 5 2" xfId="2057"/>
    <cellStyle name="Calculation 2 2 4 6" xfId="2058"/>
    <cellStyle name="Calculation 2 2 5" xfId="2059"/>
    <cellStyle name="Calculation 2 2 5 2" xfId="2060"/>
    <cellStyle name="Calculation 2 2 5 2 2" xfId="2061"/>
    <cellStyle name="Calculation 2 2 5 2 2 2" xfId="2062"/>
    <cellStyle name="Calculation 2 2 5 2 3" xfId="2063"/>
    <cellStyle name="Calculation 2 2 5 3" xfId="2064"/>
    <cellStyle name="Calculation 2 2 5 3 2" xfId="2065"/>
    <cellStyle name="Calculation 2 2 5 4" xfId="2066"/>
    <cellStyle name="Calculation 2 2 5 4 2" xfId="2067"/>
    <cellStyle name="Calculation 2 2 5 5" xfId="2068"/>
    <cellStyle name="Calculation 2 2 5 6" xfId="2069"/>
    <cellStyle name="Calculation 2 2 6" xfId="2070"/>
    <cellStyle name="Calculation 2 2 6 2" xfId="2071"/>
    <cellStyle name="Calculation 2 2 6 2 2" xfId="2072"/>
    <cellStyle name="Calculation 2 2 6 3" xfId="2073"/>
    <cellStyle name="Calculation 2 2 7" xfId="2074"/>
    <cellStyle name="Calculation 2 2 7 2" xfId="2075"/>
    <cellStyle name="Calculation 2 2 8" xfId="2076"/>
    <cellStyle name="Calculation 2 2 8 2" xfId="2077"/>
    <cellStyle name="Calculation 2 2 9" xfId="2078"/>
    <cellStyle name="Calculation 2 3" xfId="2079"/>
    <cellStyle name="Calculation 2 3 2" xfId="2080"/>
    <cellStyle name="Calculation 2 3 2 2" xfId="2081"/>
    <cellStyle name="Calculation 2 3 2 2 2" xfId="2082"/>
    <cellStyle name="Calculation 2 3 2 2 2 2" xfId="2083"/>
    <cellStyle name="Calculation 2 3 2 2 2 2 2" xfId="2084"/>
    <cellStyle name="Calculation 2 3 2 2 2 2 2 2" xfId="2085"/>
    <cellStyle name="Calculation 2 3 2 2 2 2 3" xfId="2086"/>
    <cellStyle name="Calculation 2 3 2 2 2 3" xfId="2087"/>
    <cellStyle name="Calculation 2 3 2 2 2 3 2" xfId="2088"/>
    <cellStyle name="Calculation 2 3 2 2 2 4" xfId="2089"/>
    <cellStyle name="Calculation 2 3 2 2 2 4 2" xfId="2090"/>
    <cellStyle name="Calculation 2 3 2 2 2 5" xfId="2091"/>
    <cellStyle name="Calculation 2 3 2 2 3" xfId="2092"/>
    <cellStyle name="Calculation 2 3 2 2 3 2" xfId="2093"/>
    <cellStyle name="Calculation 2 3 2 2 4" xfId="2094"/>
    <cellStyle name="Calculation 2 3 2 2 4 2" xfId="2095"/>
    <cellStyle name="Calculation 2 3 2 2 5" xfId="2096"/>
    <cellStyle name="Calculation 2 3 2 3" xfId="2097"/>
    <cellStyle name="Calculation 2 3 2 3 2" xfId="2098"/>
    <cellStyle name="Calculation 2 3 2 3 2 2" xfId="2099"/>
    <cellStyle name="Calculation 2 3 2 3 2 2 2" xfId="2100"/>
    <cellStyle name="Calculation 2 3 2 3 2 3" xfId="2101"/>
    <cellStyle name="Calculation 2 3 2 3 3" xfId="2102"/>
    <cellStyle name="Calculation 2 3 2 3 3 2" xfId="2103"/>
    <cellStyle name="Calculation 2 3 2 3 4" xfId="2104"/>
    <cellStyle name="Calculation 2 3 2 3 4 2" xfId="2105"/>
    <cellStyle name="Calculation 2 3 2 3 5" xfId="2106"/>
    <cellStyle name="Calculation 2 3 2 4" xfId="2107"/>
    <cellStyle name="Calculation 2 3 2 4 2" xfId="2108"/>
    <cellStyle name="Calculation 2 3 2 5" xfId="2109"/>
    <cellStyle name="Calculation 2 3 2 5 2" xfId="2110"/>
    <cellStyle name="Calculation 2 3 2 6" xfId="2111"/>
    <cellStyle name="Calculation 2 3 3" xfId="2112"/>
    <cellStyle name="Calculation 2 3 3 2" xfId="2113"/>
    <cellStyle name="Calculation 2 3 3 2 2" xfId="2114"/>
    <cellStyle name="Calculation 2 3 3 2 2 2" xfId="2115"/>
    <cellStyle name="Calculation 2 3 3 2 2 2 2" xfId="2116"/>
    <cellStyle name="Calculation 2 3 3 2 2 2 2 2" xfId="2117"/>
    <cellStyle name="Calculation 2 3 3 2 2 2 3" xfId="2118"/>
    <cellStyle name="Calculation 2 3 3 2 2 3" xfId="2119"/>
    <cellStyle name="Calculation 2 3 3 2 2 3 2" xfId="2120"/>
    <cellStyle name="Calculation 2 3 3 2 2 4" xfId="2121"/>
    <cellStyle name="Calculation 2 3 3 2 2 4 2" xfId="2122"/>
    <cellStyle name="Calculation 2 3 3 2 2 5" xfId="2123"/>
    <cellStyle name="Calculation 2 3 3 2 3" xfId="2124"/>
    <cellStyle name="Calculation 2 3 3 2 3 2" xfId="2125"/>
    <cellStyle name="Calculation 2 3 3 2 4" xfId="2126"/>
    <cellStyle name="Calculation 2 3 3 2 4 2" xfId="2127"/>
    <cellStyle name="Calculation 2 3 3 2 5" xfId="2128"/>
    <cellStyle name="Calculation 2 3 3 3" xfId="2129"/>
    <cellStyle name="Calculation 2 3 3 3 2" xfId="2130"/>
    <cellStyle name="Calculation 2 3 3 3 2 2" xfId="2131"/>
    <cellStyle name="Calculation 2 3 3 3 2 2 2" xfId="2132"/>
    <cellStyle name="Calculation 2 3 3 3 2 3" xfId="2133"/>
    <cellStyle name="Calculation 2 3 3 3 3" xfId="2134"/>
    <cellStyle name="Calculation 2 3 3 3 3 2" xfId="2135"/>
    <cellStyle name="Calculation 2 3 3 3 4" xfId="2136"/>
    <cellStyle name="Calculation 2 3 3 3 4 2" xfId="2137"/>
    <cellStyle name="Calculation 2 3 3 3 5" xfId="2138"/>
    <cellStyle name="Calculation 2 3 3 4" xfId="2139"/>
    <cellStyle name="Calculation 2 3 3 4 2" xfId="2140"/>
    <cellStyle name="Calculation 2 3 3 5" xfId="2141"/>
    <cellStyle name="Calculation 2 3 3 5 2" xfId="2142"/>
    <cellStyle name="Calculation 2 3 3 6" xfId="2143"/>
    <cellStyle name="Calculation 2 3 4" xfId="2144"/>
    <cellStyle name="Calculation 2 3 4 2" xfId="2145"/>
    <cellStyle name="Calculation 2 3 4 2 2" xfId="2146"/>
    <cellStyle name="Calculation 2 3 4 2 2 2" xfId="2147"/>
    <cellStyle name="Calculation 2 3 4 2 2 2 2" xfId="2148"/>
    <cellStyle name="Calculation 2 3 4 2 2 3" xfId="2149"/>
    <cellStyle name="Calculation 2 3 4 2 3" xfId="2150"/>
    <cellStyle name="Calculation 2 3 4 2 3 2" xfId="2151"/>
    <cellStyle name="Calculation 2 3 4 2 4" xfId="2152"/>
    <cellStyle name="Calculation 2 3 4 2 4 2" xfId="2153"/>
    <cellStyle name="Calculation 2 3 4 2 5" xfId="2154"/>
    <cellStyle name="Calculation 2 3 4 3" xfId="2155"/>
    <cellStyle name="Calculation 2 3 4 3 2" xfId="2156"/>
    <cellStyle name="Calculation 2 3 4 4" xfId="2157"/>
    <cellStyle name="Calculation 2 3 4 4 2" xfId="2158"/>
    <cellStyle name="Calculation 2 3 4 5" xfId="2159"/>
    <cellStyle name="Calculation 2 3 5" xfId="2160"/>
    <cellStyle name="Calculation 2 3 5 2" xfId="2161"/>
    <cellStyle name="Calculation 2 3 5 2 2" xfId="2162"/>
    <cellStyle name="Calculation 2 3 5 2 2 2" xfId="2163"/>
    <cellStyle name="Calculation 2 3 5 2 3" xfId="2164"/>
    <cellStyle name="Calculation 2 3 5 3" xfId="2165"/>
    <cellStyle name="Calculation 2 3 5 3 2" xfId="2166"/>
    <cellStyle name="Calculation 2 3 5 4" xfId="2167"/>
    <cellStyle name="Calculation 2 3 5 4 2" xfId="2168"/>
    <cellStyle name="Calculation 2 3 5 5" xfId="2169"/>
    <cellStyle name="Calculation 2 3 6" xfId="2170"/>
    <cellStyle name="Calculation 2 3 6 2" xfId="2171"/>
    <cellStyle name="Calculation 2 3 6 2 2" xfId="2172"/>
    <cellStyle name="Calculation 2 3 6 3" xfId="2173"/>
    <cellStyle name="Calculation 2 3 7" xfId="2174"/>
    <cellStyle name="Calculation 2 3 7 2" xfId="2175"/>
    <cellStyle name="Calculation 2 3 8" xfId="2176"/>
    <cellStyle name="Calculation 2 3 8 2" xfId="2177"/>
    <cellStyle name="Calculation 2 3 9" xfId="2178"/>
    <cellStyle name="Calculation 2 4" xfId="2179"/>
    <cellStyle name="Calculation 2 4 2" xfId="2180"/>
    <cellStyle name="Calculation 2 4 2 2" xfId="2181"/>
    <cellStyle name="Calculation 2 4 2 2 2" xfId="2182"/>
    <cellStyle name="Calculation 2 4 2 2 2 2" xfId="2183"/>
    <cellStyle name="Calculation 2 4 2 2 2 2 2" xfId="2184"/>
    <cellStyle name="Calculation 2 4 2 2 2 2 2 2" xfId="2185"/>
    <cellStyle name="Calculation 2 4 2 2 2 2 3" xfId="2186"/>
    <cellStyle name="Calculation 2 4 2 2 2 3" xfId="2187"/>
    <cellStyle name="Calculation 2 4 2 2 2 3 2" xfId="2188"/>
    <cellStyle name="Calculation 2 4 2 2 2 4" xfId="2189"/>
    <cellStyle name="Calculation 2 4 2 2 2 4 2" xfId="2190"/>
    <cellStyle name="Calculation 2 4 2 2 2 5" xfId="2191"/>
    <cellStyle name="Calculation 2 4 2 2 3" xfId="2192"/>
    <cellStyle name="Calculation 2 4 2 2 3 2" xfId="2193"/>
    <cellStyle name="Calculation 2 4 2 2 4" xfId="2194"/>
    <cellStyle name="Calculation 2 4 2 2 4 2" xfId="2195"/>
    <cellStyle name="Calculation 2 4 2 2 5" xfId="2196"/>
    <cellStyle name="Calculation 2 4 2 3" xfId="2197"/>
    <cellStyle name="Calculation 2 4 2 3 2" xfId="2198"/>
    <cellStyle name="Calculation 2 4 2 3 2 2" xfId="2199"/>
    <cellStyle name="Calculation 2 4 2 3 2 2 2" xfId="2200"/>
    <cellStyle name="Calculation 2 4 2 3 2 3" xfId="2201"/>
    <cellStyle name="Calculation 2 4 2 3 3" xfId="2202"/>
    <cellStyle name="Calculation 2 4 2 3 3 2" xfId="2203"/>
    <cellStyle name="Calculation 2 4 2 3 4" xfId="2204"/>
    <cellStyle name="Calculation 2 4 2 3 4 2" xfId="2205"/>
    <cellStyle name="Calculation 2 4 2 3 5" xfId="2206"/>
    <cellStyle name="Calculation 2 4 2 4" xfId="2207"/>
    <cellStyle name="Calculation 2 4 2 4 2" xfId="2208"/>
    <cellStyle name="Calculation 2 4 2 5" xfId="2209"/>
    <cellStyle name="Calculation 2 4 2 5 2" xfId="2210"/>
    <cellStyle name="Calculation 2 4 2 6" xfId="2211"/>
    <cellStyle name="Calculation 2 4 3" xfId="2212"/>
    <cellStyle name="Calculation 2 4 3 2" xfId="2213"/>
    <cellStyle name="Calculation 2 4 3 2 2" xfId="2214"/>
    <cellStyle name="Calculation 2 4 3 2 2 2" xfId="2215"/>
    <cellStyle name="Calculation 2 4 3 2 2 2 2" xfId="2216"/>
    <cellStyle name="Calculation 2 4 3 2 2 2 2 2" xfId="2217"/>
    <cellStyle name="Calculation 2 4 3 2 2 2 3" xfId="2218"/>
    <cellStyle name="Calculation 2 4 3 2 2 3" xfId="2219"/>
    <cellStyle name="Calculation 2 4 3 2 2 3 2" xfId="2220"/>
    <cellStyle name="Calculation 2 4 3 2 2 4" xfId="2221"/>
    <cellStyle name="Calculation 2 4 3 2 2 4 2" xfId="2222"/>
    <cellStyle name="Calculation 2 4 3 2 2 5" xfId="2223"/>
    <cellStyle name="Calculation 2 4 3 2 3" xfId="2224"/>
    <cellStyle name="Calculation 2 4 3 2 3 2" xfId="2225"/>
    <cellStyle name="Calculation 2 4 3 2 4" xfId="2226"/>
    <cellStyle name="Calculation 2 4 3 2 4 2" xfId="2227"/>
    <cellStyle name="Calculation 2 4 3 2 5" xfId="2228"/>
    <cellStyle name="Calculation 2 4 3 3" xfId="2229"/>
    <cellStyle name="Calculation 2 4 3 3 2" xfId="2230"/>
    <cellStyle name="Calculation 2 4 3 3 2 2" xfId="2231"/>
    <cellStyle name="Calculation 2 4 3 3 2 2 2" xfId="2232"/>
    <cellStyle name="Calculation 2 4 3 3 2 3" xfId="2233"/>
    <cellStyle name="Calculation 2 4 3 3 3" xfId="2234"/>
    <cellStyle name="Calculation 2 4 3 3 3 2" xfId="2235"/>
    <cellStyle name="Calculation 2 4 3 3 4" xfId="2236"/>
    <cellStyle name="Calculation 2 4 3 3 4 2" xfId="2237"/>
    <cellStyle name="Calculation 2 4 3 3 5" xfId="2238"/>
    <cellStyle name="Calculation 2 4 3 4" xfId="2239"/>
    <cellStyle name="Calculation 2 4 3 4 2" xfId="2240"/>
    <cellStyle name="Calculation 2 4 3 5" xfId="2241"/>
    <cellStyle name="Calculation 2 4 3 5 2" xfId="2242"/>
    <cellStyle name="Calculation 2 4 3 6" xfId="2243"/>
    <cellStyle name="Calculation 2 4 4" xfId="2244"/>
    <cellStyle name="Calculation 2 4 4 2" xfId="2245"/>
    <cellStyle name="Calculation 2 4 4 2 2" xfId="2246"/>
    <cellStyle name="Calculation 2 4 4 2 2 2" xfId="2247"/>
    <cellStyle name="Calculation 2 4 4 2 2 2 2" xfId="2248"/>
    <cellStyle name="Calculation 2 4 4 2 2 3" xfId="2249"/>
    <cellStyle name="Calculation 2 4 4 2 3" xfId="2250"/>
    <cellStyle name="Calculation 2 4 4 2 3 2" xfId="2251"/>
    <cellStyle name="Calculation 2 4 4 2 4" xfId="2252"/>
    <cellStyle name="Calculation 2 4 4 2 4 2" xfId="2253"/>
    <cellStyle name="Calculation 2 4 4 2 5" xfId="2254"/>
    <cellStyle name="Calculation 2 4 4 3" xfId="2255"/>
    <cellStyle name="Calculation 2 4 4 3 2" xfId="2256"/>
    <cellStyle name="Calculation 2 4 4 4" xfId="2257"/>
    <cellStyle name="Calculation 2 4 4 4 2" xfId="2258"/>
    <cellStyle name="Calculation 2 4 4 5" xfId="2259"/>
    <cellStyle name="Calculation 2 4 5" xfId="2260"/>
    <cellStyle name="Calculation 2 4 5 2" xfId="2261"/>
    <cellStyle name="Calculation 2 4 5 2 2" xfId="2262"/>
    <cellStyle name="Calculation 2 4 5 2 2 2" xfId="2263"/>
    <cellStyle name="Calculation 2 4 5 2 3" xfId="2264"/>
    <cellStyle name="Calculation 2 4 5 3" xfId="2265"/>
    <cellStyle name="Calculation 2 4 5 3 2" xfId="2266"/>
    <cellStyle name="Calculation 2 4 5 4" xfId="2267"/>
    <cellStyle name="Calculation 2 4 5 4 2" xfId="2268"/>
    <cellStyle name="Calculation 2 4 5 5" xfId="2269"/>
    <cellStyle name="Calculation 2 4 6" xfId="2270"/>
    <cellStyle name="Calculation 2 4 6 2" xfId="2271"/>
    <cellStyle name="Calculation 2 4 6 2 2" xfId="2272"/>
    <cellStyle name="Calculation 2 4 6 3" xfId="2273"/>
    <cellStyle name="Calculation 2 4 7" xfId="2274"/>
    <cellStyle name="Calculation 2 4 7 2" xfId="2275"/>
    <cellStyle name="Calculation 2 4 8" xfId="2276"/>
    <cellStyle name="Calculation 2 4 8 2" xfId="2277"/>
    <cellStyle name="Calculation 2 4 9" xfId="2278"/>
    <cellStyle name="Calculation 2 5" xfId="2279"/>
    <cellStyle name="Calculation 2 5 2" xfId="2280"/>
    <cellStyle name="Calculation 2 5 2 2" xfId="2281"/>
    <cellStyle name="Calculation 2 5 2 2 2" xfId="2282"/>
    <cellStyle name="Calculation 2 5 2 2 2 2" xfId="2283"/>
    <cellStyle name="Calculation 2 5 2 2 2 2 2" xfId="2284"/>
    <cellStyle name="Calculation 2 5 2 2 2 2 2 2" xfId="2285"/>
    <cellStyle name="Calculation 2 5 2 2 2 2 3" xfId="2286"/>
    <cellStyle name="Calculation 2 5 2 2 2 3" xfId="2287"/>
    <cellStyle name="Calculation 2 5 2 2 2 3 2" xfId="2288"/>
    <cellStyle name="Calculation 2 5 2 2 2 4" xfId="2289"/>
    <cellStyle name="Calculation 2 5 2 2 2 4 2" xfId="2290"/>
    <cellStyle name="Calculation 2 5 2 2 2 5" xfId="2291"/>
    <cellStyle name="Calculation 2 5 2 2 3" xfId="2292"/>
    <cellStyle name="Calculation 2 5 2 2 3 2" xfId="2293"/>
    <cellStyle name="Calculation 2 5 2 2 4" xfId="2294"/>
    <cellStyle name="Calculation 2 5 2 2 4 2" xfId="2295"/>
    <cellStyle name="Calculation 2 5 2 2 5" xfId="2296"/>
    <cellStyle name="Calculation 2 5 2 3" xfId="2297"/>
    <cellStyle name="Calculation 2 5 2 3 2" xfId="2298"/>
    <cellStyle name="Calculation 2 5 2 3 2 2" xfId="2299"/>
    <cellStyle name="Calculation 2 5 2 3 2 2 2" xfId="2300"/>
    <cellStyle name="Calculation 2 5 2 3 2 3" xfId="2301"/>
    <cellStyle name="Calculation 2 5 2 3 3" xfId="2302"/>
    <cellStyle name="Calculation 2 5 2 3 3 2" xfId="2303"/>
    <cellStyle name="Calculation 2 5 2 3 4" xfId="2304"/>
    <cellStyle name="Calculation 2 5 2 3 4 2" xfId="2305"/>
    <cellStyle name="Calculation 2 5 2 3 5" xfId="2306"/>
    <cellStyle name="Calculation 2 5 2 4" xfId="2307"/>
    <cellStyle name="Calculation 2 5 2 4 2" xfId="2308"/>
    <cellStyle name="Calculation 2 5 2 5" xfId="2309"/>
    <cellStyle name="Calculation 2 5 2 5 2" xfId="2310"/>
    <cellStyle name="Calculation 2 5 2 6" xfId="2311"/>
    <cellStyle name="Calculation 2 5 3" xfId="2312"/>
    <cellStyle name="Calculation 2 5 3 2" xfId="2313"/>
    <cellStyle name="Calculation 2 5 3 2 2" xfId="2314"/>
    <cellStyle name="Calculation 2 5 3 2 2 2" xfId="2315"/>
    <cellStyle name="Calculation 2 5 3 2 2 2 2" xfId="2316"/>
    <cellStyle name="Calculation 2 5 3 2 2 2 2 2" xfId="2317"/>
    <cellStyle name="Calculation 2 5 3 2 2 2 3" xfId="2318"/>
    <cellStyle name="Calculation 2 5 3 2 2 3" xfId="2319"/>
    <cellStyle name="Calculation 2 5 3 2 2 3 2" xfId="2320"/>
    <cellStyle name="Calculation 2 5 3 2 2 4" xfId="2321"/>
    <cellStyle name="Calculation 2 5 3 2 2 4 2" xfId="2322"/>
    <cellStyle name="Calculation 2 5 3 2 2 5" xfId="2323"/>
    <cellStyle name="Calculation 2 5 3 2 3" xfId="2324"/>
    <cellStyle name="Calculation 2 5 3 2 3 2" xfId="2325"/>
    <cellStyle name="Calculation 2 5 3 2 4" xfId="2326"/>
    <cellStyle name="Calculation 2 5 3 2 4 2" xfId="2327"/>
    <cellStyle name="Calculation 2 5 3 2 5" xfId="2328"/>
    <cellStyle name="Calculation 2 5 3 3" xfId="2329"/>
    <cellStyle name="Calculation 2 5 3 3 2" xfId="2330"/>
    <cellStyle name="Calculation 2 5 3 3 2 2" xfId="2331"/>
    <cellStyle name="Calculation 2 5 3 3 2 2 2" xfId="2332"/>
    <cellStyle name="Calculation 2 5 3 3 2 3" xfId="2333"/>
    <cellStyle name="Calculation 2 5 3 3 3" xfId="2334"/>
    <cellStyle name="Calculation 2 5 3 3 3 2" xfId="2335"/>
    <cellStyle name="Calculation 2 5 3 3 4" xfId="2336"/>
    <cellStyle name="Calculation 2 5 3 3 4 2" xfId="2337"/>
    <cellStyle name="Calculation 2 5 3 3 5" xfId="2338"/>
    <cellStyle name="Calculation 2 5 3 4" xfId="2339"/>
    <cellStyle name="Calculation 2 5 3 4 2" xfId="2340"/>
    <cellStyle name="Calculation 2 5 3 5" xfId="2341"/>
    <cellStyle name="Calculation 2 5 3 5 2" xfId="2342"/>
    <cellStyle name="Calculation 2 5 3 6" xfId="2343"/>
    <cellStyle name="Calculation 2 5 4" xfId="2344"/>
    <cellStyle name="Calculation 2 5 4 2" xfId="2345"/>
    <cellStyle name="Calculation 2 5 4 2 2" xfId="2346"/>
    <cellStyle name="Calculation 2 5 4 2 2 2" xfId="2347"/>
    <cellStyle name="Calculation 2 5 4 2 2 2 2" xfId="2348"/>
    <cellStyle name="Calculation 2 5 4 2 2 3" xfId="2349"/>
    <cellStyle name="Calculation 2 5 4 2 3" xfId="2350"/>
    <cellStyle name="Calculation 2 5 4 2 3 2" xfId="2351"/>
    <cellStyle name="Calculation 2 5 4 2 4" xfId="2352"/>
    <cellStyle name="Calculation 2 5 4 2 4 2" xfId="2353"/>
    <cellStyle name="Calculation 2 5 4 2 5" xfId="2354"/>
    <cellStyle name="Calculation 2 5 4 3" xfId="2355"/>
    <cellStyle name="Calculation 2 5 4 3 2" xfId="2356"/>
    <cellStyle name="Calculation 2 5 4 4" xfId="2357"/>
    <cellStyle name="Calculation 2 5 4 4 2" xfId="2358"/>
    <cellStyle name="Calculation 2 5 4 5" xfId="2359"/>
    <cellStyle name="Calculation 2 5 5" xfId="2360"/>
    <cellStyle name="Calculation 2 5 5 2" xfId="2361"/>
    <cellStyle name="Calculation 2 5 5 2 2" xfId="2362"/>
    <cellStyle name="Calculation 2 5 5 2 2 2" xfId="2363"/>
    <cellStyle name="Calculation 2 5 5 2 3" xfId="2364"/>
    <cellStyle name="Calculation 2 5 5 3" xfId="2365"/>
    <cellStyle name="Calculation 2 5 5 3 2" xfId="2366"/>
    <cellStyle name="Calculation 2 5 5 4" xfId="2367"/>
    <cellStyle name="Calculation 2 5 5 4 2" xfId="2368"/>
    <cellStyle name="Calculation 2 5 5 5" xfId="2369"/>
    <cellStyle name="Calculation 2 5 6" xfId="2370"/>
    <cellStyle name="Calculation 2 5 6 2" xfId="2371"/>
    <cellStyle name="Calculation 2 5 7" xfId="2372"/>
    <cellStyle name="Calculation 2 5 7 2" xfId="2373"/>
    <cellStyle name="Calculation 2 5 8" xfId="2374"/>
    <cellStyle name="Calculation 2 6" xfId="2375"/>
    <cellStyle name="Calculation 2 6 2" xfId="2376"/>
    <cellStyle name="Calculation 2 6 2 2" xfId="2377"/>
    <cellStyle name="Calculation 2 6 2 2 2" xfId="2378"/>
    <cellStyle name="Calculation 2 6 2 2 2 2" xfId="2379"/>
    <cellStyle name="Calculation 2 6 2 2 3" xfId="2380"/>
    <cellStyle name="Calculation 2 6 2 3" xfId="2381"/>
    <cellStyle name="Calculation 2 6 2 3 2" xfId="2382"/>
    <cellStyle name="Calculation 2 6 2 4" xfId="2383"/>
    <cellStyle name="Calculation 2 6 2 4 2" xfId="2384"/>
    <cellStyle name="Calculation 2 6 2 5" xfId="2385"/>
    <cellStyle name="Calculation 2 6 3" xfId="2386"/>
    <cellStyle name="Calculation 2 6 3 2" xfId="2387"/>
    <cellStyle name="Calculation 2 6 4" xfId="2388"/>
    <cellStyle name="Calculation 2 6 4 2" xfId="2389"/>
    <cellStyle name="Calculation 2 6 5" xfId="2390"/>
    <cellStyle name="Calculation 2 7" xfId="2391"/>
    <cellStyle name="Calculation 2 7 2" xfId="2392"/>
    <cellStyle name="Calculation 2 7 2 2" xfId="2393"/>
    <cellStyle name="Calculation 2 7 2 2 2" xfId="2394"/>
    <cellStyle name="Calculation 2 7 2 3" xfId="2395"/>
    <cellStyle name="Calculation 2 7 3" xfId="2396"/>
    <cellStyle name="Calculation 2 7 3 2" xfId="2397"/>
    <cellStyle name="Calculation 2 7 4" xfId="2398"/>
    <cellStyle name="Calculation 2 7 4 2" xfId="2399"/>
    <cellStyle name="Calculation 2 7 5" xfId="2400"/>
    <cellStyle name="Calculation 2 8" xfId="2401"/>
    <cellStyle name="Calculation 2 8 2" xfId="2402"/>
    <cellStyle name="Calculation 2 8 2 2" xfId="2403"/>
    <cellStyle name="Calculation 2 8 3" xfId="2404"/>
    <cellStyle name="Calculation 2 9" xfId="2405"/>
    <cellStyle name="Calculation 2 9 2" xfId="2406"/>
    <cellStyle name="Calculation 3" xfId="2407"/>
    <cellStyle name="Calculation 4" xfId="2408"/>
    <cellStyle name="Calculation 4 2" xfId="2409"/>
    <cellStyle name="Calculation 4 2 2" xfId="2410"/>
    <cellStyle name="Calculation 4 2 2 2" xfId="2411"/>
    <cellStyle name="Calculation 4 2 2 2 2" xfId="2412"/>
    <cellStyle name="Calculation 4 2 2 3" xfId="2413"/>
    <cellStyle name="Calculation 4 2 3" xfId="2414"/>
    <cellStyle name="Calculation 4 2 3 2" xfId="2415"/>
    <cellStyle name="Calculation 4 2 3 2 2" xfId="2416"/>
    <cellStyle name="Calculation 4 2 3 3" xfId="2417"/>
    <cellStyle name="Calculation 4 2 4" xfId="2418"/>
    <cellStyle name="Calculation 4 2 4 2" xfId="2419"/>
    <cellStyle name="Calculation 4 2 4 2 2" xfId="2420"/>
    <cellStyle name="Calculation 4 2 4 3" xfId="2421"/>
    <cellStyle name="Calculation 4 2 5" xfId="2422"/>
    <cellStyle name="Calculation 4 2 5 2" xfId="2423"/>
    <cellStyle name="Calculation 4 2 5 2 2" xfId="2424"/>
    <cellStyle name="Calculation 4 2 5 3" xfId="2425"/>
    <cellStyle name="Calculation 4 2 6" xfId="2426"/>
    <cellStyle name="Calculation 4 2 6 2" xfId="2427"/>
    <cellStyle name="Calculation 4 2 7" xfId="2428"/>
    <cellStyle name="Calculation 4 3" xfId="2429"/>
    <cellStyle name="Calculation 4 3 2" xfId="2430"/>
    <cellStyle name="Calculation 4 3 2 2" xfId="2431"/>
    <cellStyle name="Calculation 4 3 3" xfId="2432"/>
    <cellStyle name="Calculation 4 4" xfId="2433"/>
    <cellStyle name="Calculation 4 4 2" xfId="2434"/>
    <cellStyle name="Calculation 4 4 2 2" xfId="2435"/>
    <cellStyle name="Calculation 4 4 3" xfId="2436"/>
    <cellStyle name="Calculation 4 5" xfId="2437"/>
    <cellStyle name="Calculation 4 5 2" xfId="2438"/>
    <cellStyle name="Calculation 4 6" xfId="2439"/>
    <cellStyle name="Calculation 5" xfId="2440"/>
    <cellStyle name="Calculation 5 2" xfId="2441"/>
    <cellStyle name="Calculation 5 2 2" xfId="2442"/>
    <cellStyle name="Calculation 5 2 2 2" xfId="2443"/>
    <cellStyle name="Calculation 5 2 3" xfId="2444"/>
    <cellStyle name="Calculation 5 3" xfId="2445"/>
    <cellStyle name="Calculation 5 3 2" xfId="2446"/>
    <cellStyle name="Calculation 5 3 2 2" xfId="2447"/>
    <cellStyle name="Calculation 5 3 3" xfId="2448"/>
    <cellStyle name="Calculation 5 4" xfId="2449"/>
    <cellStyle name="Calculation 5 4 2" xfId="2450"/>
    <cellStyle name="Calculation 5 4 2 2" xfId="2451"/>
    <cellStyle name="Calculation 5 4 3" xfId="2452"/>
    <cellStyle name="Calculation 5 5" xfId="2453"/>
    <cellStyle name="Calculation 5 5 2" xfId="2454"/>
    <cellStyle name="Calculation 5 5 2 2" xfId="2455"/>
    <cellStyle name="Calculation 5 5 3" xfId="2456"/>
    <cellStyle name="Calculation 5 6" xfId="2457"/>
    <cellStyle name="Calculation 5 6 2" xfId="2458"/>
    <cellStyle name="Calculation 5 7" xfId="2459"/>
    <cellStyle name="Calculation 6" xfId="2460"/>
    <cellStyle name="Calculation 6 2" xfId="2461"/>
    <cellStyle name="Calculation 6 2 2" xfId="2462"/>
    <cellStyle name="Calculation 6 3" xfId="2463"/>
    <cellStyle name="Calculation 7" xfId="2464"/>
    <cellStyle name="Calculation 7 2" xfId="2465"/>
    <cellStyle name="Calculation 7 2 2" xfId="2466"/>
    <cellStyle name="Calculation 7 3" xfId="2467"/>
    <cellStyle name="CaptionC" xfId="2468"/>
    <cellStyle name="CaptionL" xfId="2469"/>
    <cellStyle name="Cell Link" xfId="2470"/>
    <cellStyle name="Cell Link 2" xfId="2471"/>
    <cellStyle name="Cell Link 3" xfId="2472"/>
    <cellStyle name="Center Currency" xfId="2473"/>
    <cellStyle name="Center Currency 2" xfId="2474"/>
    <cellStyle name="Center Currency 3" xfId="2475"/>
    <cellStyle name="Center Currency_Draft" xfId="2476"/>
    <cellStyle name="Center Date" xfId="2477"/>
    <cellStyle name="Center Date 2" xfId="2478"/>
    <cellStyle name="Center Date 3" xfId="2479"/>
    <cellStyle name="Center Date_Draft" xfId="2480"/>
    <cellStyle name="Center Multiple" xfId="2481"/>
    <cellStyle name="Center Multiple 2" xfId="2482"/>
    <cellStyle name="Center Multiple 3" xfId="2483"/>
    <cellStyle name="Center Multiple_Draft" xfId="2484"/>
    <cellStyle name="Center Number" xfId="2485"/>
    <cellStyle name="Center Number 2" xfId="2486"/>
    <cellStyle name="Center Number 3" xfId="2487"/>
    <cellStyle name="Center Number_Draft" xfId="2488"/>
    <cellStyle name="Center Percentage" xfId="2489"/>
    <cellStyle name="Center Percentage 2" xfId="2490"/>
    <cellStyle name="Center Percentage 3" xfId="2491"/>
    <cellStyle name="Center Percentage_Draft" xfId="2492"/>
    <cellStyle name="Center Year" xfId="2493"/>
    <cellStyle name="Center Year 2" xfId="2494"/>
    <cellStyle name="Center Year 3" xfId="2495"/>
    <cellStyle name="Center Year_Draft" xfId="2496"/>
    <cellStyle name="Check Cell 2" xfId="2497"/>
    <cellStyle name="Check Cell 2 2" xfId="2498"/>
    <cellStyle name="Check Cell 2 2 2" xfId="2499"/>
    <cellStyle name="Check Cell 2 2 2 2" xfId="2500"/>
    <cellStyle name="Check Cell 2 3" xfId="2501"/>
    <cellStyle name="Check Cell 3" xfId="2502"/>
    <cellStyle name="Comma" xfId="1" builtinId="3"/>
    <cellStyle name="Comma  - Style1" xfId="2503"/>
    <cellStyle name="Comma  - Style2" xfId="2504"/>
    <cellStyle name="Comma  - Style3" xfId="2505"/>
    <cellStyle name="Comma  - Style4" xfId="2506"/>
    <cellStyle name="Comma  - Style5" xfId="2507"/>
    <cellStyle name="Comma  - Style6" xfId="2508"/>
    <cellStyle name="Comma  - Style7" xfId="2509"/>
    <cellStyle name="Comma  - Style8" xfId="2510"/>
    <cellStyle name="Comma [0]7Z_87C" xfId="2511"/>
    <cellStyle name="Comma [1]" xfId="2512"/>
    <cellStyle name="Comma 0" xfId="2513"/>
    <cellStyle name="Comma 1" xfId="2514"/>
    <cellStyle name="Comma 2" xfId="2515"/>
    <cellStyle name="Comma 2 2" xfId="2516"/>
    <cellStyle name="Comma 2 2 2" xfId="2517"/>
    <cellStyle name="Comma 2 3" xfId="2518"/>
    <cellStyle name="Comma 2 4" xfId="2519"/>
    <cellStyle name="Comma 2_PAL- Capex Forecast (2)" xfId="2520"/>
    <cellStyle name="Comma 3" xfId="2521"/>
    <cellStyle name="Comma 4" xfId="2522"/>
    <cellStyle name="Comma 4 2" xfId="2523"/>
    <cellStyle name="Comma 5" xfId="2524"/>
    <cellStyle name="Comma 6" xfId="2525"/>
    <cellStyle name="Comma 7" xfId="2526"/>
    <cellStyle name="Comma0" xfId="2527"/>
    <cellStyle name="Currency" xfId="2" builtinId="4"/>
    <cellStyle name="Currency [$0]" xfId="2528"/>
    <cellStyle name="Currency [£0]" xfId="2529"/>
    <cellStyle name="Currency 11" xfId="2530"/>
    <cellStyle name="Currency 11 2" xfId="2531"/>
    <cellStyle name="Currency 11 3" xfId="2532"/>
    <cellStyle name="Currency 11 4" xfId="2533"/>
    <cellStyle name="Currency 11_PAL- Capex Forecast (2)" xfId="2534"/>
    <cellStyle name="Currency 2" xfId="2535"/>
    <cellStyle name="Currency 2 2" xfId="2536"/>
    <cellStyle name="Currency 2 3" xfId="2537"/>
    <cellStyle name="Currency 2 4" xfId="2538"/>
    <cellStyle name="Currency 2_PAL- Capex Forecast (2)" xfId="2539"/>
    <cellStyle name="Currency 3" xfId="2540"/>
    <cellStyle name="Currency 3 2" xfId="2541"/>
    <cellStyle name="Currency 3 3" xfId="2542"/>
    <cellStyle name="Currency 3 4" xfId="2543"/>
    <cellStyle name="Currency 3_PAL- Capex Forecast (2)" xfId="2544"/>
    <cellStyle name="Currency 4" xfId="2545"/>
    <cellStyle name="Currency 4 2" xfId="2546"/>
    <cellStyle name="Currency 4 3" xfId="2547"/>
    <cellStyle name="Currency 4 4" xfId="2548"/>
    <cellStyle name="Currency 4_PAL- Capex Forecast (2)" xfId="2549"/>
    <cellStyle name="Currency 5" xfId="2550"/>
    <cellStyle name="Currency 6" xfId="2551"/>
    <cellStyle name="Currency 7" xfId="2552"/>
    <cellStyle name="D4_B8B1_005004B79812_.wvu.PrintTitlest" xfId="2553"/>
    <cellStyle name="Date" xfId="2554"/>
    <cellStyle name="Date 2" xfId="2555"/>
    <cellStyle name="Date 3" xfId="2556"/>
    <cellStyle name="Emphasis 1" xfId="2557"/>
    <cellStyle name="Emphasis 1 2" xfId="2558"/>
    <cellStyle name="Emphasis 2" xfId="2559"/>
    <cellStyle name="Emphasis 2 2" xfId="2560"/>
    <cellStyle name="Emphasis 3" xfId="2561"/>
    <cellStyle name="Emphasis 3 2" xfId="2562"/>
    <cellStyle name="Euro" xfId="2563"/>
    <cellStyle name="Euro 2" xfId="2564"/>
    <cellStyle name="Explanatory Text 2" xfId="2565"/>
    <cellStyle name="Explanatory Text 2 2" xfId="2566"/>
    <cellStyle name="Fixed" xfId="2567"/>
    <cellStyle name="Fixed 2" xfId="2568"/>
    <cellStyle name="Fixed 3" xfId="2569"/>
    <cellStyle name="fred" xfId="2570"/>
    <cellStyle name="Fred%" xfId="2571"/>
    <cellStyle name="Gilsans" xfId="2572"/>
    <cellStyle name="Gilsansl" xfId="2573"/>
    <cellStyle name="Good 2" xfId="2574"/>
    <cellStyle name="Good 2 2" xfId="2575"/>
    <cellStyle name="Good 3" xfId="2576"/>
    <cellStyle name="Grey" xfId="2577"/>
    <cellStyle name="Header1" xfId="2578"/>
    <cellStyle name="Header1 2" xfId="2579"/>
    <cellStyle name="Header1 2 2" xfId="2580"/>
    <cellStyle name="Header1 3" xfId="2581"/>
    <cellStyle name="Header1 3 2" xfId="2582"/>
    <cellStyle name="Header1 4" xfId="2583"/>
    <cellStyle name="Header2" xfId="2584"/>
    <cellStyle name="Header2 2" xfId="2585"/>
    <cellStyle name="Header2 2 2" xfId="2586"/>
    <cellStyle name="Header2 2 2 2" xfId="2587"/>
    <cellStyle name="Header2 2 2 2 2" xfId="2588"/>
    <cellStyle name="Header2 2 2 3" xfId="2589"/>
    <cellStyle name="Header2 2 3" xfId="2590"/>
    <cellStyle name="Header2 2 3 2" xfId="2591"/>
    <cellStyle name="Header2 2 3 2 2" xfId="2592"/>
    <cellStyle name="Header2 2 3 3" xfId="2593"/>
    <cellStyle name="Header2 2 4" xfId="2594"/>
    <cellStyle name="Header2 2 4 2" xfId="2595"/>
    <cellStyle name="Header2 2 4 2 2" xfId="2596"/>
    <cellStyle name="Header2 2 4 3" xfId="2597"/>
    <cellStyle name="Header2 2 5" xfId="2598"/>
    <cellStyle name="Header2 2 5 2" xfId="2599"/>
    <cellStyle name="Header2 2 5 2 2" xfId="2600"/>
    <cellStyle name="Header2 2 5 3" xfId="2601"/>
    <cellStyle name="Header2 2 6" xfId="2602"/>
    <cellStyle name="Header2 2 6 2" xfId="2603"/>
    <cellStyle name="Header2 2 7" xfId="2604"/>
    <cellStyle name="Header2 3" xfId="2605"/>
    <cellStyle name="Header2 3 2" xfId="2606"/>
    <cellStyle name="Header2 3 2 2" xfId="2607"/>
    <cellStyle name="Header2 3 3" xfId="2608"/>
    <cellStyle name="Header2 4" xfId="2609"/>
    <cellStyle name="Header2 4 2" xfId="2610"/>
    <cellStyle name="Header2 4 2 2" xfId="2611"/>
    <cellStyle name="Header2 4 3" xfId="2612"/>
    <cellStyle name="Header2 5" xfId="2613"/>
    <cellStyle name="Header2 5 2" xfId="2614"/>
    <cellStyle name="Header2 6" xfId="2615"/>
    <cellStyle name="Heading 1 2" xfId="2616"/>
    <cellStyle name="Heading 1 2 2" xfId="2617"/>
    <cellStyle name="Heading 1 3" xfId="2618"/>
    <cellStyle name="Heading 1 4" xfId="2619"/>
    <cellStyle name="Heading 1 5" xfId="2620"/>
    <cellStyle name="Heading 2 2" xfId="2621"/>
    <cellStyle name="Heading 2 2 2" xfId="2622"/>
    <cellStyle name="Heading 2 3" xfId="2623"/>
    <cellStyle name="Heading 2 4" xfId="2624"/>
    <cellStyle name="Heading 2 5" xfId="2625"/>
    <cellStyle name="Heading 3 2" xfId="2626"/>
    <cellStyle name="Heading 3 2 2" xfId="2627"/>
    <cellStyle name="Heading 3 2 2 2" xfId="2628"/>
    <cellStyle name="Heading 3 2 2 2 2" xfId="2629"/>
    <cellStyle name="Heading 3 2 2 3" xfId="2630"/>
    <cellStyle name="Heading 3 2 3" xfId="2631"/>
    <cellStyle name="Heading 3 2 3 2" xfId="2632"/>
    <cellStyle name="Heading 3 2 4" xfId="2633"/>
    <cellStyle name="Heading 3 2 5" xfId="2634"/>
    <cellStyle name="Heading 3 3" xfId="2635"/>
    <cellStyle name="Heading 3 4" xfId="2636"/>
    <cellStyle name="Heading 3 5" xfId="2637"/>
    <cellStyle name="Heading 4 2" xfId="5"/>
    <cellStyle name="Heading 4 2 2" xfId="2638"/>
    <cellStyle name="Heading 4 3" xfId="2639"/>
    <cellStyle name="Heading 4 4" xfId="2640"/>
    <cellStyle name="Heading 4 5" xfId="2641"/>
    <cellStyle name="Heading(4)" xfId="2642"/>
    <cellStyle name="Heading2" xfId="2643"/>
    <cellStyle name="Heading2 2" xfId="2644"/>
    <cellStyle name="Hyperlink" xfId="9" builtinId="8"/>
    <cellStyle name="Hyperlink 2" xfId="2645"/>
    <cellStyle name="Hyperlink 3" xfId="2646"/>
    <cellStyle name="Hyperlink 4" xfId="2647"/>
    <cellStyle name="Hyperlink Arrow" xfId="2648"/>
    <cellStyle name="Hyperlink Arrow 2" xfId="2649"/>
    <cellStyle name="Hyperlink Text" xfId="2650"/>
    <cellStyle name="Hyperlink Text 2" xfId="2651"/>
    <cellStyle name="Input $" xfId="2652"/>
    <cellStyle name="Input %" xfId="2653"/>
    <cellStyle name="Input [yellow]" xfId="2654"/>
    <cellStyle name="Input [yellow] 2" xfId="2655"/>
    <cellStyle name="Input [yellow] 2 2" xfId="2656"/>
    <cellStyle name="Input [yellow] 2 2 2" xfId="2657"/>
    <cellStyle name="Input [yellow] 2 3" xfId="2658"/>
    <cellStyle name="Input [yellow] 3" xfId="2659"/>
    <cellStyle name="Input [yellow] 3 2" xfId="2660"/>
    <cellStyle name="Input [yellow] 4" xfId="2661"/>
    <cellStyle name="Input 10" xfId="2662"/>
    <cellStyle name="Input 10 2" xfId="2663"/>
    <cellStyle name="Input 10 2 2" xfId="2664"/>
    <cellStyle name="Input 10 2 2 2" xfId="2665"/>
    <cellStyle name="Input 10 2 2 2 2" xfId="2666"/>
    <cellStyle name="Input 10 2 2 3" xfId="2667"/>
    <cellStyle name="Input 10 2 3" xfId="2668"/>
    <cellStyle name="Input 10 2 3 2" xfId="2669"/>
    <cellStyle name="Input 10 2 3 2 2" xfId="2670"/>
    <cellStyle name="Input 10 2 3 3" xfId="2671"/>
    <cellStyle name="Input 10 2 4" xfId="2672"/>
    <cellStyle name="Input 10 2 4 2" xfId="2673"/>
    <cellStyle name="Input 10 2 4 2 2" xfId="2674"/>
    <cellStyle name="Input 10 2 4 3" xfId="2675"/>
    <cellStyle name="Input 10 2 5" xfId="2676"/>
    <cellStyle name="Input 10 2 5 2" xfId="2677"/>
    <cellStyle name="Input 10 2 5 2 2" xfId="2678"/>
    <cellStyle name="Input 10 2 5 3" xfId="2679"/>
    <cellStyle name="Input 10 2 6" xfId="2680"/>
    <cellStyle name="Input 10 2 6 2" xfId="2681"/>
    <cellStyle name="Input 10 2 7" xfId="2682"/>
    <cellStyle name="Input 10 3" xfId="2683"/>
    <cellStyle name="Input 10 3 2" xfId="2684"/>
    <cellStyle name="Input 10 3 2 2" xfId="2685"/>
    <cellStyle name="Input 10 3 3" xfId="2686"/>
    <cellStyle name="Input 10 4" xfId="2687"/>
    <cellStyle name="Input 10 4 2" xfId="2688"/>
    <cellStyle name="Input 10 4 2 2" xfId="2689"/>
    <cellStyle name="Input 10 4 3" xfId="2690"/>
    <cellStyle name="Input 10 5" xfId="2691"/>
    <cellStyle name="Input 10 5 2" xfId="2692"/>
    <cellStyle name="Input 10 6" xfId="2693"/>
    <cellStyle name="Input 100" xfId="2694"/>
    <cellStyle name="Input 100 2" xfId="2695"/>
    <cellStyle name="Input 100 2 2" xfId="2696"/>
    <cellStyle name="Input 100 2 2 2" xfId="2697"/>
    <cellStyle name="Input 100 2 2 2 2" xfId="2698"/>
    <cellStyle name="Input 100 2 2 3" xfId="2699"/>
    <cellStyle name="Input 100 2 3" xfId="2700"/>
    <cellStyle name="Input 100 2 3 2" xfId="2701"/>
    <cellStyle name="Input 100 2 3 2 2" xfId="2702"/>
    <cellStyle name="Input 100 2 3 3" xfId="2703"/>
    <cellStyle name="Input 100 2 4" xfId="2704"/>
    <cellStyle name="Input 100 2 4 2" xfId="2705"/>
    <cellStyle name="Input 100 2 4 2 2" xfId="2706"/>
    <cellStyle name="Input 100 2 4 3" xfId="2707"/>
    <cellStyle name="Input 100 2 5" xfId="2708"/>
    <cellStyle name="Input 100 2 5 2" xfId="2709"/>
    <cellStyle name="Input 100 2 5 2 2" xfId="2710"/>
    <cellStyle name="Input 100 2 5 3" xfId="2711"/>
    <cellStyle name="Input 100 2 6" xfId="2712"/>
    <cellStyle name="Input 100 2 6 2" xfId="2713"/>
    <cellStyle name="Input 100 2 7" xfId="2714"/>
    <cellStyle name="Input 100 3" xfId="2715"/>
    <cellStyle name="Input 100 3 2" xfId="2716"/>
    <cellStyle name="Input 100 3 2 2" xfId="2717"/>
    <cellStyle name="Input 100 3 3" xfId="2718"/>
    <cellStyle name="Input 100 4" xfId="2719"/>
    <cellStyle name="Input 100 4 2" xfId="2720"/>
    <cellStyle name="Input 100 4 2 2" xfId="2721"/>
    <cellStyle name="Input 100 4 3" xfId="2722"/>
    <cellStyle name="Input 100 5" xfId="2723"/>
    <cellStyle name="Input 100 5 2" xfId="2724"/>
    <cellStyle name="Input 100 6" xfId="2725"/>
    <cellStyle name="Input 101" xfId="2726"/>
    <cellStyle name="Input 101 2" xfId="2727"/>
    <cellStyle name="Input 101 2 2" xfId="2728"/>
    <cellStyle name="Input 101 2 2 2" xfId="2729"/>
    <cellStyle name="Input 101 2 2 2 2" xfId="2730"/>
    <cellStyle name="Input 101 2 2 3" xfId="2731"/>
    <cellStyle name="Input 101 2 3" xfId="2732"/>
    <cellStyle name="Input 101 2 3 2" xfId="2733"/>
    <cellStyle name="Input 101 2 3 2 2" xfId="2734"/>
    <cellStyle name="Input 101 2 3 3" xfId="2735"/>
    <cellStyle name="Input 101 2 4" xfId="2736"/>
    <cellStyle name="Input 101 2 4 2" xfId="2737"/>
    <cellStyle name="Input 101 2 4 2 2" xfId="2738"/>
    <cellStyle name="Input 101 2 4 3" xfId="2739"/>
    <cellStyle name="Input 101 2 5" xfId="2740"/>
    <cellStyle name="Input 101 2 5 2" xfId="2741"/>
    <cellStyle name="Input 101 2 5 2 2" xfId="2742"/>
    <cellStyle name="Input 101 2 5 3" xfId="2743"/>
    <cellStyle name="Input 101 2 6" xfId="2744"/>
    <cellStyle name="Input 101 2 6 2" xfId="2745"/>
    <cellStyle name="Input 101 2 7" xfId="2746"/>
    <cellStyle name="Input 101 3" xfId="2747"/>
    <cellStyle name="Input 101 3 2" xfId="2748"/>
    <cellStyle name="Input 101 3 2 2" xfId="2749"/>
    <cellStyle name="Input 101 3 3" xfId="2750"/>
    <cellStyle name="Input 101 4" xfId="2751"/>
    <cellStyle name="Input 101 4 2" xfId="2752"/>
    <cellStyle name="Input 101 4 2 2" xfId="2753"/>
    <cellStyle name="Input 101 4 3" xfId="2754"/>
    <cellStyle name="Input 101 5" xfId="2755"/>
    <cellStyle name="Input 101 5 2" xfId="2756"/>
    <cellStyle name="Input 101 6" xfId="2757"/>
    <cellStyle name="Input 102" xfId="2758"/>
    <cellStyle name="Input 102 2" xfId="2759"/>
    <cellStyle name="Input 102 2 2" xfId="2760"/>
    <cellStyle name="Input 102 2 2 2" xfId="2761"/>
    <cellStyle name="Input 102 2 2 2 2" xfId="2762"/>
    <cellStyle name="Input 102 2 2 3" xfId="2763"/>
    <cellStyle name="Input 102 2 3" xfId="2764"/>
    <cellStyle name="Input 102 2 3 2" xfId="2765"/>
    <cellStyle name="Input 102 2 3 2 2" xfId="2766"/>
    <cellStyle name="Input 102 2 3 3" xfId="2767"/>
    <cellStyle name="Input 102 2 4" xfId="2768"/>
    <cellStyle name="Input 102 2 4 2" xfId="2769"/>
    <cellStyle name="Input 102 2 4 2 2" xfId="2770"/>
    <cellStyle name="Input 102 2 4 3" xfId="2771"/>
    <cellStyle name="Input 102 2 5" xfId="2772"/>
    <cellStyle name="Input 102 2 5 2" xfId="2773"/>
    <cellStyle name="Input 102 2 5 2 2" xfId="2774"/>
    <cellStyle name="Input 102 2 5 3" xfId="2775"/>
    <cellStyle name="Input 102 2 6" xfId="2776"/>
    <cellStyle name="Input 102 2 6 2" xfId="2777"/>
    <cellStyle name="Input 102 2 7" xfId="2778"/>
    <cellStyle name="Input 102 3" xfId="2779"/>
    <cellStyle name="Input 102 3 2" xfId="2780"/>
    <cellStyle name="Input 102 3 2 2" xfId="2781"/>
    <cellStyle name="Input 102 3 3" xfId="2782"/>
    <cellStyle name="Input 102 4" xfId="2783"/>
    <cellStyle name="Input 102 4 2" xfId="2784"/>
    <cellStyle name="Input 102 4 2 2" xfId="2785"/>
    <cellStyle name="Input 102 4 3" xfId="2786"/>
    <cellStyle name="Input 102 5" xfId="2787"/>
    <cellStyle name="Input 102 5 2" xfId="2788"/>
    <cellStyle name="Input 102 6" xfId="2789"/>
    <cellStyle name="Input 103" xfId="2790"/>
    <cellStyle name="Input 103 2" xfId="2791"/>
    <cellStyle name="Input 103 2 2" xfId="2792"/>
    <cellStyle name="Input 103 2 2 2" xfId="2793"/>
    <cellStyle name="Input 103 2 2 2 2" xfId="2794"/>
    <cellStyle name="Input 103 2 2 3" xfId="2795"/>
    <cellStyle name="Input 103 2 3" xfId="2796"/>
    <cellStyle name="Input 103 2 3 2" xfId="2797"/>
    <cellStyle name="Input 103 2 3 2 2" xfId="2798"/>
    <cellStyle name="Input 103 2 3 3" xfId="2799"/>
    <cellStyle name="Input 103 2 4" xfId="2800"/>
    <cellStyle name="Input 103 2 4 2" xfId="2801"/>
    <cellStyle name="Input 103 2 4 2 2" xfId="2802"/>
    <cellStyle name="Input 103 2 4 3" xfId="2803"/>
    <cellStyle name="Input 103 2 5" xfId="2804"/>
    <cellStyle name="Input 103 2 5 2" xfId="2805"/>
    <cellStyle name="Input 103 2 5 2 2" xfId="2806"/>
    <cellStyle name="Input 103 2 5 3" xfId="2807"/>
    <cellStyle name="Input 103 2 6" xfId="2808"/>
    <cellStyle name="Input 103 2 6 2" xfId="2809"/>
    <cellStyle name="Input 103 2 7" xfId="2810"/>
    <cellStyle name="Input 103 3" xfId="2811"/>
    <cellStyle name="Input 103 3 2" xfId="2812"/>
    <cellStyle name="Input 103 3 2 2" xfId="2813"/>
    <cellStyle name="Input 103 3 3" xfId="2814"/>
    <cellStyle name="Input 103 4" xfId="2815"/>
    <cellStyle name="Input 103 4 2" xfId="2816"/>
    <cellStyle name="Input 103 4 2 2" xfId="2817"/>
    <cellStyle name="Input 103 4 3" xfId="2818"/>
    <cellStyle name="Input 103 5" xfId="2819"/>
    <cellStyle name="Input 103 5 2" xfId="2820"/>
    <cellStyle name="Input 103 6" xfId="2821"/>
    <cellStyle name="Input 104" xfId="2822"/>
    <cellStyle name="Input 104 2" xfId="2823"/>
    <cellStyle name="Input 104 2 2" xfId="2824"/>
    <cellStyle name="Input 104 2 2 2" xfId="2825"/>
    <cellStyle name="Input 104 2 2 2 2" xfId="2826"/>
    <cellStyle name="Input 104 2 2 3" xfId="2827"/>
    <cellStyle name="Input 104 2 3" xfId="2828"/>
    <cellStyle name="Input 104 2 3 2" xfId="2829"/>
    <cellStyle name="Input 104 2 3 2 2" xfId="2830"/>
    <cellStyle name="Input 104 2 3 3" xfId="2831"/>
    <cellStyle name="Input 104 2 4" xfId="2832"/>
    <cellStyle name="Input 104 2 4 2" xfId="2833"/>
    <cellStyle name="Input 104 2 4 2 2" xfId="2834"/>
    <cellStyle name="Input 104 2 4 3" xfId="2835"/>
    <cellStyle name="Input 104 2 5" xfId="2836"/>
    <cellStyle name="Input 104 2 5 2" xfId="2837"/>
    <cellStyle name="Input 104 2 5 2 2" xfId="2838"/>
    <cellStyle name="Input 104 2 5 3" xfId="2839"/>
    <cellStyle name="Input 104 2 6" xfId="2840"/>
    <cellStyle name="Input 104 2 6 2" xfId="2841"/>
    <cellStyle name="Input 104 2 7" xfId="2842"/>
    <cellStyle name="Input 104 3" xfId="2843"/>
    <cellStyle name="Input 104 3 2" xfId="2844"/>
    <cellStyle name="Input 104 3 2 2" xfId="2845"/>
    <cellStyle name="Input 104 3 3" xfId="2846"/>
    <cellStyle name="Input 104 4" xfId="2847"/>
    <cellStyle name="Input 104 4 2" xfId="2848"/>
    <cellStyle name="Input 104 4 2 2" xfId="2849"/>
    <cellStyle name="Input 104 4 3" xfId="2850"/>
    <cellStyle name="Input 104 5" xfId="2851"/>
    <cellStyle name="Input 104 5 2" xfId="2852"/>
    <cellStyle name="Input 104 6" xfId="2853"/>
    <cellStyle name="Input 105" xfId="2854"/>
    <cellStyle name="Input 105 2" xfId="2855"/>
    <cellStyle name="Input 105 2 2" xfId="2856"/>
    <cellStyle name="Input 105 2 2 2" xfId="2857"/>
    <cellStyle name="Input 105 2 2 2 2" xfId="2858"/>
    <cellStyle name="Input 105 2 2 3" xfId="2859"/>
    <cellStyle name="Input 105 2 3" xfId="2860"/>
    <cellStyle name="Input 105 2 3 2" xfId="2861"/>
    <cellStyle name="Input 105 2 3 2 2" xfId="2862"/>
    <cellStyle name="Input 105 2 3 3" xfId="2863"/>
    <cellStyle name="Input 105 2 4" xfId="2864"/>
    <cellStyle name="Input 105 2 4 2" xfId="2865"/>
    <cellStyle name="Input 105 2 4 2 2" xfId="2866"/>
    <cellStyle name="Input 105 2 4 3" xfId="2867"/>
    <cellStyle name="Input 105 2 5" xfId="2868"/>
    <cellStyle name="Input 105 2 5 2" xfId="2869"/>
    <cellStyle name="Input 105 2 5 2 2" xfId="2870"/>
    <cellStyle name="Input 105 2 5 3" xfId="2871"/>
    <cellStyle name="Input 105 2 6" xfId="2872"/>
    <cellStyle name="Input 105 2 6 2" xfId="2873"/>
    <cellStyle name="Input 105 2 7" xfId="2874"/>
    <cellStyle name="Input 105 3" xfId="2875"/>
    <cellStyle name="Input 105 3 2" xfId="2876"/>
    <cellStyle name="Input 105 3 2 2" xfId="2877"/>
    <cellStyle name="Input 105 3 3" xfId="2878"/>
    <cellStyle name="Input 105 4" xfId="2879"/>
    <cellStyle name="Input 105 4 2" xfId="2880"/>
    <cellStyle name="Input 105 4 2 2" xfId="2881"/>
    <cellStyle name="Input 105 4 3" xfId="2882"/>
    <cellStyle name="Input 105 5" xfId="2883"/>
    <cellStyle name="Input 105 5 2" xfId="2884"/>
    <cellStyle name="Input 105 6" xfId="2885"/>
    <cellStyle name="Input 106" xfId="2886"/>
    <cellStyle name="Input 106 2" xfId="2887"/>
    <cellStyle name="Input 106 2 2" xfId="2888"/>
    <cellStyle name="Input 106 2 2 2" xfId="2889"/>
    <cellStyle name="Input 106 2 2 2 2" xfId="2890"/>
    <cellStyle name="Input 106 2 2 3" xfId="2891"/>
    <cellStyle name="Input 106 2 3" xfId="2892"/>
    <cellStyle name="Input 106 2 3 2" xfId="2893"/>
    <cellStyle name="Input 106 2 3 2 2" xfId="2894"/>
    <cellStyle name="Input 106 2 3 3" xfId="2895"/>
    <cellStyle name="Input 106 2 4" xfId="2896"/>
    <cellStyle name="Input 106 2 4 2" xfId="2897"/>
    <cellStyle name="Input 106 2 4 2 2" xfId="2898"/>
    <cellStyle name="Input 106 2 4 3" xfId="2899"/>
    <cellStyle name="Input 106 2 5" xfId="2900"/>
    <cellStyle name="Input 106 2 5 2" xfId="2901"/>
    <cellStyle name="Input 106 2 5 2 2" xfId="2902"/>
    <cellStyle name="Input 106 2 5 3" xfId="2903"/>
    <cellStyle name="Input 106 2 6" xfId="2904"/>
    <cellStyle name="Input 106 2 6 2" xfId="2905"/>
    <cellStyle name="Input 106 2 7" xfId="2906"/>
    <cellStyle name="Input 106 3" xfId="2907"/>
    <cellStyle name="Input 106 3 2" xfId="2908"/>
    <cellStyle name="Input 106 3 2 2" xfId="2909"/>
    <cellStyle name="Input 106 3 3" xfId="2910"/>
    <cellStyle name="Input 106 4" xfId="2911"/>
    <cellStyle name="Input 106 4 2" xfId="2912"/>
    <cellStyle name="Input 106 4 2 2" xfId="2913"/>
    <cellStyle name="Input 106 4 3" xfId="2914"/>
    <cellStyle name="Input 106 5" xfId="2915"/>
    <cellStyle name="Input 106 5 2" xfId="2916"/>
    <cellStyle name="Input 106 6" xfId="2917"/>
    <cellStyle name="Input 107" xfId="2918"/>
    <cellStyle name="Input 107 2" xfId="2919"/>
    <cellStyle name="Input 107 2 2" xfId="2920"/>
    <cellStyle name="Input 107 2 2 2" xfId="2921"/>
    <cellStyle name="Input 107 2 2 2 2" xfId="2922"/>
    <cellStyle name="Input 107 2 2 3" xfId="2923"/>
    <cellStyle name="Input 107 2 3" xfId="2924"/>
    <cellStyle name="Input 107 2 3 2" xfId="2925"/>
    <cellStyle name="Input 107 2 3 2 2" xfId="2926"/>
    <cellStyle name="Input 107 2 3 3" xfId="2927"/>
    <cellStyle name="Input 107 2 4" xfId="2928"/>
    <cellStyle name="Input 107 2 4 2" xfId="2929"/>
    <cellStyle name="Input 107 2 4 2 2" xfId="2930"/>
    <cellStyle name="Input 107 2 4 3" xfId="2931"/>
    <cellStyle name="Input 107 2 5" xfId="2932"/>
    <cellStyle name="Input 107 2 5 2" xfId="2933"/>
    <cellStyle name="Input 107 2 5 2 2" xfId="2934"/>
    <cellStyle name="Input 107 2 5 3" xfId="2935"/>
    <cellStyle name="Input 107 2 6" xfId="2936"/>
    <cellStyle name="Input 107 2 6 2" xfId="2937"/>
    <cellStyle name="Input 107 2 7" xfId="2938"/>
    <cellStyle name="Input 107 3" xfId="2939"/>
    <cellStyle name="Input 107 3 2" xfId="2940"/>
    <cellStyle name="Input 107 3 2 2" xfId="2941"/>
    <cellStyle name="Input 107 3 3" xfId="2942"/>
    <cellStyle name="Input 107 4" xfId="2943"/>
    <cellStyle name="Input 107 4 2" xfId="2944"/>
    <cellStyle name="Input 107 4 2 2" xfId="2945"/>
    <cellStyle name="Input 107 4 3" xfId="2946"/>
    <cellStyle name="Input 107 5" xfId="2947"/>
    <cellStyle name="Input 107 5 2" xfId="2948"/>
    <cellStyle name="Input 107 6" xfId="2949"/>
    <cellStyle name="Input 108" xfId="2950"/>
    <cellStyle name="Input 108 2" xfId="2951"/>
    <cellStyle name="Input 108 2 2" xfId="2952"/>
    <cellStyle name="Input 108 2 2 2" xfId="2953"/>
    <cellStyle name="Input 108 2 2 2 2" xfId="2954"/>
    <cellStyle name="Input 108 2 2 3" xfId="2955"/>
    <cellStyle name="Input 108 2 3" xfId="2956"/>
    <cellStyle name="Input 108 2 3 2" xfId="2957"/>
    <cellStyle name="Input 108 2 3 2 2" xfId="2958"/>
    <cellStyle name="Input 108 2 3 3" xfId="2959"/>
    <cellStyle name="Input 108 2 4" xfId="2960"/>
    <cellStyle name="Input 108 2 4 2" xfId="2961"/>
    <cellStyle name="Input 108 2 4 2 2" xfId="2962"/>
    <cellStyle name="Input 108 2 4 3" xfId="2963"/>
    <cellStyle name="Input 108 2 5" xfId="2964"/>
    <cellStyle name="Input 108 2 5 2" xfId="2965"/>
    <cellStyle name="Input 108 2 5 2 2" xfId="2966"/>
    <cellStyle name="Input 108 2 5 3" xfId="2967"/>
    <cellStyle name="Input 108 2 6" xfId="2968"/>
    <cellStyle name="Input 108 2 6 2" xfId="2969"/>
    <cellStyle name="Input 108 2 7" xfId="2970"/>
    <cellStyle name="Input 108 3" xfId="2971"/>
    <cellStyle name="Input 108 3 2" xfId="2972"/>
    <cellStyle name="Input 108 3 2 2" xfId="2973"/>
    <cellStyle name="Input 108 3 3" xfId="2974"/>
    <cellStyle name="Input 108 4" xfId="2975"/>
    <cellStyle name="Input 108 4 2" xfId="2976"/>
    <cellStyle name="Input 108 4 2 2" xfId="2977"/>
    <cellStyle name="Input 108 4 3" xfId="2978"/>
    <cellStyle name="Input 108 5" xfId="2979"/>
    <cellStyle name="Input 108 5 2" xfId="2980"/>
    <cellStyle name="Input 108 6" xfId="2981"/>
    <cellStyle name="Input 109" xfId="2982"/>
    <cellStyle name="Input 109 2" xfId="2983"/>
    <cellStyle name="Input 109 2 2" xfId="2984"/>
    <cellStyle name="Input 109 2 2 2" xfId="2985"/>
    <cellStyle name="Input 109 2 2 2 2" xfId="2986"/>
    <cellStyle name="Input 109 2 2 3" xfId="2987"/>
    <cellStyle name="Input 109 2 3" xfId="2988"/>
    <cellStyle name="Input 109 2 3 2" xfId="2989"/>
    <cellStyle name="Input 109 2 3 2 2" xfId="2990"/>
    <cellStyle name="Input 109 2 3 3" xfId="2991"/>
    <cellStyle name="Input 109 2 4" xfId="2992"/>
    <cellStyle name="Input 109 2 4 2" xfId="2993"/>
    <cellStyle name="Input 109 2 4 2 2" xfId="2994"/>
    <cellStyle name="Input 109 2 4 3" xfId="2995"/>
    <cellStyle name="Input 109 2 5" xfId="2996"/>
    <cellStyle name="Input 109 2 5 2" xfId="2997"/>
    <cellStyle name="Input 109 2 5 2 2" xfId="2998"/>
    <cellStyle name="Input 109 2 5 3" xfId="2999"/>
    <cellStyle name="Input 109 2 6" xfId="3000"/>
    <cellStyle name="Input 109 2 6 2" xfId="3001"/>
    <cellStyle name="Input 109 2 7" xfId="3002"/>
    <cellStyle name="Input 109 3" xfId="3003"/>
    <cellStyle name="Input 109 3 2" xfId="3004"/>
    <cellStyle name="Input 109 3 2 2" xfId="3005"/>
    <cellStyle name="Input 109 3 3" xfId="3006"/>
    <cellStyle name="Input 109 4" xfId="3007"/>
    <cellStyle name="Input 109 4 2" xfId="3008"/>
    <cellStyle name="Input 109 4 2 2" xfId="3009"/>
    <cellStyle name="Input 109 4 3" xfId="3010"/>
    <cellStyle name="Input 109 5" xfId="3011"/>
    <cellStyle name="Input 109 5 2" xfId="3012"/>
    <cellStyle name="Input 109 6" xfId="3013"/>
    <cellStyle name="Input 11" xfId="3014"/>
    <cellStyle name="Input 11 2" xfId="3015"/>
    <cellStyle name="Input 11 2 2" xfId="3016"/>
    <cellStyle name="Input 11 2 2 2" xfId="3017"/>
    <cellStyle name="Input 11 2 2 2 2" xfId="3018"/>
    <cellStyle name="Input 11 2 2 3" xfId="3019"/>
    <cellStyle name="Input 11 2 3" xfId="3020"/>
    <cellStyle name="Input 11 2 3 2" xfId="3021"/>
    <cellStyle name="Input 11 2 3 2 2" xfId="3022"/>
    <cellStyle name="Input 11 2 3 3" xfId="3023"/>
    <cellStyle name="Input 11 2 4" xfId="3024"/>
    <cellStyle name="Input 11 2 4 2" xfId="3025"/>
    <cellStyle name="Input 11 2 4 2 2" xfId="3026"/>
    <cellStyle name="Input 11 2 4 3" xfId="3027"/>
    <cellStyle name="Input 11 2 5" xfId="3028"/>
    <cellStyle name="Input 11 2 5 2" xfId="3029"/>
    <cellStyle name="Input 11 2 5 2 2" xfId="3030"/>
    <cellStyle name="Input 11 2 5 3" xfId="3031"/>
    <cellStyle name="Input 11 2 6" xfId="3032"/>
    <cellStyle name="Input 11 2 6 2" xfId="3033"/>
    <cellStyle name="Input 11 2 7" xfId="3034"/>
    <cellStyle name="Input 11 3" xfId="3035"/>
    <cellStyle name="Input 11 3 2" xfId="3036"/>
    <cellStyle name="Input 11 3 2 2" xfId="3037"/>
    <cellStyle name="Input 11 3 3" xfId="3038"/>
    <cellStyle name="Input 11 4" xfId="3039"/>
    <cellStyle name="Input 11 4 2" xfId="3040"/>
    <cellStyle name="Input 11 4 2 2" xfId="3041"/>
    <cellStyle name="Input 11 4 3" xfId="3042"/>
    <cellStyle name="Input 11 5" xfId="3043"/>
    <cellStyle name="Input 11 5 2" xfId="3044"/>
    <cellStyle name="Input 11 6" xfId="3045"/>
    <cellStyle name="Input 110" xfId="3046"/>
    <cellStyle name="Input 110 2" xfId="3047"/>
    <cellStyle name="Input 110 2 2" xfId="3048"/>
    <cellStyle name="Input 110 2 2 2" xfId="3049"/>
    <cellStyle name="Input 110 2 2 2 2" xfId="3050"/>
    <cellStyle name="Input 110 2 2 3" xfId="3051"/>
    <cellStyle name="Input 110 2 3" xfId="3052"/>
    <cellStyle name="Input 110 2 3 2" xfId="3053"/>
    <cellStyle name="Input 110 2 3 2 2" xfId="3054"/>
    <cellStyle name="Input 110 2 3 3" xfId="3055"/>
    <cellStyle name="Input 110 2 4" xfId="3056"/>
    <cellStyle name="Input 110 2 4 2" xfId="3057"/>
    <cellStyle name="Input 110 2 4 2 2" xfId="3058"/>
    <cellStyle name="Input 110 2 4 3" xfId="3059"/>
    <cellStyle name="Input 110 2 5" xfId="3060"/>
    <cellStyle name="Input 110 2 5 2" xfId="3061"/>
    <cellStyle name="Input 110 2 5 2 2" xfId="3062"/>
    <cellStyle name="Input 110 2 5 3" xfId="3063"/>
    <cellStyle name="Input 110 2 6" xfId="3064"/>
    <cellStyle name="Input 110 2 6 2" xfId="3065"/>
    <cellStyle name="Input 110 2 7" xfId="3066"/>
    <cellStyle name="Input 110 3" xfId="3067"/>
    <cellStyle name="Input 110 3 2" xfId="3068"/>
    <cellStyle name="Input 110 3 2 2" xfId="3069"/>
    <cellStyle name="Input 110 3 3" xfId="3070"/>
    <cellStyle name="Input 110 4" xfId="3071"/>
    <cellStyle name="Input 110 4 2" xfId="3072"/>
    <cellStyle name="Input 110 4 2 2" xfId="3073"/>
    <cellStyle name="Input 110 4 3" xfId="3074"/>
    <cellStyle name="Input 110 5" xfId="3075"/>
    <cellStyle name="Input 110 5 2" xfId="3076"/>
    <cellStyle name="Input 110 6" xfId="3077"/>
    <cellStyle name="Input 111" xfId="3078"/>
    <cellStyle name="Input 111 2" xfId="3079"/>
    <cellStyle name="Input 111 2 2" xfId="3080"/>
    <cellStyle name="Input 111 2 2 2" xfId="3081"/>
    <cellStyle name="Input 111 2 2 2 2" xfId="3082"/>
    <cellStyle name="Input 111 2 2 3" xfId="3083"/>
    <cellStyle name="Input 111 2 3" xfId="3084"/>
    <cellStyle name="Input 111 2 3 2" xfId="3085"/>
    <cellStyle name="Input 111 2 3 2 2" xfId="3086"/>
    <cellStyle name="Input 111 2 3 3" xfId="3087"/>
    <cellStyle name="Input 111 2 4" xfId="3088"/>
    <cellStyle name="Input 111 2 4 2" xfId="3089"/>
    <cellStyle name="Input 111 2 4 2 2" xfId="3090"/>
    <cellStyle name="Input 111 2 4 3" xfId="3091"/>
    <cellStyle name="Input 111 2 5" xfId="3092"/>
    <cellStyle name="Input 111 2 5 2" xfId="3093"/>
    <cellStyle name="Input 111 2 5 2 2" xfId="3094"/>
    <cellStyle name="Input 111 2 5 3" xfId="3095"/>
    <cellStyle name="Input 111 2 6" xfId="3096"/>
    <cellStyle name="Input 111 2 6 2" xfId="3097"/>
    <cellStyle name="Input 111 2 7" xfId="3098"/>
    <cellStyle name="Input 111 3" xfId="3099"/>
    <cellStyle name="Input 111 3 2" xfId="3100"/>
    <cellStyle name="Input 111 3 2 2" xfId="3101"/>
    <cellStyle name="Input 111 3 3" xfId="3102"/>
    <cellStyle name="Input 111 4" xfId="3103"/>
    <cellStyle name="Input 111 4 2" xfId="3104"/>
    <cellStyle name="Input 111 4 2 2" xfId="3105"/>
    <cellStyle name="Input 111 4 3" xfId="3106"/>
    <cellStyle name="Input 111 5" xfId="3107"/>
    <cellStyle name="Input 111 5 2" xfId="3108"/>
    <cellStyle name="Input 111 6" xfId="3109"/>
    <cellStyle name="Input 112" xfId="3110"/>
    <cellStyle name="Input 112 2" xfId="3111"/>
    <cellStyle name="Input 112 2 2" xfId="3112"/>
    <cellStyle name="Input 112 2 2 2" xfId="3113"/>
    <cellStyle name="Input 112 2 2 2 2" xfId="3114"/>
    <cellStyle name="Input 112 2 2 3" xfId="3115"/>
    <cellStyle name="Input 112 2 3" xfId="3116"/>
    <cellStyle name="Input 112 2 3 2" xfId="3117"/>
    <cellStyle name="Input 112 2 3 2 2" xfId="3118"/>
    <cellStyle name="Input 112 2 3 3" xfId="3119"/>
    <cellStyle name="Input 112 2 4" xfId="3120"/>
    <cellStyle name="Input 112 2 4 2" xfId="3121"/>
    <cellStyle name="Input 112 2 4 2 2" xfId="3122"/>
    <cellStyle name="Input 112 2 4 3" xfId="3123"/>
    <cellStyle name="Input 112 2 5" xfId="3124"/>
    <cellStyle name="Input 112 2 5 2" xfId="3125"/>
    <cellStyle name="Input 112 2 5 2 2" xfId="3126"/>
    <cellStyle name="Input 112 2 5 3" xfId="3127"/>
    <cellStyle name="Input 112 2 6" xfId="3128"/>
    <cellStyle name="Input 112 2 6 2" xfId="3129"/>
    <cellStyle name="Input 112 2 7" xfId="3130"/>
    <cellStyle name="Input 112 3" xfId="3131"/>
    <cellStyle name="Input 112 3 2" xfId="3132"/>
    <cellStyle name="Input 112 3 2 2" xfId="3133"/>
    <cellStyle name="Input 112 3 3" xfId="3134"/>
    <cellStyle name="Input 112 4" xfId="3135"/>
    <cellStyle name="Input 112 4 2" xfId="3136"/>
    <cellStyle name="Input 112 4 2 2" xfId="3137"/>
    <cellStyle name="Input 112 4 3" xfId="3138"/>
    <cellStyle name="Input 112 5" xfId="3139"/>
    <cellStyle name="Input 112 5 2" xfId="3140"/>
    <cellStyle name="Input 112 6" xfId="3141"/>
    <cellStyle name="Input 113" xfId="3142"/>
    <cellStyle name="Input 113 2" xfId="3143"/>
    <cellStyle name="Input 113 2 2" xfId="3144"/>
    <cellStyle name="Input 113 2 2 2" xfId="3145"/>
    <cellStyle name="Input 113 2 2 2 2" xfId="3146"/>
    <cellStyle name="Input 113 2 2 3" xfId="3147"/>
    <cellStyle name="Input 113 2 3" xfId="3148"/>
    <cellStyle name="Input 113 2 3 2" xfId="3149"/>
    <cellStyle name="Input 113 2 3 2 2" xfId="3150"/>
    <cellStyle name="Input 113 2 3 3" xfId="3151"/>
    <cellStyle name="Input 113 2 4" xfId="3152"/>
    <cellStyle name="Input 113 2 4 2" xfId="3153"/>
    <cellStyle name="Input 113 2 4 2 2" xfId="3154"/>
    <cellStyle name="Input 113 2 4 3" xfId="3155"/>
    <cellStyle name="Input 113 2 5" xfId="3156"/>
    <cellStyle name="Input 113 2 5 2" xfId="3157"/>
    <cellStyle name="Input 113 2 5 2 2" xfId="3158"/>
    <cellStyle name="Input 113 2 5 3" xfId="3159"/>
    <cellStyle name="Input 113 2 6" xfId="3160"/>
    <cellStyle name="Input 113 2 6 2" xfId="3161"/>
    <cellStyle name="Input 113 2 7" xfId="3162"/>
    <cellStyle name="Input 113 3" xfId="3163"/>
    <cellStyle name="Input 113 3 2" xfId="3164"/>
    <cellStyle name="Input 113 3 2 2" xfId="3165"/>
    <cellStyle name="Input 113 3 3" xfId="3166"/>
    <cellStyle name="Input 113 4" xfId="3167"/>
    <cellStyle name="Input 113 4 2" xfId="3168"/>
    <cellStyle name="Input 113 4 2 2" xfId="3169"/>
    <cellStyle name="Input 113 4 3" xfId="3170"/>
    <cellStyle name="Input 113 5" xfId="3171"/>
    <cellStyle name="Input 113 5 2" xfId="3172"/>
    <cellStyle name="Input 113 6" xfId="3173"/>
    <cellStyle name="Input 114" xfId="3174"/>
    <cellStyle name="Input 114 2" xfId="3175"/>
    <cellStyle name="Input 114 2 2" xfId="3176"/>
    <cellStyle name="Input 114 2 2 2" xfId="3177"/>
    <cellStyle name="Input 114 2 2 2 2" xfId="3178"/>
    <cellStyle name="Input 114 2 2 3" xfId="3179"/>
    <cellStyle name="Input 114 2 3" xfId="3180"/>
    <cellStyle name="Input 114 2 3 2" xfId="3181"/>
    <cellStyle name="Input 114 2 3 2 2" xfId="3182"/>
    <cellStyle name="Input 114 2 3 3" xfId="3183"/>
    <cellStyle name="Input 114 2 4" xfId="3184"/>
    <cellStyle name="Input 114 2 4 2" xfId="3185"/>
    <cellStyle name="Input 114 2 4 2 2" xfId="3186"/>
    <cellStyle name="Input 114 2 4 3" xfId="3187"/>
    <cellStyle name="Input 114 2 5" xfId="3188"/>
    <cellStyle name="Input 114 2 5 2" xfId="3189"/>
    <cellStyle name="Input 114 2 5 2 2" xfId="3190"/>
    <cellStyle name="Input 114 2 5 3" xfId="3191"/>
    <cellStyle name="Input 114 2 6" xfId="3192"/>
    <cellStyle name="Input 114 2 6 2" xfId="3193"/>
    <cellStyle name="Input 114 2 7" xfId="3194"/>
    <cellStyle name="Input 114 3" xfId="3195"/>
    <cellStyle name="Input 114 3 2" xfId="3196"/>
    <cellStyle name="Input 114 3 2 2" xfId="3197"/>
    <cellStyle name="Input 114 3 3" xfId="3198"/>
    <cellStyle name="Input 114 4" xfId="3199"/>
    <cellStyle name="Input 114 4 2" xfId="3200"/>
    <cellStyle name="Input 114 4 2 2" xfId="3201"/>
    <cellStyle name="Input 114 4 3" xfId="3202"/>
    <cellStyle name="Input 114 5" xfId="3203"/>
    <cellStyle name="Input 114 5 2" xfId="3204"/>
    <cellStyle name="Input 114 6" xfId="3205"/>
    <cellStyle name="Input 115" xfId="3206"/>
    <cellStyle name="Input 115 2" xfId="3207"/>
    <cellStyle name="Input 115 2 2" xfId="3208"/>
    <cellStyle name="Input 115 2 2 2" xfId="3209"/>
    <cellStyle name="Input 115 2 2 2 2" xfId="3210"/>
    <cellStyle name="Input 115 2 2 3" xfId="3211"/>
    <cellStyle name="Input 115 2 3" xfId="3212"/>
    <cellStyle name="Input 115 2 3 2" xfId="3213"/>
    <cellStyle name="Input 115 2 3 2 2" xfId="3214"/>
    <cellStyle name="Input 115 2 3 3" xfId="3215"/>
    <cellStyle name="Input 115 2 4" xfId="3216"/>
    <cellStyle name="Input 115 2 4 2" xfId="3217"/>
    <cellStyle name="Input 115 2 4 2 2" xfId="3218"/>
    <cellStyle name="Input 115 2 4 3" xfId="3219"/>
    <cellStyle name="Input 115 2 5" xfId="3220"/>
    <cellStyle name="Input 115 2 5 2" xfId="3221"/>
    <cellStyle name="Input 115 2 5 2 2" xfId="3222"/>
    <cellStyle name="Input 115 2 5 3" xfId="3223"/>
    <cellStyle name="Input 115 2 6" xfId="3224"/>
    <cellStyle name="Input 115 2 6 2" xfId="3225"/>
    <cellStyle name="Input 115 2 7" xfId="3226"/>
    <cellStyle name="Input 115 3" xfId="3227"/>
    <cellStyle name="Input 115 3 2" xfId="3228"/>
    <cellStyle name="Input 115 3 2 2" xfId="3229"/>
    <cellStyle name="Input 115 3 3" xfId="3230"/>
    <cellStyle name="Input 115 4" xfId="3231"/>
    <cellStyle name="Input 115 4 2" xfId="3232"/>
    <cellStyle name="Input 115 4 2 2" xfId="3233"/>
    <cellStyle name="Input 115 4 3" xfId="3234"/>
    <cellStyle name="Input 115 5" xfId="3235"/>
    <cellStyle name="Input 115 5 2" xfId="3236"/>
    <cellStyle name="Input 115 6" xfId="3237"/>
    <cellStyle name="Input 116" xfId="3238"/>
    <cellStyle name="Input 116 2" xfId="3239"/>
    <cellStyle name="Input 116 2 2" xfId="3240"/>
    <cellStyle name="Input 116 2 2 2" xfId="3241"/>
    <cellStyle name="Input 116 2 2 2 2" xfId="3242"/>
    <cellStyle name="Input 116 2 2 3" xfId="3243"/>
    <cellStyle name="Input 116 2 3" xfId="3244"/>
    <cellStyle name="Input 116 2 3 2" xfId="3245"/>
    <cellStyle name="Input 116 2 3 2 2" xfId="3246"/>
    <cellStyle name="Input 116 2 3 3" xfId="3247"/>
    <cellStyle name="Input 116 2 4" xfId="3248"/>
    <cellStyle name="Input 116 2 4 2" xfId="3249"/>
    <cellStyle name="Input 116 2 4 2 2" xfId="3250"/>
    <cellStyle name="Input 116 2 4 3" xfId="3251"/>
    <cellStyle name="Input 116 2 5" xfId="3252"/>
    <cellStyle name="Input 116 2 5 2" xfId="3253"/>
    <cellStyle name="Input 116 2 5 2 2" xfId="3254"/>
    <cellStyle name="Input 116 2 5 3" xfId="3255"/>
    <cellStyle name="Input 116 2 6" xfId="3256"/>
    <cellStyle name="Input 116 2 6 2" xfId="3257"/>
    <cellStyle name="Input 116 2 7" xfId="3258"/>
    <cellStyle name="Input 116 3" xfId="3259"/>
    <cellStyle name="Input 116 3 2" xfId="3260"/>
    <cellStyle name="Input 116 3 2 2" xfId="3261"/>
    <cellStyle name="Input 116 3 3" xfId="3262"/>
    <cellStyle name="Input 116 4" xfId="3263"/>
    <cellStyle name="Input 116 4 2" xfId="3264"/>
    <cellStyle name="Input 116 4 2 2" xfId="3265"/>
    <cellStyle name="Input 116 4 3" xfId="3266"/>
    <cellStyle name="Input 116 5" xfId="3267"/>
    <cellStyle name="Input 116 5 2" xfId="3268"/>
    <cellStyle name="Input 116 6" xfId="3269"/>
    <cellStyle name="Input 117" xfId="3270"/>
    <cellStyle name="Input 117 2" xfId="3271"/>
    <cellStyle name="Input 117 2 2" xfId="3272"/>
    <cellStyle name="Input 117 2 2 2" xfId="3273"/>
    <cellStyle name="Input 117 2 2 2 2" xfId="3274"/>
    <cellStyle name="Input 117 2 2 3" xfId="3275"/>
    <cellStyle name="Input 117 2 3" xfId="3276"/>
    <cellStyle name="Input 117 2 3 2" xfId="3277"/>
    <cellStyle name="Input 117 2 3 2 2" xfId="3278"/>
    <cellStyle name="Input 117 2 3 3" xfId="3279"/>
    <cellStyle name="Input 117 2 4" xfId="3280"/>
    <cellStyle name="Input 117 2 4 2" xfId="3281"/>
    <cellStyle name="Input 117 2 4 2 2" xfId="3282"/>
    <cellStyle name="Input 117 2 4 3" xfId="3283"/>
    <cellStyle name="Input 117 2 5" xfId="3284"/>
    <cellStyle name="Input 117 2 5 2" xfId="3285"/>
    <cellStyle name="Input 117 2 5 2 2" xfId="3286"/>
    <cellStyle name="Input 117 2 5 3" xfId="3287"/>
    <cellStyle name="Input 117 2 6" xfId="3288"/>
    <cellStyle name="Input 117 2 6 2" xfId="3289"/>
    <cellStyle name="Input 117 2 7" xfId="3290"/>
    <cellStyle name="Input 117 3" xfId="3291"/>
    <cellStyle name="Input 117 3 2" xfId="3292"/>
    <cellStyle name="Input 117 3 2 2" xfId="3293"/>
    <cellStyle name="Input 117 3 3" xfId="3294"/>
    <cellStyle name="Input 117 4" xfId="3295"/>
    <cellStyle name="Input 117 4 2" xfId="3296"/>
    <cellStyle name="Input 117 4 2 2" xfId="3297"/>
    <cellStyle name="Input 117 4 3" xfId="3298"/>
    <cellStyle name="Input 117 5" xfId="3299"/>
    <cellStyle name="Input 117 5 2" xfId="3300"/>
    <cellStyle name="Input 117 6" xfId="3301"/>
    <cellStyle name="Input 118" xfId="3302"/>
    <cellStyle name="Input 118 2" xfId="3303"/>
    <cellStyle name="Input 118 2 2" xfId="3304"/>
    <cellStyle name="Input 118 2 2 2" xfId="3305"/>
    <cellStyle name="Input 118 2 2 2 2" xfId="3306"/>
    <cellStyle name="Input 118 2 2 3" xfId="3307"/>
    <cellStyle name="Input 118 2 3" xfId="3308"/>
    <cellStyle name="Input 118 2 3 2" xfId="3309"/>
    <cellStyle name="Input 118 2 3 2 2" xfId="3310"/>
    <cellStyle name="Input 118 2 3 3" xfId="3311"/>
    <cellStyle name="Input 118 2 4" xfId="3312"/>
    <cellStyle name="Input 118 2 4 2" xfId="3313"/>
    <cellStyle name="Input 118 2 4 2 2" xfId="3314"/>
    <cellStyle name="Input 118 2 4 3" xfId="3315"/>
    <cellStyle name="Input 118 2 5" xfId="3316"/>
    <cellStyle name="Input 118 2 5 2" xfId="3317"/>
    <cellStyle name="Input 118 2 5 2 2" xfId="3318"/>
    <cellStyle name="Input 118 2 5 3" xfId="3319"/>
    <cellStyle name="Input 118 2 6" xfId="3320"/>
    <cellStyle name="Input 118 2 6 2" xfId="3321"/>
    <cellStyle name="Input 118 2 7" xfId="3322"/>
    <cellStyle name="Input 118 3" xfId="3323"/>
    <cellStyle name="Input 118 3 2" xfId="3324"/>
    <cellStyle name="Input 118 3 2 2" xfId="3325"/>
    <cellStyle name="Input 118 3 3" xfId="3326"/>
    <cellStyle name="Input 118 4" xfId="3327"/>
    <cellStyle name="Input 118 4 2" xfId="3328"/>
    <cellStyle name="Input 118 4 2 2" xfId="3329"/>
    <cellStyle name="Input 118 4 3" xfId="3330"/>
    <cellStyle name="Input 118 5" xfId="3331"/>
    <cellStyle name="Input 118 5 2" xfId="3332"/>
    <cellStyle name="Input 118 6" xfId="3333"/>
    <cellStyle name="Input 119" xfId="3334"/>
    <cellStyle name="Input 119 2" xfId="3335"/>
    <cellStyle name="Input 119 2 2" xfId="3336"/>
    <cellStyle name="Input 119 2 2 2" xfId="3337"/>
    <cellStyle name="Input 119 2 2 2 2" xfId="3338"/>
    <cellStyle name="Input 119 2 2 3" xfId="3339"/>
    <cellStyle name="Input 119 2 3" xfId="3340"/>
    <cellStyle name="Input 119 2 3 2" xfId="3341"/>
    <cellStyle name="Input 119 2 3 2 2" xfId="3342"/>
    <cellStyle name="Input 119 2 3 3" xfId="3343"/>
    <cellStyle name="Input 119 2 4" xfId="3344"/>
    <cellStyle name="Input 119 2 4 2" xfId="3345"/>
    <cellStyle name="Input 119 2 4 2 2" xfId="3346"/>
    <cellStyle name="Input 119 2 4 3" xfId="3347"/>
    <cellStyle name="Input 119 2 5" xfId="3348"/>
    <cellStyle name="Input 119 2 5 2" xfId="3349"/>
    <cellStyle name="Input 119 2 5 2 2" xfId="3350"/>
    <cellStyle name="Input 119 2 5 3" xfId="3351"/>
    <cellStyle name="Input 119 2 6" xfId="3352"/>
    <cellStyle name="Input 119 2 6 2" xfId="3353"/>
    <cellStyle name="Input 119 2 7" xfId="3354"/>
    <cellStyle name="Input 119 3" xfId="3355"/>
    <cellStyle name="Input 119 3 2" xfId="3356"/>
    <cellStyle name="Input 119 3 2 2" xfId="3357"/>
    <cellStyle name="Input 119 3 3" xfId="3358"/>
    <cellStyle name="Input 119 4" xfId="3359"/>
    <cellStyle name="Input 119 4 2" xfId="3360"/>
    <cellStyle name="Input 119 4 2 2" xfId="3361"/>
    <cellStyle name="Input 119 4 3" xfId="3362"/>
    <cellStyle name="Input 119 5" xfId="3363"/>
    <cellStyle name="Input 119 5 2" xfId="3364"/>
    <cellStyle name="Input 119 6" xfId="3365"/>
    <cellStyle name="Input 12" xfId="3366"/>
    <cellStyle name="Input 12 2" xfId="3367"/>
    <cellStyle name="Input 12 2 2" xfId="3368"/>
    <cellStyle name="Input 12 2 2 2" xfId="3369"/>
    <cellStyle name="Input 12 2 2 2 2" xfId="3370"/>
    <cellStyle name="Input 12 2 2 3" xfId="3371"/>
    <cellStyle name="Input 12 2 3" xfId="3372"/>
    <cellStyle name="Input 12 2 3 2" xfId="3373"/>
    <cellStyle name="Input 12 2 3 2 2" xfId="3374"/>
    <cellStyle name="Input 12 2 3 3" xfId="3375"/>
    <cellStyle name="Input 12 2 4" xfId="3376"/>
    <cellStyle name="Input 12 2 4 2" xfId="3377"/>
    <cellStyle name="Input 12 2 4 2 2" xfId="3378"/>
    <cellStyle name="Input 12 2 4 3" xfId="3379"/>
    <cellStyle name="Input 12 2 5" xfId="3380"/>
    <cellStyle name="Input 12 2 5 2" xfId="3381"/>
    <cellStyle name="Input 12 2 5 2 2" xfId="3382"/>
    <cellStyle name="Input 12 2 5 3" xfId="3383"/>
    <cellStyle name="Input 12 2 6" xfId="3384"/>
    <cellStyle name="Input 12 2 6 2" xfId="3385"/>
    <cellStyle name="Input 12 2 7" xfId="3386"/>
    <cellStyle name="Input 12 3" xfId="3387"/>
    <cellStyle name="Input 12 3 2" xfId="3388"/>
    <cellStyle name="Input 12 3 2 2" xfId="3389"/>
    <cellStyle name="Input 12 3 3" xfId="3390"/>
    <cellStyle name="Input 12 4" xfId="3391"/>
    <cellStyle name="Input 12 4 2" xfId="3392"/>
    <cellStyle name="Input 12 4 2 2" xfId="3393"/>
    <cellStyle name="Input 12 4 3" xfId="3394"/>
    <cellStyle name="Input 12 5" xfId="3395"/>
    <cellStyle name="Input 12 5 2" xfId="3396"/>
    <cellStyle name="Input 12 6" xfId="3397"/>
    <cellStyle name="Input 120" xfId="3398"/>
    <cellStyle name="Input 120 2" xfId="3399"/>
    <cellStyle name="Input 120 2 2" xfId="3400"/>
    <cellStyle name="Input 120 2 2 2" xfId="3401"/>
    <cellStyle name="Input 120 2 2 2 2" xfId="3402"/>
    <cellStyle name="Input 120 2 2 3" xfId="3403"/>
    <cellStyle name="Input 120 2 3" xfId="3404"/>
    <cellStyle name="Input 120 2 3 2" xfId="3405"/>
    <cellStyle name="Input 120 2 3 2 2" xfId="3406"/>
    <cellStyle name="Input 120 2 3 3" xfId="3407"/>
    <cellStyle name="Input 120 2 4" xfId="3408"/>
    <cellStyle name="Input 120 2 4 2" xfId="3409"/>
    <cellStyle name="Input 120 2 4 2 2" xfId="3410"/>
    <cellStyle name="Input 120 2 4 3" xfId="3411"/>
    <cellStyle name="Input 120 2 5" xfId="3412"/>
    <cellStyle name="Input 120 2 5 2" xfId="3413"/>
    <cellStyle name="Input 120 2 5 2 2" xfId="3414"/>
    <cellStyle name="Input 120 2 5 3" xfId="3415"/>
    <cellStyle name="Input 120 2 6" xfId="3416"/>
    <cellStyle name="Input 120 2 6 2" xfId="3417"/>
    <cellStyle name="Input 120 2 7" xfId="3418"/>
    <cellStyle name="Input 120 3" xfId="3419"/>
    <cellStyle name="Input 120 3 2" xfId="3420"/>
    <cellStyle name="Input 120 3 2 2" xfId="3421"/>
    <cellStyle name="Input 120 3 3" xfId="3422"/>
    <cellStyle name="Input 120 4" xfId="3423"/>
    <cellStyle name="Input 120 4 2" xfId="3424"/>
    <cellStyle name="Input 120 4 2 2" xfId="3425"/>
    <cellStyle name="Input 120 4 3" xfId="3426"/>
    <cellStyle name="Input 120 5" xfId="3427"/>
    <cellStyle name="Input 120 5 2" xfId="3428"/>
    <cellStyle name="Input 120 6" xfId="3429"/>
    <cellStyle name="Input 121" xfId="3430"/>
    <cellStyle name="Input 121 2" xfId="3431"/>
    <cellStyle name="Input 121 2 2" xfId="3432"/>
    <cellStyle name="Input 121 2 2 2" xfId="3433"/>
    <cellStyle name="Input 121 2 2 2 2" xfId="3434"/>
    <cellStyle name="Input 121 2 2 3" xfId="3435"/>
    <cellStyle name="Input 121 2 3" xfId="3436"/>
    <cellStyle name="Input 121 2 3 2" xfId="3437"/>
    <cellStyle name="Input 121 2 3 2 2" xfId="3438"/>
    <cellStyle name="Input 121 2 3 3" xfId="3439"/>
    <cellStyle name="Input 121 2 4" xfId="3440"/>
    <cellStyle name="Input 121 2 4 2" xfId="3441"/>
    <cellStyle name="Input 121 2 4 2 2" xfId="3442"/>
    <cellStyle name="Input 121 2 4 3" xfId="3443"/>
    <cellStyle name="Input 121 2 5" xfId="3444"/>
    <cellStyle name="Input 121 2 5 2" xfId="3445"/>
    <cellStyle name="Input 121 2 5 2 2" xfId="3446"/>
    <cellStyle name="Input 121 2 5 3" xfId="3447"/>
    <cellStyle name="Input 121 2 6" xfId="3448"/>
    <cellStyle name="Input 121 2 6 2" xfId="3449"/>
    <cellStyle name="Input 121 2 7" xfId="3450"/>
    <cellStyle name="Input 121 3" xfId="3451"/>
    <cellStyle name="Input 121 3 2" xfId="3452"/>
    <cellStyle name="Input 121 3 2 2" xfId="3453"/>
    <cellStyle name="Input 121 3 3" xfId="3454"/>
    <cellStyle name="Input 121 4" xfId="3455"/>
    <cellStyle name="Input 121 4 2" xfId="3456"/>
    <cellStyle name="Input 121 4 2 2" xfId="3457"/>
    <cellStyle name="Input 121 4 3" xfId="3458"/>
    <cellStyle name="Input 121 5" xfId="3459"/>
    <cellStyle name="Input 121 5 2" xfId="3460"/>
    <cellStyle name="Input 121 6" xfId="3461"/>
    <cellStyle name="Input 122" xfId="3462"/>
    <cellStyle name="Input 122 2" xfId="3463"/>
    <cellStyle name="Input 122 2 2" xfId="3464"/>
    <cellStyle name="Input 122 2 2 2" xfId="3465"/>
    <cellStyle name="Input 122 2 2 2 2" xfId="3466"/>
    <cellStyle name="Input 122 2 2 3" xfId="3467"/>
    <cellStyle name="Input 122 2 3" xfId="3468"/>
    <cellStyle name="Input 122 2 3 2" xfId="3469"/>
    <cellStyle name="Input 122 2 3 2 2" xfId="3470"/>
    <cellStyle name="Input 122 2 3 3" xfId="3471"/>
    <cellStyle name="Input 122 2 4" xfId="3472"/>
    <cellStyle name="Input 122 2 4 2" xfId="3473"/>
    <cellStyle name="Input 122 2 4 2 2" xfId="3474"/>
    <cellStyle name="Input 122 2 4 3" xfId="3475"/>
    <cellStyle name="Input 122 2 5" xfId="3476"/>
    <cellStyle name="Input 122 2 5 2" xfId="3477"/>
    <cellStyle name="Input 122 2 5 2 2" xfId="3478"/>
    <cellStyle name="Input 122 2 5 3" xfId="3479"/>
    <cellStyle name="Input 122 2 6" xfId="3480"/>
    <cellStyle name="Input 122 2 6 2" xfId="3481"/>
    <cellStyle name="Input 122 2 7" xfId="3482"/>
    <cellStyle name="Input 122 3" xfId="3483"/>
    <cellStyle name="Input 122 3 2" xfId="3484"/>
    <cellStyle name="Input 122 3 2 2" xfId="3485"/>
    <cellStyle name="Input 122 3 3" xfId="3486"/>
    <cellStyle name="Input 122 4" xfId="3487"/>
    <cellStyle name="Input 122 4 2" xfId="3488"/>
    <cellStyle name="Input 122 4 2 2" xfId="3489"/>
    <cellStyle name="Input 122 4 3" xfId="3490"/>
    <cellStyle name="Input 122 5" xfId="3491"/>
    <cellStyle name="Input 122 5 2" xfId="3492"/>
    <cellStyle name="Input 122 6" xfId="3493"/>
    <cellStyle name="Input 123" xfId="3494"/>
    <cellStyle name="Input 123 2" xfId="3495"/>
    <cellStyle name="Input 123 2 2" xfId="3496"/>
    <cellStyle name="Input 123 2 2 2" xfId="3497"/>
    <cellStyle name="Input 123 2 2 2 2" xfId="3498"/>
    <cellStyle name="Input 123 2 2 3" xfId="3499"/>
    <cellStyle name="Input 123 2 3" xfId="3500"/>
    <cellStyle name="Input 123 2 3 2" xfId="3501"/>
    <cellStyle name="Input 123 2 3 2 2" xfId="3502"/>
    <cellStyle name="Input 123 2 3 3" xfId="3503"/>
    <cellStyle name="Input 123 2 4" xfId="3504"/>
    <cellStyle name="Input 123 2 4 2" xfId="3505"/>
    <cellStyle name="Input 123 2 4 2 2" xfId="3506"/>
    <cellStyle name="Input 123 2 4 3" xfId="3507"/>
    <cellStyle name="Input 123 2 5" xfId="3508"/>
    <cellStyle name="Input 123 2 5 2" xfId="3509"/>
    <cellStyle name="Input 123 2 5 2 2" xfId="3510"/>
    <cellStyle name="Input 123 2 5 3" xfId="3511"/>
    <cellStyle name="Input 123 2 6" xfId="3512"/>
    <cellStyle name="Input 123 2 6 2" xfId="3513"/>
    <cellStyle name="Input 123 2 7" xfId="3514"/>
    <cellStyle name="Input 123 3" xfId="3515"/>
    <cellStyle name="Input 123 3 2" xfId="3516"/>
    <cellStyle name="Input 123 3 2 2" xfId="3517"/>
    <cellStyle name="Input 123 3 3" xfId="3518"/>
    <cellStyle name="Input 123 4" xfId="3519"/>
    <cellStyle name="Input 123 4 2" xfId="3520"/>
    <cellStyle name="Input 123 4 2 2" xfId="3521"/>
    <cellStyle name="Input 123 4 3" xfId="3522"/>
    <cellStyle name="Input 123 5" xfId="3523"/>
    <cellStyle name="Input 123 5 2" xfId="3524"/>
    <cellStyle name="Input 123 6" xfId="3525"/>
    <cellStyle name="Input 124" xfId="3526"/>
    <cellStyle name="Input 124 2" xfId="3527"/>
    <cellStyle name="Input 124 2 2" xfId="3528"/>
    <cellStyle name="Input 124 2 2 2" xfId="3529"/>
    <cellStyle name="Input 124 2 2 2 2" xfId="3530"/>
    <cellStyle name="Input 124 2 2 3" xfId="3531"/>
    <cellStyle name="Input 124 2 3" xfId="3532"/>
    <cellStyle name="Input 124 2 3 2" xfId="3533"/>
    <cellStyle name="Input 124 2 3 2 2" xfId="3534"/>
    <cellStyle name="Input 124 2 3 3" xfId="3535"/>
    <cellStyle name="Input 124 2 4" xfId="3536"/>
    <cellStyle name="Input 124 2 4 2" xfId="3537"/>
    <cellStyle name="Input 124 2 4 2 2" xfId="3538"/>
    <cellStyle name="Input 124 2 4 3" xfId="3539"/>
    <cellStyle name="Input 124 2 5" xfId="3540"/>
    <cellStyle name="Input 124 2 5 2" xfId="3541"/>
    <cellStyle name="Input 124 2 5 2 2" xfId="3542"/>
    <cellStyle name="Input 124 2 5 3" xfId="3543"/>
    <cellStyle name="Input 124 2 6" xfId="3544"/>
    <cellStyle name="Input 124 2 6 2" xfId="3545"/>
    <cellStyle name="Input 124 2 7" xfId="3546"/>
    <cellStyle name="Input 124 3" xfId="3547"/>
    <cellStyle name="Input 124 3 2" xfId="3548"/>
    <cellStyle name="Input 124 3 2 2" xfId="3549"/>
    <cellStyle name="Input 124 3 3" xfId="3550"/>
    <cellStyle name="Input 124 4" xfId="3551"/>
    <cellStyle name="Input 124 4 2" xfId="3552"/>
    <cellStyle name="Input 124 4 2 2" xfId="3553"/>
    <cellStyle name="Input 124 4 3" xfId="3554"/>
    <cellStyle name="Input 124 5" xfId="3555"/>
    <cellStyle name="Input 124 5 2" xfId="3556"/>
    <cellStyle name="Input 124 6" xfId="3557"/>
    <cellStyle name="Input 125" xfId="3558"/>
    <cellStyle name="Input 125 2" xfId="3559"/>
    <cellStyle name="Input 125 2 2" xfId="3560"/>
    <cellStyle name="Input 125 2 2 2" xfId="3561"/>
    <cellStyle name="Input 125 2 2 2 2" xfId="3562"/>
    <cellStyle name="Input 125 2 2 3" xfId="3563"/>
    <cellStyle name="Input 125 2 3" xfId="3564"/>
    <cellStyle name="Input 125 2 3 2" xfId="3565"/>
    <cellStyle name="Input 125 2 3 2 2" xfId="3566"/>
    <cellStyle name="Input 125 2 3 3" xfId="3567"/>
    <cellStyle name="Input 125 2 4" xfId="3568"/>
    <cellStyle name="Input 125 2 4 2" xfId="3569"/>
    <cellStyle name="Input 125 2 4 2 2" xfId="3570"/>
    <cellStyle name="Input 125 2 4 3" xfId="3571"/>
    <cellStyle name="Input 125 2 5" xfId="3572"/>
    <cellStyle name="Input 125 2 5 2" xfId="3573"/>
    <cellStyle name="Input 125 2 5 2 2" xfId="3574"/>
    <cellStyle name="Input 125 2 5 3" xfId="3575"/>
    <cellStyle name="Input 125 2 6" xfId="3576"/>
    <cellStyle name="Input 125 2 6 2" xfId="3577"/>
    <cellStyle name="Input 125 2 7" xfId="3578"/>
    <cellStyle name="Input 125 3" xfId="3579"/>
    <cellStyle name="Input 125 3 2" xfId="3580"/>
    <cellStyle name="Input 125 3 2 2" xfId="3581"/>
    <cellStyle name="Input 125 3 3" xfId="3582"/>
    <cellStyle name="Input 125 4" xfId="3583"/>
    <cellStyle name="Input 125 4 2" xfId="3584"/>
    <cellStyle name="Input 125 4 2 2" xfId="3585"/>
    <cellStyle name="Input 125 4 3" xfId="3586"/>
    <cellStyle name="Input 125 5" xfId="3587"/>
    <cellStyle name="Input 125 5 2" xfId="3588"/>
    <cellStyle name="Input 125 6" xfId="3589"/>
    <cellStyle name="Input 126" xfId="3590"/>
    <cellStyle name="Input 126 2" xfId="3591"/>
    <cellStyle name="Input 126 2 2" xfId="3592"/>
    <cellStyle name="Input 126 2 2 2" xfId="3593"/>
    <cellStyle name="Input 126 2 2 2 2" xfId="3594"/>
    <cellStyle name="Input 126 2 2 3" xfId="3595"/>
    <cellStyle name="Input 126 2 3" xfId="3596"/>
    <cellStyle name="Input 126 2 3 2" xfId="3597"/>
    <cellStyle name="Input 126 2 3 2 2" xfId="3598"/>
    <cellStyle name="Input 126 2 3 3" xfId="3599"/>
    <cellStyle name="Input 126 2 4" xfId="3600"/>
    <cellStyle name="Input 126 2 4 2" xfId="3601"/>
    <cellStyle name="Input 126 2 4 2 2" xfId="3602"/>
    <cellStyle name="Input 126 2 4 3" xfId="3603"/>
    <cellStyle name="Input 126 2 5" xfId="3604"/>
    <cellStyle name="Input 126 2 5 2" xfId="3605"/>
    <cellStyle name="Input 126 2 5 2 2" xfId="3606"/>
    <cellStyle name="Input 126 2 5 3" xfId="3607"/>
    <cellStyle name="Input 126 2 6" xfId="3608"/>
    <cellStyle name="Input 126 2 6 2" xfId="3609"/>
    <cellStyle name="Input 126 2 7" xfId="3610"/>
    <cellStyle name="Input 126 3" xfId="3611"/>
    <cellStyle name="Input 126 3 2" xfId="3612"/>
    <cellStyle name="Input 126 3 2 2" xfId="3613"/>
    <cellStyle name="Input 126 3 3" xfId="3614"/>
    <cellStyle name="Input 126 4" xfId="3615"/>
    <cellStyle name="Input 126 4 2" xfId="3616"/>
    <cellStyle name="Input 126 4 2 2" xfId="3617"/>
    <cellStyle name="Input 126 4 3" xfId="3618"/>
    <cellStyle name="Input 126 5" xfId="3619"/>
    <cellStyle name="Input 126 5 2" xfId="3620"/>
    <cellStyle name="Input 126 6" xfId="3621"/>
    <cellStyle name="Input 127" xfId="3622"/>
    <cellStyle name="Input 127 2" xfId="3623"/>
    <cellStyle name="Input 127 2 2" xfId="3624"/>
    <cellStyle name="Input 127 2 2 2" xfId="3625"/>
    <cellStyle name="Input 127 2 2 2 2" xfId="3626"/>
    <cellStyle name="Input 127 2 2 3" xfId="3627"/>
    <cellStyle name="Input 127 2 3" xfId="3628"/>
    <cellStyle name="Input 127 2 3 2" xfId="3629"/>
    <cellStyle name="Input 127 2 3 2 2" xfId="3630"/>
    <cellStyle name="Input 127 2 3 3" xfId="3631"/>
    <cellStyle name="Input 127 2 4" xfId="3632"/>
    <cellStyle name="Input 127 2 4 2" xfId="3633"/>
    <cellStyle name="Input 127 2 4 2 2" xfId="3634"/>
    <cellStyle name="Input 127 2 4 3" xfId="3635"/>
    <cellStyle name="Input 127 2 5" xfId="3636"/>
    <cellStyle name="Input 127 2 5 2" xfId="3637"/>
    <cellStyle name="Input 127 2 5 2 2" xfId="3638"/>
    <cellStyle name="Input 127 2 5 3" xfId="3639"/>
    <cellStyle name="Input 127 2 6" xfId="3640"/>
    <cellStyle name="Input 127 2 6 2" xfId="3641"/>
    <cellStyle name="Input 127 2 7" xfId="3642"/>
    <cellStyle name="Input 127 3" xfId="3643"/>
    <cellStyle name="Input 127 3 2" xfId="3644"/>
    <cellStyle name="Input 127 3 2 2" xfId="3645"/>
    <cellStyle name="Input 127 3 3" xfId="3646"/>
    <cellStyle name="Input 127 4" xfId="3647"/>
    <cellStyle name="Input 127 4 2" xfId="3648"/>
    <cellStyle name="Input 127 4 2 2" xfId="3649"/>
    <cellStyle name="Input 127 4 3" xfId="3650"/>
    <cellStyle name="Input 127 5" xfId="3651"/>
    <cellStyle name="Input 127 5 2" xfId="3652"/>
    <cellStyle name="Input 127 6" xfId="3653"/>
    <cellStyle name="Input 128" xfId="3654"/>
    <cellStyle name="Input 128 2" xfId="3655"/>
    <cellStyle name="Input 128 2 2" xfId="3656"/>
    <cellStyle name="Input 128 2 2 2" xfId="3657"/>
    <cellStyle name="Input 128 2 2 2 2" xfId="3658"/>
    <cellStyle name="Input 128 2 2 3" xfId="3659"/>
    <cellStyle name="Input 128 2 3" xfId="3660"/>
    <cellStyle name="Input 128 2 3 2" xfId="3661"/>
    <cellStyle name="Input 128 2 3 2 2" xfId="3662"/>
    <cellStyle name="Input 128 2 3 3" xfId="3663"/>
    <cellStyle name="Input 128 2 4" xfId="3664"/>
    <cellStyle name="Input 128 2 4 2" xfId="3665"/>
    <cellStyle name="Input 128 2 4 2 2" xfId="3666"/>
    <cellStyle name="Input 128 2 4 3" xfId="3667"/>
    <cellStyle name="Input 128 2 5" xfId="3668"/>
    <cellStyle name="Input 128 2 5 2" xfId="3669"/>
    <cellStyle name="Input 128 2 5 2 2" xfId="3670"/>
    <cellStyle name="Input 128 2 5 3" xfId="3671"/>
    <cellStyle name="Input 128 2 6" xfId="3672"/>
    <cellStyle name="Input 128 2 6 2" xfId="3673"/>
    <cellStyle name="Input 128 2 7" xfId="3674"/>
    <cellStyle name="Input 128 3" xfId="3675"/>
    <cellStyle name="Input 128 3 2" xfId="3676"/>
    <cellStyle name="Input 128 3 2 2" xfId="3677"/>
    <cellStyle name="Input 128 3 3" xfId="3678"/>
    <cellStyle name="Input 128 4" xfId="3679"/>
    <cellStyle name="Input 128 4 2" xfId="3680"/>
    <cellStyle name="Input 128 4 2 2" xfId="3681"/>
    <cellStyle name="Input 128 4 3" xfId="3682"/>
    <cellStyle name="Input 128 5" xfId="3683"/>
    <cellStyle name="Input 128 5 2" xfId="3684"/>
    <cellStyle name="Input 128 6" xfId="3685"/>
    <cellStyle name="Input 129" xfId="3686"/>
    <cellStyle name="Input 129 2" xfId="3687"/>
    <cellStyle name="Input 129 2 2" xfId="3688"/>
    <cellStyle name="Input 129 2 2 2" xfId="3689"/>
    <cellStyle name="Input 129 2 2 2 2" xfId="3690"/>
    <cellStyle name="Input 129 2 2 3" xfId="3691"/>
    <cellStyle name="Input 129 2 3" xfId="3692"/>
    <cellStyle name="Input 129 2 3 2" xfId="3693"/>
    <cellStyle name="Input 129 2 3 2 2" xfId="3694"/>
    <cellStyle name="Input 129 2 3 3" xfId="3695"/>
    <cellStyle name="Input 129 2 4" xfId="3696"/>
    <cellStyle name="Input 129 2 4 2" xfId="3697"/>
    <cellStyle name="Input 129 2 4 2 2" xfId="3698"/>
    <cellStyle name="Input 129 2 4 3" xfId="3699"/>
    <cellStyle name="Input 129 2 5" xfId="3700"/>
    <cellStyle name="Input 129 2 5 2" xfId="3701"/>
    <cellStyle name="Input 129 2 5 2 2" xfId="3702"/>
    <cellStyle name="Input 129 2 5 3" xfId="3703"/>
    <cellStyle name="Input 129 2 6" xfId="3704"/>
    <cellStyle name="Input 129 2 6 2" xfId="3705"/>
    <cellStyle name="Input 129 2 7" xfId="3706"/>
    <cellStyle name="Input 129 3" xfId="3707"/>
    <cellStyle name="Input 129 3 2" xfId="3708"/>
    <cellStyle name="Input 129 3 2 2" xfId="3709"/>
    <cellStyle name="Input 129 3 3" xfId="3710"/>
    <cellStyle name="Input 129 4" xfId="3711"/>
    <cellStyle name="Input 129 4 2" xfId="3712"/>
    <cellStyle name="Input 129 4 2 2" xfId="3713"/>
    <cellStyle name="Input 129 4 3" xfId="3714"/>
    <cellStyle name="Input 129 5" xfId="3715"/>
    <cellStyle name="Input 129 5 2" xfId="3716"/>
    <cellStyle name="Input 129 6" xfId="3717"/>
    <cellStyle name="Input 13" xfId="3718"/>
    <cellStyle name="Input 13 2" xfId="3719"/>
    <cellStyle name="Input 13 2 2" xfId="3720"/>
    <cellStyle name="Input 13 2 2 2" xfId="3721"/>
    <cellStyle name="Input 13 2 2 2 2" xfId="3722"/>
    <cellStyle name="Input 13 2 2 3" xfId="3723"/>
    <cellStyle name="Input 13 2 3" xfId="3724"/>
    <cellStyle name="Input 13 2 3 2" xfId="3725"/>
    <cellStyle name="Input 13 2 3 2 2" xfId="3726"/>
    <cellStyle name="Input 13 2 3 3" xfId="3727"/>
    <cellStyle name="Input 13 2 4" xfId="3728"/>
    <cellStyle name="Input 13 2 4 2" xfId="3729"/>
    <cellStyle name="Input 13 2 4 2 2" xfId="3730"/>
    <cellStyle name="Input 13 2 4 3" xfId="3731"/>
    <cellStyle name="Input 13 2 5" xfId="3732"/>
    <cellStyle name="Input 13 2 5 2" xfId="3733"/>
    <cellStyle name="Input 13 2 5 2 2" xfId="3734"/>
    <cellStyle name="Input 13 2 5 3" xfId="3735"/>
    <cellStyle name="Input 13 2 6" xfId="3736"/>
    <cellStyle name="Input 13 2 6 2" xfId="3737"/>
    <cellStyle name="Input 13 2 7" xfId="3738"/>
    <cellStyle name="Input 13 3" xfId="3739"/>
    <cellStyle name="Input 13 3 2" xfId="3740"/>
    <cellStyle name="Input 13 3 2 2" xfId="3741"/>
    <cellStyle name="Input 13 3 3" xfId="3742"/>
    <cellStyle name="Input 13 4" xfId="3743"/>
    <cellStyle name="Input 13 4 2" xfId="3744"/>
    <cellStyle name="Input 13 4 2 2" xfId="3745"/>
    <cellStyle name="Input 13 4 3" xfId="3746"/>
    <cellStyle name="Input 13 5" xfId="3747"/>
    <cellStyle name="Input 13 5 2" xfId="3748"/>
    <cellStyle name="Input 13 6" xfId="3749"/>
    <cellStyle name="Input 130" xfId="3750"/>
    <cellStyle name="Input 130 2" xfId="3751"/>
    <cellStyle name="Input 130 2 2" xfId="3752"/>
    <cellStyle name="Input 130 2 2 2" xfId="3753"/>
    <cellStyle name="Input 130 2 2 2 2" xfId="3754"/>
    <cellStyle name="Input 130 2 2 3" xfId="3755"/>
    <cellStyle name="Input 130 2 3" xfId="3756"/>
    <cellStyle name="Input 130 2 3 2" xfId="3757"/>
    <cellStyle name="Input 130 2 3 2 2" xfId="3758"/>
    <cellStyle name="Input 130 2 3 3" xfId="3759"/>
    <cellStyle name="Input 130 2 4" xfId="3760"/>
    <cellStyle name="Input 130 2 4 2" xfId="3761"/>
    <cellStyle name="Input 130 2 4 2 2" xfId="3762"/>
    <cellStyle name="Input 130 2 4 3" xfId="3763"/>
    <cellStyle name="Input 130 2 5" xfId="3764"/>
    <cellStyle name="Input 130 2 5 2" xfId="3765"/>
    <cellStyle name="Input 130 2 5 2 2" xfId="3766"/>
    <cellStyle name="Input 130 2 5 3" xfId="3767"/>
    <cellStyle name="Input 130 2 6" xfId="3768"/>
    <cellStyle name="Input 130 2 6 2" xfId="3769"/>
    <cellStyle name="Input 130 2 7" xfId="3770"/>
    <cellStyle name="Input 130 3" xfId="3771"/>
    <cellStyle name="Input 130 3 2" xfId="3772"/>
    <cellStyle name="Input 130 3 2 2" xfId="3773"/>
    <cellStyle name="Input 130 3 3" xfId="3774"/>
    <cellStyle name="Input 130 4" xfId="3775"/>
    <cellStyle name="Input 130 4 2" xfId="3776"/>
    <cellStyle name="Input 130 4 2 2" xfId="3777"/>
    <cellStyle name="Input 130 4 3" xfId="3778"/>
    <cellStyle name="Input 130 5" xfId="3779"/>
    <cellStyle name="Input 130 5 2" xfId="3780"/>
    <cellStyle name="Input 130 6" xfId="3781"/>
    <cellStyle name="Input 131" xfId="3782"/>
    <cellStyle name="Input 131 2" xfId="3783"/>
    <cellStyle name="Input 131 2 2" xfId="3784"/>
    <cellStyle name="Input 131 2 2 2" xfId="3785"/>
    <cellStyle name="Input 131 2 2 2 2" xfId="3786"/>
    <cellStyle name="Input 131 2 2 3" xfId="3787"/>
    <cellStyle name="Input 131 2 3" xfId="3788"/>
    <cellStyle name="Input 131 2 3 2" xfId="3789"/>
    <cellStyle name="Input 131 2 3 2 2" xfId="3790"/>
    <cellStyle name="Input 131 2 3 3" xfId="3791"/>
    <cellStyle name="Input 131 2 4" xfId="3792"/>
    <cellStyle name="Input 131 2 4 2" xfId="3793"/>
    <cellStyle name="Input 131 2 4 2 2" xfId="3794"/>
    <cellStyle name="Input 131 2 4 3" xfId="3795"/>
    <cellStyle name="Input 131 2 5" xfId="3796"/>
    <cellStyle name="Input 131 2 5 2" xfId="3797"/>
    <cellStyle name="Input 131 2 5 2 2" xfId="3798"/>
    <cellStyle name="Input 131 2 5 3" xfId="3799"/>
    <cellStyle name="Input 131 2 6" xfId="3800"/>
    <cellStyle name="Input 131 2 6 2" xfId="3801"/>
    <cellStyle name="Input 131 2 7" xfId="3802"/>
    <cellStyle name="Input 131 3" xfId="3803"/>
    <cellStyle name="Input 131 3 2" xfId="3804"/>
    <cellStyle name="Input 131 3 2 2" xfId="3805"/>
    <cellStyle name="Input 131 3 3" xfId="3806"/>
    <cellStyle name="Input 131 4" xfId="3807"/>
    <cellStyle name="Input 131 4 2" xfId="3808"/>
    <cellStyle name="Input 131 4 2 2" xfId="3809"/>
    <cellStyle name="Input 131 4 3" xfId="3810"/>
    <cellStyle name="Input 131 5" xfId="3811"/>
    <cellStyle name="Input 131 5 2" xfId="3812"/>
    <cellStyle name="Input 131 6" xfId="3813"/>
    <cellStyle name="Input 132" xfId="3814"/>
    <cellStyle name="Input 132 2" xfId="3815"/>
    <cellStyle name="Input 132 2 2" xfId="3816"/>
    <cellStyle name="Input 132 2 2 2" xfId="3817"/>
    <cellStyle name="Input 132 2 2 2 2" xfId="3818"/>
    <cellStyle name="Input 132 2 2 3" xfId="3819"/>
    <cellStyle name="Input 132 2 3" xfId="3820"/>
    <cellStyle name="Input 132 2 3 2" xfId="3821"/>
    <cellStyle name="Input 132 2 3 2 2" xfId="3822"/>
    <cellStyle name="Input 132 2 3 3" xfId="3823"/>
    <cellStyle name="Input 132 2 4" xfId="3824"/>
    <cellStyle name="Input 132 2 4 2" xfId="3825"/>
    <cellStyle name="Input 132 2 4 2 2" xfId="3826"/>
    <cellStyle name="Input 132 2 4 3" xfId="3827"/>
    <cellStyle name="Input 132 2 5" xfId="3828"/>
    <cellStyle name="Input 132 2 5 2" xfId="3829"/>
    <cellStyle name="Input 132 2 5 2 2" xfId="3830"/>
    <cellStyle name="Input 132 2 5 3" xfId="3831"/>
    <cellStyle name="Input 132 2 6" xfId="3832"/>
    <cellStyle name="Input 132 2 6 2" xfId="3833"/>
    <cellStyle name="Input 132 2 7" xfId="3834"/>
    <cellStyle name="Input 132 3" xfId="3835"/>
    <cellStyle name="Input 132 3 2" xfId="3836"/>
    <cellStyle name="Input 132 3 2 2" xfId="3837"/>
    <cellStyle name="Input 132 3 3" xfId="3838"/>
    <cellStyle name="Input 132 4" xfId="3839"/>
    <cellStyle name="Input 132 4 2" xfId="3840"/>
    <cellStyle name="Input 132 4 2 2" xfId="3841"/>
    <cellStyle name="Input 132 4 3" xfId="3842"/>
    <cellStyle name="Input 132 5" xfId="3843"/>
    <cellStyle name="Input 132 5 2" xfId="3844"/>
    <cellStyle name="Input 132 6" xfId="3845"/>
    <cellStyle name="Input 133" xfId="3846"/>
    <cellStyle name="Input 133 2" xfId="3847"/>
    <cellStyle name="Input 133 2 2" xfId="3848"/>
    <cellStyle name="Input 133 2 2 2" xfId="3849"/>
    <cellStyle name="Input 133 2 2 2 2" xfId="3850"/>
    <cellStyle name="Input 133 2 2 3" xfId="3851"/>
    <cellStyle name="Input 133 2 3" xfId="3852"/>
    <cellStyle name="Input 133 2 3 2" xfId="3853"/>
    <cellStyle name="Input 133 2 3 2 2" xfId="3854"/>
    <cellStyle name="Input 133 2 3 3" xfId="3855"/>
    <cellStyle name="Input 133 2 4" xfId="3856"/>
    <cellStyle name="Input 133 2 4 2" xfId="3857"/>
    <cellStyle name="Input 133 2 4 2 2" xfId="3858"/>
    <cellStyle name="Input 133 2 4 3" xfId="3859"/>
    <cellStyle name="Input 133 2 5" xfId="3860"/>
    <cellStyle name="Input 133 2 5 2" xfId="3861"/>
    <cellStyle name="Input 133 2 5 2 2" xfId="3862"/>
    <cellStyle name="Input 133 2 5 3" xfId="3863"/>
    <cellStyle name="Input 133 2 6" xfId="3864"/>
    <cellStyle name="Input 133 2 6 2" xfId="3865"/>
    <cellStyle name="Input 133 2 7" xfId="3866"/>
    <cellStyle name="Input 133 3" xfId="3867"/>
    <cellStyle name="Input 133 3 2" xfId="3868"/>
    <cellStyle name="Input 133 3 2 2" xfId="3869"/>
    <cellStyle name="Input 133 3 3" xfId="3870"/>
    <cellStyle name="Input 133 4" xfId="3871"/>
    <cellStyle name="Input 133 4 2" xfId="3872"/>
    <cellStyle name="Input 133 4 2 2" xfId="3873"/>
    <cellStyle name="Input 133 4 3" xfId="3874"/>
    <cellStyle name="Input 133 5" xfId="3875"/>
    <cellStyle name="Input 133 5 2" xfId="3876"/>
    <cellStyle name="Input 133 6" xfId="3877"/>
    <cellStyle name="Input 134" xfId="3878"/>
    <cellStyle name="Input 134 2" xfId="3879"/>
    <cellStyle name="Input 134 2 2" xfId="3880"/>
    <cellStyle name="Input 134 2 2 2" xfId="3881"/>
    <cellStyle name="Input 134 2 2 2 2" xfId="3882"/>
    <cellStyle name="Input 134 2 2 3" xfId="3883"/>
    <cellStyle name="Input 134 2 3" xfId="3884"/>
    <cellStyle name="Input 134 2 3 2" xfId="3885"/>
    <cellStyle name="Input 134 2 3 2 2" xfId="3886"/>
    <cellStyle name="Input 134 2 3 3" xfId="3887"/>
    <cellStyle name="Input 134 2 4" xfId="3888"/>
    <cellStyle name="Input 134 2 4 2" xfId="3889"/>
    <cellStyle name="Input 134 2 4 2 2" xfId="3890"/>
    <cellStyle name="Input 134 2 4 3" xfId="3891"/>
    <cellStyle name="Input 134 2 5" xfId="3892"/>
    <cellStyle name="Input 134 2 5 2" xfId="3893"/>
    <cellStyle name="Input 134 2 5 2 2" xfId="3894"/>
    <cellStyle name="Input 134 2 5 3" xfId="3895"/>
    <cellStyle name="Input 134 2 6" xfId="3896"/>
    <cellStyle name="Input 134 2 6 2" xfId="3897"/>
    <cellStyle name="Input 134 2 7" xfId="3898"/>
    <cellStyle name="Input 134 3" xfId="3899"/>
    <cellStyle name="Input 134 3 2" xfId="3900"/>
    <cellStyle name="Input 134 3 2 2" xfId="3901"/>
    <cellStyle name="Input 134 3 3" xfId="3902"/>
    <cellStyle name="Input 134 4" xfId="3903"/>
    <cellStyle name="Input 134 4 2" xfId="3904"/>
    <cellStyle name="Input 134 4 2 2" xfId="3905"/>
    <cellStyle name="Input 134 4 3" xfId="3906"/>
    <cellStyle name="Input 134 5" xfId="3907"/>
    <cellStyle name="Input 134 5 2" xfId="3908"/>
    <cellStyle name="Input 134 6" xfId="3909"/>
    <cellStyle name="Input 135" xfId="3910"/>
    <cellStyle name="Input 135 2" xfId="3911"/>
    <cellStyle name="Input 135 2 2" xfId="3912"/>
    <cellStyle name="Input 135 2 2 2" xfId="3913"/>
    <cellStyle name="Input 135 2 2 2 2" xfId="3914"/>
    <cellStyle name="Input 135 2 2 3" xfId="3915"/>
    <cellStyle name="Input 135 2 3" xfId="3916"/>
    <cellStyle name="Input 135 2 3 2" xfId="3917"/>
    <cellStyle name="Input 135 2 3 2 2" xfId="3918"/>
    <cellStyle name="Input 135 2 3 3" xfId="3919"/>
    <cellStyle name="Input 135 2 4" xfId="3920"/>
    <cellStyle name="Input 135 2 4 2" xfId="3921"/>
    <cellStyle name="Input 135 2 4 2 2" xfId="3922"/>
    <cellStyle name="Input 135 2 4 3" xfId="3923"/>
    <cellStyle name="Input 135 2 5" xfId="3924"/>
    <cellStyle name="Input 135 2 5 2" xfId="3925"/>
    <cellStyle name="Input 135 2 5 2 2" xfId="3926"/>
    <cellStyle name="Input 135 2 5 3" xfId="3927"/>
    <cellStyle name="Input 135 2 6" xfId="3928"/>
    <cellStyle name="Input 135 2 6 2" xfId="3929"/>
    <cellStyle name="Input 135 2 7" xfId="3930"/>
    <cellStyle name="Input 135 3" xfId="3931"/>
    <cellStyle name="Input 135 3 2" xfId="3932"/>
    <cellStyle name="Input 135 3 2 2" xfId="3933"/>
    <cellStyle name="Input 135 3 3" xfId="3934"/>
    <cellStyle name="Input 135 4" xfId="3935"/>
    <cellStyle name="Input 135 4 2" xfId="3936"/>
    <cellStyle name="Input 135 4 2 2" xfId="3937"/>
    <cellStyle name="Input 135 4 3" xfId="3938"/>
    <cellStyle name="Input 135 5" xfId="3939"/>
    <cellStyle name="Input 135 5 2" xfId="3940"/>
    <cellStyle name="Input 135 6" xfId="3941"/>
    <cellStyle name="Input 136" xfId="3942"/>
    <cellStyle name="Input 136 2" xfId="3943"/>
    <cellStyle name="Input 136 2 2" xfId="3944"/>
    <cellStyle name="Input 136 2 2 2" xfId="3945"/>
    <cellStyle name="Input 136 2 2 2 2" xfId="3946"/>
    <cellStyle name="Input 136 2 2 3" xfId="3947"/>
    <cellStyle name="Input 136 2 3" xfId="3948"/>
    <cellStyle name="Input 136 2 3 2" xfId="3949"/>
    <cellStyle name="Input 136 2 3 2 2" xfId="3950"/>
    <cellStyle name="Input 136 2 3 3" xfId="3951"/>
    <cellStyle name="Input 136 2 4" xfId="3952"/>
    <cellStyle name="Input 136 2 4 2" xfId="3953"/>
    <cellStyle name="Input 136 2 4 2 2" xfId="3954"/>
    <cellStyle name="Input 136 2 4 3" xfId="3955"/>
    <cellStyle name="Input 136 2 5" xfId="3956"/>
    <cellStyle name="Input 136 2 5 2" xfId="3957"/>
    <cellStyle name="Input 136 2 5 2 2" xfId="3958"/>
    <cellStyle name="Input 136 2 5 3" xfId="3959"/>
    <cellStyle name="Input 136 2 6" xfId="3960"/>
    <cellStyle name="Input 136 2 6 2" xfId="3961"/>
    <cellStyle name="Input 136 2 7" xfId="3962"/>
    <cellStyle name="Input 136 3" xfId="3963"/>
    <cellStyle name="Input 136 3 2" xfId="3964"/>
    <cellStyle name="Input 136 3 2 2" xfId="3965"/>
    <cellStyle name="Input 136 3 3" xfId="3966"/>
    <cellStyle name="Input 136 4" xfId="3967"/>
    <cellStyle name="Input 136 4 2" xfId="3968"/>
    <cellStyle name="Input 136 4 2 2" xfId="3969"/>
    <cellStyle name="Input 136 4 3" xfId="3970"/>
    <cellStyle name="Input 136 5" xfId="3971"/>
    <cellStyle name="Input 136 5 2" xfId="3972"/>
    <cellStyle name="Input 136 6" xfId="3973"/>
    <cellStyle name="Input 137" xfId="3974"/>
    <cellStyle name="Input 137 2" xfId="3975"/>
    <cellStyle name="Input 137 2 2" xfId="3976"/>
    <cellStyle name="Input 137 2 2 2" xfId="3977"/>
    <cellStyle name="Input 137 2 2 2 2" xfId="3978"/>
    <cellStyle name="Input 137 2 2 3" xfId="3979"/>
    <cellStyle name="Input 137 2 3" xfId="3980"/>
    <cellStyle name="Input 137 2 3 2" xfId="3981"/>
    <cellStyle name="Input 137 2 3 2 2" xfId="3982"/>
    <cellStyle name="Input 137 2 3 3" xfId="3983"/>
    <cellStyle name="Input 137 2 4" xfId="3984"/>
    <cellStyle name="Input 137 2 4 2" xfId="3985"/>
    <cellStyle name="Input 137 2 4 2 2" xfId="3986"/>
    <cellStyle name="Input 137 2 4 3" xfId="3987"/>
    <cellStyle name="Input 137 2 5" xfId="3988"/>
    <cellStyle name="Input 137 2 5 2" xfId="3989"/>
    <cellStyle name="Input 137 2 5 2 2" xfId="3990"/>
    <cellStyle name="Input 137 2 5 3" xfId="3991"/>
    <cellStyle name="Input 137 2 6" xfId="3992"/>
    <cellStyle name="Input 137 2 6 2" xfId="3993"/>
    <cellStyle name="Input 137 2 7" xfId="3994"/>
    <cellStyle name="Input 137 3" xfId="3995"/>
    <cellStyle name="Input 137 3 2" xfId="3996"/>
    <cellStyle name="Input 137 3 2 2" xfId="3997"/>
    <cellStyle name="Input 137 3 3" xfId="3998"/>
    <cellStyle name="Input 137 4" xfId="3999"/>
    <cellStyle name="Input 137 4 2" xfId="4000"/>
    <cellStyle name="Input 137 4 2 2" xfId="4001"/>
    <cellStyle name="Input 137 4 3" xfId="4002"/>
    <cellStyle name="Input 137 5" xfId="4003"/>
    <cellStyle name="Input 137 5 2" xfId="4004"/>
    <cellStyle name="Input 137 6" xfId="4005"/>
    <cellStyle name="Input 138" xfId="4006"/>
    <cellStyle name="Input 138 2" xfId="4007"/>
    <cellStyle name="Input 138 2 2" xfId="4008"/>
    <cellStyle name="Input 138 2 2 2" xfId="4009"/>
    <cellStyle name="Input 138 2 2 2 2" xfId="4010"/>
    <cellStyle name="Input 138 2 2 3" xfId="4011"/>
    <cellStyle name="Input 138 2 3" xfId="4012"/>
    <cellStyle name="Input 138 2 3 2" xfId="4013"/>
    <cellStyle name="Input 138 2 3 2 2" xfId="4014"/>
    <cellStyle name="Input 138 2 3 3" xfId="4015"/>
    <cellStyle name="Input 138 2 4" xfId="4016"/>
    <cellStyle name="Input 138 2 4 2" xfId="4017"/>
    <cellStyle name="Input 138 2 4 2 2" xfId="4018"/>
    <cellStyle name="Input 138 2 4 3" xfId="4019"/>
    <cellStyle name="Input 138 2 5" xfId="4020"/>
    <cellStyle name="Input 138 2 5 2" xfId="4021"/>
    <cellStyle name="Input 138 2 5 2 2" xfId="4022"/>
    <cellStyle name="Input 138 2 5 3" xfId="4023"/>
    <cellStyle name="Input 138 2 6" xfId="4024"/>
    <cellStyle name="Input 138 2 6 2" xfId="4025"/>
    <cellStyle name="Input 138 2 7" xfId="4026"/>
    <cellStyle name="Input 138 3" xfId="4027"/>
    <cellStyle name="Input 138 3 2" xfId="4028"/>
    <cellStyle name="Input 138 3 2 2" xfId="4029"/>
    <cellStyle name="Input 138 3 3" xfId="4030"/>
    <cellStyle name="Input 138 4" xfId="4031"/>
    <cellStyle name="Input 138 4 2" xfId="4032"/>
    <cellStyle name="Input 138 4 2 2" xfId="4033"/>
    <cellStyle name="Input 138 4 3" xfId="4034"/>
    <cellStyle name="Input 138 5" xfId="4035"/>
    <cellStyle name="Input 138 5 2" xfId="4036"/>
    <cellStyle name="Input 138 6" xfId="4037"/>
    <cellStyle name="Input 139" xfId="4038"/>
    <cellStyle name="Input 139 2" xfId="4039"/>
    <cellStyle name="Input 139 2 2" xfId="4040"/>
    <cellStyle name="Input 139 2 2 2" xfId="4041"/>
    <cellStyle name="Input 139 2 2 2 2" xfId="4042"/>
    <cellStyle name="Input 139 2 2 3" xfId="4043"/>
    <cellStyle name="Input 139 2 3" xfId="4044"/>
    <cellStyle name="Input 139 2 3 2" xfId="4045"/>
    <cellStyle name="Input 139 2 3 2 2" xfId="4046"/>
    <cellStyle name="Input 139 2 3 3" xfId="4047"/>
    <cellStyle name="Input 139 2 4" xfId="4048"/>
    <cellStyle name="Input 139 2 4 2" xfId="4049"/>
    <cellStyle name="Input 139 2 4 2 2" xfId="4050"/>
    <cellStyle name="Input 139 2 4 3" xfId="4051"/>
    <cellStyle name="Input 139 2 5" xfId="4052"/>
    <cellStyle name="Input 139 2 5 2" xfId="4053"/>
    <cellStyle name="Input 139 2 5 2 2" xfId="4054"/>
    <cellStyle name="Input 139 2 5 3" xfId="4055"/>
    <cellStyle name="Input 139 2 6" xfId="4056"/>
    <cellStyle name="Input 139 2 6 2" xfId="4057"/>
    <cellStyle name="Input 139 2 7" xfId="4058"/>
    <cellStyle name="Input 139 3" xfId="4059"/>
    <cellStyle name="Input 139 3 2" xfId="4060"/>
    <cellStyle name="Input 139 3 2 2" xfId="4061"/>
    <cellStyle name="Input 139 3 3" xfId="4062"/>
    <cellStyle name="Input 139 4" xfId="4063"/>
    <cellStyle name="Input 139 4 2" xfId="4064"/>
    <cellStyle name="Input 139 4 2 2" xfId="4065"/>
    <cellStyle name="Input 139 4 3" xfId="4066"/>
    <cellStyle name="Input 139 5" xfId="4067"/>
    <cellStyle name="Input 139 5 2" xfId="4068"/>
    <cellStyle name="Input 139 6" xfId="4069"/>
    <cellStyle name="Input 14" xfId="4070"/>
    <cellStyle name="Input 14 2" xfId="4071"/>
    <cellStyle name="Input 14 2 2" xfId="4072"/>
    <cellStyle name="Input 14 2 2 2" xfId="4073"/>
    <cellStyle name="Input 14 2 2 2 2" xfId="4074"/>
    <cellStyle name="Input 14 2 2 3" xfId="4075"/>
    <cellStyle name="Input 14 2 3" xfId="4076"/>
    <cellStyle name="Input 14 2 3 2" xfId="4077"/>
    <cellStyle name="Input 14 2 3 2 2" xfId="4078"/>
    <cellStyle name="Input 14 2 3 3" xfId="4079"/>
    <cellStyle name="Input 14 2 4" xfId="4080"/>
    <cellStyle name="Input 14 2 4 2" xfId="4081"/>
    <cellStyle name="Input 14 2 4 2 2" xfId="4082"/>
    <cellStyle name="Input 14 2 4 3" xfId="4083"/>
    <cellStyle name="Input 14 2 5" xfId="4084"/>
    <cellStyle name="Input 14 2 5 2" xfId="4085"/>
    <cellStyle name="Input 14 2 5 2 2" xfId="4086"/>
    <cellStyle name="Input 14 2 5 3" xfId="4087"/>
    <cellStyle name="Input 14 2 6" xfId="4088"/>
    <cellStyle name="Input 14 2 6 2" xfId="4089"/>
    <cellStyle name="Input 14 2 7" xfId="4090"/>
    <cellStyle name="Input 14 3" xfId="4091"/>
    <cellStyle name="Input 14 3 2" xfId="4092"/>
    <cellStyle name="Input 14 3 2 2" xfId="4093"/>
    <cellStyle name="Input 14 3 3" xfId="4094"/>
    <cellStyle name="Input 14 4" xfId="4095"/>
    <cellStyle name="Input 14 4 2" xfId="4096"/>
    <cellStyle name="Input 14 4 2 2" xfId="4097"/>
    <cellStyle name="Input 14 4 3" xfId="4098"/>
    <cellStyle name="Input 14 5" xfId="4099"/>
    <cellStyle name="Input 14 5 2" xfId="4100"/>
    <cellStyle name="Input 14 6" xfId="4101"/>
    <cellStyle name="Input 140" xfId="4102"/>
    <cellStyle name="Input 140 2" xfId="4103"/>
    <cellStyle name="Input 140 2 2" xfId="4104"/>
    <cellStyle name="Input 140 2 2 2" xfId="4105"/>
    <cellStyle name="Input 140 2 2 2 2" xfId="4106"/>
    <cellStyle name="Input 140 2 2 3" xfId="4107"/>
    <cellStyle name="Input 140 2 3" xfId="4108"/>
    <cellStyle name="Input 140 2 3 2" xfId="4109"/>
    <cellStyle name="Input 140 2 3 2 2" xfId="4110"/>
    <cellStyle name="Input 140 2 3 3" xfId="4111"/>
    <cellStyle name="Input 140 2 4" xfId="4112"/>
    <cellStyle name="Input 140 2 4 2" xfId="4113"/>
    <cellStyle name="Input 140 2 4 2 2" xfId="4114"/>
    <cellStyle name="Input 140 2 4 3" xfId="4115"/>
    <cellStyle name="Input 140 2 5" xfId="4116"/>
    <cellStyle name="Input 140 2 5 2" xfId="4117"/>
    <cellStyle name="Input 140 2 5 2 2" xfId="4118"/>
    <cellStyle name="Input 140 2 5 3" xfId="4119"/>
    <cellStyle name="Input 140 2 6" xfId="4120"/>
    <cellStyle name="Input 140 2 6 2" xfId="4121"/>
    <cellStyle name="Input 140 2 7" xfId="4122"/>
    <cellStyle name="Input 140 3" xfId="4123"/>
    <cellStyle name="Input 140 3 2" xfId="4124"/>
    <cellStyle name="Input 140 3 2 2" xfId="4125"/>
    <cellStyle name="Input 140 3 3" xfId="4126"/>
    <cellStyle name="Input 140 4" xfId="4127"/>
    <cellStyle name="Input 140 4 2" xfId="4128"/>
    <cellStyle name="Input 140 4 2 2" xfId="4129"/>
    <cellStyle name="Input 140 4 3" xfId="4130"/>
    <cellStyle name="Input 140 5" xfId="4131"/>
    <cellStyle name="Input 140 5 2" xfId="4132"/>
    <cellStyle name="Input 140 6" xfId="4133"/>
    <cellStyle name="Input 141" xfId="4134"/>
    <cellStyle name="Input 141 2" xfId="4135"/>
    <cellStyle name="Input 141 2 2" xfId="4136"/>
    <cellStyle name="Input 141 2 2 2" xfId="4137"/>
    <cellStyle name="Input 141 2 2 2 2" xfId="4138"/>
    <cellStyle name="Input 141 2 2 3" xfId="4139"/>
    <cellStyle name="Input 141 2 3" xfId="4140"/>
    <cellStyle name="Input 141 2 3 2" xfId="4141"/>
    <cellStyle name="Input 141 2 3 2 2" xfId="4142"/>
    <cellStyle name="Input 141 2 3 3" xfId="4143"/>
    <cellStyle name="Input 141 2 4" xfId="4144"/>
    <cellStyle name="Input 141 2 4 2" xfId="4145"/>
    <cellStyle name="Input 141 2 4 2 2" xfId="4146"/>
    <cellStyle name="Input 141 2 4 3" xfId="4147"/>
    <cellStyle name="Input 141 2 5" xfId="4148"/>
    <cellStyle name="Input 141 2 5 2" xfId="4149"/>
    <cellStyle name="Input 141 2 5 2 2" xfId="4150"/>
    <cellStyle name="Input 141 2 5 3" xfId="4151"/>
    <cellStyle name="Input 141 2 6" xfId="4152"/>
    <cellStyle name="Input 141 2 6 2" xfId="4153"/>
    <cellStyle name="Input 141 2 7" xfId="4154"/>
    <cellStyle name="Input 141 3" xfId="4155"/>
    <cellStyle name="Input 141 3 2" xfId="4156"/>
    <cellStyle name="Input 141 3 2 2" xfId="4157"/>
    <cellStyle name="Input 141 3 3" xfId="4158"/>
    <cellStyle name="Input 141 4" xfId="4159"/>
    <cellStyle name="Input 141 4 2" xfId="4160"/>
    <cellStyle name="Input 141 4 2 2" xfId="4161"/>
    <cellStyle name="Input 141 4 3" xfId="4162"/>
    <cellStyle name="Input 141 5" xfId="4163"/>
    <cellStyle name="Input 141 5 2" xfId="4164"/>
    <cellStyle name="Input 141 6" xfId="4165"/>
    <cellStyle name="Input 142" xfId="4166"/>
    <cellStyle name="Input 142 2" xfId="4167"/>
    <cellStyle name="Input 142 2 2" xfId="4168"/>
    <cellStyle name="Input 142 2 2 2" xfId="4169"/>
    <cellStyle name="Input 142 2 2 2 2" xfId="4170"/>
    <cellStyle name="Input 142 2 2 3" xfId="4171"/>
    <cellStyle name="Input 142 2 3" xfId="4172"/>
    <cellStyle name="Input 142 2 3 2" xfId="4173"/>
    <cellStyle name="Input 142 2 3 2 2" xfId="4174"/>
    <cellStyle name="Input 142 2 3 3" xfId="4175"/>
    <cellStyle name="Input 142 2 4" xfId="4176"/>
    <cellStyle name="Input 142 2 4 2" xfId="4177"/>
    <cellStyle name="Input 142 2 4 2 2" xfId="4178"/>
    <cellStyle name="Input 142 2 4 3" xfId="4179"/>
    <cellStyle name="Input 142 2 5" xfId="4180"/>
    <cellStyle name="Input 142 2 5 2" xfId="4181"/>
    <cellStyle name="Input 142 2 5 2 2" xfId="4182"/>
    <cellStyle name="Input 142 2 5 3" xfId="4183"/>
    <cellStyle name="Input 142 2 6" xfId="4184"/>
    <cellStyle name="Input 142 2 6 2" xfId="4185"/>
    <cellStyle name="Input 142 2 7" xfId="4186"/>
    <cellStyle name="Input 142 3" xfId="4187"/>
    <cellStyle name="Input 142 3 2" xfId="4188"/>
    <cellStyle name="Input 142 3 2 2" xfId="4189"/>
    <cellStyle name="Input 142 3 3" xfId="4190"/>
    <cellStyle name="Input 142 4" xfId="4191"/>
    <cellStyle name="Input 142 4 2" xfId="4192"/>
    <cellStyle name="Input 142 4 2 2" xfId="4193"/>
    <cellStyle name="Input 142 4 3" xfId="4194"/>
    <cellStyle name="Input 142 5" xfId="4195"/>
    <cellStyle name="Input 142 5 2" xfId="4196"/>
    <cellStyle name="Input 142 6" xfId="4197"/>
    <cellStyle name="Input 143" xfId="4198"/>
    <cellStyle name="Input 143 2" xfId="4199"/>
    <cellStyle name="Input 143 2 2" xfId="4200"/>
    <cellStyle name="Input 143 2 2 2" xfId="4201"/>
    <cellStyle name="Input 143 2 2 2 2" xfId="4202"/>
    <cellStyle name="Input 143 2 2 3" xfId="4203"/>
    <cellStyle name="Input 143 2 3" xfId="4204"/>
    <cellStyle name="Input 143 2 3 2" xfId="4205"/>
    <cellStyle name="Input 143 2 3 2 2" xfId="4206"/>
    <cellStyle name="Input 143 2 3 3" xfId="4207"/>
    <cellStyle name="Input 143 2 4" xfId="4208"/>
    <cellStyle name="Input 143 2 4 2" xfId="4209"/>
    <cellStyle name="Input 143 2 4 2 2" xfId="4210"/>
    <cellStyle name="Input 143 2 4 3" xfId="4211"/>
    <cellStyle name="Input 143 2 5" xfId="4212"/>
    <cellStyle name="Input 143 2 5 2" xfId="4213"/>
    <cellStyle name="Input 143 2 5 2 2" xfId="4214"/>
    <cellStyle name="Input 143 2 5 3" xfId="4215"/>
    <cellStyle name="Input 143 2 6" xfId="4216"/>
    <cellStyle name="Input 143 2 6 2" xfId="4217"/>
    <cellStyle name="Input 143 2 7" xfId="4218"/>
    <cellStyle name="Input 143 3" xfId="4219"/>
    <cellStyle name="Input 143 3 2" xfId="4220"/>
    <cellStyle name="Input 143 3 2 2" xfId="4221"/>
    <cellStyle name="Input 143 3 3" xfId="4222"/>
    <cellStyle name="Input 143 4" xfId="4223"/>
    <cellStyle name="Input 143 4 2" xfId="4224"/>
    <cellStyle name="Input 143 4 2 2" xfId="4225"/>
    <cellStyle name="Input 143 4 3" xfId="4226"/>
    <cellStyle name="Input 143 5" xfId="4227"/>
    <cellStyle name="Input 143 5 2" xfId="4228"/>
    <cellStyle name="Input 143 6" xfId="4229"/>
    <cellStyle name="Input 144" xfId="4230"/>
    <cellStyle name="Input 144 2" xfId="4231"/>
    <cellStyle name="Input 144 2 2" xfId="4232"/>
    <cellStyle name="Input 144 2 2 2" xfId="4233"/>
    <cellStyle name="Input 144 2 2 2 2" xfId="4234"/>
    <cellStyle name="Input 144 2 2 3" xfId="4235"/>
    <cellStyle name="Input 144 2 3" xfId="4236"/>
    <cellStyle name="Input 144 2 3 2" xfId="4237"/>
    <cellStyle name="Input 144 2 3 2 2" xfId="4238"/>
    <cellStyle name="Input 144 2 3 3" xfId="4239"/>
    <cellStyle name="Input 144 2 4" xfId="4240"/>
    <cellStyle name="Input 144 2 4 2" xfId="4241"/>
    <cellStyle name="Input 144 2 4 2 2" xfId="4242"/>
    <cellStyle name="Input 144 2 4 3" xfId="4243"/>
    <cellStyle name="Input 144 2 5" xfId="4244"/>
    <cellStyle name="Input 144 2 5 2" xfId="4245"/>
    <cellStyle name="Input 144 2 5 2 2" xfId="4246"/>
    <cellStyle name="Input 144 2 5 3" xfId="4247"/>
    <cellStyle name="Input 144 2 6" xfId="4248"/>
    <cellStyle name="Input 144 2 6 2" xfId="4249"/>
    <cellStyle name="Input 144 2 7" xfId="4250"/>
    <cellStyle name="Input 144 3" xfId="4251"/>
    <cellStyle name="Input 144 3 2" xfId="4252"/>
    <cellStyle name="Input 144 3 2 2" xfId="4253"/>
    <cellStyle name="Input 144 3 3" xfId="4254"/>
    <cellStyle name="Input 144 4" xfId="4255"/>
    <cellStyle name="Input 144 4 2" xfId="4256"/>
    <cellStyle name="Input 144 4 2 2" xfId="4257"/>
    <cellStyle name="Input 144 4 3" xfId="4258"/>
    <cellStyle name="Input 144 5" xfId="4259"/>
    <cellStyle name="Input 144 5 2" xfId="4260"/>
    <cellStyle name="Input 144 6" xfId="4261"/>
    <cellStyle name="Input 145" xfId="4262"/>
    <cellStyle name="Input 145 2" xfId="4263"/>
    <cellStyle name="Input 145 2 2" xfId="4264"/>
    <cellStyle name="Input 145 2 2 2" xfId="4265"/>
    <cellStyle name="Input 145 2 2 2 2" xfId="4266"/>
    <cellStyle name="Input 145 2 2 3" xfId="4267"/>
    <cellStyle name="Input 145 2 3" xfId="4268"/>
    <cellStyle name="Input 145 2 3 2" xfId="4269"/>
    <cellStyle name="Input 145 2 3 2 2" xfId="4270"/>
    <cellStyle name="Input 145 2 3 3" xfId="4271"/>
    <cellStyle name="Input 145 2 4" xfId="4272"/>
    <cellStyle name="Input 145 2 4 2" xfId="4273"/>
    <cellStyle name="Input 145 2 4 2 2" xfId="4274"/>
    <cellStyle name="Input 145 2 4 3" xfId="4275"/>
    <cellStyle name="Input 145 2 5" xfId="4276"/>
    <cellStyle name="Input 145 2 5 2" xfId="4277"/>
    <cellStyle name="Input 145 2 5 2 2" xfId="4278"/>
    <cellStyle name="Input 145 2 5 3" xfId="4279"/>
    <cellStyle name="Input 145 2 6" xfId="4280"/>
    <cellStyle name="Input 145 2 6 2" xfId="4281"/>
    <cellStyle name="Input 145 2 7" xfId="4282"/>
    <cellStyle name="Input 145 3" xfId="4283"/>
    <cellStyle name="Input 145 3 2" xfId="4284"/>
    <cellStyle name="Input 145 3 2 2" xfId="4285"/>
    <cellStyle name="Input 145 3 3" xfId="4286"/>
    <cellStyle name="Input 145 4" xfId="4287"/>
    <cellStyle name="Input 145 4 2" xfId="4288"/>
    <cellStyle name="Input 145 4 2 2" xfId="4289"/>
    <cellStyle name="Input 145 4 3" xfId="4290"/>
    <cellStyle name="Input 145 5" xfId="4291"/>
    <cellStyle name="Input 145 5 2" xfId="4292"/>
    <cellStyle name="Input 145 6" xfId="4293"/>
    <cellStyle name="Input 146" xfId="4294"/>
    <cellStyle name="Input 146 2" xfId="4295"/>
    <cellStyle name="Input 146 2 2" xfId="4296"/>
    <cellStyle name="Input 146 2 2 2" xfId="4297"/>
    <cellStyle name="Input 146 2 2 2 2" xfId="4298"/>
    <cellStyle name="Input 146 2 2 3" xfId="4299"/>
    <cellStyle name="Input 146 2 3" xfId="4300"/>
    <cellStyle name="Input 146 2 3 2" xfId="4301"/>
    <cellStyle name="Input 146 2 3 2 2" xfId="4302"/>
    <cellStyle name="Input 146 2 3 3" xfId="4303"/>
    <cellStyle name="Input 146 2 4" xfId="4304"/>
    <cellStyle name="Input 146 2 4 2" xfId="4305"/>
    <cellStyle name="Input 146 2 4 2 2" xfId="4306"/>
    <cellStyle name="Input 146 2 4 3" xfId="4307"/>
    <cellStyle name="Input 146 2 5" xfId="4308"/>
    <cellStyle name="Input 146 2 5 2" xfId="4309"/>
    <cellStyle name="Input 146 2 5 2 2" xfId="4310"/>
    <cellStyle name="Input 146 2 5 3" xfId="4311"/>
    <cellStyle name="Input 146 2 6" xfId="4312"/>
    <cellStyle name="Input 146 2 6 2" xfId="4313"/>
    <cellStyle name="Input 146 2 7" xfId="4314"/>
    <cellStyle name="Input 146 3" xfId="4315"/>
    <cellStyle name="Input 146 3 2" xfId="4316"/>
    <cellStyle name="Input 146 3 2 2" xfId="4317"/>
    <cellStyle name="Input 146 3 3" xfId="4318"/>
    <cellStyle name="Input 146 4" xfId="4319"/>
    <cellStyle name="Input 146 4 2" xfId="4320"/>
    <cellStyle name="Input 146 4 2 2" xfId="4321"/>
    <cellStyle name="Input 146 4 3" xfId="4322"/>
    <cellStyle name="Input 146 5" xfId="4323"/>
    <cellStyle name="Input 146 5 2" xfId="4324"/>
    <cellStyle name="Input 146 6" xfId="4325"/>
    <cellStyle name="Input 147" xfId="4326"/>
    <cellStyle name="Input 147 2" xfId="4327"/>
    <cellStyle name="Input 147 2 2" xfId="4328"/>
    <cellStyle name="Input 147 2 2 2" xfId="4329"/>
    <cellStyle name="Input 147 2 2 2 2" xfId="4330"/>
    <cellStyle name="Input 147 2 2 3" xfId="4331"/>
    <cellStyle name="Input 147 2 3" xfId="4332"/>
    <cellStyle name="Input 147 2 3 2" xfId="4333"/>
    <cellStyle name="Input 147 2 3 2 2" xfId="4334"/>
    <cellStyle name="Input 147 2 3 3" xfId="4335"/>
    <cellStyle name="Input 147 2 4" xfId="4336"/>
    <cellStyle name="Input 147 2 4 2" xfId="4337"/>
    <cellStyle name="Input 147 2 4 2 2" xfId="4338"/>
    <cellStyle name="Input 147 2 4 3" xfId="4339"/>
    <cellStyle name="Input 147 2 5" xfId="4340"/>
    <cellStyle name="Input 147 2 5 2" xfId="4341"/>
    <cellStyle name="Input 147 2 5 2 2" xfId="4342"/>
    <cellStyle name="Input 147 2 5 3" xfId="4343"/>
    <cellStyle name="Input 147 2 6" xfId="4344"/>
    <cellStyle name="Input 147 2 6 2" xfId="4345"/>
    <cellStyle name="Input 147 2 7" xfId="4346"/>
    <cellStyle name="Input 147 3" xfId="4347"/>
    <cellStyle name="Input 147 3 2" xfId="4348"/>
    <cellStyle name="Input 147 3 2 2" xfId="4349"/>
    <cellStyle name="Input 147 3 3" xfId="4350"/>
    <cellStyle name="Input 147 4" xfId="4351"/>
    <cellStyle name="Input 147 4 2" xfId="4352"/>
    <cellStyle name="Input 147 4 2 2" xfId="4353"/>
    <cellStyle name="Input 147 4 3" xfId="4354"/>
    <cellStyle name="Input 147 5" xfId="4355"/>
    <cellStyle name="Input 147 5 2" xfId="4356"/>
    <cellStyle name="Input 147 6" xfId="4357"/>
    <cellStyle name="Input 148" xfId="4358"/>
    <cellStyle name="Input 148 2" xfId="4359"/>
    <cellStyle name="Input 148 2 2" xfId="4360"/>
    <cellStyle name="Input 148 2 2 2" xfId="4361"/>
    <cellStyle name="Input 148 2 2 2 2" xfId="4362"/>
    <cellStyle name="Input 148 2 2 3" xfId="4363"/>
    <cellStyle name="Input 148 2 3" xfId="4364"/>
    <cellStyle name="Input 148 2 3 2" xfId="4365"/>
    <cellStyle name="Input 148 2 3 2 2" xfId="4366"/>
    <cellStyle name="Input 148 2 3 3" xfId="4367"/>
    <cellStyle name="Input 148 2 4" xfId="4368"/>
    <cellStyle name="Input 148 2 4 2" xfId="4369"/>
    <cellStyle name="Input 148 2 4 2 2" xfId="4370"/>
    <cellStyle name="Input 148 2 4 3" xfId="4371"/>
    <cellStyle name="Input 148 2 5" xfId="4372"/>
    <cellStyle name="Input 148 2 5 2" xfId="4373"/>
    <cellStyle name="Input 148 2 5 2 2" xfId="4374"/>
    <cellStyle name="Input 148 2 5 3" xfId="4375"/>
    <cellStyle name="Input 148 2 6" xfId="4376"/>
    <cellStyle name="Input 148 2 6 2" xfId="4377"/>
    <cellStyle name="Input 148 2 7" xfId="4378"/>
    <cellStyle name="Input 148 3" xfId="4379"/>
    <cellStyle name="Input 148 3 2" xfId="4380"/>
    <cellStyle name="Input 148 3 2 2" xfId="4381"/>
    <cellStyle name="Input 148 3 3" xfId="4382"/>
    <cellStyle name="Input 148 4" xfId="4383"/>
    <cellStyle name="Input 148 4 2" xfId="4384"/>
    <cellStyle name="Input 148 4 2 2" xfId="4385"/>
    <cellStyle name="Input 148 4 3" xfId="4386"/>
    <cellStyle name="Input 148 5" xfId="4387"/>
    <cellStyle name="Input 148 5 2" xfId="4388"/>
    <cellStyle name="Input 148 6" xfId="4389"/>
    <cellStyle name="Input 149" xfId="4390"/>
    <cellStyle name="Input 149 2" xfId="4391"/>
    <cellStyle name="Input 149 2 2" xfId="4392"/>
    <cellStyle name="Input 149 2 2 2" xfId="4393"/>
    <cellStyle name="Input 149 2 2 2 2" xfId="4394"/>
    <cellStyle name="Input 149 2 2 3" xfId="4395"/>
    <cellStyle name="Input 149 2 3" xfId="4396"/>
    <cellStyle name="Input 149 2 3 2" xfId="4397"/>
    <cellStyle name="Input 149 2 3 2 2" xfId="4398"/>
    <cellStyle name="Input 149 2 3 3" xfId="4399"/>
    <cellStyle name="Input 149 2 4" xfId="4400"/>
    <cellStyle name="Input 149 2 4 2" xfId="4401"/>
    <cellStyle name="Input 149 2 4 2 2" xfId="4402"/>
    <cellStyle name="Input 149 2 4 3" xfId="4403"/>
    <cellStyle name="Input 149 2 5" xfId="4404"/>
    <cellStyle name="Input 149 2 5 2" xfId="4405"/>
    <cellStyle name="Input 149 2 5 2 2" xfId="4406"/>
    <cellStyle name="Input 149 2 5 3" xfId="4407"/>
    <cellStyle name="Input 149 2 6" xfId="4408"/>
    <cellStyle name="Input 149 2 6 2" xfId="4409"/>
    <cellStyle name="Input 149 2 7" xfId="4410"/>
    <cellStyle name="Input 149 3" xfId="4411"/>
    <cellStyle name="Input 149 3 2" xfId="4412"/>
    <cellStyle name="Input 149 3 2 2" xfId="4413"/>
    <cellStyle name="Input 149 3 3" xfId="4414"/>
    <cellStyle name="Input 149 4" xfId="4415"/>
    <cellStyle name="Input 149 4 2" xfId="4416"/>
    <cellStyle name="Input 149 4 2 2" xfId="4417"/>
    <cellStyle name="Input 149 4 3" xfId="4418"/>
    <cellStyle name="Input 149 5" xfId="4419"/>
    <cellStyle name="Input 149 5 2" xfId="4420"/>
    <cellStyle name="Input 149 6" xfId="4421"/>
    <cellStyle name="Input 15" xfId="4422"/>
    <cellStyle name="Input 15 2" xfId="4423"/>
    <cellStyle name="Input 15 2 2" xfId="4424"/>
    <cellStyle name="Input 15 2 2 2" xfId="4425"/>
    <cellStyle name="Input 15 2 2 2 2" xfId="4426"/>
    <cellStyle name="Input 15 2 2 3" xfId="4427"/>
    <cellStyle name="Input 15 2 3" xfId="4428"/>
    <cellStyle name="Input 15 2 3 2" xfId="4429"/>
    <cellStyle name="Input 15 2 3 2 2" xfId="4430"/>
    <cellStyle name="Input 15 2 3 3" xfId="4431"/>
    <cellStyle name="Input 15 2 4" xfId="4432"/>
    <cellStyle name="Input 15 2 4 2" xfId="4433"/>
    <cellStyle name="Input 15 2 4 2 2" xfId="4434"/>
    <cellStyle name="Input 15 2 4 3" xfId="4435"/>
    <cellStyle name="Input 15 2 5" xfId="4436"/>
    <cellStyle name="Input 15 2 5 2" xfId="4437"/>
    <cellStyle name="Input 15 2 5 2 2" xfId="4438"/>
    <cellStyle name="Input 15 2 5 3" xfId="4439"/>
    <cellStyle name="Input 15 2 6" xfId="4440"/>
    <cellStyle name="Input 15 2 6 2" xfId="4441"/>
    <cellStyle name="Input 15 2 7" xfId="4442"/>
    <cellStyle name="Input 15 3" xfId="4443"/>
    <cellStyle name="Input 15 3 2" xfId="4444"/>
    <cellStyle name="Input 15 3 2 2" xfId="4445"/>
    <cellStyle name="Input 15 3 3" xfId="4446"/>
    <cellStyle name="Input 15 4" xfId="4447"/>
    <cellStyle name="Input 15 4 2" xfId="4448"/>
    <cellStyle name="Input 15 4 2 2" xfId="4449"/>
    <cellStyle name="Input 15 4 3" xfId="4450"/>
    <cellStyle name="Input 15 5" xfId="4451"/>
    <cellStyle name="Input 15 5 2" xfId="4452"/>
    <cellStyle name="Input 15 6" xfId="4453"/>
    <cellStyle name="Input 150" xfId="4454"/>
    <cellStyle name="Input 150 2" xfId="4455"/>
    <cellStyle name="Input 150 2 2" xfId="4456"/>
    <cellStyle name="Input 150 2 2 2" xfId="4457"/>
    <cellStyle name="Input 150 2 2 2 2" xfId="4458"/>
    <cellStyle name="Input 150 2 2 3" xfId="4459"/>
    <cellStyle name="Input 150 2 3" xfId="4460"/>
    <cellStyle name="Input 150 2 3 2" xfId="4461"/>
    <cellStyle name="Input 150 2 3 2 2" xfId="4462"/>
    <cellStyle name="Input 150 2 3 3" xfId="4463"/>
    <cellStyle name="Input 150 2 4" xfId="4464"/>
    <cellStyle name="Input 150 2 4 2" xfId="4465"/>
    <cellStyle name="Input 150 2 4 2 2" xfId="4466"/>
    <cellStyle name="Input 150 2 4 3" xfId="4467"/>
    <cellStyle name="Input 150 2 5" xfId="4468"/>
    <cellStyle name="Input 150 2 5 2" xfId="4469"/>
    <cellStyle name="Input 150 2 5 2 2" xfId="4470"/>
    <cellStyle name="Input 150 2 5 3" xfId="4471"/>
    <cellStyle name="Input 150 2 6" xfId="4472"/>
    <cellStyle name="Input 150 2 6 2" xfId="4473"/>
    <cellStyle name="Input 150 2 7" xfId="4474"/>
    <cellStyle name="Input 150 3" xfId="4475"/>
    <cellStyle name="Input 150 3 2" xfId="4476"/>
    <cellStyle name="Input 150 3 2 2" xfId="4477"/>
    <cellStyle name="Input 150 3 3" xfId="4478"/>
    <cellStyle name="Input 150 4" xfId="4479"/>
    <cellStyle name="Input 150 4 2" xfId="4480"/>
    <cellStyle name="Input 150 4 2 2" xfId="4481"/>
    <cellStyle name="Input 150 4 3" xfId="4482"/>
    <cellStyle name="Input 150 5" xfId="4483"/>
    <cellStyle name="Input 150 5 2" xfId="4484"/>
    <cellStyle name="Input 150 6" xfId="4485"/>
    <cellStyle name="Input 151" xfId="4486"/>
    <cellStyle name="Input 151 2" xfId="4487"/>
    <cellStyle name="Input 151 2 2" xfId="4488"/>
    <cellStyle name="Input 151 2 2 2" xfId="4489"/>
    <cellStyle name="Input 151 2 2 2 2" xfId="4490"/>
    <cellStyle name="Input 151 2 2 3" xfId="4491"/>
    <cellStyle name="Input 151 2 3" xfId="4492"/>
    <cellStyle name="Input 151 2 3 2" xfId="4493"/>
    <cellStyle name="Input 151 2 3 2 2" xfId="4494"/>
    <cellStyle name="Input 151 2 3 3" xfId="4495"/>
    <cellStyle name="Input 151 2 4" xfId="4496"/>
    <cellStyle name="Input 151 2 4 2" xfId="4497"/>
    <cellStyle name="Input 151 2 4 2 2" xfId="4498"/>
    <cellStyle name="Input 151 2 4 3" xfId="4499"/>
    <cellStyle name="Input 151 2 5" xfId="4500"/>
    <cellStyle name="Input 151 2 5 2" xfId="4501"/>
    <cellStyle name="Input 151 2 5 2 2" xfId="4502"/>
    <cellStyle name="Input 151 2 5 3" xfId="4503"/>
    <cellStyle name="Input 151 2 6" xfId="4504"/>
    <cellStyle name="Input 151 2 6 2" xfId="4505"/>
    <cellStyle name="Input 151 2 7" xfId="4506"/>
    <cellStyle name="Input 151 3" xfId="4507"/>
    <cellStyle name="Input 151 3 2" xfId="4508"/>
    <cellStyle name="Input 151 3 2 2" xfId="4509"/>
    <cellStyle name="Input 151 3 3" xfId="4510"/>
    <cellStyle name="Input 151 4" xfId="4511"/>
    <cellStyle name="Input 151 4 2" xfId="4512"/>
    <cellStyle name="Input 151 4 2 2" xfId="4513"/>
    <cellStyle name="Input 151 4 3" xfId="4514"/>
    <cellStyle name="Input 151 5" xfId="4515"/>
    <cellStyle name="Input 151 5 2" xfId="4516"/>
    <cellStyle name="Input 151 6" xfId="4517"/>
    <cellStyle name="Input 152" xfId="4518"/>
    <cellStyle name="Input 152 2" xfId="4519"/>
    <cellStyle name="Input 152 2 2" xfId="4520"/>
    <cellStyle name="Input 152 2 2 2" xfId="4521"/>
    <cellStyle name="Input 152 2 2 2 2" xfId="4522"/>
    <cellStyle name="Input 152 2 2 3" xfId="4523"/>
    <cellStyle name="Input 152 2 3" xfId="4524"/>
    <cellStyle name="Input 152 2 3 2" xfId="4525"/>
    <cellStyle name="Input 152 2 3 2 2" xfId="4526"/>
    <cellStyle name="Input 152 2 3 3" xfId="4527"/>
    <cellStyle name="Input 152 2 4" xfId="4528"/>
    <cellStyle name="Input 152 2 4 2" xfId="4529"/>
    <cellStyle name="Input 152 2 4 2 2" xfId="4530"/>
    <cellStyle name="Input 152 2 4 3" xfId="4531"/>
    <cellStyle name="Input 152 2 5" xfId="4532"/>
    <cellStyle name="Input 152 2 5 2" xfId="4533"/>
    <cellStyle name="Input 152 2 5 2 2" xfId="4534"/>
    <cellStyle name="Input 152 2 5 3" xfId="4535"/>
    <cellStyle name="Input 152 2 6" xfId="4536"/>
    <cellStyle name="Input 152 2 6 2" xfId="4537"/>
    <cellStyle name="Input 152 2 7" xfId="4538"/>
    <cellStyle name="Input 152 3" xfId="4539"/>
    <cellStyle name="Input 152 3 2" xfId="4540"/>
    <cellStyle name="Input 152 3 2 2" xfId="4541"/>
    <cellStyle name="Input 152 3 3" xfId="4542"/>
    <cellStyle name="Input 152 4" xfId="4543"/>
    <cellStyle name="Input 152 4 2" xfId="4544"/>
    <cellStyle name="Input 152 4 2 2" xfId="4545"/>
    <cellStyle name="Input 152 4 3" xfId="4546"/>
    <cellStyle name="Input 152 5" xfId="4547"/>
    <cellStyle name="Input 152 5 2" xfId="4548"/>
    <cellStyle name="Input 152 6" xfId="4549"/>
    <cellStyle name="Input 153" xfId="4550"/>
    <cellStyle name="Input 153 2" xfId="4551"/>
    <cellStyle name="Input 153 2 2" xfId="4552"/>
    <cellStyle name="Input 153 2 2 2" xfId="4553"/>
    <cellStyle name="Input 153 2 2 2 2" xfId="4554"/>
    <cellStyle name="Input 153 2 2 3" xfId="4555"/>
    <cellStyle name="Input 153 2 3" xfId="4556"/>
    <cellStyle name="Input 153 2 3 2" xfId="4557"/>
    <cellStyle name="Input 153 2 3 2 2" xfId="4558"/>
    <cellStyle name="Input 153 2 3 3" xfId="4559"/>
    <cellStyle name="Input 153 2 4" xfId="4560"/>
    <cellStyle name="Input 153 2 4 2" xfId="4561"/>
    <cellStyle name="Input 153 2 4 2 2" xfId="4562"/>
    <cellStyle name="Input 153 2 4 3" xfId="4563"/>
    <cellStyle name="Input 153 2 5" xfId="4564"/>
    <cellStyle name="Input 153 2 5 2" xfId="4565"/>
    <cellStyle name="Input 153 2 5 2 2" xfId="4566"/>
    <cellStyle name="Input 153 2 5 3" xfId="4567"/>
    <cellStyle name="Input 153 2 6" xfId="4568"/>
    <cellStyle name="Input 153 2 6 2" xfId="4569"/>
    <cellStyle name="Input 153 2 7" xfId="4570"/>
    <cellStyle name="Input 153 3" xfId="4571"/>
    <cellStyle name="Input 153 3 2" xfId="4572"/>
    <cellStyle name="Input 153 3 2 2" xfId="4573"/>
    <cellStyle name="Input 153 3 3" xfId="4574"/>
    <cellStyle name="Input 153 4" xfId="4575"/>
    <cellStyle name="Input 153 4 2" xfId="4576"/>
    <cellStyle name="Input 153 4 2 2" xfId="4577"/>
    <cellStyle name="Input 153 4 3" xfId="4578"/>
    <cellStyle name="Input 153 5" xfId="4579"/>
    <cellStyle name="Input 153 5 2" xfId="4580"/>
    <cellStyle name="Input 153 6" xfId="4581"/>
    <cellStyle name="Input 154" xfId="4582"/>
    <cellStyle name="Input 154 2" xfId="4583"/>
    <cellStyle name="Input 154 2 2" xfId="4584"/>
    <cellStyle name="Input 154 2 2 2" xfId="4585"/>
    <cellStyle name="Input 154 2 2 2 2" xfId="4586"/>
    <cellStyle name="Input 154 2 2 3" xfId="4587"/>
    <cellStyle name="Input 154 2 3" xfId="4588"/>
    <cellStyle name="Input 154 2 3 2" xfId="4589"/>
    <cellStyle name="Input 154 2 3 2 2" xfId="4590"/>
    <cellStyle name="Input 154 2 3 3" xfId="4591"/>
    <cellStyle name="Input 154 2 4" xfId="4592"/>
    <cellStyle name="Input 154 2 4 2" xfId="4593"/>
    <cellStyle name="Input 154 2 4 2 2" xfId="4594"/>
    <cellStyle name="Input 154 2 4 3" xfId="4595"/>
    <cellStyle name="Input 154 2 5" xfId="4596"/>
    <cellStyle name="Input 154 2 5 2" xfId="4597"/>
    <cellStyle name="Input 154 2 5 2 2" xfId="4598"/>
    <cellStyle name="Input 154 2 5 3" xfId="4599"/>
    <cellStyle name="Input 154 2 6" xfId="4600"/>
    <cellStyle name="Input 154 2 6 2" xfId="4601"/>
    <cellStyle name="Input 154 2 7" xfId="4602"/>
    <cellStyle name="Input 154 3" xfId="4603"/>
    <cellStyle name="Input 154 3 2" xfId="4604"/>
    <cellStyle name="Input 154 3 2 2" xfId="4605"/>
    <cellStyle name="Input 154 3 3" xfId="4606"/>
    <cellStyle name="Input 154 4" xfId="4607"/>
    <cellStyle name="Input 154 4 2" xfId="4608"/>
    <cellStyle name="Input 154 4 2 2" xfId="4609"/>
    <cellStyle name="Input 154 4 3" xfId="4610"/>
    <cellStyle name="Input 154 5" xfId="4611"/>
    <cellStyle name="Input 154 5 2" xfId="4612"/>
    <cellStyle name="Input 154 6" xfId="4613"/>
    <cellStyle name="Input 155" xfId="4614"/>
    <cellStyle name="Input 155 2" xfId="4615"/>
    <cellStyle name="Input 155 2 2" xfId="4616"/>
    <cellStyle name="Input 155 2 2 2" xfId="4617"/>
    <cellStyle name="Input 155 2 2 2 2" xfId="4618"/>
    <cellStyle name="Input 155 2 2 3" xfId="4619"/>
    <cellStyle name="Input 155 2 3" xfId="4620"/>
    <cellStyle name="Input 155 2 3 2" xfId="4621"/>
    <cellStyle name="Input 155 2 3 2 2" xfId="4622"/>
    <cellStyle name="Input 155 2 3 3" xfId="4623"/>
    <cellStyle name="Input 155 2 4" xfId="4624"/>
    <cellStyle name="Input 155 2 4 2" xfId="4625"/>
    <cellStyle name="Input 155 2 4 2 2" xfId="4626"/>
    <cellStyle name="Input 155 2 4 3" xfId="4627"/>
    <cellStyle name="Input 155 2 5" xfId="4628"/>
    <cellStyle name="Input 155 2 5 2" xfId="4629"/>
    <cellStyle name="Input 155 2 5 2 2" xfId="4630"/>
    <cellStyle name="Input 155 2 5 3" xfId="4631"/>
    <cellStyle name="Input 155 2 6" xfId="4632"/>
    <cellStyle name="Input 155 2 6 2" xfId="4633"/>
    <cellStyle name="Input 155 2 7" xfId="4634"/>
    <cellStyle name="Input 155 3" xfId="4635"/>
    <cellStyle name="Input 155 3 2" xfId="4636"/>
    <cellStyle name="Input 155 3 2 2" xfId="4637"/>
    <cellStyle name="Input 155 3 3" xfId="4638"/>
    <cellStyle name="Input 155 4" xfId="4639"/>
    <cellStyle name="Input 155 4 2" xfId="4640"/>
    <cellStyle name="Input 155 4 2 2" xfId="4641"/>
    <cellStyle name="Input 155 4 3" xfId="4642"/>
    <cellStyle name="Input 155 5" xfId="4643"/>
    <cellStyle name="Input 155 5 2" xfId="4644"/>
    <cellStyle name="Input 155 6" xfId="4645"/>
    <cellStyle name="Input 156" xfId="4646"/>
    <cellStyle name="Input 156 2" xfId="4647"/>
    <cellStyle name="Input 156 2 2" xfId="4648"/>
    <cellStyle name="Input 156 2 2 2" xfId="4649"/>
    <cellStyle name="Input 156 2 2 2 2" xfId="4650"/>
    <cellStyle name="Input 156 2 2 3" xfId="4651"/>
    <cellStyle name="Input 156 2 3" xfId="4652"/>
    <cellStyle name="Input 156 2 3 2" xfId="4653"/>
    <cellStyle name="Input 156 2 3 2 2" xfId="4654"/>
    <cellStyle name="Input 156 2 3 3" xfId="4655"/>
    <cellStyle name="Input 156 2 4" xfId="4656"/>
    <cellStyle name="Input 156 2 4 2" xfId="4657"/>
    <cellStyle name="Input 156 2 4 2 2" xfId="4658"/>
    <cellStyle name="Input 156 2 4 3" xfId="4659"/>
    <cellStyle name="Input 156 2 5" xfId="4660"/>
    <cellStyle name="Input 156 2 5 2" xfId="4661"/>
    <cellStyle name="Input 156 2 5 2 2" xfId="4662"/>
    <cellStyle name="Input 156 2 5 3" xfId="4663"/>
    <cellStyle name="Input 156 2 6" xfId="4664"/>
    <cellStyle name="Input 156 2 6 2" xfId="4665"/>
    <cellStyle name="Input 156 2 7" xfId="4666"/>
    <cellStyle name="Input 156 3" xfId="4667"/>
    <cellStyle name="Input 156 3 2" xfId="4668"/>
    <cellStyle name="Input 156 3 2 2" xfId="4669"/>
    <cellStyle name="Input 156 3 3" xfId="4670"/>
    <cellStyle name="Input 156 4" xfId="4671"/>
    <cellStyle name="Input 156 4 2" xfId="4672"/>
    <cellStyle name="Input 156 4 2 2" xfId="4673"/>
    <cellStyle name="Input 156 4 3" xfId="4674"/>
    <cellStyle name="Input 156 5" xfId="4675"/>
    <cellStyle name="Input 156 5 2" xfId="4676"/>
    <cellStyle name="Input 156 6" xfId="4677"/>
    <cellStyle name="Input 157" xfId="4678"/>
    <cellStyle name="Input 157 2" xfId="4679"/>
    <cellStyle name="Input 157 2 2" xfId="4680"/>
    <cellStyle name="Input 157 2 2 2" xfId="4681"/>
    <cellStyle name="Input 157 2 2 2 2" xfId="4682"/>
    <cellStyle name="Input 157 2 2 3" xfId="4683"/>
    <cellStyle name="Input 157 2 3" xfId="4684"/>
    <cellStyle name="Input 157 2 3 2" xfId="4685"/>
    <cellStyle name="Input 157 2 3 2 2" xfId="4686"/>
    <cellStyle name="Input 157 2 3 3" xfId="4687"/>
    <cellStyle name="Input 157 2 4" xfId="4688"/>
    <cellStyle name="Input 157 2 4 2" xfId="4689"/>
    <cellStyle name="Input 157 2 4 2 2" xfId="4690"/>
    <cellStyle name="Input 157 2 4 3" xfId="4691"/>
    <cellStyle name="Input 157 2 5" xfId="4692"/>
    <cellStyle name="Input 157 2 5 2" xfId="4693"/>
    <cellStyle name="Input 157 2 5 2 2" xfId="4694"/>
    <cellStyle name="Input 157 2 5 3" xfId="4695"/>
    <cellStyle name="Input 157 2 6" xfId="4696"/>
    <cellStyle name="Input 157 2 6 2" xfId="4697"/>
    <cellStyle name="Input 157 2 7" xfId="4698"/>
    <cellStyle name="Input 157 3" xfId="4699"/>
    <cellStyle name="Input 157 3 2" xfId="4700"/>
    <cellStyle name="Input 157 3 2 2" xfId="4701"/>
    <cellStyle name="Input 157 3 3" xfId="4702"/>
    <cellStyle name="Input 157 4" xfId="4703"/>
    <cellStyle name="Input 157 4 2" xfId="4704"/>
    <cellStyle name="Input 157 4 2 2" xfId="4705"/>
    <cellStyle name="Input 157 4 3" xfId="4706"/>
    <cellStyle name="Input 157 5" xfId="4707"/>
    <cellStyle name="Input 157 5 2" xfId="4708"/>
    <cellStyle name="Input 157 6" xfId="4709"/>
    <cellStyle name="Input 158" xfId="4710"/>
    <cellStyle name="Input 158 2" xfId="4711"/>
    <cellStyle name="Input 158 2 2" xfId="4712"/>
    <cellStyle name="Input 158 2 2 2" xfId="4713"/>
    <cellStyle name="Input 158 2 2 2 2" xfId="4714"/>
    <cellStyle name="Input 158 2 2 3" xfId="4715"/>
    <cellStyle name="Input 158 2 3" xfId="4716"/>
    <cellStyle name="Input 158 2 3 2" xfId="4717"/>
    <cellStyle name="Input 158 2 3 2 2" xfId="4718"/>
    <cellStyle name="Input 158 2 3 3" xfId="4719"/>
    <cellStyle name="Input 158 2 4" xfId="4720"/>
    <cellStyle name="Input 158 2 4 2" xfId="4721"/>
    <cellStyle name="Input 158 2 4 2 2" xfId="4722"/>
    <cellStyle name="Input 158 2 4 3" xfId="4723"/>
    <cellStyle name="Input 158 2 5" xfId="4724"/>
    <cellStyle name="Input 158 2 5 2" xfId="4725"/>
    <cellStyle name="Input 158 2 5 2 2" xfId="4726"/>
    <cellStyle name="Input 158 2 5 3" xfId="4727"/>
    <cellStyle name="Input 158 2 6" xfId="4728"/>
    <cellStyle name="Input 158 2 6 2" xfId="4729"/>
    <cellStyle name="Input 158 2 7" xfId="4730"/>
    <cellStyle name="Input 158 3" xfId="4731"/>
    <cellStyle name="Input 158 3 2" xfId="4732"/>
    <cellStyle name="Input 158 3 2 2" xfId="4733"/>
    <cellStyle name="Input 158 3 3" xfId="4734"/>
    <cellStyle name="Input 158 4" xfId="4735"/>
    <cellStyle name="Input 158 4 2" xfId="4736"/>
    <cellStyle name="Input 158 4 2 2" xfId="4737"/>
    <cellStyle name="Input 158 4 3" xfId="4738"/>
    <cellStyle name="Input 158 5" xfId="4739"/>
    <cellStyle name="Input 158 5 2" xfId="4740"/>
    <cellStyle name="Input 158 6" xfId="4741"/>
    <cellStyle name="Input 159" xfId="4742"/>
    <cellStyle name="Input 159 2" xfId="4743"/>
    <cellStyle name="Input 159 2 2" xfId="4744"/>
    <cellStyle name="Input 159 2 2 2" xfId="4745"/>
    <cellStyle name="Input 159 2 2 2 2" xfId="4746"/>
    <cellStyle name="Input 159 2 2 3" xfId="4747"/>
    <cellStyle name="Input 159 2 3" xfId="4748"/>
    <cellStyle name="Input 159 2 3 2" xfId="4749"/>
    <cellStyle name="Input 159 2 3 2 2" xfId="4750"/>
    <cellStyle name="Input 159 2 3 3" xfId="4751"/>
    <cellStyle name="Input 159 2 4" xfId="4752"/>
    <cellStyle name="Input 159 2 4 2" xfId="4753"/>
    <cellStyle name="Input 159 2 4 2 2" xfId="4754"/>
    <cellStyle name="Input 159 2 4 3" xfId="4755"/>
    <cellStyle name="Input 159 2 5" xfId="4756"/>
    <cellStyle name="Input 159 2 5 2" xfId="4757"/>
    <cellStyle name="Input 159 2 5 2 2" xfId="4758"/>
    <cellStyle name="Input 159 2 5 3" xfId="4759"/>
    <cellStyle name="Input 159 2 6" xfId="4760"/>
    <cellStyle name="Input 159 2 6 2" xfId="4761"/>
    <cellStyle name="Input 159 2 7" xfId="4762"/>
    <cellStyle name="Input 159 3" xfId="4763"/>
    <cellStyle name="Input 159 3 2" xfId="4764"/>
    <cellStyle name="Input 159 3 2 2" xfId="4765"/>
    <cellStyle name="Input 159 3 3" xfId="4766"/>
    <cellStyle name="Input 159 4" xfId="4767"/>
    <cellStyle name="Input 159 4 2" xfId="4768"/>
    <cellStyle name="Input 159 4 2 2" xfId="4769"/>
    <cellStyle name="Input 159 4 3" xfId="4770"/>
    <cellStyle name="Input 159 5" xfId="4771"/>
    <cellStyle name="Input 159 5 2" xfId="4772"/>
    <cellStyle name="Input 159 6" xfId="4773"/>
    <cellStyle name="Input 16" xfId="4774"/>
    <cellStyle name="Input 16 2" xfId="4775"/>
    <cellStyle name="Input 16 2 2" xfId="4776"/>
    <cellStyle name="Input 16 2 2 2" xfId="4777"/>
    <cellStyle name="Input 16 2 2 2 2" xfId="4778"/>
    <cellStyle name="Input 16 2 2 3" xfId="4779"/>
    <cellStyle name="Input 16 2 3" xfId="4780"/>
    <cellStyle name="Input 16 2 3 2" xfId="4781"/>
    <cellStyle name="Input 16 2 3 2 2" xfId="4782"/>
    <cellStyle name="Input 16 2 3 3" xfId="4783"/>
    <cellStyle name="Input 16 2 4" xfId="4784"/>
    <cellStyle name="Input 16 2 4 2" xfId="4785"/>
    <cellStyle name="Input 16 2 4 2 2" xfId="4786"/>
    <cellStyle name="Input 16 2 4 3" xfId="4787"/>
    <cellStyle name="Input 16 2 5" xfId="4788"/>
    <cellStyle name="Input 16 2 5 2" xfId="4789"/>
    <cellStyle name="Input 16 2 5 2 2" xfId="4790"/>
    <cellStyle name="Input 16 2 5 3" xfId="4791"/>
    <cellStyle name="Input 16 2 6" xfId="4792"/>
    <cellStyle name="Input 16 2 6 2" xfId="4793"/>
    <cellStyle name="Input 16 2 7" xfId="4794"/>
    <cellStyle name="Input 16 3" xfId="4795"/>
    <cellStyle name="Input 16 3 2" xfId="4796"/>
    <cellStyle name="Input 16 3 2 2" xfId="4797"/>
    <cellStyle name="Input 16 3 3" xfId="4798"/>
    <cellStyle name="Input 16 4" xfId="4799"/>
    <cellStyle name="Input 16 4 2" xfId="4800"/>
    <cellStyle name="Input 16 4 2 2" xfId="4801"/>
    <cellStyle name="Input 16 4 3" xfId="4802"/>
    <cellStyle name="Input 16 5" xfId="4803"/>
    <cellStyle name="Input 16 5 2" xfId="4804"/>
    <cellStyle name="Input 16 6" xfId="4805"/>
    <cellStyle name="Input 160" xfId="4806"/>
    <cellStyle name="Input 160 2" xfId="4807"/>
    <cellStyle name="Input 160 2 2" xfId="4808"/>
    <cellStyle name="Input 160 2 2 2" xfId="4809"/>
    <cellStyle name="Input 160 2 2 2 2" xfId="4810"/>
    <cellStyle name="Input 160 2 2 3" xfId="4811"/>
    <cellStyle name="Input 160 2 3" xfId="4812"/>
    <cellStyle name="Input 160 2 3 2" xfId="4813"/>
    <cellStyle name="Input 160 2 3 2 2" xfId="4814"/>
    <cellStyle name="Input 160 2 3 3" xfId="4815"/>
    <cellStyle name="Input 160 2 4" xfId="4816"/>
    <cellStyle name="Input 160 2 4 2" xfId="4817"/>
    <cellStyle name="Input 160 2 4 2 2" xfId="4818"/>
    <cellStyle name="Input 160 2 4 3" xfId="4819"/>
    <cellStyle name="Input 160 2 5" xfId="4820"/>
    <cellStyle name="Input 160 2 5 2" xfId="4821"/>
    <cellStyle name="Input 160 2 5 2 2" xfId="4822"/>
    <cellStyle name="Input 160 2 5 3" xfId="4823"/>
    <cellStyle name="Input 160 2 6" xfId="4824"/>
    <cellStyle name="Input 160 2 6 2" xfId="4825"/>
    <cellStyle name="Input 160 2 7" xfId="4826"/>
    <cellStyle name="Input 160 3" xfId="4827"/>
    <cellStyle name="Input 160 3 2" xfId="4828"/>
    <cellStyle name="Input 160 3 2 2" xfId="4829"/>
    <cellStyle name="Input 160 3 3" xfId="4830"/>
    <cellStyle name="Input 160 4" xfId="4831"/>
    <cellStyle name="Input 160 4 2" xfId="4832"/>
    <cellStyle name="Input 160 4 2 2" xfId="4833"/>
    <cellStyle name="Input 160 4 3" xfId="4834"/>
    <cellStyle name="Input 160 5" xfId="4835"/>
    <cellStyle name="Input 160 5 2" xfId="4836"/>
    <cellStyle name="Input 160 6" xfId="4837"/>
    <cellStyle name="Input 161" xfId="4838"/>
    <cellStyle name="Input 161 2" xfId="4839"/>
    <cellStyle name="Input 161 2 2" xfId="4840"/>
    <cellStyle name="Input 161 2 2 2" xfId="4841"/>
    <cellStyle name="Input 161 2 2 2 2" xfId="4842"/>
    <cellStyle name="Input 161 2 2 3" xfId="4843"/>
    <cellStyle name="Input 161 2 3" xfId="4844"/>
    <cellStyle name="Input 161 2 3 2" xfId="4845"/>
    <cellStyle name="Input 161 2 3 2 2" xfId="4846"/>
    <cellStyle name="Input 161 2 3 3" xfId="4847"/>
    <cellStyle name="Input 161 2 4" xfId="4848"/>
    <cellStyle name="Input 161 2 4 2" xfId="4849"/>
    <cellStyle name="Input 161 2 4 2 2" xfId="4850"/>
    <cellStyle name="Input 161 2 4 3" xfId="4851"/>
    <cellStyle name="Input 161 2 5" xfId="4852"/>
    <cellStyle name="Input 161 2 5 2" xfId="4853"/>
    <cellStyle name="Input 161 2 5 2 2" xfId="4854"/>
    <cellStyle name="Input 161 2 5 3" xfId="4855"/>
    <cellStyle name="Input 161 2 6" xfId="4856"/>
    <cellStyle name="Input 161 2 6 2" xfId="4857"/>
    <cellStyle name="Input 161 2 7" xfId="4858"/>
    <cellStyle name="Input 161 3" xfId="4859"/>
    <cellStyle name="Input 161 3 2" xfId="4860"/>
    <cellStyle name="Input 161 3 2 2" xfId="4861"/>
    <cellStyle name="Input 161 3 3" xfId="4862"/>
    <cellStyle name="Input 161 4" xfId="4863"/>
    <cellStyle name="Input 161 4 2" xfId="4864"/>
    <cellStyle name="Input 161 4 2 2" xfId="4865"/>
    <cellStyle name="Input 161 4 3" xfId="4866"/>
    <cellStyle name="Input 161 5" xfId="4867"/>
    <cellStyle name="Input 161 5 2" xfId="4868"/>
    <cellStyle name="Input 161 6" xfId="4869"/>
    <cellStyle name="Input 162" xfId="4870"/>
    <cellStyle name="Input 162 2" xfId="4871"/>
    <cellStyle name="Input 162 2 2" xfId="4872"/>
    <cellStyle name="Input 162 2 2 2" xfId="4873"/>
    <cellStyle name="Input 162 2 2 2 2" xfId="4874"/>
    <cellStyle name="Input 162 2 2 3" xfId="4875"/>
    <cellStyle name="Input 162 2 3" xfId="4876"/>
    <cellStyle name="Input 162 2 3 2" xfId="4877"/>
    <cellStyle name="Input 162 2 3 2 2" xfId="4878"/>
    <cellStyle name="Input 162 2 3 3" xfId="4879"/>
    <cellStyle name="Input 162 2 4" xfId="4880"/>
    <cellStyle name="Input 162 2 4 2" xfId="4881"/>
    <cellStyle name="Input 162 2 4 2 2" xfId="4882"/>
    <cellStyle name="Input 162 2 4 3" xfId="4883"/>
    <cellStyle name="Input 162 2 5" xfId="4884"/>
    <cellStyle name="Input 162 2 5 2" xfId="4885"/>
    <cellStyle name="Input 162 2 5 2 2" xfId="4886"/>
    <cellStyle name="Input 162 2 5 3" xfId="4887"/>
    <cellStyle name="Input 162 2 6" xfId="4888"/>
    <cellStyle name="Input 162 2 6 2" xfId="4889"/>
    <cellStyle name="Input 162 2 7" xfId="4890"/>
    <cellStyle name="Input 162 3" xfId="4891"/>
    <cellStyle name="Input 162 3 2" xfId="4892"/>
    <cellStyle name="Input 162 3 2 2" xfId="4893"/>
    <cellStyle name="Input 162 3 3" xfId="4894"/>
    <cellStyle name="Input 162 4" xfId="4895"/>
    <cellStyle name="Input 162 4 2" xfId="4896"/>
    <cellStyle name="Input 162 4 2 2" xfId="4897"/>
    <cellStyle name="Input 162 4 3" xfId="4898"/>
    <cellStyle name="Input 162 5" xfId="4899"/>
    <cellStyle name="Input 162 5 2" xfId="4900"/>
    <cellStyle name="Input 162 6" xfId="4901"/>
    <cellStyle name="Input 163" xfId="4902"/>
    <cellStyle name="Input 163 2" xfId="4903"/>
    <cellStyle name="Input 163 2 2" xfId="4904"/>
    <cellStyle name="Input 163 2 2 2" xfId="4905"/>
    <cellStyle name="Input 163 2 2 2 2" xfId="4906"/>
    <cellStyle name="Input 163 2 2 3" xfId="4907"/>
    <cellStyle name="Input 163 2 3" xfId="4908"/>
    <cellStyle name="Input 163 2 3 2" xfId="4909"/>
    <cellStyle name="Input 163 2 3 2 2" xfId="4910"/>
    <cellStyle name="Input 163 2 3 3" xfId="4911"/>
    <cellStyle name="Input 163 2 4" xfId="4912"/>
    <cellStyle name="Input 163 2 4 2" xfId="4913"/>
    <cellStyle name="Input 163 2 4 2 2" xfId="4914"/>
    <cellStyle name="Input 163 2 4 3" xfId="4915"/>
    <cellStyle name="Input 163 2 5" xfId="4916"/>
    <cellStyle name="Input 163 2 5 2" xfId="4917"/>
    <cellStyle name="Input 163 2 5 2 2" xfId="4918"/>
    <cellStyle name="Input 163 2 5 3" xfId="4919"/>
    <cellStyle name="Input 163 2 6" xfId="4920"/>
    <cellStyle name="Input 163 2 6 2" xfId="4921"/>
    <cellStyle name="Input 163 2 7" xfId="4922"/>
    <cellStyle name="Input 163 3" xfId="4923"/>
    <cellStyle name="Input 163 3 2" xfId="4924"/>
    <cellStyle name="Input 163 3 2 2" xfId="4925"/>
    <cellStyle name="Input 163 3 3" xfId="4926"/>
    <cellStyle name="Input 163 4" xfId="4927"/>
    <cellStyle name="Input 163 4 2" xfId="4928"/>
    <cellStyle name="Input 163 4 2 2" xfId="4929"/>
    <cellStyle name="Input 163 4 3" xfId="4930"/>
    <cellStyle name="Input 163 5" xfId="4931"/>
    <cellStyle name="Input 163 5 2" xfId="4932"/>
    <cellStyle name="Input 163 6" xfId="4933"/>
    <cellStyle name="Input 164" xfId="4934"/>
    <cellStyle name="Input 164 2" xfId="4935"/>
    <cellStyle name="Input 164 2 2" xfId="4936"/>
    <cellStyle name="Input 164 2 2 2" xfId="4937"/>
    <cellStyle name="Input 164 2 2 2 2" xfId="4938"/>
    <cellStyle name="Input 164 2 2 3" xfId="4939"/>
    <cellStyle name="Input 164 2 3" xfId="4940"/>
    <cellStyle name="Input 164 2 3 2" xfId="4941"/>
    <cellStyle name="Input 164 2 3 2 2" xfId="4942"/>
    <cellStyle name="Input 164 2 3 3" xfId="4943"/>
    <cellStyle name="Input 164 2 4" xfId="4944"/>
    <cellStyle name="Input 164 2 4 2" xfId="4945"/>
    <cellStyle name="Input 164 2 4 2 2" xfId="4946"/>
    <cellStyle name="Input 164 2 4 3" xfId="4947"/>
    <cellStyle name="Input 164 2 5" xfId="4948"/>
    <cellStyle name="Input 164 2 5 2" xfId="4949"/>
    <cellStyle name="Input 164 2 5 2 2" xfId="4950"/>
    <cellStyle name="Input 164 2 5 3" xfId="4951"/>
    <cellStyle name="Input 164 2 6" xfId="4952"/>
    <cellStyle name="Input 164 2 6 2" xfId="4953"/>
    <cellStyle name="Input 164 2 7" xfId="4954"/>
    <cellStyle name="Input 164 3" xfId="4955"/>
    <cellStyle name="Input 164 3 2" xfId="4956"/>
    <cellStyle name="Input 164 3 2 2" xfId="4957"/>
    <cellStyle name="Input 164 3 3" xfId="4958"/>
    <cellStyle name="Input 164 4" xfId="4959"/>
    <cellStyle name="Input 164 4 2" xfId="4960"/>
    <cellStyle name="Input 164 4 2 2" xfId="4961"/>
    <cellStyle name="Input 164 4 3" xfId="4962"/>
    <cellStyle name="Input 164 5" xfId="4963"/>
    <cellStyle name="Input 164 5 2" xfId="4964"/>
    <cellStyle name="Input 164 6" xfId="4965"/>
    <cellStyle name="Input 165" xfId="4966"/>
    <cellStyle name="Input 165 2" xfId="4967"/>
    <cellStyle name="Input 165 2 2" xfId="4968"/>
    <cellStyle name="Input 165 2 2 2" xfId="4969"/>
    <cellStyle name="Input 165 2 2 2 2" xfId="4970"/>
    <cellStyle name="Input 165 2 2 3" xfId="4971"/>
    <cellStyle name="Input 165 2 3" xfId="4972"/>
    <cellStyle name="Input 165 2 3 2" xfId="4973"/>
    <cellStyle name="Input 165 2 3 2 2" xfId="4974"/>
    <cellStyle name="Input 165 2 3 3" xfId="4975"/>
    <cellStyle name="Input 165 2 4" xfId="4976"/>
    <cellStyle name="Input 165 2 4 2" xfId="4977"/>
    <cellStyle name="Input 165 2 4 2 2" xfId="4978"/>
    <cellStyle name="Input 165 2 4 3" xfId="4979"/>
    <cellStyle name="Input 165 2 5" xfId="4980"/>
    <cellStyle name="Input 165 2 5 2" xfId="4981"/>
    <cellStyle name="Input 165 2 5 2 2" xfId="4982"/>
    <cellStyle name="Input 165 2 5 3" xfId="4983"/>
    <cellStyle name="Input 165 2 6" xfId="4984"/>
    <cellStyle name="Input 165 2 6 2" xfId="4985"/>
    <cellStyle name="Input 165 2 7" xfId="4986"/>
    <cellStyle name="Input 165 3" xfId="4987"/>
    <cellStyle name="Input 165 3 2" xfId="4988"/>
    <cellStyle name="Input 165 3 2 2" xfId="4989"/>
    <cellStyle name="Input 165 3 3" xfId="4990"/>
    <cellStyle name="Input 165 4" xfId="4991"/>
    <cellStyle name="Input 165 4 2" xfId="4992"/>
    <cellStyle name="Input 165 4 2 2" xfId="4993"/>
    <cellStyle name="Input 165 4 3" xfId="4994"/>
    <cellStyle name="Input 165 5" xfId="4995"/>
    <cellStyle name="Input 165 5 2" xfId="4996"/>
    <cellStyle name="Input 165 6" xfId="4997"/>
    <cellStyle name="Input 166" xfId="4998"/>
    <cellStyle name="Input 166 2" xfId="4999"/>
    <cellStyle name="Input 166 2 2" xfId="5000"/>
    <cellStyle name="Input 166 2 2 2" xfId="5001"/>
    <cellStyle name="Input 166 2 2 2 2" xfId="5002"/>
    <cellStyle name="Input 166 2 2 3" xfId="5003"/>
    <cellStyle name="Input 166 2 3" xfId="5004"/>
    <cellStyle name="Input 166 2 3 2" xfId="5005"/>
    <cellStyle name="Input 166 2 3 2 2" xfId="5006"/>
    <cellStyle name="Input 166 2 3 3" xfId="5007"/>
    <cellStyle name="Input 166 2 4" xfId="5008"/>
    <cellStyle name="Input 166 2 4 2" xfId="5009"/>
    <cellStyle name="Input 166 2 4 2 2" xfId="5010"/>
    <cellStyle name="Input 166 2 4 3" xfId="5011"/>
    <cellStyle name="Input 166 2 5" xfId="5012"/>
    <cellStyle name="Input 166 2 5 2" xfId="5013"/>
    <cellStyle name="Input 166 2 5 2 2" xfId="5014"/>
    <cellStyle name="Input 166 2 5 3" xfId="5015"/>
    <cellStyle name="Input 166 2 6" xfId="5016"/>
    <cellStyle name="Input 166 2 6 2" xfId="5017"/>
    <cellStyle name="Input 166 2 7" xfId="5018"/>
    <cellStyle name="Input 166 3" xfId="5019"/>
    <cellStyle name="Input 166 3 2" xfId="5020"/>
    <cellStyle name="Input 166 3 2 2" xfId="5021"/>
    <cellStyle name="Input 166 3 3" xfId="5022"/>
    <cellStyle name="Input 166 4" xfId="5023"/>
    <cellStyle name="Input 166 4 2" xfId="5024"/>
    <cellStyle name="Input 166 4 2 2" xfId="5025"/>
    <cellStyle name="Input 166 4 3" xfId="5026"/>
    <cellStyle name="Input 166 5" xfId="5027"/>
    <cellStyle name="Input 166 5 2" xfId="5028"/>
    <cellStyle name="Input 166 6" xfId="5029"/>
    <cellStyle name="Input 167" xfId="5030"/>
    <cellStyle name="Input 167 2" xfId="5031"/>
    <cellStyle name="Input 167 2 2" xfId="5032"/>
    <cellStyle name="Input 167 2 2 2" xfId="5033"/>
    <cellStyle name="Input 167 2 2 2 2" xfId="5034"/>
    <cellStyle name="Input 167 2 2 3" xfId="5035"/>
    <cellStyle name="Input 167 2 3" xfId="5036"/>
    <cellStyle name="Input 167 2 3 2" xfId="5037"/>
    <cellStyle name="Input 167 2 3 2 2" xfId="5038"/>
    <cellStyle name="Input 167 2 3 3" xfId="5039"/>
    <cellStyle name="Input 167 2 4" xfId="5040"/>
    <cellStyle name="Input 167 2 4 2" xfId="5041"/>
    <cellStyle name="Input 167 2 4 2 2" xfId="5042"/>
    <cellStyle name="Input 167 2 4 3" xfId="5043"/>
    <cellStyle name="Input 167 2 5" xfId="5044"/>
    <cellStyle name="Input 167 2 5 2" xfId="5045"/>
    <cellStyle name="Input 167 2 5 2 2" xfId="5046"/>
    <cellStyle name="Input 167 2 5 3" xfId="5047"/>
    <cellStyle name="Input 167 2 6" xfId="5048"/>
    <cellStyle name="Input 167 2 6 2" xfId="5049"/>
    <cellStyle name="Input 167 2 7" xfId="5050"/>
    <cellStyle name="Input 167 3" xfId="5051"/>
    <cellStyle name="Input 167 3 2" xfId="5052"/>
    <cellStyle name="Input 167 3 2 2" xfId="5053"/>
    <cellStyle name="Input 167 3 3" xfId="5054"/>
    <cellStyle name="Input 167 4" xfId="5055"/>
    <cellStyle name="Input 167 4 2" xfId="5056"/>
    <cellStyle name="Input 167 4 2 2" xfId="5057"/>
    <cellStyle name="Input 167 4 3" xfId="5058"/>
    <cellStyle name="Input 167 5" xfId="5059"/>
    <cellStyle name="Input 167 5 2" xfId="5060"/>
    <cellStyle name="Input 167 6" xfId="5061"/>
    <cellStyle name="Input 168" xfId="5062"/>
    <cellStyle name="Input 168 2" xfId="5063"/>
    <cellStyle name="Input 168 2 2" xfId="5064"/>
    <cellStyle name="Input 168 2 2 2" xfId="5065"/>
    <cellStyle name="Input 168 2 2 2 2" xfId="5066"/>
    <cellStyle name="Input 168 2 2 3" xfId="5067"/>
    <cellStyle name="Input 168 2 3" xfId="5068"/>
    <cellStyle name="Input 168 2 3 2" xfId="5069"/>
    <cellStyle name="Input 168 2 3 2 2" xfId="5070"/>
    <cellStyle name="Input 168 2 3 3" xfId="5071"/>
    <cellStyle name="Input 168 2 4" xfId="5072"/>
    <cellStyle name="Input 168 2 4 2" xfId="5073"/>
    <cellStyle name="Input 168 2 4 2 2" xfId="5074"/>
    <cellStyle name="Input 168 2 4 3" xfId="5075"/>
    <cellStyle name="Input 168 2 5" xfId="5076"/>
    <cellStyle name="Input 168 2 5 2" xfId="5077"/>
    <cellStyle name="Input 168 2 5 2 2" xfId="5078"/>
    <cellStyle name="Input 168 2 5 3" xfId="5079"/>
    <cellStyle name="Input 168 2 6" xfId="5080"/>
    <cellStyle name="Input 168 2 6 2" xfId="5081"/>
    <cellStyle name="Input 168 2 7" xfId="5082"/>
    <cellStyle name="Input 168 3" xfId="5083"/>
    <cellStyle name="Input 168 3 2" xfId="5084"/>
    <cellStyle name="Input 168 3 2 2" xfId="5085"/>
    <cellStyle name="Input 168 3 3" xfId="5086"/>
    <cellStyle name="Input 168 4" xfId="5087"/>
    <cellStyle name="Input 168 4 2" xfId="5088"/>
    <cellStyle name="Input 168 4 2 2" xfId="5089"/>
    <cellStyle name="Input 168 4 3" xfId="5090"/>
    <cellStyle name="Input 168 5" xfId="5091"/>
    <cellStyle name="Input 168 5 2" xfId="5092"/>
    <cellStyle name="Input 168 6" xfId="5093"/>
    <cellStyle name="Input 169" xfId="5094"/>
    <cellStyle name="Input 169 2" xfId="5095"/>
    <cellStyle name="Input 169 2 2" xfId="5096"/>
    <cellStyle name="Input 169 2 2 2" xfId="5097"/>
    <cellStyle name="Input 169 2 2 2 2" xfId="5098"/>
    <cellStyle name="Input 169 2 2 3" xfId="5099"/>
    <cellStyle name="Input 169 2 3" xfId="5100"/>
    <cellStyle name="Input 169 2 3 2" xfId="5101"/>
    <cellStyle name="Input 169 2 3 2 2" xfId="5102"/>
    <cellStyle name="Input 169 2 3 3" xfId="5103"/>
    <cellStyle name="Input 169 2 4" xfId="5104"/>
    <cellStyle name="Input 169 2 4 2" xfId="5105"/>
    <cellStyle name="Input 169 2 4 2 2" xfId="5106"/>
    <cellStyle name="Input 169 2 4 3" xfId="5107"/>
    <cellStyle name="Input 169 2 5" xfId="5108"/>
    <cellStyle name="Input 169 2 5 2" xfId="5109"/>
    <cellStyle name="Input 169 2 5 2 2" xfId="5110"/>
    <cellStyle name="Input 169 2 5 3" xfId="5111"/>
    <cellStyle name="Input 169 2 6" xfId="5112"/>
    <cellStyle name="Input 169 2 6 2" xfId="5113"/>
    <cellStyle name="Input 169 2 7" xfId="5114"/>
    <cellStyle name="Input 169 3" xfId="5115"/>
    <cellStyle name="Input 169 3 2" xfId="5116"/>
    <cellStyle name="Input 169 3 2 2" xfId="5117"/>
    <cellStyle name="Input 169 3 3" xfId="5118"/>
    <cellStyle name="Input 169 4" xfId="5119"/>
    <cellStyle name="Input 169 4 2" xfId="5120"/>
    <cellStyle name="Input 169 4 2 2" xfId="5121"/>
    <cellStyle name="Input 169 4 3" xfId="5122"/>
    <cellStyle name="Input 169 5" xfId="5123"/>
    <cellStyle name="Input 169 5 2" xfId="5124"/>
    <cellStyle name="Input 169 6" xfId="5125"/>
    <cellStyle name="Input 17" xfId="5126"/>
    <cellStyle name="Input 17 2" xfId="5127"/>
    <cellStyle name="Input 17 2 2" xfId="5128"/>
    <cellStyle name="Input 17 2 2 2" xfId="5129"/>
    <cellStyle name="Input 17 2 2 2 2" xfId="5130"/>
    <cellStyle name="Input 17 2 2 3" xfId="5131"/>
    <cellStyle name="Input 17 2 3" xfId="5132"/>
    <cellStyle name="Input 17 2 3 2" xfId="5133"/>
    <cellStyle name="Input 17 2 3 2 2" xfId="5134"/>
    <cellStyle name="Input 17 2 3 3" xfId="5135"/>
    <cellStyle name="Input 17 2 4" xfId="5136"/>
    <cellStyle name="Input 17 2 4 2" xfId="5137"/>
    <cellStyle name="Input 17 2 4 2 2" xfId="5138"/>
    <cellStyle name="Input 17 2 4 3" xfId="5139"/>
    <cellStyle name="Input 17 2 5" xfId="5140"/>
    <cellStyle name="Input 17 2 5 2" xfId="5141"/>
    <cellStyle name="Input 17 2 5 2 2" xfId="5142"/>
    <cellStyle name="Input 17 2 5 3" xfId="5143"/>
    <cellStyle name="Input 17 2 6" xfId="5144"/>
    <cellStyle name="Input 17 2 6 2" xfId="5145"/>
    <cellStyle name="Input 17 2 7" xfId="5146"/>
    <cellStyle name="Input 17 3" xfId="5147"/>
    <cellStyle name="Input 17 3 2" xfId="5148"/>
    <cellStyle name="Input 17 3 2 2" xfId="5149"/>
    <cellStyle name="Input 17 3 3" xfId="5150"/>
    <cellStyle name="Input 17 4" xfId="5151"/>
    <cellStyle name="Input 17 4 2" xfId="5152"/>
    <cellStyle name="Input 17 4 2 2" xfId="5153"/>
    <cellStyle name="Input 17 4 3" xfId="5154"/>
    <cellStyle name="Input 17 5" xfId="5155"/>
    <cellStyle name="Input 17 5 2" xfId="5156"/>
    <cellStyle name="Input 17 6" xfId="5157"/>
    <cellStyle name="Input 170" xfId="5158"/>
    <cellStyle name="Input 170 2" xfId="5159"/>
    <cellStyle name="Input 170 2 2" xfId="5160"/>
    <cellStyle name="Input 170 2 2 2" xfId="5161"/>
    <cellStyle name="Input 170 2 2 2 2" xfId="5162"/>
    <cellStyle name="Input 170 2 2 3" xfId="5163"/>
    <cellStyle name="Input 170 2 3" xfId="5164"/>
    <cellStyle name="Input 170 2 3 2" xfId="5165"/>
    <cellStyle name="Input 170 2 3 2 2" xfId="5166"/>
    <cellStyle name="Input 170 2 3 3" xfId="5167"/>
    <cellStyle name="Input 170 2 4" xfId="5168"/>
    <cellStyle name="Input 170 2 4 2" xfId="5169"/>
    <cellStyle name="Input 170 2 4 2 2" xfId="5170"/>
    <cellStyle name="Input 170 2 4 3" xfId="5171"/>
    <cellStyle name="Input 170 2 5" xfId="5172"/>
    <cellStyle name="Input 170 2 5 2" xfId="5173"/>
    <cellStyle name="Input 170 2 5 2 2" xfId="5174"/>
    <cellStyle name="Input 170 2 5 3" xfId="5175"/>
    <cellStyle name="Input 170 2 6" xfId="5176"/>
    <cellStyle name="Input 170 2 6 2" xfId="5177"/>
    <cellStyle name="Input 170 2 7" xfId="5178"/>
    <cellStyle name="Input 170 3" xfId="5179"/>
    <cellStyle name="Input 170 3 2" xfId="5180"/>
    <cellStyle name="Input 170 3 2 2" xfId="5181"/>
    <cellStyle name="Input 170 3 3" xfId="5182"/>
    <cellStyle name="Input 170 4" xfId="5183"/>
    <cellStyle name="Input 170 4 2" xfId="5184"/>
    <cellStyle name="Input 170 4 2 2" xfId="5185"/>
    <cellStyle name="Input 170 4 3" xfId="5186"/>
    <cellStyle name="Input 170 5" xfId="5187"/>
    <cellStyle name="Input 170 5 2" xfId="5188"/>
    <cellStyle name="Input 170 6" xfId="5189"/>
    <cellStyle name="Input 171" xfId="5190"/>
    <cellStyle name="Input 171 2" xfId="5191"/>
    <cellStyle name="Input 171 2 2" xfId="5192"/>
    <cellStyle name="Input 171 2 2 2" xfId="5193"/>
    <cellStyle name="Input 171 2 2 2 2" xfId="5194"/>
    <cellStyle name="Input 171 2 2 3" xfId="5195"/>
    <cellStyle name="Input 171 2 3" xfId="5196"/>
    <cellStyle name="Input 171 2 3 2" xfId="5197"/>
    <cellStyle name="Input 171 2 3 2 2" xfId="5198"/>
    <cellStyle name="Input 171 2 3 3" xfId="5199"/>
    <cellStyle name="Input 171 2 4" xfId="5200"/>
    <cellStyle name="Input 171 2 4 2" xfId="5201"/>
    <cellStyle name="Input 171 2 4 2 2" xfId="5202"/>
    <cellStyle name="Input 171 2 4 3" xfId="5203"/>
    <cellStyle name="Input 171 2 5" xfId="5204"/>
    <cellStyle name="Input 171 2 5 2" xfId="5205"/>
    <cellStyle name="Input 171 2 5 2 2" xfId="5206"/>
    <cellStyle name="Input 171 2 5 3" xfId="5207"/>
    <cellStyle name="Input 171 2 6" xfId="5208"/>
    <cellStyle name="Input 171 2 6 2" xfId="5209"/>
    <cellStyle name="Input 171 2 7" xfId="5210"/>
    <cellStyle name="Input 171 3" xfId="5211"/>
    <cellStyle name="Input 171 3 2" xfId="5212"/>
    <cellStyle name="Input 171 3 2 2" xfId="5213"/>
    <cellStyle name="Input 171 3 3" xfId="5214"/>
    <cellStyle name="Input 171 4" xfId="5215"/>
    <cellStyle name="Input 171 4 2" xfId="5216"/>
    <cellStyle name="Input 171 4 2 2" xfId="5217"/>
    <cellStyle name="Input 171 4 3" xfId="5218"/>
    <cellStyle name="Input 171 5" xfId="5219"/>
    <cellStyle name="Input 171 5 2" xfId="5220"/>
    <cellStyle name="Input 171 6" xfId="5221"/>
    <cellStyle name="Input 172" xfId="5222"/>
    <cellStyle name="Input 172 2" xfId="5223"/>
    <cellStyle name="Input 172 2 2" xfId="5224"/>
    <cellStyle name="Input 172 2 2 2" xfId="5225"/>
    <cellStyle name="Input 172 2 2 2 2" xfId="5226"/>
    <cellStyle name="Input 172 2 2 3" xfId="5227"/>
    <cellStyle name="Input 172 2 3" xfId="5228"/>
    <cellStyle name="Input 172 2 3 2" xfId="5229"/>
    <cellStyle name="Input 172 2 3 2 2" xfId="5230"/>
    <cellStyle name="Input 172 2 3 3" xfId="5231"/>
    <cellStyle name="Input 172 2 4" xfId="5232"/>
    <cellStyle name="Input 172 2 4 2" xfId="5233"/>
    <cellStyle name="Input 172 2 4 2 2" xfId="5234"/>
    <cellStyle name="Input 172 2 4 3" xfId="5235"/>
    <cellStyle name="Input 172 2 5" xfId="5236"/>
    <cellStyle name="Input 172 2 5 2" xfId="5237"/>
    <cellStyle name="Input 172 2 5 2 2" xfId="5238"/>
    <cellStyle name="Input 172 2 5 3" xfId="5239"/>
    <cellStyle name="Input 172 2 6" xfId="5240"/>
    <cellStyle name="Input 172 2 6 2" xfId="5241"/>
    <cellStyle name="Input 172 2 7" xfId="5242"/>
    <cellStyle name="Input 172 3" xfId="5243"/>
    <cellStyle name="Input 172 3 2" xfId="5244"/>
    <cellStyle name="Input 172 3 2 2" xfId="5245"/>
    <cellStyle name="Input 172 3 3" xfId="5246"/>
    <cellStyle name="Input 172 4" xfId="5247"/>
    <cellStyle name="Input 172 4 2" xfId="5248"/>
    <cellStyle name="Input 172 4 2 2" xfId="5249"/>
    <cellStyle name="Input 172 4 3" xfId="5250"/>
    <cellStyle name="Input 172 5" xfId="5251"/>
    <cellStyle name="Input 172 5 2" xfId="5252"/>
    <cellStyle name="Input 172 6" xfId="5253"/>
    <cellStyle name="Input 173" xfId="5254"/>
    <cellStyle name="Input 173 2" xfId="5255"/>
    <cellStyle name="Input 173 2 2" xfId="5256"/>
    <cellStyle name="Input 173 2 2 2" xfId="5257"/>
    <cellStyle name="Input 173 2 2 2 2" xfId="5258"/>
    <cellStyle name="Input 173 2 2 3" xfId="5259"/>
    <cellStyle name="Input 173 2 3" xfId="5260"/>
    <cellStyle name="Input 173 2 3 2" xfId="5261"/>
    <cellStyle name="Input 173 2 3 2 2" xfId="5262"/>
    <cellStyle name="Input 173 2 3 3" xfId="5263"/>
    <cellStyle name="Input 173 2 4" xfId="5264"/>
    <cellStyle name="Input 173 2 4 2" xfId="5265"/>
    <cellStyle name="Input 173 2 4 2 2" xfId="5266"/>
    <cellStyle name="Input 173 2 4 3" xfId="5267"/>
    <cellStyle name="Input 173 2 5" xfId="5268"/>
    <cellStyle name="Input 173 2 5 2" xfId="5269"/>
    <cellStyle name="Input 173 2 5 2 2" xfId="5270"/>
    <cellStyle name="Input 173 2 5 3" xfId="5271"/>
    <cellStyle name="Input 173 2 6" xfId="5272"/>
    <cellStyle name="Input 173 2 6 2" xfId="5273"/>
    <cellStyle name="Input 173 2 7" xfId="5274"/>
    <cellStyle name="Input 173 3" xfId="5275"/>
    <cellStyle name="Input 173 3 2" xfId="5276"/>
    <cellStyle name="Input 173 3 2 2" xfId="5277"/>
    <cellStyle name="Input 173 3 3" xfId="5278"/>
    <cellStyle name="Input 173 4" xfId="5279"/>
    <cellStyle name="Input 173 4 2" xfId="5280"/>
    <cellStyle name="Input 173 4 2 2" xfId="5281"/>
    <cellStyle name="Input 173 4 3" xfId="5282"/>
    <cellStyle name="Input 173 5" xfId="5283"/>
    <cellStyle name="Input 173 5 2" xfId="5284"/>
    <cellStyle name="Input 173 6" xfId="5285"/>
    <cellStyle name="Input 174" xfId="5286"/>
    <cellStyle name="Input 174 2" xfId="5287"/>
    <cellStyle name="Input 174 2 2" xfId="5288"/>
    <cellStyle name="Input 174 2 2 2" xfId="5289"/>
    <cellStyle name="Input 174 2 2 2 2" xfId="5290"/>
    <cellStyle name="Input 174 2 2 3" xfId="5291"/>
    <cellStyle name="Input 174 2 3" xfId="5292"/>
    <cellStyle name="Input 174 2 3 2" xfId="5293"/>
    <cellStyle name="Input 174 2 3 2 2" xfId="5294"/>
    <cellStyle name="Input 174 2 3 3" xfId="5295"/>
    <cellStyle name="Input 174 2 4" xfId="5296"/>
    <cellStyle name="Input 174 2 4 2" xfId="5297"/>
    <cellStyle name="Input 174 2 4 2 2" xfId="5298"/>
    <cellStyle name="Input 174 2 4 3" xfId="5299"/>
    <cellStyle name="Input 174 2 5" xfId="5300"/>
    <cellStyle name="Input 174 2 5 2" xfId="5301"/>
    <cellStyle name="Input 174 2 5 2 2" xfId="5302"/>
    <cellStyle name="Input 174 2 5 3" xfId="5303"/>
    <cellStyle name="Input 174 2 6" xfId="5304"/>
    <cellStyle name="Input 174 2 6 2" xfId="5305"/>
    <cellStyle name="Input 174 2 7" xfId="5306"/>
    <cellStyle name="Input 174 3" xfId="5307"/>
    <cellStyle name="Input 174 3 2" xfId="5308"/>
    <cellStyle name="Input 174 3 2 2" xfId="5309"/>
    <cellStyle name="Input 174 3 3" xfId="5310"/>
    <cellStyle name="Input 174 4" xfId="5311"/>
    <cellStyle name="Input 174 4 2" xfId="5312"/>
    <cellStyle name="Input 174 4 2 2" xfId="5313"/>
    <cellStyle name="Input 174 4 3" xfId="5314"/>
    <cellStyle name="Input 174 5" xfId="5315"/>
    <cellStyle name="Input 174 5 2" xfId="5316"/>
    <cellStyle name="Input 174 6" xfId="5317"/>
    <cellStyle name="Input 175" xfId="5318"/>
    <cellStyle name="Input 175 2" xfId="5319"/>
    <cellStyle name="Input 175 2 2" xfId="5320"/>
    <cellStyle name="Input 175 2 2 2" xfId="5321"/>
    <cellStyle name="Input 175 2 2 2 2" xfId="5322"/>
    <cellStyle name="Input 175 2 2 3" xfId="5323"/>
    <cellStyle name="Input 175 2 3" xfId="5324"/>
    <cellStyle name="Input 175 2 3 2" xfId="5325"/>
    <cellStyle name="Input 175 2 3 2 2" xfId="5326"/>
    <cellStyle name="Input 175 2 3 3" xfId="5327"/>
    <cellStyle name="Input 175 2 4" xfId="5328"/>
    <cellStyle name="Input 175 2 4 2" xfId="5329"/>
    <cellStyle name="Input 175 2 4 2 2" xfId="5330"/>
    <cellStyle name="Input 175 2 4 3" xfId="5331"/>
    <cellStyle name="Input 175 2 5" xfId="5332"/>
    <cellStyle name="Input 175 2 5 2" xfId="5333"/>
    <cellStyle name="Input 175 2 5 2 2" xfId="5334"/>
    <cellStyle name="Input 175 2 5 3" xfId="5335"/>
    <cellStyle name="Input 175 2 6" xfId="5336"/>
    <cellStyle name="Input 175 2 6 2" xfId="5337"/>
    <cellStyle name="Input 175 2 7" xfId="5338"/>
    <cellStyle name="Input 175 3" xfId="5339"/>
    <cellStyle name="Input 175 3 2" xfId="5340"/>
    <cellStyle name="Input 175 3 2 2" xfId="5341"/>
    <cellStyle name="Input 175 3 3" xfId="5342"/>
    <cellStyle name="Input 175 4" xfId="5343"/>
    <cellStyle name="Input 175 4 2" xfId="5344"/>
    <cellStyle name="Input 175 4 2 2" xfId="5345"/>
    <cellStyle name="Input 175 4 3" xfId="5346"/>
    <cellStyle name="Input 175 5" xfId="5347"/>
    <cellStyle name="Input 175 5 2" xfId="5348"/>
    <cellStyle name="Input 175 6" xfId="5349"/>
    <cellStyle name="Input 176" xfId="5350"/>
    <cellStyle name="Input 176 2" xfId="5351"/>
    <cellStyle name="Input 176 2 2" xfId="5352"/>
    <cellStyle name="Input 176 2 2 2" xfId="5353"/>
    <cellStyle name="Input 176 2 2 2 2" xfId="5354"/>
    <cellStyle name="Input 176 2 2 3" xfId="5355"/>
    <cellStyle name="Input 176 2 3" xfId="5356"/>
    <cellStyle name="Input 176 2 3 2" xfId="5357"/>
    <cellStyle name="Input 176 2 3 2 2" xfId="5358"/>
    <cellStyle name="Input 176 2 3 3" xfId="5359"/>
    <cellStyle name="Input 176 2 4" xfId="5360"/>
    <cellStyle name="Input 176 2 4 2" xfId="5361"/>
    <cellStyle name="Input 176 2 4 2 2" xfId="5362"/>
    <cellStyle name="Input 176 2 4 3" xfId="5363"/>
    <cellStyle name="Input 176 2 5" xfId="5364"/>
    <cellStyle name="Input 176 2 5 2" xfId="5365"/>
    <cellStyle name="Input 176 2 5 2 2" xfId="5366"/>
    <cellStyle name="Input 176 2 5 3" xfId="5367"/>
    <cellStyle name="Input 176 2 6" xfId="5368"/>
    <cellStyle name="Input 176 2 6 2" xfId="5369"/>
    <cellStyle name="Input 176 2 7" xfId="5370"/>
    <cellStyle name="Input 176 3" xfId="5371"/>
    <cellStyle name="Input 176 3 2" xfId="5372"/>
    <cellStyle name="Input 176 3 2 2" xfId="5373"/>
    <cellStyle name="Input 176 3 3" xfId="5374"/>
    <cellStyle name="Input 176 4" xfId="5375"/>
    <cellStyle name="Input 176 4 2" xfId="5376"/>
    <cellStyle name="Input 176 4 2 2" xfId="5377"/>
    <cellStyle name="Input 176 4 3" xfId="5378"/>
    <cellStyle name="Input 176 5" xfId="5379"/>
    <cellStyle name="Input 176 5 2" xfId="5380"/>
    <cellStyle name="Input 176 6" xfId="5381"/>
    <cellStyle name="Input 177" xfId="5382"/>
    <cellStyle name="Input 177 2" xfId="5383"/>
    <cellStyle name="Input 177 2 2" xfId="5384"/>
    <cellStyle name="Input 177 2 2 2" xfId="5385"/>
    <cellStyle name="Input 177 2 2 2 2" xfId="5386"/>
    <cellStyle name="Input 177 2 2 3" xfId="5387"/>
    <cellStyle name="Input 177 2 3" xfId="5388"/>
    <cellStyle name="Input 177 2 3 2" xfId="5389"/>
    <cellStyle name="Input 177 2 3 2 2" xfId="5390"/>
    <cellStyle name="Input 177 2 3 3" xfId="5391"/>
    <cellStyle name="Input 177 2 4" xfId="5392"/>
    <cellStyle name="Input 177 2 4 2" xfId="5393"/>
    <cellStyle name="Input 177 2 4 2 2" xfId="5394"/>
    <cellStyle name="Input 177 2 4 3" xfId="5395"/>
    <cellStyle name="Input 177 2 5" xfId="5396"/>
    <cellStyle name="Input 177 2 5 2" xfId="5397"/>
    <cellStyle name="Input 177 2 5 2 2" xfId="5398"/>
    <cellStyle name="Input 177 2 5 3" xfId="5399"/>
    <cellStyle name="Input 177 2 6" xfId="5400"/>
    <cellStyle name="Input 177 2 6 2" xfId="5401"/>
    <cellStyle name="Input 177 2 7" xfId="5402"/>
    <cellStyle name="Input 177 3" xfId="5403"/>
    <cellStyle name="Input 177 3 2" xfId="5404"/>
    <cellStyle name="Input 177 3 2 2" xfId="5405"/>
    <cellStyle name="Input 177 3 3" xfId="5406"/>
    <cellStyle name="Input 177 4" xfId="5407"/>
    <cellStyle name="Input 177 4 2" xfId="5408"/>
    <cellStyle name="Input 177 4 2 2" xfId="5409"/>
    <cellStyle name="Input 177 4 3" xfId="5410"/>
    <cellStyle name="Input 177 5" xfId="5411"/>
    <cellStyle name="Input 177 5 2" xfId="5412"/>
    <cellStyle name="Input 177 6" xfId="5413"/>
    <cellStyle name="Input 178" xfId="5414"/>
    <cellStyle name="Input 178 2" xfId="5415"/>
    <cellStyle name="Input 178 2 2" xfId="5416"/>
    <cellStyle name="Input 178 2 2 2" xfId="5417"/>
    <cellStyle name="Input 178 2 2 2 2" xfId="5418"/>
    <cellStyle name="Input 178 2 2 3" xfId="5419"/>
    <cellStyle name="Input 178 2 3" xfId="5420"/>
    <cellStyle name="Input 178 2 3 2" xfId="5421"/>
    <cellStyle name="Input 178 2 3 2 2" xfId="5422"/>
    <cellStyle name="Input 178 2 3 3" xfId="5423"/>
    <cellStyle name="Input 178 2 4" xfId="5424"/>
    <cellStyle name="Input 178 2 4 2" xfId="5425"/>
    <cellStyle name="Input 178 2 4 2 2" xfId="5426"/>
    <cellStyle name="Input 178 2 4 3" xfId="5427"/>
    <cellStyle name="Input 178 2 5" xfId="5428"/>
    <cellStyle name="Input 178 2 5 2" xfId="5429"/>
    <cellStyle name="Input 178 2 5 2 2" xfId="5430"/>
    <cellStyle name="Input 178 2 5 3" xfId="5431"/>
    <cellStyle name="Input 178 2 6" xfId="5432"/>
    <cellStyle name="Input 178 2 6 2" xfId="5433"/>
    <cellStyle name="Input 178 2 7" xfId="5434"/>
    <cellStyle name="Input 178 3" xfId="5435"/>
    <cellStyle name="Input 178 3 2" xfId="5436"/>
    <cellStyle name="Input 178 3 2 2" xfId="5437"/>
    <cellStyle name="Input 178 3 3" xfId="5438"/>
    <cellStyle name="Input 178 4" xfId="5439"/>
    <cellStyle name="Input 178 4 2" xfId="5440"/>
    <cellStyle name="Input 178 4 2 2" xfId="5441"/>
    <cellStyle name="Input 178 4 3" xfId="5442"/>
    <cellStyle name="Input 178 5" xfId="5443"/>
    <cellStyle name="Input 178 5 2" xfId="5444"/>
    <cellStyle name="Input 178 6" xfId="5445"/>
    <cellStyle name="Input 179" xfId="5446"/>
    <cellStyle name="Input 179 2" xfId="5447"/>
    <cellStyle name="Input 179 2 2" xfId="5448"/>
    <cellStyle name="Input 179 2 2 2" xfId="5449"/>
    <cellStyle name="Input 179 2 2 2 2" xfId="5450"/>
    <cellStyle name="Input 179 2 2 3" xfId="5451"/>
    <cellStyle name="Input 179 2 3" xfId="5452"/>
    <cellStyle name="Input 179 2 3 2" xfId="5453"/>
    <cellStyle name="Input 179 2 3 2 2" xfId="5454"/>
    <cellStyle name="Input 179 2 3 3" xfId="5455"/>
    <cellStyle name="Input 179 2 4" xfId="5456"/>
    <cellStyle name="Input 179 2 4 2" xfId="5457"/>
    <cellStyle name="Input 179 2 4 2 2" xfId="5458"/>
    <cellStyle name="Input 179 2 4 3" xfId="5459"/>
    <cellStyle name="Input 179 2 5" xfId="5460"/>
    <cellStyle name="Input 179 2 5 2" xfId="5461"/>
    <cellStyle name="Input 179 2 5 2 2" xfId="5462"/>
    <cellStyle name="Input 179 2 5 3" xfId="5463"/>
    <cellStyle name="Input 179 2 6" xfId="5464"/>
    <cellStyle name="Input 179 2 6 2" xfId="5465"/>
    <cellStyle name="Input 179 2 7" xfId="5466"/>
    <cellStyle name="Input 179 3" xfId="5467"/>
    <cellStyle name="Input 179 3 2" xfId="5468"/>
    <cellStyle name="Input 179 3 2 2" xfId="5469"/>
    <cellStyle name="Input 179 3 3" xfId="5470"/>
    <cellStyle name="Input 179 4" xfId="5471"/>
    <cellStyle name="Input 179 4 2" xfId="5472"/>
    <cellStyle name="Input 179 4 2 2" xfId="5473"/>
    <cellStyle name="Input 179 4 3" xfId="5474"/>
    <cellStyle name="Input 179 5" xfId="5475"/>
    <cellStyle name="Input 179 5 2" xfId="5476"/>
    <cellStyle name="Input 179 6" xfId="5477"/>
    <cellStyle name="Input 18" xfId="5478"/>
    <cellStyle name="Input 18 2" xfId="5479"/>
    <cellStyle name="Input 18 2 2" xfId="5480"/>
    <cellStyle name="Input 18 2 2 2" xfId="5481"/>
    <cellStyle name="Input 18 2 2 2 2" xfId="5482"/>
    <cellStyle name="Input 18 2 2 3" xfId="5483"/>
    <cellStyle name="Input 18 2 3" xfId="5484"/>
    <cellStyle name="Input 18 2 3 2" xfId="5485"/>
    <cellStyle name="Input 18 2 3 2 2" xfId="5486"/>
    <cellStyle name="Input 18 2 3 3" xfId="5487"/>
    <cellStyle name="Input 18 2 4" xfId="5488"/>
    <cellStyle name="Input 18 2 4 2" xfId="5489"/>
    <cellStyle name="Input 18 2 4 2 2" xfId="5490"/>
    <cellStyle name="Input 18 2 4 3" xfId="5491"/>
    <cellStyle name="Input 18 2 5" xfId="5492"/>
    <cellStyle name="Input 18 2 5 2" xfId="5493"/>
    <cellStyle name="Input 18 2 5 2 2" xfId="5494"/>
    <cellStyle name="Input 18 2 5 3" xfId="5495"/>
    <cellStyle name="Input 18 2 6" xfId="5496"/>
    <cellStyle name="Input 18 2 6 2" xfId="5497"/>
    <cellStyle name="Input 18 2 7" xfId="5498"/>
    <cellStyle name="Input 18 3" xfId="5499"/>
    <cellStyle name="Input 18 3 2" xfId="5500"/>
    <cellStyle name="Input 18 3 2 2" xfId="5501"/>
    <cellStyle name="Input 18 3 3" xfId="5502"/>
    <cellStyle name="Input 18 4" xfId="5503"/>
    <cellStyle name="Input 18 4 2" xfId="5504"/>
    <cellStyle name="Input 18 4 2 2" xfId="5505"/>
    <cellStyle name="Input 18 4 3" xfId="5506"/>
    <cellStyle name="Input 18 5" xfId="5507"/>
    <cellStyle name="Input 18 5 2" xfId="5508"/>
    <cellStyle name="Input 18 6" xfId="5509"/>
    <cellStyle name="Input 180" xfId="5510"/>
    <cellStyle name="Input 180 2" xfId="5511"/>
    <cellStyle name="Input 180 2 2" xfId="5512"/>
    <cellStyle name="Input 180 2 2 2" xfId="5513"/>
    <cellStyle name="Input 180 2 2 2 2" xfId="5514"/>
    <cellStyle name="Input 180 2 2 3" xfId="5515"/>
    <cellStyle name="Input 180 2 3" xfId="5516"/>
    <cellStyle name="Input 180 2 3 2" xfId="5517"/>
    <cellStyle name="Input 180 2 3 2 2" xfId="5518"/>
    <cellStyle name="Input 180 2 3 3" xfId="5519"/>
    <cellStyle name="Input 180 2 4" xfId="5520"/>
    <cellStyle name="Input 180 2 4 2" xfId="5521"/>
    <cellStyle name="Input 180 2 4 2 2" xfId="5522"/>
    <cellStyle name="Input 180 2 4 3" xfId="5523"/>
    <cellStyle name="Input 180 2 5" xfId="5524"/>
    <cellStyle name="Input 180 2 5 2" xfId="5525"/>
    <cellStyle name="Input 180 2 5 2 2" xfId="5526"/>
    <cellStyle name="Input 180 2 5 3" xfId="5527"/>
    <cellStyle name="Input 180 2 6" xfId="5528"/>
    <cellStyle name="Input 180 2 6 2" xfId="5529"/>
    <cellStyle name="Input 180 2 7" xfId="5530"/>
    <cellStyle name="Input 180 3" xfId="5531"/>
    <cellStyle name="Input 180 3 2" xfId="5532"/>
    <cellStyle name="Input 180 3 2 2" xfId="5533"/>
    <cellStyle name="Input 180 3 3" xfId="5534"/>
    <cellStyle name="Input 180 4" xfId="5535"/>
    <cellStyle name="Input 180 4 2" xfId="5536"/>
    <cellStyle name="Input 180 4 2 2" xfId="5537"/>
    <cellStyle name="Input 180 4 3" xfId="5538"/>
    <cellStyle name="Input 180 5" xfId="5539"/>
    <cellStyle name="Input 180 5 2" xfId="5540"/>
    <cellStyle name="Input 180 6" xfId="5541"/>
    <cellStyle name="Input 181" xfId="5542"/>
    <cellStyle name="Input 181 2" xfId="5543"/>
    <cellStyle name="Input 181 2 2" xfId="5544"/>
    <cellStyle name="Input 181 2 2 2" xfId="5545"/>
    <cellStyle name="Input 181 2 2 2 2" xfId="5546"/>
    <cellStyle name="Input 181 2 2 3" xfId="5547"/>
    <cellStyle name="Input 181 2 3" xfId="5548"/>
    <cellStyle name="Input 181 2 3 2" xfId="5549"/>
    <cellStyle name="Input 181 2 3 2 2" xfId="5550"/>
    <cellStyle name="Input 181 2 3 3" xfId="5551"/>
    <cellStyle name="Input 181 2 4" xfId="5552"/>
    <cellStyle name="Input 181 2 4 2" xfId="5553"/>
    <cellStyle name="Input 181 2 4 2 2" xfId="5554"/>
    <cellStyle name="Input 181 2 4 3" xfId="5555"/>
    <cellStyle name="Input 181 2 5" xfId="5556"/>
    <cellStyle name="Input 181 2 5 2" xfId="5557"/>
    <cellStyle name="Input 181 2 5 2 2" xfId="5558"/>
    <cellStyle name="Input 181 2 5 3" xfId="5559"/>
    <cellStyle name="Input 181 2 6" xfId="5560"/>
    <cellStyle name="Input 181 2 6 2" xfId="5561"/>
    <cellStyle name="Input 181 2 7" xfId="5562"/>
    <cellStyle name="Input 181 3" xfId="5563"/>
    <cellStyle name="Input 181 3 2" xfId="5564"/>
    <cellStyle name="Input 181 3 2 2" xfId="5565"/>
    <cellStyle name="Input 181 3 3" xfId="5566"/>
    <cellStyle name="Input 181 4" xfId="5567"/>
    <cellStyle name="Input 181 4 2" xfId="5568"/>
    <cellStyle name="Input 181 4 2 2" xfId="5569"/>
    <cellStyle name="Input 181 4 3" xfId="5570"/>
    <cellStyle name="Input 181 5" xfId="5571"/>
    <cellStyle name="Input 181 5 2" xfId="5572"/>
    <cellStyle name="Input 181 6" xfId="5573"/>
    <cellStyle name="Input 182" xfId="5574"/>
    <cellStyle name="Input 182 2" xfId="5575"/>
    <cellStyle name="Input 182 2 2" xfId="5576"/>
    <cellStyle name="Input 182 2 2 2" xfId="5577"/>
    <cellStyle name="Input 182 2 2 2 2" xfId="5578"/>
    <cellStyle name="Input 182 2 2 3" xfId="5579"/>
    <cellStyle name="Input 182 2 3" xfId="5580"/>
    <cellStyle name="Input 182 2 3 2" xfId="5581"/>
    <cellStyle name="Input 182 2 3 2 2" xfId="5582"/>
    <cellStyle name="Input 182 2 3 3" xfId="5583"/>
    <cellStyle name="Input 182 2 4" xfId="5584"/>
    <cellStyle name="Input 182 2 4 2" xfId="5585"/>
    <cellStyle name="Input 182 2 4 2 2" xfId="5586"/>
    <cellStyle name="Input 182 2 4 3" xfId="5587"/>
    <cellStyle name="Input 182 2 5" xfId="5588"/>
    <cellStyle name="Input 182 2 5 2" xfId="5589"/>
    <cellStyle name="Input 182 2 5 2 2" xfId="5590"/>
    <cellStyle name="Input 182 2 5 3" xfId="5591"/>
    <cellStyle name="Input 182 2 6" xfId="5592"/>
    <cellStyle name="Input 182 2 6 2" xfId="5593"/>
    <cellStyle name="Input 182 2 7" xfId="5594"/>
    <cellStyle name="Input 182 3" xfId="5595"/>
    <cellStyle name="Input 182 3 2" xfId="5596"/>
    <cellStyle name="Input 182 3 2 2" xfId="5597"/>
    <cellStyle name="Input 182 3 3" xfId="5598"/>
    <cellStyle name="Input 182 4" xfId="5599"/>
    <cellStyle name="Input 182 4 2" xfId="5600"/>
    <cellStyle name="Input 182 4 2 2" xfId="5601"/>
    <cellStyle name="Input 182 4 3" xfId="5602"/>
    <cellStyle name="Input 182 5" xfId="5603"/>
    <cellStyle name="Input 182 5 2" xfId="5604"/>
    <cellStyle name="Input 182 6" xfId="5605"/>
    <cellStyle name="Input 183" xfId="5606"/>
    <cellStyle name="Input 183 2" xfId="5607"/>
    <cellStyle name="Input 183 2 2" xfId="5608"/>
    <cellStyle name="Input 183 2 2 2" xfId="5609"/>
    <cellStyle name="Input 183 2 2 2 2" xfId="5610"/>
    <cellStyle name="Input 183 2 2 3" xfId="5611"/>
    <cellStyle name="Input 183 2 3" xfId="5612"/>
    <cellStyle name="Input 183 2 3 2" xfId="5613"/>
    <cellStyle name="Input 183 2 3 2 2" xfId="5614"/>
    <cellStyle name="Input 183 2 3 3" xfId="5615"/>
    <cellStyle name="Input 183 2 4" xfId="5616"/>
    <cellStyle name="Input 183 2 4 2" xfId="5617"/>
    <cellStyle name="Input 183 2 4 2 2" xfId="5618"/>
    <cellStyle name="Input 183 2 4 3" xfId="5619"/>
    <cellStyle name="Input 183 2 5" xfId="5620"/>
    <cellStyle name="Input 183 2 5 2" xfId="5621"/>
    <cellStyle name="Input 183 2 5 2 2" xfId="5622"/>
    <cellStyle name="Input 183 2 5 3" xfId="5623"/>
    <cellStyle name="Input 183 2 6" xfId="5624"/>
    <cellStyle name="Input 183 2 6 2" xfId="5625"/>
    <cellStyle name="Input 183 2 7" xfId="5626"/>
    <cellStyle name="Input 183 3" xfId="5627"/>
    <cellStyle name="Input 183 3 2" xfId="5628"/>
    <cellStyle name="Input 183 3 2 2" xfId="5629"/>
    <cellStyle name="Input 183 3 3" xfId="5630"/>
    <cellStyle name="Input 183 4" xfId="5631"/>
    <cellStyle name="Input 183 4 2" xfId="5632"/>
    <cellStyle name="Input 183 4 2 2" xfId="5633"/>
    <cellStyle name="Input 183 4 3" xfId="5634"/>
    <cellStyle name="Input 183 5" xfId="5635"/>
    <cellStyle name="Input 183 5 2" xfId="5636"/>
    <cellStyle name="Input 183 6" xfId="5637"/>
    <cellStyle name="Input 184" xfId="5638"/>
    <cellStyle name="Input 184 2" xfId="5639"/>
    <cellStyle name="Input 184 2 2" xfId="5640"/>
    <cellStyle name="Input 184 2 2 2" xfId="5641"/>
    <cellStyle name="Input 184 2 2 2 2" xfId="5642"/>
    <cellStyle name="Input 184 2 2 3" xfId="5643"/>
    <cellStyle name="Input 184 2 3" xfId="5644"/>
    <cellStyle name="Input 184 2 3 2" xfId="5645"/>
    <cellStyle name="Input 184 2 3 2 2" xfId="5646"/>
    <cellStyle name="Input 184 2 3 3" xfId="5647"/>
    <cellStyle name="Input 184 2 4" xfId="5648"/>
    <cellStyle name="Input 184 2 4 2" xfId="5649"/>
    <cellStyle name="Input 184 2 4 2 2" xfId="5650"/>
    <cellStyle name="Input 184 2 4 3" xfId="5651"/>
    <cellStyle name="Input 184 2 5" xfId="5652"/>
    <cellStyle name="Input 184 2 5 2" xfId="5653"/>
    <cellStyle name="Input 184 2 5 2 2" xfId="5654"/>
    <cellStyle name="Input 184 2 5 3" xfId="5655"/>
    <cellStyle name="Input 184 2 6" xfId="5656"/>
    <cellStyle name="Input 184 2 6 2" xfId="5657"/>
    <cellStyle name="Input 184 2 7" xfId="5658"/>
    <cellStyle name="Input 184 3" xfId="5659"/>
    <cellStyle name="Input 184 3 2" xfId="5660"/>
    <cellStyle name="Input 184 3 2 2" xfId="5661"/>
    <cellStyle name="Input 184 3 3" xfId="5662"/>
    <cellStyle name="Input 184 4" xfId="5663"/>
    <cellStyle name="Input 184 4 2" xfId="5664"/>
    <cellStyle name="Input 184 4 2 2" xfId="5665"/>
    <cellStyle name="Input 184 4 3" xfId="5666"/>
    <cellStyle name="Input 184 5" xfId="5667"/>
    <cellStyle name="Input 184 5 2" xfId="5668"/>
    <cellStyle name="Input 184 6" xfId="5669"/>
    <cellStyle name="Input 185" xfId="5670"/>
    <cellStyle name="Input 185 2" xfId="5671"/>
    <cellStyle name="Input 185 2 2" xfId="5672"/>
    <cellStyle name="Input 185 2 2 2" xfId="5673"/>
    <cellStyle name="Input 185 2 2 2 2" xfId="5674"/>
    <cellStyle name="Input 185 2 2 3" xfId="5675"/>
    <cellStyle name="Input 185 2 3" xfId="5676"/>
    <cellStyle name="Input 185 2 3 2" xfId="5677"/>
    <cellStyle name="Input 185 2 3 2 2" xfId="5678"/>
    <cellStyle name="Input 185 2 3 3" xfId="5679"/>
    <cellStyle name="Input 185 2 4" xfId="5680"/>
    <cellStyle name="Input 185 2 4 2" xfId="5681"/>
    <cellStyle name="Input 185 2 4 2 2" xfId="5682"/>
    <cellStyle name="Input 185 2 4 3" xfId="5683"/>
    <cellStyle name="Input 185 2 5" xfId="5684"/>
    <cellStyle name="Input 185 2 5 2" xfId="5685"/>
    <cellStyle name="Input 185 2 5 2 2" xfId="5686"/>
    <cellStyle name="Input 185 2 5 3" xfId="5687"/>
    <cellStyle name="Input 185 2 6" xfId="5688"/>
    <cellStyle name="Input 185 2 6 2" xfId="5689"/>
    <cellStyle name="Input 185 2 7" xfId="5690"/>
    <cellStyle name="Input 185 3" xfId="5691"/>
    <cellStyle name="Input 185 3 2" xfId="5692"/>
    <cellStyle name="Input 185 3 2 2" xfId="5693"/>
    <cellStyle name="Input 185 3 3" xfId="5694"/>
    <cellStyle name="Input 185 4" xfId="5695"/>
    <cellStyle name="Input 185 4 2" xfId="5696"/>
    <cellStyle name="Input 185 4 2 2" xfId="5697"/>
    <cellStyle name="Input 185 4 3" xfId="5698"/>
    <cellStyle name="Input 185 5" xfId="5699"/>
    <cellStyle name="Input 185 5 2" xfId="5700"/>
    <cellStyle name="Input 185 6" xfId="5701"/>
    <cellStyle name="Input 186" xfId="5702"/>
    <cellStyle name="Input 186 2" xfId="5703"/>
    <cellStyle name="Input 186 2 2" xfId="5704"/>
    <cellStyle name="Input 186 2 2 2" xfId="5705"/>
    <cellStyle name="Input 186 2 2 2 2" xfId="5706"/>
    <cellStyle name="Input 186 2 2 3" xfId="5707"/>
    <cellStyle name="Input 186 2 3" xfId="5708"/>
    <cellStyle name="Input 186 2 3 2" xfId="5709"/>
    <cellStyle name="Input 186 2 3 2 2" xfId="5710"/>
    <cellStyle name="Input 186 2 3 3" xfId="5711"/>
    <cellStyle name="Input 186 2 4" xfId="5712"/>
    <cellStyle name="Input 186 2 4 2" xfId="5713"/>
    <cellStyle name="Input 186 2 4 2 2" xfId="5714"/>
    <cellStyle name="Input 186 2 4 3" xfId="5715"/>
    <cellStyle name="Input 186 2 5" xfId="5716"/>
    <cellStyle name="Input 186 2 5 2" xfId="5717"/>
    <cellStyle name="Input 186 2 5 2 2" xfId="5718"/>
    <cellStyle name="Input 186 2 5 3" xfId="5719"/>
    <cellStyle name="Input 186 2 6" xfId="5720"/>
    <cellStyle name="Input 186 2 6 2" xfId="5721"/>
    <cellStyle name="Input 186 2 7" xfId="5722"/>
    <cellStyle name="Input 186 3" xfId="5723"/>
    <cellStyle name="Input 186 3 2" xfId="5724"/>
    <cellStyle name="Input 186 3 2 2" xfId="5725"/>
    <cellStyle name="Input 186 3 3" xfId="5726"/>
    <cellStyle name="Input 186 4" xfId="5727"/>
    <cellStyle name="Input 186 4 2" xfId="5728"/>
    <cellStyle name="Input 186 4 2 2" xfId="5729"/>
    <cellStyle name="Input 186 4 3" xfId="5730"/>
    <cellStyle name="Input 186 5" xfId="5731"/>
    <cellStyle name="Input 186 5 2" xfId="5732"/>
    <cellStyle name="Input 186 6" xfId="5733"/>
    <cellStyle name="Input 187" xfId="5734"/>
    <cellStyle name="Input 187 2" xfId="5735"/>
    <cellStyle name="Input 187 2 2" xfId="5736"/>
    <cellStyle name="Input 187 2 2 2" xfId="5737"/>
    <cellStyle name="Input 187 2 2 2 2" xfId="5738"/>
    <cellStyle name="Input 187 2 2 3" xfId="5739"/>
    <cellStyle name="Input 187 2 3" xfId="5740"/>
    <cellStyle name="Input 187 2 3 2" xfId="5741"/>
    <cellStyle name="Input 187 2 3 2 2" xfId="5742"/>
    <cellStyle name="Input 187 2 3 3" xfId="5743"/>
    <cellStyle name="Input 187 2 4" xfId="5744"/>
    <cellStyle name="Input 187 2 4 2" xfId="5745"/>
    <cellStyle name="Input 187 2 4 2 2" xfId="5746"/>
    <cellStyle name="Input 187 2 4 3" xfId="5747"/>
    <cellStyle name="Input 187 2 5" xfId="5748"/>
    <cellStyle name="Input 187 2 5 2" xfId="5749"/>
    <cellStyle name="Input 187 2 5 2 2" xfId="5750"/>
    <cellStyle name="Input 187 2 5 3" xfId="5751"/>
    <cellStyle name="Input 187 2 6" xfId="5752"/>
    <cellStyle name="Input 187 2 6 2" xfId="5753"/>
    <cellStyle name="Input 187 2 7" xfId="5754"/>
    <cellStyle name="Input 187 3" xfId="5755"/>
    <cellStyle name="Input 187 3 2" xfId="5756"/>
    <cellStyle name="Input 187 3 2 2" xfId="5757"/>
    <cellStyle name="Input 187 3 3" xfId="5758"/>
    <cellStyle name="Input 187 4" xfId="5759"/>
    <cellStyle name="Input 187 4 2" xfId="5760"/>
    <cellStyle name="Input 187 4 2 2" xfId="5761"/>
    <cellStyle name="Input 187 4 3" xfId="5762"/>
    <cellStyle name="Input 187 5" xfId="5763"/>
    <cellStyle name="Input 187 5 2" xfId="5764"/>
    <cellStyle name="Input 187 6" xfId="5765"/>
    <cellStyle name="Input 188" xfId="5766"/>
    <cellStyle name="Input 188 2" xfId="5767"/>
    <cellStyle name="Input 188 2 2" xfId="5768"/>
    <cellStyle name="Input 188 2 2 2" xfId="5769"/>
    <cellStyle name="Input 188 2 2 2 2" xfId="5770"/>
    <cellStyle name="Input 188 2 2 3" xfId="5771"/>
    <cellStyle name="Input 188 2 3" xfId="5772"/>
    <cellStyle name="Input 188 2 3 2" xfId="5773"/>
    <cellStyle name="Input 188 2 3 2 2" xfId="5774"/>
    <cellStyle name="Input 188 2 3 3" xfId="5775"/>
    <cellStyle name="Input 188 2 4" xfId="5776"/>
    <cellStyle name="Input 188 2 4 2" xfId="5777"/>
    <cellStyle name="Input 188 2 4 2 2" xfId="5778"/>
    <cellStyle name="Input 188 2 4 3" xfId="5779"/>
    <cellStyle name="Input 188 2 5" xfId="5780"/>
    <cellStyle name="Input 188 2 5 2" xfId="5781"/>
    <cellStyle name="Input 188 2 5 2 2" xfId="5782"/>
    <cellStyle name="Input 188 2 5 3" xfId="5783"/>
    <cellStyle name="Input 188 2 6" xfId="5784"/>
    <cellStyle name="Input 188 2 6 2" xfId="5785"/>
    <cellStyle name="Input 188 2 7" xfId="5786"/>
    <cellStyle name="Input 188 3" xfId="5787"/>
    <cellStyle name="Input 188 3 2" xfId="5788"/>
    <cellStyle name="Input 188 3 2 2" xfId="5789"/>
    <cellStyle name="Input 188 3 3" xfId="5790"/>
    <cellStyle name="Input 188 4" xfId="5791"/>
    <cellStyle name="Input 188 4 2" xfId="5792"/>
    <cellStyle name="Input 188 4 2 2" xfId="5793"/>
    <cellStyle name="Input 188 4 3" xfId="5794"/>
    <cellStyle name="Input 188 5" xfId="5795"/>
    <cellStyle name="Input 188 5 2" xfId="5796"/>
    <cellStyle name="Input 188 6" xfId="5797"/>
    <cellStyle name="Input 189" xfId="5798"/>
    <cellStyle name="Input 189 2" xfId="5799"/>
    <cellStyle name="Input 189 2 2" xfId="5800"/>
    <cellStyle name="Input 189 2 2 2" xfId="5801"/>
    <cellStyle name="Input 189 2 2 2 2" xfId="5802"/>
    <cellStyle name="Input 189 2 2 3" xfId="5803"/>
    <cellStyle name="Input 189 2 3" xfId="5804"/>
    <cellStyle name="Input 189 2 3 2" xfId="5805"/>
    <cellStyle name="Input 189 2 3 2 2" xfId="5806"/>
    <cellStyle name="Input 189 2 3 3" xfId="5807"/>
    <cellStyle name="Input 189 2 4" xfId="5808"/>
    <cellStyle name="Input 189 2 4 2" xfId="5809"/>
    <cellStyle name="Input 189 2 4 2 2" xfId="5810"/>
    <cellStyle name="Input 189 2 4 3" xfId="5811"/>
    <cellStyle name="Input 189 2 5" xfId="5812"/>
    <cellStyle name="Input 189 2 5 2" xfId="5813"/>
    <cellStyle name="Input 189 2 5 2 2" xfId="5814"/>
    <cellStyle name="Input 189 2 5 3" xfId="5815"/>
    <cellStyle name="Input 189 2 6" xfId="5816"/>
    <cellStyle name="Input 189 2 6 2" xfId="5817"/>
    <cellStyle name="Input 189 2 7" xfId="5818"/>
    <cellStyle name="Input 189 3" xfId="5819"/>
    <cellStyle name="Input 189 3 2" xfId="5820"/>
    <cellStyle name="Input 189 3 2 2" xfId="5821"/>
    <cellStyle name="Input 189 3 3" xfId="5822"/>
    <cellStyle name="Input 189 4" xfId="5823"/>
    <cellStyle name="Input 189 4 2" xfId="5824"/>
    <cellStyle name="Input 189 4 2 2" xfId="5825"/>
    <cellStyle name="Input 189 4 3" xfId="5826"/>
    <cellStyle name="Input 189 5" xfId="5827"/>
    <cellStyle name="Input 189 5 2" xfId="5828"/>
    <cellStyle name="Input 189 6" xfId="5829"/>
    <cellStyle name="Input 19" xfId="5830"/>
    <cellStyle name="Input 19 2" xfId="5831"/>
    <cellStyle name="Input 19 2 2" xfId="5832"/>
    <cellStyle name="Input 19 2 2 2" xfId="5833"/>
    <cellStyle name="Input 19 2 2 2 2" xfId="5834"/>
    <cellStyle name="Input 19 2 2 3" xfId="5835"/>
    <cellStyle name="Input 19 2 3" xfId="5836"/>
    <cellStyle name="Input 19 2 3 2" xfId="5837"/>
    <cellStyle name="Input 19 2 3 2 2" xfId="5838"/>
    <cellStyle name="Input 19 2 3 3" xfId="5839"/>
    <cellStyle name="Input 19 2 4" xfId="5840"/>
    <cellStyle name="Input 19 2 4 2" xfId="5841"/>
    <cellStyle name="Input 19 2 4 2 2" xfId="5842"/>
    <cellStyle name="Input 19 2 4 3" xfId="5843"/>
    <cellStyle name="Input 19 2 5" xfId="5844"/>
    <cellStyle name="Input 19 2 5 2" xfId="5845"/>
    <cellStyle name="Input 19 2 5 2 2" xfId="5846"/>
    <cellStyle name="Input 19 2 5 3" xfId="5847"/>
    <cellStyle name="Input 19 2 6" xfId="5848"/>
    <cellStyle name="Input 19 2 6 2" xfId="5849"/>
    <cellStyle name="Input 19 2 7" xfId="5850"/>
    <cellStyle name="Input 19 3" xfId="5851"/>
    <cellStyle name="Input 19 3 2" xfId="5852"/>
    <cellStyle name="Input 19 3 2 2" xfId="5853"/>
    <cellStyle name="Input 19 3 3" xfId="5854"/>
    <cellStyle name="Input 19 4" xfId="5855"/>
    <cellStyle name="Input 19 4 2" xfId="5856"/>
    <cellStyle name="Input 19 4 2 2" xfId="5857"/>
    <cellStyle name="Input 19 4 3" xfId="5858"/>
    <cellStyle name="Input 19 5" xfId="5859"/>
    <cellStyle name="Input 19 5 2" xfId="5860"/>
    <cellStyle name="Input 19 6" xfId="5861"/>
    <cellStyle name="Input 190" xfId="5862"/>
    <cellStyle name="Input 190 2" xfId="5863"/>
    <cellStyle name="Input 190 2 2" xfId="5864"/>
    <cellStyle name="Input 190 2 2 2" xfId="5865"/>
    <cellStyle name="Input 190 2 2 2 2" xfId="5866"/>
    <cellStyle name="Input 190 2 2 3" xfId="5867"/>
    <cellStyle name="Input 190 2 3" xfId="5868"/>
    <cellStyle name="Input 190 2 3 2" xfId="5869"/>
    <cellStyle name="Input 190 2 3 2 2" xfId="5870"/>
    <cellStyle name="Input 190 2 3 3" xfId="5871"/>
    <cellStyle name="Input 190 2 4" xfId="5872"/>
    <cellStyle name="Input 190 2 4 2" xfId="5873"/>
    <cellStyle name="Input 190 2 4 2 2" xfId="5874"/>
    <cellStyle name="Input 190 2 4 3" xfId="5875"/>
    <cellStyle name="Input 190 2 5" xfId="5876"/>
    <cellStyle name="Input 190 2 5 2" xfId="5877"/>
    <cellStyle name="Input 190 2 5 2 2" xfId="5878"/>
    <cellStyle name="Input 190 2 5 3" xfId="5879"/>
    <cellStyle name="Input 190 2 6" xfId="5880"/>
    <cellStyle name="Input 190 2 6 2" xfId="5881"/>
    <cellStyle name="Input 190 2 7" xfId="5882"/>
    <cellStyle name="Input 190 3" xfId="5883"/>
    <cellStyle name="Input 190 3 2" xfId="5884"/>
    <cellStyle name="Input 190 3 2 2" xfId="5885"/>
    <cellStyle name="Input 190 3 3" xfId="5886"/>
    <cellStyle name="Input 190 4" xfId="5887"/>
    <cellStyle name="Input 190 4 2" xfId="5888"/>
    <cellStyle name="Input 190 4 2 2" xfId="5889"/>
    <cellStyle name="Input 190 4 3" xfId="5890"/>
    <cellStyle name="Input 190 5" xfId="5891"/>
    <cellStyle name="Input 190 5 2" xfId="5892"/>
    <cellStyle name="Input 190 6" xfId="5893"/>
    <cellStyle name="Input 191" xfId="5894"/>
    <cellStyle name="Input 191 2" xfId="5895"/>
    <cellStyle name="Input 191 2 2" xfId="5896"/>
    <cellStyle name="Input 191 2 2 2" xfId="5897"/>
    <cellStyle name="Input 191 2 2 2 2" xfId="5898"/>
    <cellStyle name="Input 191 2 2 3" xfId="5899"/>
    <cellStyle name="Input 191 2 3" xfId="5900"/>
    <cellStyle name="Input 191 2 3 2" xfId="5901"/>
    <cellStyle name="Input 191 2 3 2 2" xfId="5902"/>
    <cellStyle name="Input 191 2 3 3" xfId="5903"/>
    <cellStyle name="Input 191 2 4" xfId="5904"/>
    <cellStyle name="Input 191 2 4 2" xfId="5905"/>
    <cellStyle name="Input 191 2 4 2 2" xfId="5906"/>
    <cellStyle name="Input 191 2 4 3" xfId="5907"/>
    <cellStyle name="Input 191 2 5" xfId="5908"/>
    <cellStyle name="Input 191 2 5 2" xfId="5909"/>
    <cellStyle name="Input 191 2 5 2 2" xfId="5910"/>
    <cellStyle name="Input 191 2 5 3" xfId="5911"/>
    <cellStyle name="Input 191 2 6" xfId="5912"/>
    <cellStyle name="Input 191 2 6 2" xfId="5913"/>
    <cellStyle name="Input 191 2 7" xfId="5914"/>
    <cellStyle name="Input 191 3" xfId="5915"/>
    <cellStyle name="Input 191 3 2" xfId="5916"/>
    <cellStyle name="Input 191 3 2 2" xfId="5917"/>
    <cellStyle name="Input 191 3 3" xfId="5918"/>
    <cellStyle name="Input 191 4" xfId="5919"/>
    <cellStyle name="Input 191 4 2" xfId="5920"/>
    <cellStyle name="Input 191 4 2 2" xfId="5921"/>
    <cellStyle name="Input 191 4 3" xfId="5922"/>
    <cellStyle name="Input 191 5" xfId="5923"/>
    <cellStyle name="Input 191 5 2" xfId="5924"/>
    <cellStyle name="Input 191 6" xfId="5925"/>
    <cellStyle name="Input 192" xfId="5926"/>
    <cellStyle name="Input 192 2" xfId="5927"/>
    <cellStyle name="Input 192 2 2" xfId="5928"/>
    <cellStyle name="Input 192 2 2 2" xfId="5929"/>
    <cellStyle name="Input 192 2 2 2 2" xfId="5930"/>
    <cellStyle name="Input 192 2 2 3" xfId="5931"/>
    <cellStyle name="Input 192 2 3" xfId="5932"/>
    <cellStyle name="Input 192 2 3 2" xfId="5933"/>
    <cellStyle name="Input 192 2 3 2 2" xfId="5934"/>
    <cellStyle name="Input 192 2 3 3" xfId="5935"/>
    <cellStyle name="Input 192 2 4" xfId="5936"/>
    <cellStyle name="Input 192 2 4 2" xfId="5937"/>
    <cellStyle name="Input 192 2 4 2 2" xfId="5938"/>
    <cellStyle name="Input 192 2 4 3" xfId="5939"/>
    <cellStyle name="Input 192 2 5" xfId="5940"/>
    <cellStyle name="Input 192 2 5 2" xfId="5941"/>
    <cellStyle name="Input 192 2 5 2 2" xfId="5942"/>
    <cellStyle name="Input 192 2 5 3" xfId="5943"/>
    <cellStyle name="Input 192 2 6" xfId="5944"/>
    <cellStyle name="Input 192 2 6 2" xfId="5945"/>
    <cellStyle name="Input 192 2 7" xfId="5946"/>
    <cellStyle name="Input 192 3" xfId="5947"/>
    <cellStyle name="Input 192 3 2" xfId="5948"/>
    <cellStyle name="Input 192 3 2 2" xfId="5949"/>
    <cellStyle name="Input 192 3 3" xfId="5950"/>
    <cellStyle name="Input 192 4" xfId="5951"/>
    <cellStyle name="Input 192 4 2" xfId="5952"/>
    <cellStyle name="Input 192 4 2 2" xfId="5953"/>
    <cellStyle name="Input 192 4 3" xfId="5954"/>
    <cellStyle name="Input 192 5" xfId="5955"/>
    <cellStyle name="Input 192 5 2" xfId="5956"/>
    <cellStyle name="Input 192 6" xfId="5957"/>
    <cellStyle name="Input 193" xfId="5958"/>
    <cellStyle name="Input 193 2" xfId="5959"/>
    <cellStyle name="Input 193 2 2" xfId="5960"/>
    <cellStyle name="Input 193 2 2 2" xfId="5961"/>
    <cellStyle name="Input 193 2 2 2 2" xfId="5962"/>
    <cellStyle name="Input 193 2 2 3" xfId="5963"/>
    <cellStyle name="Input 193 2 3" xfId="5964"/>
    <cellStyle name="Input 193 2 3 2" xfId="5965"/>
    <cellStyle name="Input 193 2 3 2 2" xfId="5966"/>
    <cellStyle name="Input 193 2 3 3" xfId="5967"/>
    <cellStyle name="Input 193 2 4" xfId="5968"/>
    <cellStyle name="Input 193 2 4 2" xfId="5969"/>
    <cellStyle name="Input 193 2 4 2 2" xfId="5970"/>
    <cellStyle name="Input 193 2 4 3" xfId="5971"/>
    <cellStyle name="Input 193 2 5" xfId="5972"/>
    <cellStyle name="Input 193 2 5 2" xfId="5973"/>
    <cellStyle name="Input 193 2 5 2 2" xfId="5974"/>
    <cellStyle name="Input 193 2 5 3" xfId="5975"/>
    <cellStyle name="Input 193 2 6" xfId="5976"/>
    <cellStyle name="Input 193 2 6 2" xfId="5977"/>
    <cellStyle name="Input 193 2 7" xfId="5978"/>
    <cellStyle name="Input 193 3" xfId="5979"/>
    <cellStyle name="Input 193 3 2" xfId="5980"/>
    <cellStyle name="Input 193 3 2 2" xfId="5981"/>
    <cellStyle name="Input 193 3 3" xfId="5982"/>
    <cellStyle name="Input 193 4" xfId="5983"/>
    <cellStyle name="Input 193 4 2" xfId="5984"/>
    <cellStyle name="Input 193 4 2 2" xfId="5985"/>
    <cellStyle name="Input 193 4 3" xfId="5986"/>
    <cellStyle name="Input 193 5" xfId="5987"/>
    <cellStyle name="Input 193 5 2" xfId="5988"/>
    <cellStyle name="Input 193 6" xfId="5989"/>
    <cellStyle name="Input 194" xfId="5990"/>
    <cellStyle name="Input 194 2" xfId="5991"/>
    <cellStyle name="Input 194 2 2" xfId="5992"/>
    <cellStyle name="Input 194 2 2 2" xfId="5993"/>
    <cellStyle name="Input 194 2 2 2 2" xfId="5994"/>
    <cellStyle name="Input 194 2 2 3" xfId="5995"/>
    <cellStyle name="Input 194 2 3" xfId="5996"/>
    <cellStyle name="Input 194 2 3 2" xfId="5997"/>
    <cellStyle name="Input 194 2 3 2 2" xfId="5998"/>
    <cellStyle name="Input 194 2 3 3" xfId="5999"/>
    <cellStyle name="Input 194 2 4" xfId="6000"/>
    <cellStyle name="Input 194 2 4 2" xfId="6001"/>
    <cellStyle name="Input 194 2 4 2 2" xfId="6002"/>
    <cellStyle name="Input 194 2 4 3" xfId="6003"/>
    <cellStyle name="Input 194 2 5" xfId="6004"/>
    <cellStyle name="Input 194 2 5 2" xfId="6005"/>
    <cellStyle name="Input 194 2 5 2 2" xfId="6006"/>
    <cellStyle name="Input 194 2 5 3" xfId="6007"/>
    <cellStyle name="Input 194 2 6" xfId="6008"/>
    <cellStyle name="Input 194 2 6 2" xfId="6009"/>
    <cellStyle name="Input 194 2 7" xfId="6010"/>
    <cellStyle name="Input 194 3" xfId="6011"/>
    <cellStyle name="Input 194 3 2" xfId="6012"/>
    <cellStyle name="Input 194 3 2 2" xfId="6013"/>
    <cellStyle name="Input 194 3 3" xfId="6014"/>
    <cellStyle name="Input 194 4" xfId="6015"/>
    <cellStyle name="Input 194 4 2" xfId="6016"/>
    <cellStyle name="Input 194 4 2 2" xfId="6017"/>
    <cellStyle name="Input 194 4 3" xfId="6018"/>
    <cellStyle name="Input 194 5" xfId="6019"/>
    <cellStyle name="Input 194 5 2" xfId="6020"/>
    <cellStyle name="Input 194 6" xfId="6021"/>
    <cellStyle name="Input 195" xfId="6022"/>
    <cellStyle name="Input 195 2" xfId="6023"/>
    <cellStyle name="Input 195 2 2" xfId="6024"/>
    <cellStyle name="Input 195 2 2 2" xfId="6025"/>
    <cellStyle name="Input 195 2 2 2 2" xfId="6026"/>
    <cellStyle name="Input 195 2 2 3" xfId="6027"/>
    <cellStyle name="Input 195 2 3" xfId="6028"/>
    <cellStyle name="Input 195 2 3 2" xfId="6029"/>
    <cellStyle name="Input 195 2 3 2 2" xfId="6030"/>
    <cellStyle name="Input 195 2 3 3" xfId="6031"/>
    <cellStyle name="Input 195 2 4" xfId="6032"/>
    <cellStyle name="Input 195 2 4 2" xfId="6033"/>
    <cellStyle name="Input 195 2 4 2 2" xfId="6034"/>
    <cellStyle name="Input 195 2 4 3" xfId="6035"/>
    <cellStyle name="Input 195 2 5" xfId="6036"/>
    <cellStyle name="Input 195 2 5 2" xfId="6037"/>
    <cellStyle name="Input 195 2 5 2 2" xfId="6038"/>
    <cellStyle name="Input 195 2 5 3" xfId="6039"/>
    <cellStyle name="Input 195 2 6" xfId="6040"/>
    <cellStyle name="Input 195 2 6 2" xfId="6041"/>
    <cellStyle name="Input 195 2 7" xfId="6042"/>
    <cellStyle name="Input 195 3" xfId="6043"/>
    <cellStyle name="Input 195 3 2" xfId="6044"/>
    <cellStyle name="Input 195 3 2 2" xfId="6045"/>
    <cellStyle name="Input 195 3 3" xfId="6046"/>
    <cellStyle name="Input 195 4" xfId="6047"/>
    <cellStyle name="Input 195 4 2" xfId="6048"/>
    <cellStyle name="Input 195 4 2 2" xfId="6049"/>
    <cellStyle name="Input 195 4 3" xfId="6050"/>
    <cellStyle name="Input 195 5" xfId="6051"/>
    <cellStyle name="Input 195 5 2" xfId="6052"/>
    <cellStyle name="Input 195 6" xfId="6053"/>
    <cellStyle name="Input 196" xfId="6054"/>
    <cellStyle name="Input 196 2" xfId="6055"/>
    <cellStyle name="Input 196 2 2" xfId="6056"/>
    <cellStyle name="Input 196 2 2 2" xfId="6057"/>
    <cellStyle name="Input 196 2 2 2 2" xfId="6058"/>
    <cellStyle name="Input 196 2 2 3" xfId="6059"/>
    <cellStyle name="Input 196 2 3" xfId="6060"/>
    <cellStyle name="Input 196 2 3 2" xfId="6061"/>
    <cellStyle name="Input 196 2 3 2 2" xfId="6062"/>
    <cellStyle name="Input 196 2 3 3" xfId="6063"/>
    <cellStyle name="Input 196 2 4" xfId="6064"/>
    <cellStyle name="Input 196 2 4 2" xfId="6065"/>
    <cellStyle name="Input 196 2 4 2 2" xfId="6066"/>
    <cellStyle name="Input 196 2 4 3" xfId="6067"/>
    <cellStyle name="Input 196 2 5" xfId="6068"/>
    <cellStyle name="Input 196 2 5 2" xfId="6069"/>
    <cellStyle name="Input 196 2 5 2 2" xfId="6070"/>
    <cellStyle name="Input 196 2 5 3" xfId="6071"/>
    <cellStyle name="Input 196 2 6" xfId="6072"/>
    <cellStyle name="Input 196 2 6 2" xfId="6073"/>
    <cellStyle name="Input 196 2 7" xfId="6074"/>
    <cellStyle name="Input 196 3" xfId="6075"/>
    <cellStyle name="Input 196 3 2" xfId="6076"/>
    <cellStyle name="Input 196 3 2 2" xfId="6077"/>
    <cellStyle name="Input 196 3 3" xfId="6078"/>
    <cellStyle name="Input 196 4" xfId="6079"/>
    <cellStyle name="Input 196 4 2" xfId="6080"/>
    <cellStyle name="Input 196 4 2 2" xfId="6081"/>
    <cellStyle name="Input 196 4 3" xfId="6082"/>
    <cellStyle name="Input 196 5" xfId="6083"/>
    <cellStyle name="Input 196 5 2" xfId="6084"/>
    <cellStyle name="Input 196 6" xfId="6085"/>
    <cellStyle name="Input 197" xfId="6086"/>
    <cellStyle name="Input 197 2" xfId="6087"/>
    <cellStyle name="Input 197 2 2" xfId="6088"/>
    <cellStyle name="Input 197 2 2 2" xfId="6089"/>
    <cellStyle name="Input 197 2 2 2 2" xfId="6090"/>
    <cellStyle name="Input 197 2 2 3" xfId="6091"/>
    <cellStyle name="Input 197 2 3" xfId="6092"/>
    <cellStyle name="Input 197 2 3 2" xfId="6093"/>
    <cellStyle name="Input 197 2 3 2 2" xfId="6094"/>
    <cellStyle name="Input 197 2 3 3" xfId="6095"/>
    <cellStyle name="Input 197 2 4" xfId="6096"/>
    <cellStyle name="Input 197 2 4 2" xfId="6097"/>
    <cellStyle name="Input 197 2 4 2 2" xfId="6098"/>
    <cellStyle name="Input 197 2 4 3" xfId="6099"/>
    <cellStyle name="Input 197 2 5" xfId="6100"/>
    <cellStyle name="Input 197 2 5 2" xfId="6101"/>
    <cellStyle name="Input 197 2 5 2 2" xfId="6102"/>
    <cellStyle name="Input 197 2 5 3" xfId="6103"/>
    <cellStyle name="Input 197 2 6" xfId="6104"/>
    <cellStyle name="Input 197 2 6 2" xfId="6105"/>
    <cellStyle name="Input 197 2 7" xfId="6106"/>
    <cellStyle name="Input 197 3" xfId="6107"/>
    <cellStyle name="Input 197 3 2" xfId="6108"/>
    <cellStyle name="Input 197 3 2 2" xfId="6109"/>
    <cellStyle name="Input 197 3 3" xfId="6110"/>
    <cellStyle name="Input 197 4" xfId="6111"/>
    <cellStyle name="Input 197 4 2" xfId="6112"/>
    <cellStyle name="Input 197 4 2 2" xfId="6113"/>
    <cellStyle name="Input 197 4 3" xfId="6114"/>
    <cellStyle name="Input 197 5" xfId="6115"/>
    <cellStyle name="Input 197 5 2" xfId="6116"/>
    <cellStyle name="Input 197 6" xfId="6117"/>
    <cellStyle name="Input 198" xfId="6118"/>
    <cellStyle name="Input 198 2" xfId="6119"/>
    <cellStyle name="Input 198 2 2" xfId="6120"/>
    <cellStyle name="Input 198 2 2 2" xfId="6121"/>
    <cellStyle name="Input 198 2 2 2 2" xfId="6122"/>
    <cellStyle name="Input 198 2 2 3" xfId="6123"/>
    <cellStyle name="Input 198 2 3" xfId="6124"/>
    <cellStyle name="Input 198 2 3 2" xfId="6125"/>
    <cellStyle name="Input 198 2 3 2 2" xfId="6126"/>
    <cellStyle name="Input 198 2 3 3" xfId="6127"/>
    <cellStyle name="Input 198 2 4" xfId="6128"/>
    <cellStyle name="Input 198 2 4 2" xfId="6129"/>
    <cellStyle name="Input 198 2 4 2 2" xfId="6130"/>
    <cellStyle name="Input 198 2 4 3" xfId="6131"/>
    <cellStyle name="Input 198 2 5" xfId="6132"/>
    <cellStyle name="Input 198 2 5 2" xfId="6133"/>
    <cellStyle name="Input 198 2 5 2 2" xfId="6134"/>
    <cellStyle name="Input 198 2 5 3" xfId="6135"/>
    <cellStyle name="Input 198 2 6" xfId="6136"/>
    <cellStyle name="Input 198 2 6 2" xfId="6137"/>
    <cellStyle name="Input 198 2 7" xfId="6138"/>
    <cellStyle name="Input 198 3" xfId="6139"/>
    <cellStyle name="Input 198 3 2" xfId="6140"/>
    <cellStyle name="Input 198 3 2 2" xfId="6141"/>
    <cellStyle name="Input 198 3 3" xfId="6142"/>
    <cellStyle name="Input 198 4" xfId="6143"/>
    <cellStyle name="Input 198 4 2" xfId="6144"/>
    <cellStyle name="Input 198 4 2 2" xfId="6145"/>
    <cellStyle name="Input 198 4 3" xfId="6146"/>
    <cellStyle name="Input 198 5" xfId="6147"/>
    <cellStyle name="Input 198 5 2" xfId="6148"/>
    <cellStyle name="Input 198 6" xfId="6149"/>
    <cellStyle name="Input 199" xfId="6150"/>
    <cellStyle name="Input 199 2" xfId="6151"/>
    <cellStyle name="Input 199 2 2" xfId="6152"/>
    <cellStyle name="Input 199 2 2 2" xfId="6153"/>
    <cellStyle name="Input 199 2 2 2 2" xfId="6154"/>
    <cellStyle name="Input 199 2 2 3" xfId="6155"/>
    <cellStyle name="Input 199 2 3" xfId="6156"/>
    <cellStyle name="Input 199 2 3 2" xfId="6157"/>
    <cellStyle name="Input 199 2 3 2 2" xfId="6158"/>
    <cellStyle name="Input 199 2 3 3" xfId="6159"/>
    <cellStyle name="Input 199 2 4" xfId="6160"/>
    <cellStyle name="Input 199 2 4 2" xfId="6161"/>
    <cellStyle name="Input 199 2 4 2 2" xfId="6162"/>
    <cellStyle name="Input 199 2 4 3" xfId="6163"/>
    <cellStyle name="Input 199 2 5" xfId="6164"/>
    <cellStyle name="Input 199 2 5 2" xfId="6165"/>
    <cellStyle name="Input 199 2 5 2 2" xfId="6166"/>
    <cellStyle name="Input 199 2 5 3" xfId="6167"/>
    <cellStyle name="Input 199 2 6" xfId="6168"/>
    <cellStyle name="Input 199 2 6 2" xfId="6169"/>
    <cellStyle name="Input 199 2 7" xfId="6170"/>
    <cellStyle name="Input 199 3" xfId="6171"/>
    <cellStyle name="Input 199 3 2" xfId="6172"/>
    <cellStyle name="Input 199 3 2 2" xfId="6173"/>
    <cellStyle name="Input 199 3 3" xfId="6174"/>
    <cellStyle name="Input 199 4" xfId="6175"/>
    <cellStyle name="Input 199 4 2" xfId="6176"/>
    <cellStyle name="Input 199 4 2 2" xfId="6177"/>
    <cellStyle name="Input 199 4 3" xfId="6178"/>
    <cellStyle name="Input 199 5" xfId="6179"/>
    <cellStyle name="Input 199 5 2" xfId="6180"/>
    <cellStyle name="Input 199 6" xfId="6181"/>
    <cellStyle name="Input 2" xfId="6182"/>
    <cellStyle name="Input 2 10" xfId="6183"/>
    <cellStyle name="Input 2 10 2" xfId="6184"/>
    <cellStyle name="Input 2 11" xfId="6185"/>
    <cellStyle name="Input 2 2" xfId="6186"/>
    <cellStyle name="Input 2 2 2" xfId="6187"/>
    <cellStyle name="Input 2 2 2 2" xfId="6188"/>
    <cellStyle name="Input 2 2 2 2 2" xfId="6189"/>
    <cellStyle name="Input 2 2 2 2 2 2" xfId="6190"/>
    <cellStyle name="Input 2 2 2 2 2 2 2" xfId="6191"/>
    <cellStyle name="Input 2 2 2 2 2 2 2 2" xfId="6192"/>
    <cellStyle name="Input 2 2 2 2 2 2 3" xfId="6193"/>
    <cellStyle name="Input 2 2 2 2 2 3" xfId="6194"/>
    <cellStyle name="Input 2 2 2 2 2 3 2" xfId="6195"/>
    <cellStyle name="Input 2 2 2 2 2 4" xfId="6196"/>
    <cellStyle name="Input 2 2 2 2 2 4 2" xfId="6197"/>
    <cellStyle name="Input 2 2 2 2 2 5" xfId="6198"/>
    <cellStyle name="Input 2 2 2 2 3" xfId="6199"/>
    <cellStyle name="Input 2 2 2 2 3 2" xfId="6200"/>
    <cellStyle name="Input 2 2 2 2 4" xfId="6201"/>
    <cellStyle name="Input 2 2 2 2 4 2" xfId="6202"/>
    <cellStyle name="Input 2 2 2 2 5" xfId="6203"/>
    <cellStyle name="Input 2 2 2 3" xfId="6204"/>
    <cellStyle name="Input 2 2 2 3 2" xfId="6205"/>
    <cellStyle name="Input 2 2 2 3 2 2" xfId="6206"/>
    <cellStyle name="Input 2 2 2 3 2 2 2" xfId="6207"/>
    <cellStyle name="Input 2 2 2 3 2 3" xfId="6208"/>
    <cellStyle name="Input 2 2 2 3 3" xfId="6209"/>
    <cellStyle name="Input 2 2 2 3 3 2" xfId="6210"/>
    <cellStyle name="Input 2 2 2 3 4" xfId="6211"/>
    <cellStyle name="Input 2 2 2 3 4 2" xfId="6212"/>
    <cellStyle name="Input 2 2 2 3 5" xfId="6213"/>
    <cellStyle name="Input 2 2 2 4" xfId="6214"/>
    <cellStyle name="Input 2 2 2 4 2" xfId="6215"/>
    <cellStyle name="Input 2 2 2 4 2 2" xfId="6216"/>
    <cellStyle name="Input 2 2 2 4 3" xfId="6217"/>
    <cellStyle name="Input 2 2 2 5" xfId="6218"/>
    <cellStyle name="Input 2 2 2 5 2" xfId="6219"/>
    <cellStyle name="Input 2 2 2 6" xfId="6220"/>
    <cellStyle name="Input 2 2 2 6 2" xfId="6221"/>
    <cellStyle name="Input 2 2 2 7" xfId="6222"/>
    <cellStyle name="Input 2 2 3" xfId="6223"/>
    <cellStyle name="Input 2 2 3 2" xfId="6224"/>
    <cellStyle name="Input 2 2 3 2 2" xfId="6225"/>
    <cellStyle name="Input 2 2 3 2 2 2" xfId="6226"/>
    <cellStyle name="Input 2 2 3 2 2 2 2" xfId="6227"/>
    <cellStyle name="Input 2 2 3 2 2 2 2 2" xfId="6228"/>
    <cellStyle name="Input 2 2 3 2 2 2 3" xfId="6229"/>
    <cellStyle name="Input 2 2 3 2 2 3" xfId="6230"/>
    <cellStyle name="Input 2 2 3 2 2 3 2" xfId="6231"/>
    <cellStyle name="Input 2 2 3 2 2 4" xfId="6232"/>
    <cellStyle name="Input 2 2 3 2 2 4 2" xfId="6233"/>
    <cellStyle name="Input 2 2 3 2 2 5" xfId="6234"/>
    <cellStyle name="Input 2 2 3 2 3" xfId="6235"/>
    <cellStyle name="Input 2 2 3 2 3 2" xfId="6236"/>
    <cellStyle name="Input 2 2 3 2 4" xfId="6237"/>
    <cellStyle name="Input 2 2 3 2 4 2" xfId="6238"/>
    <cellStyle name="Input 2 2 3 2 5" xfId="6239"/>
    <cellStyle name="Input 2 2 3 3" xfId="6240"/>
    <cellStyle name="Input 2 2 3 3 2" xfId="6241"/>
    <cellStyle name="Input 2 2 3 3 2 2" xfId="6242"/>
    <cellStyle name="Input 2 2 3 3 2 2 2" xfId="6243"/>
    <cellStyle name="Input 2 2 3 3 2 3" xfId="6244"/>
    <cellStyle name="Input 2 2 3 3 3" xfId="6245"/>
    <cellStyle name="Input 2 2 3 3 3 2" xfId="6246"/>
    <cellStyle name="Input 2 2 3 3 4" xfId="6247"/>
    <cellStyle name="Input 2 2 3 3 4 2" xfId="6248"/>
    <cellStyle name="Input 2 2 3 3 5" xfId="6249"/>
    <cellStyle name="Input 2 2 3 4" xfId="6250"/>
    <cellStyle name="Input 2 2 3 4 2" xfId="6251"/>
    <cellStyle name="Input 2 2 3 4 2 2" xfId="6252"/>
    <cellStyle name="Input 2 2 3 4 3" xfId="6253"/>
    <cellStyle name="Input 2 2 3 5" xfId="6254"/>
    <cellStyle name="Input 2 2 3 5 2" xfId="6255"/>
    <cellStyle name="Input 2 2 3 6" xfId="6256"/>
    <cellStyle name="Input 2 2 3 6 2" xfId="6257"/>
    <cellStyle name="Input 2 2 3 7" xfId="6258"/>
    <cellStyle name="Input 2 2 4" xfId="6259"/>
    <cellStyle name="Input 2 2 4 2" xfId="6260"/>
    <cellStyle name="Input 2 2 4 2 2" xfId="6261"/>
    <cellStyle name="Input 2 2 4 2 2 2" xfId="6262"/>
    <cellStyle name="Input 2 2 4 2 2 2 2" xfId="6263"/>
    <cellStyle name="Input 2 2 4 2 2 3" xfId="6264"/>
    <cellStyle name="Input 2 2 4 2 3" xfId="6265"/>
    <cellStyle name="Input 2 2 4 2 3 2" xfId="6266"/>
    <cellStyle name="Input 2 2 4 2 4" xfId="6267"/>
    <cellStyle name="Input 2 2 4 2 4 2" xfId="6268"/>
    <cellStyle name="Input 2 2 4 2 5" xfId="6269"/>
    <cellStyle name="Input 2 2 4 3" xfId="6270"/>
    <cellStyle name="Input 2 2 4 3 2" xfId="6271"/>
    <cellStyle name="Input 2 2 4 3 2 2" xfId="6272"/>
    <cellStyle name="Input 2 2 4 3 3" xfId="6273"/>
    <cellStyle name="Input 2 2 4 4" xfId="6274"/>
    <cellStyle name="Input 2 2 4 4 2" xfId="6275"/>
    <cellStyle name="Input 2 2 4 5" xfId="6276"/>
    <cellStyle name="Input 2 2 4 5 2" xfId="6277"/>
    <cellStyle name="Input 2 2 4 6" xfId="6278"/>
    <cellStyle name="Input 2 2 5" xfId="6279"/>
    <cellStyle name="Input 2 2 5 2" xfId="6280"/>
    <cellStyle name="Input 2 2 5 2 2" xfId="6281"/>
    <cellStyle name="Input 2 2 5 2 2 2" xfId="6282"/>
    <cellStyle name="Input 2 2 5 2 3" xfId="6283"/>
    <cellStyle name="Input 2 2 5 3" xfId="6284"/>
    <cellStyle name="Input 2 2 5 3 2" xfId="6285"/>
    <cellStyle name="Input 2 2 5 4" xfId="6286"/>
    <cellStyle name="Input 2 2 5 4 2" xfId="6287"/>
    <cellStyle name="Input 2 2 5 5" xfId="6288"/>
    <cellStyle name="Input 2 2 5 6" xfId="6289"/>
    <cellStyle name="Input 2 2 6" xfId="6290"/>
    <cellStyle name="Input 2 2 6 2" xfId="6291"/>
    <cellStyle name="Input 2 2 6 2 2" xfId="6292"/>
    <cellStyle name="Input 2 2 6 3" xfId="6293"/>
    <cellStyle name="Input 2 2 7" xfId="6294"/>
    <cellStyle name="Input 2 2 7 2" xfId="6295"/>
    <cellStyle name="Input 2 2 8" xfId="6296"/>
    <cellStyle name="Input 2 2 8 2" xfId="6297"/>
    <cellStyle name="Input 2 2 9" xfId="6298"/>
    <cellStyle name="Input 2 3" xfId="6299"/>
    <cellStyle name="Input 2 3 2" xfId="6300"/>
    <cellStyle name="Input 2 3 2 2" xfId="6301"/>
    <cellStyle name="Input 2 3 2 2 2" xfId="6302"/>
    <cellStyle name="Input 2 3 2 2 2 2" xfId="6303"/>
    <cellStyle name="Input 2 3 2 2 2 2 2" xfId="6304"/>
    <cellStyle name="Input 2 3 2 2 2 2 2 2" xfId="6305"/>
    <cellStyle name="Input 2 3 2 2 2 2 3" xfId="6306"/>
    <cellStyle name="Input 2 3 2 2 2 3" xfId="6307"/>
    <cellStyle name="Input 2 3 2 2 2 3 2" xfId="6308"/>
    <cellStyle name="Input 2 3 2 2 2 4" xfId="6309"/>
    <cellStyle name="Input 2 3 2 2 2 4 2" xfId="6310"/>
    <cellStyle name="Input 2 3 2 2 2 5" xfId="6311"/>
    <cellStyle name="Input 2 3 2 2 3" xfId="6312"/>
    <cellStyle name="Input 2 3 2 2 3 2" xfId="6313"/>
    <cellStyle name="Input 2 3 2 2 4" xfId="6314"/>
    <cellStyle name="Input 2 3 2 2 4 2" xfId="6315"/>
    <cellStyle name="Input 2 3 2 2 5" xfId="6316"/>
    <cellStyle name="Input 2 3 2 3" xfId="6317"/>
    <cellStyle name="Input 2 3 2 3 2" xfId="6318"/>
    <cellStyle name="Input 2 3 2 3 2 2" xfId="6319"/>
    <cellStyle name="Input 2 3 2 3 2 2 2" xfId="6320"/>
    <cellStyle name="Input 2 3 2 3 2 3" xfId="6321"/>
    <cellStyle name="Input 2 3 2 3 3" xfId="6322"/>
    <cellStyle name="Input 2 3 2 3 3 2" xfId="6323"/>
    <cellStyle name="Input 2 3 2 3 4" xfId="6324"/>
    <cellStyle name="Input 2 3 2 3 4 2" xfId="6325"/>
    <cellStyle name="Input 2 3 2 3 5" xfId="6326"/>
    <cellStyle name="Input 2 3 2 4" xfId="6327"/>
    <cellStyle name="Input 2 3 2 4 2" xfId="6328"/>
    <cellStyle name="Input 2 3 2 5" xfId="6329"/>
    <cellStyle name="Input 2 3 2 5 2" xfId="6330"/>
    <cellStyle name="Input 2 3 2 6" xfId="6331"/>
    <cellStyle name="Input 2 3 3" xfId="6332"/>
    <cellStyle name="Input 2 3 3 2" xfId="6333"/>
    <cellStyle name="Input 2 3 3 2 2" xfId="6334"/>
    <cellStyle name="Input 2 3 3 2 2 2" xfId="6335"/>
    <cellStyle name="Input 2 3 3 2 2 2 2" xfId="6336"/>
    <cellStyle name="Input 2 3 3 2 2 2 2 2" xfId="6337"/>
    <cellStyle name="Input 2 3 3 2 2 2 3" xfId="6338"/>
    <cellStyle name="Input 2 3 3 2 2 3" xfId="6339"/>
    <cellStyle name="Input 2 3 3 2 2 3 2" xfId="6340"/>
    <cellStyle name="Input 2 3 3 2 2 4" xfId="6341"/>
    <cellStyle name="Input 2 3 3 2 2 4 2" xfId="6342"/>
    <cellStyle name="Input 2 3 3 2 2 5" xfId="6343"/>
    <cellStyle name="Input 2 3 3 2 3" xfId="6344"/>
    <cellStyle name="Input 2 3 3 2 3 2" xfId="6345"/>
    <cellStyle name="Input 2 3 3 2 4" xfId="6346"/>
    <cellStyle name="Input 2 3 3 2 4 2" xfId="6347"/>
    <cellStyle name="Input 2 3 3 2 5" xfId="6348"/>
    <cellStyle name="Input 2 3 3 3" xfId="6349"/>
    <cellStyle name="Input 2 3 3 3 2" xfId="6350"/>
    <cellStyle name="Input 2 3 3 3 2 2" xfId="6351"/>
    <cellStyle name="Input 2 3 3 3 2 2 2" xfId="6352"/>
    <cellStyle name="Input 2 3 3 3 2 3" xfId="6353"/>
    <cellStyle name="Input 2 3 3 3 3" xfId="6354"/>
    <cellStyle name="Input 2 3 3 3 3 2" xfId="6355"/>
    <cellStyle name="Input 2 3 3 3 4" xfId="6356"/>
    <cellStyle name="Input 2 3 3 3 4 2" xfId="6357"/>
    <cellStyle name="Input 2 3 3 3 5" xfId="6358"/>
    <cellStyle name="Input 2 3 3 4" xfId="6359"/>
    <cellStyle name="Input 2 3 3 4 2" xfId="6360"/>
    <cellStyle name="Input 2 3 3 5" xfId="6361"/>
    <cellStyle name="Input 2 3 3 5 2" xfId="6362"/>
    <cellStyle name="Input 2 3 3 6" xfId="6363"/>
    <cellStyle name="Input 2 3 4" xfId="6364"/>
    <cellStyle name="Input 2 3 4 2" xfId="6365"/>
    <cellStyle name="Input 2 3 4 2 2" xfId="6366"/>
    <cellStyle name="Input 2 3 4 2 2 2" xfId="6367"/>
    <cellStyle name="Input 2 3 4 2 2 2 2" xfId="6368"/>
    <cellStyle name="Input 2 3 4 2 2 3" xfId="6369"/>
    <cellStyle name="Input 2 3 4 2 3" xfId="6370"/>
    <cellStyle name="Input 2 3 4 2 3 2" xfId="6371"/>
    <cellStyle name="Input 2 3 4 2 4" xfId="6372"/>
    <cellStyle name="Input 2 3 4 2 4 2" xfId="6373"/>
    <cellStyle name="Input 2 3 4 2 5" xfId="6374"/>
    <cellStyle name="Input 2 3 4 3" xfId="6375"/>
    <cellStyle name="Input 2 3 4 3 2" xfId="6376"/>
    <cellStyle name="Input 2 3 4 4" xfId="6377"/>
    <cellStyle name="Input 2 3 4 4 2" xfId="6378"/>
    <cellStyle name="Input 2 3 4 5" xfId="6379"/>
    <cellStyle name="Input 2 3 5" xfId="6380"/>
    <cellStyle name="Input 2 3 5 2" xfId="6381"/>
    <cellStyle name="Input 2 3 5 2 2" xfId="6382"/>
    <cellStyle name="Input 2 3 5 2 2 2" xfId="6383"/>
    <cellStyle name="Input 2 3 5 2 3" xfId="6384"/>
    <cellStyle name="Input 2 3 5 3" xfId="6385"/>
    <cellStyle name="Input 2 3 5 3 2" xfId="6386"/>
    <cellStyle name="Input 2 3 5 4" xfId="6387"/>
    <cellStyle name="Input 2 3 5 4 2" xfId="6388"/>
    <cellStyle name="Input 2 3 5 5" xfId="6389"/>
    <cellStyle name="Input 2 3 6" xfId="6390"/>
    <cellStyle name="Input 2 3 6 2" xfId="6391"/>
    <cellStyle name="Input 2 3 6 2 2" xfId="6392"/>
    <cellStyle name="Input 2 3 6 3" xfId="6393"/>
    <cellStyle name="Input 2 3 7" xfId="6394"/>
    <cellStyle name="Input 2 3 7 2" xfId="6395"/>
    <cellStyle name="Input 2 3 8" xfId="6396"/>
    <cellStyle name="Input 2 3 8 2" xfId="6397"/>
    <cellStyle name="Input 2 3 9" xfId="6398"/>
    <cellStyle name="Input 2 4" xfId="6399"/>
    <cellStyle name="Input 2 4 2" xfId="6400"/>
    <cellStyle name="Input 2 4 2 2" xfId="6401"/>
    <cellStyle name="Input 2 4 2 2 2" xfId="6402"/>
    <cellStyle name="Input 2 4 2 2 2 2" xfId="6403"/>
    <cellStyle name="Input 2 4 2 2 2 2 2" xfId="6404"/>
    <cellStyle name="Input 2 4 2 2 2 2 2 2" xfId="6405"/>
    <cellStyle name="Input 2 4 2 2 2 2 3" xfId="6406"/>
    <cellStyle name="Input 2 4 2 2 2 3" xfId="6407"/>
    <cellStyle name="Input 2 4 2 2 2 3 2" xfId="6408"/>
    <cellStyle name="Input 2 4 2 2 2 4" xfId="6409"/>
    <cellStyle name="Input 2 4 2 2 2 4 2" xfId="6410"/>
    <cellStyle name="Input 2 4 2 2 2 5" xfId="6411"/>
    <cellStyle name="Input 2 4 2 2 3" xfId="6412"/>
    <cellStyle name="Input 2 4 2 2 3 2" xfId="6413"/>
    <cellStyle name="Input 2 4 2 2 4" xfId="6414"/>
    <cellStyle name="Input 2 4 2 2 4 2" xfId="6415"/>
    <cellStyle name="Input 2 4 2 2 5" xfId="6416"/>
    <cellStyle name="Input 2 4 2 3" xfId="6417"/>
    <cellStyle name="Input 2 4 2 3 2" xfId="6418"/>
    <cellStyle name="Input 2 4 2 3 2 2" xfId="6419"/>
    <cellStyle name="Input 2 4 2 3 2 2 2" xfId="6420"/>
    <cellStyle name="Input 2 4 2 3 2 3" xfId="6421"/>
    <cellStyle name="Input 2 4 2 3 3" xfId="6422"/>
    <cellStyle name="Input 2 4 2 3 3 2" xfId="6423"/>
    <cellStyle name="Input 2 4 2 3 4" xfId="6424"/>
    <cellStyle name="Input 2 4 2 3 4 2" xfId="6425"/>
    <cellStyle name="Input 2 4 2 3 5" xfId="6426"/>
    <cellStyle name="Input 2 4 2 4" xfId="6427"/>
    <cellStyle name="Input 2 4 2 4 2" xfId="6428"/>
    <cellStyle name="Input 2 4 2 5" xfId="6429"/>
    <cellStyle name="Input 2 4 2 5 2" xfId="6430"/>
    <cellStyle name="Input 2 4 2 6" xfId="6431"/>
    <cellStyle name="Input 2 4 3" xfId="6432"/>
    <cellStyle name="Input 2 4 3 2" xfId="6433"/>
    <cellStyle name="Input 2 4 3 2 2" xfId="6434"/>
    <cellStyle name="Input 2 4 3 2 2 2" xfId="6435"/>
    <cellStyle name="Input 2 4 3 2 2 2 2" xfId="6436"/>
    <cellStyle name="Input 2 4 3 2 2 2 2 2" xfId="6437"/>
    <cellStyle name="Input 2 4 3 2 2 2 3" xfId="6438"/>
    <cellStyle name="Input 2 4 3 2 2 3" xfId="6439"/>
    <cellStyle name="Input 2 4 3 2 2 3 2" xfId="6440"/>
    <cellStyle name="Input 2 4 3 2 2 4" xfId="6441"/>
    <cellStyle name="Input 2 4 3 2 2 4 2" xfId="6442"/>
    <cellStyle name="Input 2 4 3 2 2 5" xfId="6443"/>
    <cellStyle name="Input 2 4 3 2 3" xfId="6444"/>
    <cellStyle name="Input 2 4 3 2 3 2" xfId="6445"/>
    <cellStyle name="Input 2 4 3 2 4" xfId="6446"/>
    <cellStyle name="Input 2 4 3 2 4 2" xfId="6447"/>
    <cellStyle name="Input 2 4 3 2 5" xfId="6448"/>
    <cellStyle name="Input 2 4 3 3" xfId="6449"/>
    <cellStyle name="Input 2 4 3 3 2" xfId="6450"/>
    <cellStyle name="Input 2 4 3 3 2 2" xfId="6451"/>
    <cellStyle name="Input 2 4 3 3 2 2 2" xfId="6452"/>
    <cellStyle name="Input 2 4 3 3 2 3" xfId="6453"/>
    <cellStyle name="Input 2 4 3 3 3" xfId="6454"/>
    <cellStyle name="Input 2 4 3 3 3 2" xfId="6455"/>
    <cellStyle name="Input 2 4 3 3 4" xfId="6456"/>
    <cellStyle name="Input 2 4 3 3 4 2" xfId="6457"/>
    <cellStyle name="Input 2 4 3 3 5" xfId="6458"/>
    <cellStyle name="Input 2 4 3 4" xfId="6459"/>
    <cellStyle name="Input 2 4 3 4 2" xfId="6460"/>
    <cellStyle name="Input 2 4 3 5" xfId="6461"/>
    <cellStyle name="Input 2 4 3 5 2" xfId="6462"/>
    <cellStyle name="Input 2 4 3 6" xfId="6463"/>
    <cellStyle name="Input 2 4 4" xfId="6464"/>
    <cellStyle name="Input 2 4 4 2" xfId="6465"/>
    <cellStyle name="Input 2 4 4 2 2" xfId="6466"/>
    <cellStyle name="Input 2 4 4 2 2 2" xfId="6467"/>
    <cellStyle name="Input 2 4 4 2 2 2 2" xfId="6468"/>
    <cellStyle name="Input 2 4 4 2 2 3" xfId="6469"/>
    <cellStyle name="Input 2 4 4 2 3" xfId="6470"/>
    <cellStyle name="Input 2 4 4 2 3 2" xfId="6471"/>
    <cellStyle name="Input 2 4 4 2 4" xfId="6472"/>
    <cellStyle name="Input 2 4 4 2 4 2" xfId="6473"/>
    <cellStyle name="Input 2 4 4 2 5" xfId="6474"/>
    <cellStyle name="Input 2 4 4 3" xfId="6475"/>
    <cellStyle name="Input 2 4 4 3 2" xfId="6476"/>
    <cellStyle name="Input 2 4 4 4" xfId="6477"/>
    <cellStyle name="Input 2 4 4 4 2" xfId="6478"/>
    <cellStyle name="Input 2 4 4 5" xfId="6479"/>
    <cellStyle name="Input 2 4 5" xfId="6480"/>
    <cellStyle name="Input 2 4 5 2" xfId="6481"/>
    <cellStyle name="Input 2 4 5 2 2" xfId="6482"/>
    <cellStyle name="Input 2 4 5 2 2 2" xfId="6483"/>
    <cellStyle name="Input 2 4 5 2 3" xfId="6484"/>
    <cellStyle name="Input 2 4 5 3" xfId="6485"/>
    <cellStyle name="Input 2 4 5 3 2" xfId="6486"/>
    <cellStyle name="Input 2 4 5 4" xfId="6487"/>
    <cellStyle name="Input 2 4 5 4 2" xfId="6488"/>
    <cellStyle name="Input 2 4 5 5" xfId="6489"/>
    <cellStyle name="Input 2 4 6" xfId="6490"/>
    <cellStyle name="Input 2 4 6 2" xfId="6491"/>
    <cellStyle name="Input 2 4 6 2 2" xfId="6492"/>
    <cellStyle name="Input 2 4 6 3" xfId="6493"/>
    <cellStyle name="Input 2 4 7" xfId="6494"/>
    <cellStyle name="Input 2 4 7 2" xfId="6495"/>
    <cellStyle name="Input 2 4 8" xfId="6496"/>
    <cellStyle name="Input 2 4 8 2" xfId="6497"/>
    <cellStyle name="Input 2 4 9" xfId="6498"/>
    <cellStyle name="Input 2 5" xfId="6499"/>
    <cellStyle name="Input 2 5 2" xfId="6500"/>
    <cellStyle name="Input 2 5 2 2" xfId="6501"/>
    <cellStyle name="Input 2 5 2 2 2" xfId="6502"/>
    <cellStyle name="Input 2 5 2 2 2 2" xfId="6503"/>
    <cellStyle name="Input 2 5 2 2 2 2 2" xfId="6504"/>
    <cellStyle name="Input 2 5 2 2 2 2 2 2" xfId="6505"/>
    <cellStyle name="Input 2 5 2 2 2 2 3" xfId="6506"/>
    <cellStyle name="Input 2 5 2 2 2 3" xfId="6507"/>
    <cellStyle name="Input 2 5 2 2 2 3 2" xfId="6508"/>
    <cellStyle name="Input 2 5 2 2 2 4" xfId="6509"/>
    <cellStyle name="Input 2 5 2 2 2 4 2" xfId="6510"/>
    <cellStyle name="Input 2 5 2 2 2 5" xfId="6511"/>
    <cellStyle name="Input 2 5 2 2 3" xfId="6512"/>
    <cellStyle name="Input 2 5 2 2 3 2" xfId="6513"/>
    <cellStyle name="Input 2 5 2 2 4" xfId="6514"/>
    <cellStyle name="Input 2 5 2 2 4 2" xfId="6515"/>
    <cellStyle name="Input 2 5 2 2 5" xfId="6516"/>
    <cellStyle name="Input 2 5 2 3" xfId="6517"/>
    <cellStyle name="Input 2 5 2 3 2" xfId="6518"/>
    <cellStyle name="Input 2 5 2 3 2 2" xfId="6519"/>
    <cellStyle name="Input 2 5 2 3 2 2 2" xfId="6520"/>
    <cellStyle name="Input 2 5 2 3 2 3" xfId="6521"/>
    <cellStyle name="Input 2 5 2 3 3" xfId="6522"/>
    <cellStyle name="Input 2 5 2 3 3 2" xfId="6523"/>
    <cellStyle name="Input 2 5 2 3 4" xfId="6524"/>
    <cellStyle name="Input 2 5 2 3 4 2" xfId="6525"/>
    <cellStyle name="Input 2 5 2 3 5" xfId="6526"/>
    <cellStyle name="Input 2 5 2 4" xfId="6527"/>
    <cellStyle name="Input 2 5 2 4 2" xfId="6528"/>
    <cellStyle name="Input 2 5 2 5" xfId="6529"/>
    <cellStyle name="Input 2 5 2 5 2" xfId="6530"/>
    <cellStyle name="Input 2 5 2 6" xfId="6531"/>
    <cellStyle name="Input 2 5 3" xfId="6532"/>
    <cellStyle name="Input 2 5 3 2" xfId="6533"/>
    <cellStyle name="Input 2 5 3 2 2" xfId="6534"/>
    <cellStyle name="Input 2 5 3 2 2 2" xfId="6535"/>
    <cellStyle name="Input 2 5 3 2 2 2 2" xfId="6536"/>
    <cellStyle name="Input 2 5 3 2 2 2 2 2" xfId="6537"/>
    <cellStyle name="Input 2 5 3 2 2 2 3" xfId="6538"/>
    <cellStyle name="Input 2 5 3 2 2 3" xfId="6539"/>
    <cellStyle name="Input 2 5 3 2 2 3 2" xfId="6540"/>
    <cellStyle name="Input 2 5 3 2 2 4" xfId="6541"/>
    <cellStyle name="Input 2 5 3 2 2 4 2" xfId="6542"/>
    <cellStyle name="Input 2 5 3 2 2 5" xfId="6543"/>
    <cellStyle name="Input 2 5 3 2 3" xfId="6544"/>
    <cellStyle name="Input 2 5 3 2 3 2" xfId="6545"/>
    <cellStyle name="Input 2 5 3 2 4" xfId="6546"/>
    <cellStyle name="Input 2 5 3 2 4 2" xfId="6547"/>
    <cellStyle name="Input 2 5 3 2 5" xfId="6548"/>
    <cellStyle name="Input 2 5 3 3" xfId="6549"/>
    <cellStyle name="Input 2 5 3 3 2" xfId="6550"/>
    <cellStyle name="Input 2 5 3 3 2 2" xfId="6551"/>
    <cellStyle name="Input 2 5 3 3 2 2 2" xfId="6552"/>
    <cellStyle name="Input 2 5 3 3 2 3" xfId="6553"/>
    <cellStyle name="Input 2 5 3 3 3" xfId="6554"/>
    <cellStyle name="Input 2 5 3 3 3 2" xfId="6555"/>
    <cellStyle name="Input 2 5 3 3 4" xfId="6556"/>
    <cellStyle name="Input 2 5 3 3 4 2" xfId="6557"/>
    <cellStyle name="Input 2 5 3 3 5" xfId="6558"/>
    <cellStyle name="Input 2 5 3 4" xfId="6559"/>
    <cellStyle name="Input 2 5 3 4 2" xfId="6560"/>
    <cellStyle name="Input 2 5 3 5" xfId="6561"/>
    <cellStyle name="Input 2 5 3 5 2" xfId="6562"/>
    <cellStyle name="Input 2 5 3 6" xfId="6563"/>
    <cellStyle name="Input 2 5 4" xfId="6564"/>
    <cellStyle name="Input 2 5 4 2" xfId="6565"/>
    <cellStyle name="Input 2 5 4 2 2" xfId="6566"/>
    <cellStyle name="Input 2 5 4 2 2 2" xfId="6567"/>
    <cellStyle name="Input 2 5 4 2 2 2 2" xfId="6568"/>
    <cellStyle name="Input 2 5 4 2 2 3" xfId="6569"/>
    <cellStyle name="Input 2 5 4 2 3" xfId="6570"/>
    <cellStyle name="Input 2 5 4 2 3 2" xfId="6571"/>
    <cellStyle name="Input 2 5 4 2 4" xfId="6572"/>
    <cellStyle name="Input 2 5 4 2 4 2" xfId="6573"/>
    <cellStyle name="Input 2 5 4 2 5" xfId="6574"/>
    <cellStyle name="Input 2 5 4 3" xfId="6575"/>
    <cellStyle name="Input 2 5 4 3 2" xfId="6576"/>
    <cellStyle name="Input 2 5 4 4" xfId="6577"/>
    <cellStyle name="Input 2 5 4 4 2" xfId="6578"/>
    <cellStyle name="Input 2 5 4 5" xfId="6579"/>
    <cellStyle name="Input 2 5 5" xfId="6580"/>
    <cellStyle name="Input 2 5 5 2" xfId="6581"/>
    <cellStyle name="Input 2 5 5 2 2" xfId="6582"/>
    <cellStyle name="Input 2 5 5 2 2 2" xfId="6583"/>
    <cellStyle name="Input 2 5 5 2 3" xfId="6584"/>
    <cellStyle name="Input 2 5 5 3" xfId="6585"/>
    <cellStyle name="Input 2 5 5 3 2" xfId="6586"/>
    <cellStyle name="Input 2 5 5 4" xfId="6587"/>
    <cellStyle name="Input 2 5 5 4 2" xfId="6588"/>
    <cellStyle name="Input 2 5 5 5" xfId="6589"/>
    <cellStyle name="Input 2 5 6" xfId="6590"/>
    <cellStyle name="Input 2 5 6 2" xfId="6591"/>
    <cellStyle name="Input 2 5 7" xfId="6592"/>
    <cellStyle name="Input 2 5 7 2" xfId="6593"/>
    <cellStyle name="Input 2 5 8" xfId="6594"/>
    <cellStyle name="Input 2 6" xfId="6595"/>
    <cellStyle name="Input 2 6 2" xfId="6596"/>
    <cellStyle name="Input 2 6 2 2" xfId="6597"/>
    <cellStyle name="Input 2 6 2 2 2" xfId="6598"/>
    <cellStyle name="Input 2 6 2 2 2 2" xfId="6599"/>
    <cellStyle name="Input 2 6 2 2 3" xfId="6600"/>
    <cellStyle name="Input 2 6 2 3" xfId="6601"/>
    <cellStyle name="Input 2 6 2 3 2" xfId="6602"/>
    <cellStyle name="Input 2 6 2 4" xfId="6603"/>
    <cellStyle name="Input 2 6 2 4 2" xfId="6604"/>
    <cellStyle name="Input 2 6 2 5" xfId="6605"/>
    <cellStyle name="Input 2 6 3" xfId="6606"/>
    <cellStyle name="Input 2 6 3 2" xfId="6607"/>
    <cellStyle name="Input 2 6 4" xfId="6608"/>
    <cellStyle name="Input 2 6 4 2" xfId="6609"/>
    <cellStyle name="Input 2 6 5" xfId="6610"/>
    <cellStyle name="Input 2 7" xfId="6611"/>
    <cellStyle name="Input 2 7 2" xfId="6612"/>
    <cellStyle name="Input 2 7 2 2" xfId="6613"/>
    <cellStyle name="Input 2 7 2 2 2" xfId="6614"/>
    <cellStyle name="Input 2 7 2 3" xfId="6615"/>
    <cellStyle name="Input 2 7 3" xfId="6616"/>
    <cellStyle name="Input 2 7 3 2" xfId="6617"/>
    <cellStyle name="Input 2 7 4" xfId="6618"/>
    <cellStyle name="Input 2 7 4 2" xfId="6619"/>
    <cellStyle name="Input 2 7 5" xfId="6620"/>
    <cellStyle name="Input 2 8" xfId="6621"/>
    <cellStyle name="Input 2 8 2" xfId="6622"/>
    <cellStyle name="Input 2 8 2 2" xfId="6623"/>
    <cellStyle name="Input 2 8 3" xfId="6624"/>
    <cellStyle name="Input 2 9" xfId="6625"/>
    <cellStyle name="Input 2 9 2" xfId="6626"/>
    <cellStyle name="Input 20" xfId="6627"/>
    <cellStyle name="Input 20 2" xfId="6628"/>
    <cellStyle name="Input 20 2 2" xfId="6629"/>
    <cellStyle name="Input 20 2 2 2" xfId="6630"/>
    <cellStyle name="Input 20 2 2 2 2" xfId="6631"/>
    <cellStyle name="Input 20 2 2 3" xfId="6632"/>
    <cellStyle name="Input 20 2 3" xfId="6633"/>
    <cellStyle name="Input 20 2 3 2" xfId="6634"/>
    <cellStyle name="Input 20 2 3 2 2" xfId="6635"/>
    <cellStyle name="Input 20 2 3 3" xfId="6636"/>
    <cellStyle name="Input 20 2 4" xfId="6637"/>
    <cellStyle name="Input 20 2 4 2" xfId="6638"/>
    <cellStyle name="Input 20 2 4 2 2" xfId="6639"/>
    <cellStyle name="Input 20 2 4 3" xfId="6640"/>
    <cellStyle name="Input 20 2 5" xfId="6641"/>
    <cellStyle name="Input 20 2 5 2" xfId="6642"/>
    <cellStyle name="Input 20 2 5 2 2" xfId="6643"/>
    <cellStyle name="Input 20 2 5 3" xfId="6644"/>
    <cellStyle name="Input 20 2 6" xfId="6645"/>
    <cellStyle name="Input 20 2 6 2" xfId="6646"/>
    <cellStyle name="Input 20 2 7" xfId="6647"/>
    <cellStyle name="Input 20 3" xfId="6648"/>
    <cellStyle name="Input 20 3 2" xfId="6649"/>
    <cellStyle name="Input 20 3 2 2" xfId="6650"/>
    <cellStyle name="Input 20 3 3" xfId="6651"/>
    <cellStyle name="Input 20 4" xfId="6652"/>
    <cellStyle name="Input 20 4 2" xfId="6653"/>
    <cellStyle name="Input 20 4 2 2" xfId="6654"/>
    <cellStyle name="Input 20 4 3" xfId="6655"/>
    <cellStyle name="Input 20 5" xfId="6656"/>
    <cellStyle name="Input 20 5 2" xfId="6657"/>
    <cellStyle name="Input 20 6" xfId="6658"/>
    <cellStyle name="Input 200" xfId="6659"/>
    <cellStyle name="Input 200 2" xfId="6660"/>
    <cellStyle name="Input 200 2 2" xfId="6661"/>
    <cellStyle name="Input 200 2 2 2" xfId="6662"/>
    <cellStyle name="Input 200 2 2 2 2" xfId="6663"/>
    <cellStyle name="Input 200 2 2 3" xfId="6664"/>
    <cellStyle name="Input 200 2 3" xfId="6665"/>
    <cellStyle name="Input 200 2 3 2" xfId="6666"/>
    <cellStyle name="Input 200 2 3 2 2" xfId="6667"/>
    <cellStyle name="Input 200 2 3 3" xfId="6668"/>
    <cellStyle name="Input 200 2 4" xfId="6669"/>
    <cellStyle name="Input 200 2 4 2" xfId="6670"/>
    <cellStyle name="Input 200 2 4 2 2" xfId="6671"/>
    <cellStyle name="Input 200 2 4 3" xfId="6672"/>
    <cellStyle name="Input 200 2 5" xfId="6673"/>
    <cellStyle name="Input 200 2 5 2" xfId="6674"/>
    <cellStyle name="Input 200 2 5 2 2" xfId="6675"/>
    <cellStyle name="Input 200 2 5 3" xfId="6676"/>
    <cellStyle name="Input 200 2 6" xfId="6677"/>
    <cellStyle name="Input 200 2 6 2" xfId="6678"/>
    <cellStyle name="Input 200 2 7" xfId="6679"/>
    <cellStyle name="Input 200 3" xfId="6680"/>
    <cellStyle name="Input 200 3 2" xfId="6681"/>
    <cellStyle name="Input 200 3 2 2" xfId="6682"/>
    <cellStyle name="Input 200 3 3" xfId="6683"/>
    <cellStyle name="Input 200 4" xfId="6684"/>
    <cellStyle name="Input 200 4 2" xfId="6685"/>
    <cellStyle name="Input 200 4 2 2" xfId="6686"/>
    <cellStyle name="Input 200 4 3" xfId="6687"/>
    <cellStyle name="Input 200 5" xfId="6688"/>
    <cellStyle name="Input 200 5 2" xfId="6689"/>
    <cellStyle name="Input 200 6" xfId="6690"/>
    <cellStyle name="Input 201" xfId="6691"/>
    <cellStyle name="Input 202" xfId="6692"/>
    <cellStyle name="Input 203" xfId="6693"/>
    <cellStyle name="Input 204" xfId="6694"/>
    <cellStyle name="Input 205" xfId="6695"/>
    <cellStyle name="Input 205 2" xfId="6696"/>
    <cellStyle name="Input 205 2 2" xfId="6697"/>
    <cellStyle name="Input 205 2 2 2" xfId="6698"/>
    <cellStyle name="Input 205 2 2 2 2" xfId="6699"/>
    <cellStyle name="Input 205 2 2 3" xfId="6700"/>
    <cellStyle name="Input 205 2 3" xfId="6701"/>
    <cellStyle name="Input 205 2 3 2" xfId="6702"/>
    <cellStyle name="Input 205 2 3 2 2" xfId="6703"/>
    <cellStyle name="Input 205 2 3 3" xfId="6704"/>
    <cellStyle name="Input 205 2 4" xfId="6705"/>
    <cellStyle name="Input 205 2 4 2" xfId="6706"/>
    <cellStyle name="Input 205 2 4 2 2" xfId="6707"/>
    <cellStyle name="Input 205 2 4 3" xfId="6708"/>
    <cellStyle name="Input 205 2 5" xfId="6709"/>
    <cellStyle name="Input 205 2 5 2" xfId="6710"/>
    <cellStyle name="Input 205 2 5 2 2" xfId="6711"/>
    <cellStyle name="Input 205 2 5 3" xfId="6712"/>
    <cellStyle name="Input 205 2 6" xfId="6713"/>
    <cellStyle name="Input 205 2 6 2" xfId="6714"/>
    <cellStyle name="Input 205 2 7" xfId="6715"/>
    <cellStyle name="Input 205 3" xfId="6716"/>
    <cellStyle name="Input 205 3 2" xfId="6717"/>
    <cellStyle name="Input 205 3 2 2" xfId="6718"/>
    <cellStyle name="Input 205 3 3" xfId="6719"/>
    <cellStyle name="Input 205 4" xfId="6720"/>
    <cellStyle name="Input 205 4 2" xfId="6721"/>
    <cellStyle name="Input 205 4 2 2" xfId="6722"/>
    <cellStyle name="Input 205 4 3" xfId="6723"/>
    <cellStyle name="Input 205 5" xfId="6724"/>
    <cellStyle name="Input 205 5 2" xfId="6725"/>
    <cellStyle name="Input 205 6" xfId="6726"/>
    <cellStyle name="Input 206" xfId="6727"/>
    <cellStyle name="Input 206 2" xfId="6728"/>
    <cellStyle name="Input 206 2 2" xfId="6729"/>
    <cellStyle name="Input 206 2 2 2" xfId="6730"/>
    <cellStyle name="Input 206 2 2 2 2" xfId="6731"/>
    <cellStyle name="Input 206 2 2 3" xfId="6732"/>
    <cellStyle name="Input 206 2 3" xfId="6733"/>
    <cellStyle name="Input 206 2 3 2" xfId="6734"/>
    <cellStyle name="Input 206 2 3 2 2" xfId="6735"/>
    <cellStyle name="Input 206 2 3 3" xfId="6736"/>
    <cellStyle name="Input 206 2 4" xfId="6737"/>
    <cellStyle name="Input 206 2 4 2" xfId="6738"/>
    <cellStyle name="Input 206 2 4 2 2" xfId="6739"/>
    <cellStyle name="Input 206 2 4 3" xfId="6740"/>
    <cellStyle name="Input 206 2 5" xfId="6741"/>
    <cellStyle name="Input 206 2 5 2" xfId="6742"/>
    <cellStyle name="Input 206 2 5 2 2" xfId="6743"/>
    <cellStyle name="Input 206 2 5 3" xfId="6744"/>
    <cellStyle name="Input 206 2 6" xfId="6745"/>
    <cellStyle name="Input 206 2 6 2" xfId="6746"/>
    <cellStyle name="Input 206 2 7" xfId="6747"/>
    <cellStyle name="Input 206 3" xfId="6748"/>
    <cellStyle name="Input 206 3 2" xfId="6749"/>
    <cellStyle name="Input 206 3 2 2" xfId="6750"/>
    <cellStyle name="Input 206 3 3" xfId="6751"/>
    <cellStyle name="Input 206 4" xfId="6752"/>
    <cellStyle name="Input 206 4 2" xfId="6753"/>
    <cellStyle name="Input 206 4 2 2" xfId="6754"/>
    <cellStyle name="Input 206 4 3" xfId="6755"/>
    <cellStyle name="Input 206 5" xfId="6756"/>
    <cellStyle name="Input 206 5 2" xfId="6757"/>
    <cellStyle name="Input 206 6" xfId="6758"/>
    <cellStyle name="Input 207" xfId="6759"/>
    <cellStyle name="Input 207 2" xfId="6760"/>
    <cellStyle name="Input 207 2 2" xfId="6761"/>
    <cellStyle name="Input 207 2 2 2" xfId="6762"/>
    <cellStyle name="Input 207 2 2 2 2" xfId="6763"/>
    <cellStyle name="Input 207 2 2 3" xfId="6764"/>
    <cellStyle name="Input 207 2 3" xfId="6765"/>
    <cellStyle name="Input 207 2 3 2" xfId="6766"/>
    <cellStyle name="Input 207 2 3 2 2" xfId="6767"/>
    <cellStyle name="Input 207 2 3 3" xfId="6768"/>
    <cellStyle name="Input 207 2 4" xfId="6769"/>
    <cellStyle name="Input 207 2 4 2" xfId="6770"/>
    <cellStyle name="Input 207 2 4 2 2" xfId="6771"/>
    <cellStyle name="Input 207 2 4 3" xfId="6772"/>
    <cellStyle name="Input 207 2 5" xfId="6773"/>
    <cellStyle name="Input 207 2 5 2" xfId="6774"/>
    <cellStyle name="Input 207 2 5 2 2" xfId="6775"/>
    <cellStyle name="Input 207 2 5 3" xfId="6776"/>
    <cellStyle name="Input 207 2 6" xfId="6777"/>
    <cellStyle name="Input 207 2 6 2" xfId="6778"/>
    <cellStyle name="Input 207 2 7" xfId="6779"/>
    <cellStyle name="Input 207 3" xfId="6780"/>
    <cellStyle name="Input 207 3 2" xfId="6781"/>
    <cellStyle name="Input 207 3 2 2" xfId="6782"/>
    <cellStyle name="Input 207 3 3" xfId="6783"/>
    <cellStyle name="Input 207 4" xfId="6784"/>
    <cellStyle name="Input 207 4 2" xfId="6785"/>
    <cellStyle name="Input 207 4 2 2" xfId="6786"/>
    <cellStyle name="Input 207 4 3" xfId="6787"/>
    <cellStyle name="Input 207 5" xfId="6788"/>
    <cellStyle name="Input 207 5 2" xfId="6789"/>
    <cellStyle name="Input 207 6" xfId="6790"/>
    <cellStyle name="Input 208" xfId="6791"/>
    <cellStyle name="Input 208 2" xfId="6792"/>
    <cellStyle name="Input 208 2 2" xfId="6793"/>
    <cellStyle name="Input 208 2 2 2" xfId="6794"/>
    <cellStyle name="Input 208 2 2 2 2" xfId="6795"/>
    <cellStyle name="Input 208 2 2 3" xfId="6796"/>
    <cellStyle name="Input 208 2 3" xfId="6797"/>
    <cellStyle name="Input 208 2 3 2" xfId="6798"/>
    <cellStyle name="Input 208 2 3 2 2" xfId="6799"/>
    <cellStyle name="Input 208 2 3 3" xfId="6800"/>
    <cellStyle name="Input 208 2 4" xfId="6801"/>
    <cellStyle name="Input 208 2 4 2" xfId="6802"/>
    <cellStyle name="Input 208 2 4 2 2" xfId="6803"/>
    <cellStyle name="Input 208 2 4 3" xfId="6804"/>
    <cellStyle name="Input 208 2 5" xfId="6805"/>
    <cellStyle name="Input 208 2 5 2" xfId="6806"/>
    <cellStyle name="Input 208 2 5 2 2" xfId="6807"/>
    <cellStyle name="Input 208 2 5 3" xfId="6808"/>
    <cellStyle name="Input 208 2 6" xfId="6809"/>
    <cellStyle name="Input 208 2 6 2" xfId="6810"/>
    <cellStyle name="Input 208 2 7" xfId="6811"/>
    <cellStyle name="Input 208 3" xfId="6812"/>
    <cellStyle name="Input 208 3 2" xfId="6813"/>
    <cellStyle name="Input 208 3 2 2" xfId="6814"/>
    <cellStyle name="Input 208 3 3" xfId="6815"/>
    <cellStyle name="Input 208 4" xfId="6816"/>
    <cellStyle name="Input 208 4 2" xfId="6817"/>
    <cellStyle name="Input 208 4 2 2" xfId="6818"/>
    <cellStyle name="Input 208 4 3" xfId="6819"/>
    <cellStyle name="Input 208 5" xfId="6820"/>
    <cellStyle name="Input 208 5 2" xfId="6821"/>
    <cellStyle name="Input 208 6" xfId="6822"/>
    <cellStyle name="Input 209" xfId="6823"/>
    <cellStyle name="Input 209 2" xfId="6824"/>
    <cellStyle name="Input 209 2 2" xfId="6825"/>
    <cellStyle name="Input 209 2 2 2" xfId="6826"/>
    <cellStyle name="Input 209 2 2 2 2" xfId="6827"/>
    <cellStyle name="Input 209 2 2 3" xfId="6828"/>
    <cellStyle name="Input 209 2 3" xfId="6829"/>
    <cellStyle name="Input 209 2 3 2" xfId="6830"/>
    <cellStyle name="Input 209 2 3 2 2" xfId="6831"/>
    <cellStyle name="Input 209 2 3 3" xfId="6832"/>
    <cellStyle name="Input 209 2 4" xfId="6833"/>
    <cellStyle name="Input 209 2 4 2" xfId="6834"/>
    <cellStyle name="Input 209 2 4 2 2" xfId="6835"/>
    <cellStyle name="Input 209 2 4 3" xfId="6836"/>
    <cellStyle name="Input 209 2 5" xfId="6837"/>
    <cellStyle name="Input 209 2 5 2" xfId="6838"/>
    <cellStyle name="Input 209 2 5 2 2" xfId="6839"/>
    <cellStyle name="Input 209 2 5 3" xfId="6840"/>
    <cellStyle name="Input 209 2 6" xfId="6841"/>
    <cellStyle name="Input 209 2 6 2" xfId="6842"/>
    <cellStyle name="Input 209 2 7" xfId="6843"/>
    <cellStyle name="Input 209 3" xfId="6844"/>
    <cellStyle name="Input 209 3 2" xfId="6845"/>
    <cellStyle name="Input 209 3 2 2" xfId="6846"/>
    <cellStyle name="Input 209 3 3" xfId="6847"/>
    <cellStyle name="Input 209 4" xfId="6848"/>
    <cellStyle name="Input 209 4 2" xfId="6849"/>
    <cellStyle name="Input 209 4 2 2" xfId="6850"/>
    <cellStyle name="Input 209 4 3" xfId="6851"/>
    <cellStyle name="Input 209 5" xfId="6852"/>
    <cellStyle name="Input 209 5 2" xfId="6853"/>
    <cellStyle name="Input 209 6" xfId="6854"/>
    <cellStyle name="Input 21" xfId="6855"/>
    <cellStyle name="Input 21 2" xfId="6856"/>
    <cellStyle name="Input 21 2 2" xfId="6857"/>
    <cellStyle name="Input 21 2 2 2" xfId="6858"/>
    <cellStyle name="Input 21 2 2 2 2" xfId="6859"/>
    <cellStyle name="Input 21 2 2 3" xfId="6860"/>
    <cellStyle name="Input 21 2 3" xfId="6861"/>
    <cellStyle name="Input 21 2 3 2" xfId="6862"/>
    <cellStyle name="Input 21 2 3 2 2" xfId="6863"/>
    <cellStyle name="Input 21 2 3 3" xfId="6864"/>
    <cellStyle name="Input 21 2 4" xfId="6865"/>
    <cellStyle name="Input 21 2 4 2" xfId="6866"/>
    <cellStyle name="Input 21 2 4 2 2" xfId="6867"/>
    <cellStyle name="Input 21 2 4 3" xfId="6868"/>
    <cellStyle name="Input 21 2 5" xfId="6869"/>
    <cellStyle name="Input 21 2 5 2" xfId="6870"/>
    <cellStyle name="Input 21 2 5 2 2" xfId="6871"/>
    <cellStyle name="Input 21 2 5 3" xfId="6872"/>
    <cellStyle name="Input 21 2 6" xfId="6873"/>
    <cellStyle name="Input 21 2 6 2" xfId="6874"/>
    <cellStyle name="Input 21 2 7" xfId="6875"/>
    <cellStyle name="Input 21 3" xfId="6876"/>
    <cellStyle name="Input 21 3 2" xfId="6877"/>
    <cellStyle name="Input 21 3 2 2" xfId="6878"/>
    <cellStyle name="Input 21 3 3" xfId="6879"/>
    <cellStyle name="Input 21 4" xfId="6880"/>
    <cellStyle name="Input 21 4 2" xfId="6881"/>
    <cellStyle name="Input 21 4 2 2" xfId="6882"/>
    <cellStyle name="Input 21 4 3" xfId="6883"/>
    <cellStyle name="Input 21 5" xfId="6884"/>
    <cellStyle name="Input 21 5 2" xfId="6885"/>
    <cellStyle name="Input 21 6" xfId="6886"/>
    <cellStyle name="Input 210" xfId="6887"/>
    <cellStyle name="Input 210 2" xfId="6888"/>
    <cellStyle name="Input 210 2 2" xfId="6889"/>
    <cellStyle name="Input 210 2 2 2" xfId="6890"/>
    <cellStyle name="Input 210 2 2 2 2" xfId="6891"/>
    <cellStyle name="Input 210 2 2 3" xfId="6892"/>
    <cellStyle name="Input 210 2 3" xfId="6893"/>
    <cellStyle name="Input 210 2 3 2" xfId="6894"/>
    <cellStyle name="Input 210 2 3 2 2" xfId="6895"/>
    <cellStyle name="Input 210 2 3 3" xfId="6896"/>
    <cellStyle name="Input 210 2 4" xfId="6897"/>
    <cellStyle name="Input 210 2 4 2" xfId="6898"/>
    <cellStyle name="Input 210 2 4 2 2" xfId="6899"/>
    <cellStyle name="Input 210 2 4 3" xfId="6900"/>
    <cellStyle name="Input 210 2 5" xfId="6901"/>
    <cellStyle name="Input 210 2 5 2" xfId="6902"/>
    <cellStyle name="Input 210 2 5 2 2" xfId="6903"/>
    <cellStyle name="Input 210 2 5 3" xfId="6904"/>
    <cellStyle name="Input 210 2 6" xfId="6905"/>
    <cellStyle name="Input 210 2 6 2" xfId="6906"/>
    <cellStyle name="Input 210 2 7" xfId="6907"/>
    <cellStyle name="Input 210 3" xfId="6908"/>
    <cellStyle name="Input 210 3 2" xfId="6909"/>
    <cellStyle name="Input 210 3 2 2" xfId="6910"/>
    <cellStyle name="Input 210 3 3" xfId="6911"/>
    <cellStyle name="Input 210 4" xfId="6912"/>
    <cellStyle name="Input 210 4 2" xfId="6913"/>
    <cellStyle name="Input 210 4 2 2" xfId="6914"/>
    <cellStyle name="Input 210 4 3" xfId="6915"/>
    <cellStyle name="Input 210 5" xfId="6916"/>
    <cellStyle name="Input 210 5 2" xfId="6917"/>
    <cellStyle name="Input 210 6" xfId="6918"/>
    <cellStyle name="Input 211" xfId="6919"/>
    <cellStyle name="Input 211 2" xfId="6920"/>
    <cellStyle name="Input 211 2 2" xfId="6921"/>
    <cellStyle name="Input 211 2 2 2" xfId="6922"/>
    <cellStyle name="Input 211 2 2 2 2" xfId="6923"/>
    <cellStyle name="Input 211 2 2 3" xfId="6924"/>
    <cellStyle name="Input 211 2 3" xfId="6925"/>
    <cellStyle name="Input 211 2 3 2" xfId="6926"/>
    <cellStyle name="Input 211 2 3 2 2" xfId="6927"/>
    <cellStyle name="Input 211 2 3 3" xfId="6928"/>
    <cellStyle name="Input 211 2 4" xfId="6929"/>
    <cellStyle name="Input 211 2 4 2" xfId="6930"/>
    <cellStyle name="Input 211 2 4 2 2" xfId="6931"/>
    <cellStyle name="Input 211 2 4 3" xfId="6932"/>
    <cellStyle name="Input 211 2 5" xfId="6933"/>
    <cellStyle name="Input 211 2 5 2" xfId="6934"/>
    <cellStyle name="Input 211 2 5 2 2" xfId="6935"/>
    <cellStyle name="Input 211 2 5 3" xfId="6936"/>
    <cellStyle name="Input 211 2 6" xfId="6937"/>
    <cellStyle name="Input 211 2 6 2" xfId="6938"/>
    <cellStyle name="Input 211 2 7" xfId="6939"/>
    <cellStyle name="Input 211 3" xfId="6940"/>
    <cellStyle name="Input 211 3 2" xfId="6941"/>
    <cellStyle name="Input 211 3 2 2" xfId="6942"/>
    <cellStyle name="Input 211 3 3" xfId="6943"/>
    <cellStyle name="Input 211 4" xfId="6944"/>
    <cellStyle name="Input 211 4 2" xfId="6945"/>
    <cellStyle name="Input 211 4 2 2" xfId="6946"/>
    <cellStyle name="Input 211 4 3" xfId="6947"/>
    <cellStyle name="Input 211 5" xfId="6948"/>
    <cellStyle name="Input 211 5 2" xfId="6949"/>
    <cellStyle name="Input 211 6" xfId="6950"/>
    <cellStyle name="Input 212" xfId="6951"/>
    <cellStyle name="Input 212 2" xfId="6952"/>
    <cellStyle name="Input 212 2 2" xfId="6953"/>
    <cellStyle name="Input 212 2 2 2" xfId="6954"/>
    <cellStyle name="Input 212 2 2 2 2" xfId="6955"/>
    <cellStyle name="Input 212 2 2 3" xfId="6956"/>
    <cellStyle name="Input 212 2 3" xfId="6957"/>
    <cellStyle name="Input 212 2 3 2" xfId="6958"/>
    <cellStyle name="Input 212 2 3 2 2" xfId="6959"/>
    <cellStyle name="Input 212 2 3 3" xfId="6960"/>
    <cellStyle name="Input 212 2 4" xfId="6961"/>
    <cellStyle name="Input 212 2 4 2" xfId="6962"/>
    <cellStyle name="Input 212 2 4 2 2" xfId="6963"/>
    <cellStyle name="Input 212 2 4 3" xfId="6964"/>
    <cellStyle name="Input 212 2 5" xfId="6965"/>
    <cellStyle name="Input 212 2 5 2" xfId="6966"/>
    <cellStyle name="Input 212 2 5 2 2" xfId="6967"/>
    <cellStyle name="Input 212 2 5 3" xfId="6968"/>
    <cellStyle name="Input 212 2 6" xfId="6969"/>
    <cellStyle name="Input 212 2 6 2" xfId="6970"/>
    <cellStyle name="Input 212 2 7" xfId="6971"/>
    <cellStyle name="Input 212 3" xfId="6972"/>
    <cellStyle name="Input 212 3 2" xfId="6973"/>
    <cellStyle name="Input 212 3 2 2" xfId="6974"/>
    <cellStyle name="Input 212 3 3" xfId="6975"/>
    <cellStyle name="Input 212 4" xfId="6976"/>
    <cellStyle name="Input 212 4 2" xfId="6977"/>
    <cellStyle name="Input 212 4 2 2" xfId="6978"/>
    <cellStyle name="Input 212 4 3" xfId="6979"/>
    <cellStyle name="Input 212 5" xfId="6980"/>
    <cellStyle name="Input 212 5 2" xfId="6981"/>
    <cellStyle name="Input 212 6" xfId="6982"/>
    <cellStyle name="Input 213" xfId="6983"/>
    <cellStyle name="Input 213 2" xfId="6984"/>
    <cellStyle name="Input 213 2 2" xfId="6985"/>
    <cellStyle name="Input 213 2 2 2" xfId="6986"/>
    <cellStyle name="Input 213 2 2 2 2" xfId="6987"/>
    <cellStyle name="Input 213 2 2 3" xfId="6988"/>
    <cellStyle name="Input 213 2 3" xfId="6989"/>
    <cellStyle name="Input 213 2 3 2" xfId="6990"/>
    <cellStyle name="Input 213 2 3 2 2" xfId="6991"/>
    <cellStyle name="Input 213 2 3 3" xfId="6992"/>
    <cellStyle name="Input 213 2 4" xfId="6993"/>
    <cellStyle name="Input 213 2 4 2" xfId="6994"/>
    <cellStyle name="Input 213 2 4 2 2" xfId="6995"/>
    <cellStyle name="Input 213 2 4 3" xfId="6996"/>
    <cellStyle name="Input 213 2 5" xfId="6997"/>
    <cellStyle name="Input 213 2 5 2" xfId="6998"/>
    <cellStyle name="Input 213 2 5 2 2" xfId="6999"/>
    <cellStyle name="Input 213 2 5 3" xfId="7000"/>
    <cellStyle name="Input 213 2 6" xfId="7001"/>
    <cellStyle name="Input 213 2 6 2" xfId="7002"/>
    <cellStyle name="Input 213 2 7" xfId="7003"/>
    <cellStyle name="Input 213 3" xfId="7004"/>
    <cellStyle name="Input 213 3 2" xfId="7005"/>
    <cellStyle name="Input 213 3 2 2" xfId="7006"/>
    <cellStyle name="Input 213 3 3" xfId="7007"/>
    <cellStyle name="Input 213 4" xfId="7008"/>
    <cellStyle name="Input 213 4 2" xfId="7009"/>
    <cellStyle name="Input 213 4 2 2" xfId="7010"/>
    <cellStyle name="Input 213 4 3" xfId="7011"/>
    <cellStyle name="Input 213 5" xfId="7012"/>
    <cellStyle name="Input 213 5 2" xfId="7013"/>
    <cellStyle name="Input 213 6" xfId="7014"/>
    <cellStyle name="Input 214" xfId="7015"/>
    <cellStyle name="Input 214 2" xfId="7016"/>
    <cellStyle name="Input 214 2 2" xfId="7017"/>
    <cellStyle name="Input 214 2 2 2" xfId="7018"/>
    <cellStyle name="Input 214 2 2 2 2" xfId="7019"/>
    <cellStyle name="Input 214 2 2 3" xfId="7020"/>
    <cellStyle name="Input 214 2 3" xfId="7021"/>
    <cellStyle name="Input 214 2 3 2" xfId="7022"/>
    <cellStyle name="Input 214 2 3 2 2" xfId="7023"/>
    <cellStyle name="Input 214 2 3 3" xfId="7024"/>
    <cellStyle name="Input 214 2 4" xfId="7025"/>
    <cellStyle name="Input 214 2 4 2" xfId="7026"/>
    <cellStyle name="Input 214 2 4 2 2" xfId="7027"/>
    <cellStyle name="Input 214 2 4 3" xfId="7028"/>
    <cellStyle name="Input 214 2 5" xfId="7029"/>
    <cellStyle name="Input 214 2 5 2" xfId="7030"/>
    <cellStyle name="Input 214 2 5 2 2" xfId="7031"/>
    <cellStyle name="Input 214 2 5 3" xfId="7032"/>
    <cellStyle name="Input 214 2 6" xfId="7033"/>
    <cellStyle name="Input 214 2 6 2" xfId="7034"/>
    <cellStyle name="Input 214 2 7" xfId="7035"/>
    <cellStyle name="Input 214 3" xfId="7036"/>
    <cellStyle name="Input 214 3 2" xfId="7037"/>
    <cellStyle name="Input 214 3 2 2" xfId="7038"/>
    <cellStyle name="Input 214 3 3" xfId="7039"/>
    <cellStyle name="Input 214 4" xfId="7040"/>
    <cellStyle name="Input 214 4 2" xfId="7041"/>
    <cellStyle name="Input 214 4 2 2" xfId="7042"/>
    <cellStyle name="Input 214 4 3" xfId="7043"/>
    <cellStyle name="Input 214 5" xfId="7044"/>
    <cellStyle name="Input 214 5 2" xfId="7045"/>
    <cellStyle name="Input 214 6" xfId="7046"/>
    <cellStyle name="Input 215" xfId="7047"/>
    <cellStyle name="Input 215 2" xfId="7048"/>
    <cellStyle name="Input 215 2 2" xfId="7049"/>
    <cellStyle name="Input 215 2 2 2" xfId="7050"/>
    <cellStyle name="Input 215 2 2 2 2" xfId="7051"/>
    <cellStyle name="Input 215 2 2 3" xfId="7052"/>
    <cellStyle name="Input 215 2 3" xfId="7053"/>
    <cellStyle name="Input 215 2 3 2" xfId="7054"/>
    <cellStyle name="Input 215 2 3 2 2" xfId="7055"/>
    <cellStyle name="Input 215 2 3 3" xfId="7056"/>
    <cellStyle name="Input 215 2 4" xfId="7057"/>
    <cellStyle name="Input 215 2 4 2" xfId="7058"/>
    <cellStyle name="Input 215 2 4 2 2" xfId="7059"/>
    <cellStyle name="Input 215 2 4 3" xfId="7060"/>
    <cellStyle name="Input 215 2 5" xfId="7061"/>
    <cellStyle name="Input 215 2 5 2" xfId="7062"/>
    <cellStyle name="Input 215 2 5 2 2" xfId="7063"/>
    <cellStyle name="Input 215 2 5 3" xfId="7064"/>
    <cellStyle name="Input 215 2 6" xfId="7065"/>
    <cellStyle name="Input 215 2 6 2" xfId="7066"/>
    <cellStyle name="Input 215 2 7" xfId="7067"/>
    <cellStyle name="Input 215 3" xfId="7068"/>
    <cellStyle name="Input 215 3 2" xfId="7069"/>
    <cellStyle name="Input 215 3 2 2" xfId="7070"/>
    <cellStyle name="Input 215 3 3" xfId="7071"/>
    <cellStyle name="Input 215 4" xfId="7072"/>
    <cellStyle name="Input 215 4 2" xfId="7073"/>
    <cellStyle name="Input 215 4 2 2" xfId="7074"/>
    <cellStyle name="Input 215 4 3" xfId="7075"/>
    <cellStyle name="Input 215 5" xfId="7076"/>
    <cellStyle name="Input 215 5 2" xfId="7077"/>
    <cellStyle name="Input 215 6" xfId="7078"/>
    <cellStyle name="Input 216" xfId="7079"/>
    <cellStyle name="Input 216 2" xfId="7080"/>
    <cellStyle name="Input 216 2 2" xfId="7081"/>
    <cellStyle name="Input 216 2 2 2" xfId="7082"/>
    <cellStyle name="Input 216 2 2 2 2" xfId="7083"/>
    <cellStyle name="Input 216 2 2 3" xfId="7084"/>
    <cellStyle name="Input 216 2 3" xfId="7085"/>
    <cellStyle name="Input 216 2 3 2" xfId="7086"/>
    <cellStyle name="Input 216 2 3 2 2" xfId="7087"/>
    <cellStyle name="Input 216 2 3 3" xfId="7088"/>
    <cellStyle name="Input 216 2 4" xfId="7089"/>
    <cellStyle name="Input 216 2 4 2" xfId="7090"/>
    <cellStyle name="Input 216 2 4 2 2" xfId="7091"/>
    <cellStyle name="Input 216 2 4 3" xfId="7092"/>
    <cellStyle name="Input 216 2 5" xfId="7093"/>
    <cellStyle name="Input 216 2 5 2" xfId="7094"/>
    <cellStyle name="Input 216 2 5 2 2" xfId="7095"/>
    <cellStyle name="Input 216 2 5 3" xfId="7096"/>
    <cellStyle name="Input 216 2 6" xfId="7097"/>
    <cellStyle name="Input 216 2 6 2" xfId="7098"/>
    <cellStyle name="Input 216 2 7" xfId="7099"/>
    <cellStyle name="Input 216 3" xfId="7100"/>
    <cellStyle name="Input 216 3 2" xfId="7101"/>
    <cellStyle name="Input 216 3 2 2" xfId="7102"/>
    <cellStyle name="Input 216 3 3" xfId="7103"/>
    <cellStyle name="Input 216 4" xfId="7104"/>
    <cellStyle name="Input 216 4 2" xfId="7105"/>
    <cellStyle name="Input 216 4 2 2" xfId="7106"/>
    <cellStyle name="Input 216 4 3" xfId="7107"/>
    <cellStyle name="Input 216 5" xfId="7108"/>
    <cellStyle name="Input 216 5 2" xfId="7109"/>
    <cellStyle name="Input 216 6" xfId="7110"/>
    <cellStyle name="Input 217" xfId="7111"/>
    <cellStyle name="Input 217 2" xfId="7112"/>
    <cellStyle name="Input 217 2 2" xfId="7113"/>
    <cellStyle name="Input 217 2 2 2" xfId="7114"/>
    <cellStyle name="Input 217 2 2 2 2" xfId="7115"/>
    <cellStyle name="Input 217 2 2 3" xfId="7116"/>
    <cellStyle name="Input 217 2 3" xfId="7117"/>
    <cellStyle name="Input 217 2 3 2" xfId="7118"/>
    <cellStyle name="Input 217 2 3 2 2" xfId="7119"/>
    <cellStyle name="Input 217 2 3 3" xfId="7120"/>
    <cellStyle name="Input 217 2 4" xfId="7121"/>
    <cellStyle name="Input 217 2 4 2" xfId="7122"/>
    <cellStyle name="Input 217 2 4 2 2" xfId="7123"/>
    <cellStyle name="Input 217 2 4 3" xfId="7124"/>
    <cellStyle name="Input 217 2 5" xfId="7125"/>
    <cellStyle name="Input 217 2 5 2" xfId="7126"/>
    <cellStyle name="Input 217 2 5 2 2" xfId="7127"/>
    <cellStyle name="Input 217 2 5 3" xfId="7128"/>
    <cellStyle name="Input 217 2 6" xfId="7129"/>
    <cellStyle name="Input 217 2 6 2" xfId="7130"/>
    <cellStyle name="Input 217 2 7" xfId="7131"/>
    <cellStyle name="Input 217 3" xfId="7132"/>
    <cellStyle name="Input 217 3 2" xfId="7133"/>
    <cellStyle name="Input 217 3 2 2" xfId="7134"/>
    <cellStyle name="Input 217 3 3" xfId="7135"/>
    <cellStyle name="Input 217 4" xfId="7136"/>
    <cellStyle name="Input 217 4 2" xfId="7137"/>
    <cellStyle name="Input 217 4 2 2" xfId="7138"/>
    <cellStyle name="Input 217 4 3" xfId="7139"/>
    <cellStyle name="Input 217 5" xfId="7140"/>
    <cellStyle name="Input 217 5 2" xfId="7141"/>
    <cellStyle name="Input 217 6" xfId="7142"/>
    <cellStyle name="Input 218" xfId="7143"/>
    <cellStyle name="Input 218 2" xfId="7144"/>
    <cellStyle name="Input 218 2 2" xfId="7145"/>
    <cellStyle name="Input 218 2 2 2" xfId="7146"/>
    <cellStyle name="Input 218 2 2 2 2" xfId="7147"/>
    <cellStyle name="Input 218 2 2 3" xfId="7148"/>
    <cellStyle name="Input 218 2 3" xfId="7149"/>
    <cellStyle name="Input 218 2 3 2" xfId="7150"/>
    <cellStyle name="Input 218 2 3 2 2" xfId="7151"/>
    <cellStyle name="Input 218 2 3 3" xfId="7152"/>
    <cellStyle name="Input 218 2 4" xfId="7153"/>
    <cellStyle name="Input 218 2 4 2" xfId="7154"/>
    <cellStyle name="Input 218 2 4 2 2" xfId="7155"/>
    <cellStyle name="Input 218 2 4 3" xfId="7156"/>
    <cellStyle name="Input 218 2 5" xfId="7157"/>
    <cellStyle name="Input 218 2 5 2" xfId="7158"/>
    <cellStyle name="Input 218 2 5 2 2" xfId="7159"/>
    <cellStyle name="Input 218 2 5 3" xfId="7160"/>
    <cellStyle name="Input 218 2 6" xfId="7161"/>
    <cellStyle name="Input 218 2 6 2" xfId="7162"/>
    <cellStyle name="Input 218 2 7" xfId="7163"/>
    <cellStyle name="Input 218 3" xfId="7164"/>
    <cellStyle name="Input 218 3 2" xfId="7165"/>
    <cellStyle name="Input 218 3 2 2" xfId="7166"/>
    <cellStyle name="Input 218 3 3" xfId="7167"/>
    <cellStyle name="Input 218 4" xfId="7168"/>
    <cellStyle name="Input 218 4 2" xfId="7169"/>
    <cellStyle name="Input 218 4 2 2" xfId="7170"/>
    <cellStyle name="Input 218 4 3" xfId="7171"/>
    <cellStyle name="Input 218 5" xfId="7172"/>
    <cellStyle name="Input 218 5 2" xfId="7173"/>
    <cellStyle name="Input 218 6" xfId="7174"/>
    <cellStyle name="Input 219" xfId="7175"/>
    <cellStyle name="Input 219 2" xfId="7176"/>
    <cellStyle name="Input 219 2 2" xfId="7177"/>
    <cellStyle name="Input 219 2 2 2" xfId="7178"/>
    <cellStyle name="Input 219 2 2 2 2" xfId="7179"/>
    <cellStyle name="Input 219 2 2 3" xfId="7180"/>
    <cellStyle name="Input 219 2 3" xfId="7181"/>
    <cellStyle name="Input 219 2 3 2" xfId="7182"/>
    <cellStyle name="Input 219 2 3 2 2" xfId="7183"/>
    <cellStyle name="Input 219 2 3 3" xfId="7184"/>
    <cellStyle name="Input 219 2 4" xfId="7185"/>
    <cellStyle name="Input 219 2 4 2" xfId="7186"/>
    <cellStyle name="Input 219 2 4 2 2" xfId="7187"/>
    <cellStyle name="Input 219 2 4 3" xfId="7188"/>
    <cellStyle name="Input 219 2 5" xfId="7189"/>
    <cellStyle name="Input 219 2 5 2" xfId="7190"/>
    <cellStyle name="Input 219 2 5 2 2" xfId="7191"/>
    <cellStyle name="Input 219 2 5 3" xfId="7192"/>
    <cellStyle name="Input 219 2 6" xfId="7193"/>
    <cellStyle name="Input 219 2 6 2" xfId="7194"/>
    <cellStyle name="Input 219 2 7" xfId="7195"/>
    <cellStyle name="Input 219 3" xfId="7196"/>
    <cellStyle name="Input 219 3 2" xfId="7197"/>
    <cellStyle name="Input 219 3 2 2" xfId="7198"/>
    <cellStyle name="Input 219 3 3" xfId="7199"/>
    <cellStyle name="Input 219 4" xfId="7200"/>
    <cellStyle name="Input 219 4 2" xfId="7201"/>
    <cellStyle name="Input 219 4 2 2" xfId="7202"/>
    <cellStyle name="Input 219 4 3" xfId="7203"/>
    <cellStyle name="Input 219 5" xfId="7204"/>
    <cellStyle name="Input 219 5 2" xfId="7205"/>
    <cellStyle name="Input 219 6" xfId="7206"/>
    <cellStyle name="Input 22" xfId="7207"/>
    <cellStyle name="Input 22 2" xfId="7208"/>
    <cellStyle name="Input 22 2 2" xfId="7209"/>
    <cellStyle name="Input 22 2 2 2" xfId="7210"/>
    <cellStyle name="Input 22 2 2 2 2" xfId="7211"/>
    <cellStyle name="Input 22 2 2 3" xfId="7212"/>
    <cellStyle name="Input 22 2 3" xfId="7213"/>
    <cellStyle name="Input 22 2 3 2" xfId="7214"/>
    <cellStyle name="Input 22 2 3 2 2" xfId="7215"/>
    <cellStyle name="Input 22 2 3 3" xfId="7216"/>
    <cellStyle name="Input 22 2 4" xfId="7217"/>
    <cellStyle name="Input 22 2 4 2" xfId="7218"/>
    <cellStyle name="Input 22 2 4 2 2" xfId="7219"/>
    <cellStyle name="Input 22 2 4 3" xfId="7220"/>
    <cellStyle name="Input 22 2 5" xfId="7221"/>
    <cellStyle name="Input 22 2 5 2" xfId="7222"/>
    <cellStyle name="Input 22 2 5 2 2" xfId="7223"/>
    <cellStyle name="Input 22 2 5 3" xfId="7224"/>
    <cellStyle name="Input 22 2 6" xfId="7225"/>
    <cellStyle name="Input 22 2 6 2" xfId="7226"/>
    <cellStyle name="Input 22 2 7" xfId="7227"/>
    <cellStyle name="Input 22 3" xfId="7228"/>
    <cellStyle name="Input 22 3 2" xfId="7229"/>
    <cellStyle name="Input 22 3 2 2" xfId="7230"/>
    <cellStyle name="Input 22 3 3" xfId="7231"/>
    <cellStyle name="Input 22 4" xfId="7232"/>
    <cellStyle name="Input 22 4 2" xfId="7233"/>
    <cellStyle name="Input 22 4 2 2" xfId="7234"/>
    <cellStyle name="Input 22 4 3" xfId="7235"/>
    <cellStyle name="Input 22 5" xfId="7236"/>
    <cellStyle name="Input 22 5 2" xfId="7237"/>
    <cellStyle name="Input 22 6" xfId="7238"/>
    <cellStyle name="Input 220" xfId="7239"/>
    <cellStyle name="Input 220 2" xfId="7240"/>
    <cellStyle name="Input 220 2 2" xfId="7241"/>
    <cellStyle name="Input 220 2 2 2" xfId="7242"/>
    <cellStyle name="Input 220 2 2 2 2" xfId="7243"/>
    <cellStyle name="Input 220 2 2 3" xfId="7244"/>
    <cellStyle name="Input 220 2 3" xfId="7245"/>
    <cellStyle name="Input 220 2 3 2" xfId="7246"/>
    <cellStyle name="Input 220 2 3 2 2" xfId="7247"/>
    <cellStyle name="Input 220 2 3 3" xfId="7248"/>
    <cellStyle name="Input 220 2 4" xfId="7249"/>
    <cellStyle name="Input 220 2 4 2" xfId="7250"/>
    <cellStyle name="Input 220 2 4 2 2" xfId="7251"/>
    <cellStyle name="Input 220 2 4 3" xfId="7252"/>
    <cellStyle name="Input 220 2 5" xfId="7253"/>
    <cellStyle name="Input 220 2 5 2" xfId="7254"/>
    <cellStyle name="Input 220 2 5 2 2" xfId="7255"/>
    <cellStyle name="Input 220 2 5 3" xfId="7256"/>
    <cellStyle name="Input 220 2 6" xfId="7257"/>
    <cellStyle name="Input 220 2 6 2" xfId="7258"/>
    <cellStyle name="Input 220 2 7" xfId="7259"/>
    <cellStyle name="Input 220 3" xfId="7260"/>
    <cellStyle name="Input 220 3 2" xfId="7261"/>
    <cellStyle name="Input 220 3 2 2" xfId="7262"/>
    <cellStyle name="Input 220 3 3" xfId="7263"/>
    <cellStyle name="Input 220 4" xfId="7264"/>
    <cellStyle name="Input 220 4 2" xfId="7265"/>
    <cellStyle name="Input 220 4 2 2" xfId="7266"/>
    <cellStyle name="Input 220 4 3" xfId="7267"/>
    <cellStyle name="Input 220 5" xfId="7268"/>
    <cellStyle name="Input 220 5 2" xfId="7269"/>
    <cellStyle name="Input 220 6" xfId="7270"/>
    <cellStyle name="Input 221" xfId="7271"/>
    <cellStyle name="Input 222" xfId="7272"/>
    <cellStyle name="Input 223" xfId="7273"/>
    <cellStyle name="Input 223 2" xfId="7274"/>
    <cellStyle name="Input 223 2 2" xfId="7275"/>
    <cellStyle name="Input 223 2 2 2" xfId="7276"/>
    <cellStyle name="Input 223 2 2 2 2" xfId="7277"/>
    <cellStyle name="Input 223 2 2 3" xfId="7278"/>
    <cellStyle name="Input 223 2 3" xfId="7279"/>
    <cellStyle name="Input 223 2 3 2" xfId="7280"/>
    <cellStyle name="Input 223 2 3 2 2" xfId="7281"/>
    <cellStyle name="Input 223 2 3 3" xfId="7282"/>
    <cellStyle name="Input 223 2 4" xfId="7283"/>
    <cellStyle name="Input 223 2 4 2" xfId="7284"/>
    <cellStyle name="Input 223 2 4 2 2" xfId="7285"/>
    <cellStyle name="Input 223 2 4 3" xfId="7286"/>
    <cellStyle name="Input 223 2 5" xfId="7287"/>
    <cellStyle name="Input 223 2 5 2" xfId="7288"/>
    <cellStyle name="Input 223 2 5 2 2" xfId="7289"/>
    <cellStyle name="Input 223 2 5 3" xfId="7290"/>
    <cellStyle name="Input 223 2 6" xfId="7291"/>
    <cellStyle name="Input 223 2 6 2" xfId="7292"/>
    <cellStyle name="Input 223 2 7" xfId="7293"/>
    <cellStyle name="Input 223 3" xfId="7294"/>
    <cellStyle name="Input 223 3 2" xfId="7295"/>
    <cellStyle name="Input 223 3 2 2" xfId="7296"/>
    <cellStyle name="Input 223 3 3" xfId="7297"/>
    <cellStyle name="Input 223 4" xfId="7298"/>
    <cellStyle name="Input 223 4 2" xfId="7299"/>
    <cellStyle name="Input 223 4 2 2" xfId="7300"/>
    <cellStyle name="Input 223 4 3" xfId="7301"/>
    <cellStyle name="Input 223 5" xfId="7302"/>
    <cellStyle name="Input 223 5 2" xfId="7303"/>
    <cellStyle name="Input 223 6" xfId="7304"/>
    <cellStyle name="Input 224" xfId="7305"/>
    <cellStyle name="Input 224 2" xfId="7306"/>
    <cellStyle name="Input 224 2 2" xfId="7307"/>
    <cellStyle name="Input 224 2 2 2" xfId="7308"/>
    <cellStyle name="Input 224 2 2 2 2" xfId="7309"/>
    <cellStyle name="Input 224 2 2 3" xfId="7310"/>
    <cellStyle name="Input 224 2 3" xfId="7311"/>
    <cellStyle name="Input 224 2 3 2" xfId="7312"/>
    <cellStyle name="Input 224 2 3 2 2" xfId="7313"/>
    <cellStyle name="Input 224 2 3 3" xfId="7314"/>
    <cellStyle name="Input 224 2 4" xfId="7315"/>
    <cellStyle name="Input 224 2 4 2" xfId="7316"/>
    <cellStyle name="Input 224 2 4 2 2" xfId="7317"/>
    <cellStyle name="Input 224 2 4 3" xfId="7318"/>
    <cellStyle name="Input 224 2 5" xfId="7319"/>
    <cellStyle name="Input 224 2 5 2" xfId="7320"/>
    <cellStyle name="Input 224 2 5 2 2" xfId="7321"/>
    <cellStyle name="Input 224 2 5 3" xfId="7322"/>
    <cellStyle name="Input 224 2 6" xfId="7323"/>
    <cellStyle name="Input 224 2 6 2" xfId="7324"/>
    <cellStyle name="Input 224 2 7" xfId="7325"/>
    <cellStyle name="Input 224 3" xfId="7326"/>
    <cellStyle name="Input 224 3 2" xfId="7327"/>
    <cellStyle name="Input 224 3 2 2" xfId="7328"/>
    <cellStyle name="Input 224 3 3" xfId="7329"/>
    <cellStyle name="Input 224 4" xfId="7330"/>
    <cellStyle name="Input 224 4 2" xfId="7331"/>
    <cellStyle name="Input 224 4 2 2" xfId="7332"/>
    <cellStyle name="Input 224 4 3" xfId="7333"/>
    <cellStyle name="Input 224 5" xfId="7334"/>
    <cellStyle name="Input 224 5 2" xfId="7335"/>
    <cellStyle name="Input 224 6" xfId="7336"/>
    <cellStyle name="Input 225" xfId="7337"/>
    <cellStyle name="Input 225 2" xfId="7338"/>
    <cellStyle name="Input 225 2 2" xfId="7339"/>
    <cellStyle name="Input 225 2 2 2" xfId="7340"/>
    <cellStyle name="Input 225 2 2 2 2" xfId="7341"/>
    <cellStyle name="Input 225 2 2 3" xfId="7342"/>
    <cellStyle name="Input 225 2 3" xfId="7343"/>
    <cellStyle name="Input 225 2 3 2" xfId="7344"/>
    <cellStyle name="Input 225 2 3 2 2" xfId="7345"/>
    <cellStyle name="Input 225 2 3 3" xfId="7346"/>
    <cellStyle name="Input 225 2 4" xfId="7347"/>
    <cellStyle name="Input 225 2 4 2" xfId="7348"/>
    <cellStyle name="Input 225 2 4 2 2" xfId="7349"/>
    <cellStyle name="Input 225 2 4 3" xfId="7350"/>
    <cellStyle name="Input 225 2 5" xfId="7351"/>
    <cellStyle name="Input 225 2 5 2" xfId="7352"/>
    <cellStyle name="Input 225 2 5 2 2" xfId="7353"/>
    <cellStyle name="Input 225 2 5 3" xfId="7354"/>
    <cellStyle name="Input 225 2 6" xfId="7355"/>
    <cellStyle name="Input 225 2 6 2" xfId="7356"/>
    <cellStyle name="Input 225 2 7" xfId="7357"/>
    <cellStyle name="Input 225 3" xfId="7358"/>
    <cellStyle name="Input 225 3 2" xfId="7359"/>
    <cellStyle name="Input 225 3 2 2" xfId="7360"/>
    <cellStyle name="Input 225 3 3" xfId="7361"/>
    <cellStyle name="Input 225 4" xfId="7362"/>
    <cellStyle name="Input 225 4 2" xfId="7363"/>
    <cellStyle name="Input 225 4 2 2" xfId="7364"/>
    <cellStyle name="Input 225 4 3" xfId="7365"/>
    <cellStyle name="Input 225 5" xfId="7366"/>
    <cellStyle name="Input 225 5 2" xfId="7367"/>
    <cellStyle name="Input 225 6" xfId="7368"/>
    <cellStyle name="Input 226" xfId="7369"/>
    <cellStyle name="Input 226 2" xfId="7370"/>
    <cellStyle name="Input 226 2 2" xfId="7371"/>
    <cellStyle name="Input 226 2 2 2" xfId="7372"/>
    <cellStyle name="Input 226 2 3" xfId="7373"/>
    <cellStyle name="Input 226 3" xfId="7374"/>
    <cellStyle name="Input 226 3 2" xfId="7375"/>
    <cellStyle name="Input 226 3 2 2" xfId="7376"/>
    <cellStyle name="Input 226 3 3" xfId="7377"/>
    <cellStyle name="Input 226 4" xfId="7378"/>
    <cellStyle name="Input 226 4 2" xfId="7379"/>
    <cellStyle name="Input 226 4 2 2" xfId="7380"/>
    <cellStyle name="Input 226 4 3" xfId="7381"/>
    <cellStyle name="Input 226 5" xfId="7382"/>
    <cellStyle name="Input 226 5 2" xfId="7383"/>
    <cellStyle name="Input 226 5 2 2" xfId="7384"/>
    <cellStyle name="Input 226 5 3" xfId="7385"/>
    <cellStyle name="Input 226 6" xfId="7386"/>
    <cellStyle name="Input 226 6 2" xfId="7387"/>
    <cellStyle name="Input 226 7" xfId="7388"/>
    <cellStyle name="Input 227" xfId="7389"/>
    <cellStyle name="Input 227 2" xfId="7390"/>
    <cellStyle name="Input 227 2 2" xfId="7391"/>
    <cellStyle name="Input 227 2 2 2" xfId="7392"/>
    <cellStyle name="Input 227 2 3" xfId="7393"/>
    <cellStyle name="Input 227 3" xfId="7394"/>
    <cellStyle name="Input 227 3 2" xfId="7395"/>
    <cellStyle name="Input 227 3 2 2" xfId="7396"/>
    <cellStyle name="Input 227 3 3" xfId="7397"/>
    <cellStyle name="Input 227 4" xfId="7398"/>
    <cellStyle name="Input 227 4 2" xfId="7399"/>
    <cellStyle name="Input 227 4 2 2" xfId="7400"/>
    <cellStyle name="Input 227 4 3" xfId="7401"/>
    <cellStyle name="Input 227 5" xfId="7402"/>
    <cellStyle name="Input 227 5 2" xfId="7403"/>
    <cellStyle name="Input 227 5 2 2" xfId="7404"/>
    <cellStyle name="Input 227 5 3" xfId="7405"/>
    <cellStyle name="Input 227 6" xfId="7406"/>
    <cellStyle name="Input 227 6 2" xfId="7407"/>
    <cellStyle name="Input 227 7" xfId="7408"/>
    <cellStyle name="Input 228" xfId="7409"/>
    <cellStyle name="Input 228 2" xfId="7410"/>
    <cellStyle name="Input 228 2 2" xfId="7411"/>
    <cellStyle name="Input 228 3" xfId="7412"/>
    <cellStyle name="Input 229" xfId="7413"/>
    <cellStyle name="Input 229 2" xfId="7414"/>
    <cellStyle name="Input 229 2 2" xfId="7415"/>
    <cellStyle name="Input 229 3" xfId="7416"/>
    <cellStyle name="Input 23" xfId="7417"/>
    <cellStyle name="Input 23 2" xfId="7418"/>
    <cellStyle name="Input 23 2 2" xfId="7419"/>
    <cellStyle name="Input 23 2 2 2" xfId="7420"/>
    <cellStyle name="Input 23 2 2 2 2" xfId="7421"/>
    <cellStyle name="Input 23 2 2 3" xfId="7422"/>
    <cellStyle name="Input 23 2 3" xfId="7423"/>
    <cellStyle name="Input 23 2 3 2" xfId="7424"/>
    <cellStyle name="Input 23 2 3 2 2" xfId="7425"/>
    <cellStyle name="Input 23 2 3 3" xfId="7426"/>
    <cellStyle name="Input 23 2 4" xfId="7427"/>
    <cellStyle name="Input 23 2 4 2" xfId="7428"/>
    <cellStyle name="Input 23 2 4 2 2" xfId="7429"/>
    <cellStyle name="Input 23 2 4 3" xfId="7430"/>
    <cellStyle name="Input 23 2 5" xfId="7431"/>
    <cellStyle name="Input 23 2 5 2" xfId="7432"/>
    <cellStyle name="Input 23 2 5 2 2" xfId="7433"/>
    <cellStyle name="Input 23 2 5 3" xfId="7434"/>
    <cellStyle name="Input 23 2 6" xfId="7435"/>
    <cellStyle name="Input 23 2 6 2" xfId="7436"/>
    <cellStyle name="Input 23 2 7" xfId="7437"/>
    <cellStyle name="Input 23 3" xfId="7438"/>
    <cellStyle name="Input 23 3 2" xfId="7439"/>
    <cellStyle name="Input 23 3 2 2" xfId="7440"/>
    <cellStyle name="Input 23 3 3" xfId="7441"/>
    <cellStyle name="Input 23 4" xfId="7442"/>
    <cellStyle name="Input 23 4 2" xfId="7443"/>
    <cellStyle name="Input 23 4 2 2" xfId="7444"/>
    <cellStyle name="Input 23 4 3" xfId="7445"/>
    <cellStyle name="Input 23 5" xfId="7446"/>
    <cellStyle name="Input 23 5 2" xfId="7447"/>
    <cellStyle name="Input 23 6" xfId="7448"/>
    <cellStyle name="Input 230" xfId="7449"/>
    <cellStyle name="Input 230 2" xfId="7450"/>
    <cellStyle name="Input 230 2 2" xfId="7451"/>
    <cellStyle name="Input 230 3" xfId="7452"/>
    <cellStyle name="Input 231" xfId="7453"/>
    <cellStyle name="Input 231 2" xfId="7454"/>
    <cellStyle name="Input 231 2 2" xfId="7455"/>
    <cellStyle name="Input 231 3" xfId="7456"/>
    <cellStyle name="Input 24" xfId="7457"/>
    <cellStyle name="Input 24 2" xfId="7458"/>
    <cellStyle name="Input 24 2 2" xfId="7459"/>
    <cellStyle name="Input 24 2 2 2" xfId="7460"/>
    <cellStyle name="Input 24 2 2 2 2" xfId="7461"/>
    <cellStyle name="Input 24 2 2 3" xfId="7462"/>
    <cellStyle name="Input 24 2 3" xfId="7463"/>
    <cellStyle name="Input 24 2 3 2" xfId="7464"/>
    <cellStyle name="Input 24 2 3 2 2" xfId="7465"/>
    <cellStyle name="Input 24 2 3 3" xfId="7466"/>
    <cellStyle name="Input 24 2 4" xfId="7467"/>
    <cellStyle name="Input 24 2 4 2" xfId="7468"/>
    <cellStyle name="Input 24 2 4 2 2" xfId="7469"/>
    <cellStyle name="Input 24 2 4 3" xfId="7470"/>
    <cellStyle name="Input 24 2 5" xfId="7471"/>
    <cellStyle name="Input 24 2 5 2" xfId="7472"/>
    <cellStyle name="Input 24 2 5 2 2" xfId="7473"/>
    <cellStyle name="Input 24 2 5 3" xfId="7474"/>
    <cellStyle name="Input 24 2 6" xfId="7475"/>
    <cellStyle name="Input 24 2 6 2" xfId="7476"/>
    <cellStyle name="Input 24 2 7" xfId="7477"/>
    <cellStyle name="Input 24 3" xfId="7478"/>
    <cellStyle name="Input 24 3 2" xfId="7479"/>
    <cellStyle name="Input 24 3 2 2" xfId="7480"/>
    <cellStyle name="Input 24 3 3" xfId="7481"/>
    <cellStyle name="Input 24 4" xfId="7482"/>
    <cellStyle name="Input 24 4 2" xfId="7483"/>
    <cellStyle name="Input 24 4 2 2" xfId="7484"/>
    <cellStyle name="Input 24 4 3" xfId="7485"/>
    <cellStyle name="Input 24 5" xfId="7486"/>
    <cellStyle name="Input 24 5 2" xfId="7487"/>
    <cellStyle name="Input 24 6" xfId="7488"/>
    <cellStyle name="Input 25" xfId="7489"/>
    <cellStyle name="Input 25 2" xfId="7490"/>
    <cellStyle name="Input 25 2 2" xfId="7491"/>
    <cellStyle name="Input 25 2 2 2" xfId="7492"/>
    <cellStyle name="Input 25 2 2 2 2" xfId="7493"/>
    <cellStyle name="Input 25 2 2 3" xfId="7494"/>
    <cellStyle name="Input 25 2 3" xfId="7495"/>
    <cellStyle name="Input 25 2 3 2" xfId="7496"/>
    <cellStyle name="Input 25 2 3 2 2" xfId="7497"/>
    <cellStyle name="Input 25 2 3 3" xfId="7498"/>
    <cellStyle name="Input 25 2 4" xfId="7499"/>
    <cellStyle name="Input 25 2 4 2" xfId="7500"/>
    <cellStyle name="Input 25 2 4 2 2" xfId="7501"/>
    <cellStyle name="Input 25 2 4 3" xfId="7502"/>
    <cellStyle name="Input 25 2 5" xfId="7503"/>
    <cellStyle name="Input 25 2 5 2" xfId="7504"/>
    <cellStyle name="Input 25 2 5 2 2" xfId="7505"/>
    <cellStyle name="Input 25 2 5 3" xfId="7506"/>
    <cellStyle name="Input 25 2 6" xfId="7507"/>
    <cellStyle name="Input 25 2 6 2" xfId="7508"/>
    <cellStyle name="Input 25 2 7" xfId="7509"/>
    <cellStyle name="Input 25 3" xfId="7510"/>
    <cellStyle name="Input 25 3 2" xfId="7511"/>
    <cellStyle name="Input 25 3 2 2" xfId="7512"/>
    <cellStyle name="Input 25 3 3" xfId="7513"/>
    <cellStyle name="Input 25 4" xfId="7514"/>
    <cellStyle name="Input 25 4 2" xfId="7515"/>
    <cellStyle name="Input 25 4 2 2" xfId="7516"/>
    <cellStyle name="Input 25 4 3" xfId="7517"/>
    <cellStyle name="Input 25 5" xfId="7518"/>
    <cellStyle name="Input 25 5 2" xfId="7519"/>
    <cellStyle name="Input 25 6" xfId="7520"/>
    <cellStyle name="Input 26" xfId="7521"/>
    <cellStyle name="Input 26 2" xfId="7522"/>
    <cellStyle name="Input 26 2 2" xfId="7523"/>
    <cellStyle name="Input 26 2 2 2" xfId="7524"/>
    <cellStyle name="Input 26 2 2 2 2" xfId="7525"/>
    <cellStyle name="Input 26 2 2 3" xfId="7526"/>
    <cellStyle name="Input 26 2 3" xfId="7527"/>
    <cellStyle name="Input 26 2 3 2" xfId="7528"/>
    <cellStyle name="Input 26 2 3 2 2" xfId="7529"/>
    <cellStyle name="Input 26 2 3 3" xfId="7530"/>
    <cellStyle name="Input 26 2 4" xfId="7531"/>
    <cellStyle name="Input 26 2 4 2" xfId="7532"/>
    <cellStyle name="Input 26 2 4 2 2" xfId="7533"/>
    <cellStyle name="Input 26 2 4 3" xfId="7534"/>
    <cellStyle name="Input 26 2 5" xfId="7535"/>
    <cellStyle name="Input 26 2 5 2" xfId="7536"/>
    <cellStyle name="Input 26 2 5 2 2" xfId="7537"/>
    <cellStyle name="Input 26 2 5 3" xfId="7538"/>
    <cellStyle name="Input 26 2 6" xfId="7539"/>
    <cellStyle name="Input 26 2 6 2" xfId="7540"/>
    <cellStyle name="Input 26 2 7" xfId="7541"/>
    <cellStyle name="Input 26 3" xfId="7542"/>
    <cellStyle name="Input 26 3 2" xfId="7543"/>
    <cellStyle name="Input 26 3 2 2" xfId="7544"/>
    <cellStyle name="Input 26 3 3" xfId="7545"/>
    <cellStyle name="Input 26 4" xfId="7546"/>
    <cellStyle name="Input 26 4 2" xfId="7547"/>
    <cellStyle name="Input 26 4 2 2" xfId="7548"/>
    <cellStyle name="Input 26 4 3" xfId="7549"/>
    <cellStyle name="Input 26 5" xfId="7550"/>
    <cellStyle name="Input 26 5 2" xfId="7551"/>
    <cellStyle name="Input 26 6" xfId="7552"/>
    <cellStyle name="Input 27" xfId="7553"/>
    <cellStyle name="Input 27 2" xfId="7554"/>
    <cellStyle name="Input 27 2 2" xfId="7555"/>
    <cellStyle name="Input 27 2 2 2" xfId="7556"/>
    <cellStyle name="Input 27 2 2 2 2" xfId="7557"/>
    <cellStyle name="Input 27 2 2 3" xfId="7558"/>
    <cellStyle name="Input 27 2 3" xfId="7559"/>
    <cellStyle name="Input 27 2 3 2" xfId="7560"/>
    <cellStyle name="Input 27 2 3 2 2" xfId="7561"/>
    <cellStyle name="Input 27 2 3 3" xfId="7562"/>
    <cellStyle name="Input 27 2 4" xfId="7563"/>
    <cellStyle name="Input 27 2 4 2" xfId="7564"/>
    <cellStyle name="Input 27 2 4 2 2" xfId="7565"/>
    <cellStyle name="Input 27 2 4 3" xfId="7566"/>
    <cellStyle name="Input 27 2 5" xfId="7567"/>
    <cellStyle name="Input 27 2 5 2" xfId="7568"/>
    <cellStyle name="Input 27 2 5 2 2" xfId="7569"/>
    <cellStyle name="Input 27 2 5 3" xfId="7570"/>
    <cellStyle name="Input 27 2 6" xfId="7571"/>
    <cellStyle name="Input 27 2 6 2" xfId="7572"/>
    <cellStyle name="Input 27 2 7" xfId="7573"/>
    <cellStyle name="Input 27 3" xfId="7574"/>
    <cellStyle name="Input 27 3 2" xfId="7575"/>
    <cellStyle name="Input 27 3 2 2" xfId="7576"/>
    <cellStyle name="Input 27 3 3" xfId="7577"/>
    <cellStyle name="Input 27 4" xfId="7578"/>
    <cellStyle name="Input 27 4 2" xfId="7579"/>
    <cellStyle name="Input 27 4 2 2" xfId="7580"/>
    <cellStyle name="Input 27 4 3" xfId="7581"/>
    <cellStyle name="Input 27 5" xfId="7582"/>
    <cellStyle name="Input 27 5 2" xfId="7583"/>
    <cellStyle name="Input 27 6" xfId="7584"/>
    <cellStyle name="Input 28" xfId="7585"/>
    <cellStyle name="Input 28 2" xfId="7586"/>
    <cellStyle name="Input 28 2 2" xfId="7587"/>
    <cellStyle name="Input 28 2 2 2" xfId="7588"/>
    <cellStyle name="Input 28 2 2 2 2" xfId="7589"/>
    <cellStyle name="Input 28 2 2 3" xfId="7590"/>
    <cellStyle name="Input 28 2 3" xfId="7591"/>
    <cellStyle name="Input 28 2 3 2" xfId="7592"/>
    <cellStyle name="Input 28 2 3 2 2" xfId="7593"/>
    <cellStyle name="Input 28 2 3 3" xfId="7594"/>
    <cellStyle name="Input 28 2 4" xfId="7595"/>
    <cellStyle name="Input 28 2 4 2" xfId="7596"/>
    <cellStyle name="Input 28 2 4 2 2" xfId="7597"/>
    <cellStyle name="Input 28 2 4 3" xfId="7598"/>
    <cellStyle name="Input 28 2 5" xfId="7599"/>
    <cellStyle name="Input 28 2 5 2" xfId="7600"/>
    <cellStyle name="Input 28 2 5 2 2" xfId="7601"/>
    <cellStyle name="Input 28 2 5 3" xfId="7602"/>
    <cellStyle name="Input 28 2 6" xfId="7603"/>
    <cellStyle name="Input 28 2 6 2" xfId="7604"/>
    <cellStyle name="Input 28 2 7" xfId="7605"/>
    <cellStyle name="Input 28 3" xfId="7606"/>
    <cellStyle name="Input 28 3 2" xfId="7607"/>
    <cellStyle name="Input 28 3 2 2" xfId="7608"/>
    <cellStyle name="Input 28 3 3" xfId="7609"/>
    <cellStyle name="Input 28 4" xfId="7610"/>
    <cellStyle name="Input 28 4 2" xfId="7611"/>
    <cellStyle name="Input 28 4 2 2" xfId="7612"/>
    <cellStyle name="Input 28 4 3" xfId="7613"/>
    <cellStyle name="Input 28 5" xfId="7614"/>
    <cellStyle name="Input 28 5 2" xfId="7615"/>
    <cellStyle name="Input 28 6" xfId="7616"/>
    <cellStyle name="Input 29" xfId="7617"/>
    <cellStyle name="Input 29 2" xfId="7618"/>
    <cellStyle name="Input 29 2 2" xfId="7619"/>
    <cellStyle name="Input 29 2 2 2" xfId="7620"/>
    <cellStyle name="Input 29 2 2 2 2" xfId="7621"/>
    <cellStyle name="Input 29 2 2 3" xfId="7622"/>
    <cellStyle name="Input 29 2 3" xfId="7623"/>
    <cellStyle name="Input 29 2 3 2" xfId="7624"/>
    <cellStyle name="Input 29 2 3 2 2" xfId="7625"/>
    <cellStyle name="Input 29 2 3 3" xfId="7626"/>
    <cellStyle name="Input 29 2 4" xfId="7627"/>
    <cellStyle name="Input 29 2 4 2" xfId="7628"/>
    <cellStyle name="Input 29 2 4 2 2" xfId="7629"/>
    <cellStyle name="Input 29 2 4 3" xfId="7630"/>
    <cellStyle name="Input 29 2 5" xfId="7631"/>
    <cellStyle name="Input 29 2 5 2" xfId="7632"/>
    <cellStyle name="Input 29 2 5 2 2" xfId="7633"/>
    <cellStyle name="Input 29 2 5 3" xfId="7634"/>
    <cellStyle name="Input 29 2 6" xfId="7635"/>
    <cellStyle name="Input 29 2 6 2" xfId="7636"/>
    <cellStyle name="Input 29 2 7" xfId="7637"/>
    <cellStyle name="Input 29 3" xfId="7638"/>
    <cellStyle name="Input 29 3 2" xfId="7639"/>
    <cellStyle name="Input 29 3 2 2" xfId="7640"/>
    <cellStyle name="Input 29 3 3" xfId="7641"/>
    <cellStyle name="Input 29 4" xfId="7642"/>
    <cellStyle name="Input 29 4 2" xfId="7643"/>
    <cellStyle name="Input 29 4 2 2" xfId="7644"/>
    <cellStyle name="Input 29 4 3" xfId="7645"/>
    <cellStyle name="Input 29 5" xfId="7646"/>
    <cellStyle name="Input 29 5 2" xfId="7647"/>
    <cellStyle name="Input 29 6" xfId="7648"/>
    <cellStyle name="Input 3" xfId="7649"/>
    <cellStyle name="Input 3 2" xfId="7650"/>
    <cellStyle name="Input 3 2 2" xfId="7651"/>
    <cellStyle name="Input 3 2 2 2" xfId="7652"/>
    <cellStyle name="Input 3 2 2 2 2" xfId="7653"/>
    <cellStyle name="Input 3 2 2 3" xfId="7654"/>
    <cellStyle name="Input 3 2 3" xfId="7655"/>
    <cellStyle name="Input 3 2 3 2" xfId="7656"/>
    <cellStyle name="Input 3 2 3 2 2" xfId="7657"/>
    <cellStyle name="Input 3 2 3 3" xfId="7658"/>
    <cellStyle name="Input 3 2 4" xfId="7659"/>
    <cellStyle name="Input 3 2 4 2" xfId="7660"/>
    <cellStyle name="Input 3 2 4 2 2" xfId="7661"/>
    <cellStyle name="Input 3 2 4 3" xfId="7662"/>
    <cellStyle name="Input 3 2 5" xfId="7663"/>
    <cellStyle name="Input 3 2 5 2" xfId="7664"/>
    <cellStyle name="Input 3 2 5 2 2" xfId="7665"/>
    <cellStyle name="Input 3 2 5 3" xfId="7666"/>
    <cellStyle name="Input 3 2 6" xfId="7667"/>
    <cellStyle name="Input 3 2 6 2" xfId="7668"/>
    <cellStyle name="Input 3 2 7" xfId="7669"/>
    <cellStyle name="Input 3 3" xfId="7670"/>
    <cellStyle name="Input 3 3 2" xfId="7671"/>
    <cellStyle name="Input 3 3 2 2" xfId="7672"/>
    <cellStyle name="Input 3 3 3" xfId="7673"/>
    <cellStyle name="Input 3 4" xfId="7674"/>
    <cellStyle name="Input 3 4 2" xfId="7675"/>
    <cellStyle name="Input 3 4 2 2" xfId="7676"/>
    <cellStyle name="Input 3 4 3" xfId="7677"/>
    <cellStyle name="Input 3 5" xfId="7678"/>
    <cellStyle name="Input 3 5 2" xfId="7679"/>
    <cellStyle name="Input 3 6" xfId="7680"/>
    <cellStyle name="Input 30" xfId="7681"/>
    <cellStyle name="Input 30 2" xfId="7682"/>
    <cellStyle name="Input 30 2 2" xfId="7683"/>
    <cellStyle name="Input 30 2 2 2" xfId="7684"/>
    <cellStyle name="Input 30 2 2 2 2" xfId="7685"/>
    <cellStyle name="Input 30 2 2 3" xfId="7686"/>
    <cellStyle name="Input 30 2 3" xfId="7687"/>
    <cellStyle name="Input 30 2 3 2" xfId="7688"/>
    <cellStyle name="Input 30 2 3 2 2" xfId="7689"/>
    <cellStyle name="Input 30 2 3 3" xfId="7690"/>
    <cellStyle name="Input 30 2 4" xfId="7691"/>
    <cellStyle name="Input 30 2 4 2" xfId="7692"/>
    <cellStyle name="Input 30 2 4 2 2" xfId="7693"/>
    <cellStyle name="Input 30 2 4 3" xfId="7694"/>
    <cellStyle name="Input 30 2 5" xfId="7695"/>
    <cellStyle name="Input 30 2 5 2" xfId="7696"/>
    <cellStyle name="Input 30 2 5 2 2" xfId="7697"/>
    <cellStyle name="Input 30 2 5 3" xfId="7698"/>
    <cellStyle name="Input 30 2 6" xfId="7699"/>
    <cellStyle name="Input 30 2 6 2" xfId="7700"/>
    <cellStyle name="Input 30 2 7" xfId="7701"/>
    <cellStyle name="Input 30 3" xfId="7702"/>
    <cellStyle name="Input 30 3 2" xfId="7703"/>
    <cellStyle name="Input 30 3 2 2" xfId="7704"/>
    <cellStyle name="Input 30 3 3" xfId="7705"/>
    <cellStyle name="Input 30 4" xfId="7706"/>
    <cellStyle name="Input 30 4 2" xfId="7707"/>
    <cellStyle name="Input 30 4 2 2" xfId="7708"/>
    <cellStyle name="Input 30 4 3" xfId="7709"/>
    <cellStyle name="Input 30 5" xfId="7710"/>
    <cellStyle name="Input 30 5 2" xfId="7711"/>
    <cellStyle name="Input 30 6" xfId="7712"/>
    <cellStyle name="Input 31" xfId="7713"/>
    <cellStyle name="Input 31 2" xfId="7714"/>
    <cellStyle name="Input 31 2 2" xfId="7715"/>
    <cellStyle name="Input 31 2 2 2" xfId="7716"/>
    <cellStyle name="Input 31 2 2 2 2" xfId="7717"/>
    <cellStyle name="Input 31 2 2 3" xfId="7718"/>
    <cellStyle name="Input 31 2 3" xfId="7719"/>
    <cellStyle name="Input 31 2 3 2" xfId="7720"/>
    <cellStyle name="Input 31 2 3 2 2" xfId="7721"/>
    <cellStyle name="Input 31 2 3 3" xfId="7722"/>
    <cellStyle name="Input 31 2 4" xfId="7723"/>
    <cellStyle name="Input 31 2 4 2" xfId="7724"/>
    <cellStyle name="Input 31 2 4 2 2" xfId="7725"/>
    <cellStyle name="Input 31 2 4 3" xfId="7726"/>
    <cellStyle name="Input 31 2 5" xfId="7727"/>
    <cellStyle name="Input 31 2 5 2" xfId="7728"/>
    <cellStyle name="Input 31 2 5 2 2" xfId="7729"/>
    <cellStyle name="Input 31 2 5 3" xfId="7730"/>
    <cellStyle name="Input 31 2 6" xfId="7731"/>
    <cellStyle name="Input 31 2 6 2" xfId="7732"/>
    <cellStyle name="Input 31 2 7" xfId="7733"/>
    <cellStyle name="Input 31 3" xfId="7734"/>
    <cellStyle name="Input 31 3 2" xfId="7735"/>
    <cellStyle name="Input 31 3 2 2" xfId="7736"/>
    <cellStyle name="Input 31 3 3" xfId="7737"/>
    <cellStyle name="Input 31 4" xfId="7738"/>
    <cellStyle name="Input 31 4 2" xfId="7739"/>
    <cellStyle name="Input 31 4 2 2" xfId="7740"/>
    <cellStyle name="Input 31 4 3" xfId="7741"/>
    <cellStyle name="Input 31 5" xfId="7742"/>
    <cellStyle name="Input 31 5 2" xfId="7743"/>
    <cellStyle name="Input 31 6" xfId="7744"/>
    <cellStyle name="Input 32" xfId="7745"/>
    <cellStyle name="Input 32 2" xfId="7746"/>
    <cellStyle name="Input 32 2 2" xfId="7747"/>
    <cellStyle name="Input 32 2 2 2" xfId="7748"/>
    <cellStyle name="Input 32 2 2 2 2" xfId="7749"/>
    <cellStyle name="Input 32 2 2 3" xfId="7750"/>
    <cellStyle name="Input 32 2 3" xfId="7751"/>
    <cellStyle name="Input 32 2 3 2" xfId="7752"/>
    <cellStyle name="Input 32 2 3 2 2" xfId="7753"/>
    <cellStyle name="Input 32 2 3 3" xfId="7754"/>
    <cellStyle name="Input 32 2 4" xfId="7755"/>
    <cellStyle name="Input 32 2 4 2" xfId="7756"/>
    <cellStyle name="Input 32 2 4 2 2" xfId="7757"/>
    <cellStyle name="Input 32 2 4 3" xfId="7758"/>
    <cellStyle name="Input 32 2 5" xfId="7759"/>
    <cellStyle name="Input 32 2 5 2" xfId="7760"/>
    <cellStyle name="Input 32 2 5 2 2" xfId="7761"/>
    <cellStyle name="Input 32 2 5 3" xfId="7762"/>
    <cellStyle name="Input 32 2 6" xfId="7763"/>
    <cellStyle name="Input 32 2 6 2" xfId="7764"/>
    <cellStyle name="Input 32 2 7" xfId="7765"/>
    <cellStyle name="Input 32 3" xfId="7766"/>
    <cellStyle name="Input 32 3 2" xfId="7767"/>
    <cellStyle name="Input 32 3 2 2" xfId="7768"/>
    <cellStyle name="Input 32 3 3" xfId="7769"/>
    <cellStyle name="Input 32 4" xfId="7770"/>
    <cellStyle name="Input 32 4 2" xfId="7771"/>
    <cellStyle name="Input 32 4 2 2" xfId="7772"/>
    <cellStyle name="Input 32 4 3" xfId="7773"/>
    <cellStyle name="Input 32 5" xfId="7774"/>
    <cellStyle name="Input 32 5 2" xfId="7775"/>
    <cellStyle name="Input 32 6" xfId="7776"/>
    <cellStyle name="Input 33" xfId="7777"/>
    <cellStyle name="Input 33 2" xfId="7778"/>
    <cellStyle name="Input 33 2 2" xfId="7779"/>
    <cellStyle name="Input 33 2 2 2" xfId="7780"/>
    <cellStyle name="Input 33 2 2 2 2" xfId="7781"/>
    <cellStyle name="Input 33 2 2 3" xfId="7782"/>
    <cellStyle name="Input 33 2 3" xfId="7783"/>
    <cellStyle name="Input 33 2 3 2" xfId="7784"/>
    <cellStyle name="Input 33 2 3 2 2" xfId="7785"/>
    <cellStyle name="Input 33 2 3 3" xfId="7786"/>
    <cellStyle name="Input 33 2 4" xfId="7787"/>
    <cellStyle name="Input 33 2 4 2" xfId="7788"/>
    <cellStyle name="Input 33 2 4 2 2" xfId="7789"/>
    <cellStyle name="Input 33 2 4 3" xfId="7790"/>
    <cellStyle name="Input 33 2 5" xfId="7791"/>
    <cellStyle name="Input 33 2 5 2" xfId="7792"/>
    <cellStyle name="Input 33 2 5 2 2" xfId="7793"/>
    <cellStyle name="Input 33 2 5 3" xfId="7794"/>
    <cellStyle name="Input 33 2 6" xfId="7795"/>
    <cellStyle name="Input 33 2 6 2" xfId="7796"/>
    <cellStyle name="Input 33 2 7" xfId="7797"/>
    <cellStyle name="Input 33 3" xfId="7798"/>
    <cellStyle name="Input 33 3 2" xfId="7799"/>
    <cellStyle name="Input 33 3 2 2" xfId="7800"/>
    <cellStyle name="Input 33 3 3" xfId="7801"/>
    <cellStyle name="Input 33 4" xfId="7802"/>
    <cellStyle name="Input 33 4 2" xfId="7803"/>
    <cellStyle name="Input 33 4 2 2" xfId="7804"/>
    <cellStyle name="Input 33 4 3" xfId="7805"/>
    <cellStyle name="Input 33 5" xfId="7806"/>
    <cellStyle name="Input 33 5 2" xfId="7807"/>
    <cellStyle name="Input 33 6" xfId="7808"/>
    <cellStyle name="Input 34" xfId="7809"/>
    <cellStyle name="Input 34 2" xfId="7810"/>
    <cellStyle name="Input 34 2 2" xfId="7811"/>
    <cellStyle name="Input 34 2 2 2" xfId="7812"/>
    <cellStyle name="Input 34 2 2 2 2" xfId="7813"/>
    <cellStyle name="Input 34 2 2 3" xfId="7814"/>
    <cellStyle name="Input 34 2 3" xfId="7815"/>
    <cellStyle name="Input 34 2 3 2" xfId="7816"/>
    <cellStyle name="Input 34 2 3 2 2" xfId="7817"/>
    <cellStyle name="Input 34 2 3 3" xfId="7818"/>
    <cellStyle name="Input 34 2 4" xfId="7819"/>
    <cellStyle name="Input 34 2 4 2" xfId="7820"/>
    <cellStyle name="Input 34 2 4 2 2" xfId="7821"/>
    <cellStyle name="Input 34 2 4 3" xfId="7822"/>
    <cellStyle name="Input 34 2 5" xfId="7823"/>
    <cellStyle name="Input 34 2 5 2" xfId="7824"/>
    <cellStyle name="Input 34 2 5 2 2" xfId="7825"/>
    <cellStyle name="Input 34 2 5 3" xfId="7826"/>
    <cellStyle name="Input 34 2 6" xfId="7827"/>
    <cellStyle name="Input 34 2 6 2" xfId="7828"/>
    <cellStyle name="Input 34 2 7" xfId="7829"/>
    <cellStyle name="Input 34 3" xfId="7830"/>
    <cellStyle name="Input 34 3 2" xfId="7831"/>
    <cellStyle name="Input 34 3 2 2" xfId="7832"/>
    <cellStyle name="Input 34 3 3" xfId="7833"/>
    <cellStyle name="Input 34 4" xfId="7834"/>
    <cellStyle name="Input 34 4 2" xfId="7835"/>
    <cellStyle name="Input 34 4 2 2" xfId="7836"/>
    <cellStyle name="Input 34 4 3" xfId="7837"/>
    <cellStyle name="Input 34 5" xfId="7838"/>
    <cellStyle name="Input 34 5 2" xfId="7839"/>
    <cellStyle name="Input 34 6" xfId="7840"/>
    <cellStyle name="Input 35" xfId="7841"/>
    <cellStyle name="Input 35 2" xfId="7842"/>
    <cellStyle name="Input 35 2 2" xfId="7843"/>
    <cellStyle name="Input 35 2 2 2" xfId="7844"/>
    <cellStyle name="Input 35 2 2 2 2" xfId="7845"/>
    <cellStyle name="Input 35 2 2 3" xfId="7846"/>
    <cellStyle name="Input 35 2 3" xfId="7847"/>
    <cellStyle name="Input 35 2 3 2" xfId="7848"/>
    <cellStyle name="Input 35 2 3 2 2" xfId="7849"/>
    <cellStyle name="Input 35 2 3 3" xfId="7850"/>
    <cellStyle name="Input 35 2 4" xfId="7851"/>
    <cellStyle name="Input 35 2 4 2" xfId="7852"/>
    <cellStyle name="Input 35 2 4 2 2" xfId="7853"/>
    <cellStyle name="Input 35 2 4 3" xfId="7854"/>
    <cellStyle name="Input 35 2 5" xfId="7855"/>
    <cellStyle name="Input 35 2 5 2" xfId="7856"/>
    <cellStyle name="Input 35 2 5 2 2" xfId="7857"/>
    <cellStyle name="Input 35 2 5 3" xfId="7858"/>
    <cellStyle name="Input 35 2 6" xfId="7859"/>
    <cellStyle name="Input 35 2 6 2" xfId="7860"/>
    <cellStyle name="Input 35 2 7" xfId="7861"/>
    <cellStyle name="Input 35 3" xfId="7862"/>
    <cellStyle name="Input 35 3 2" xfId="7863"/>
    <cellStyle name="Input 35 3 2 2" xfId="7864"/>
    <cellStyle name="Input 35 3 3" xfId="7865"/>
    <cellStyle name="Input 35 4" xfId="7866"/>
    <cellStyle name="Input 35 4 2" xfId="7867"/>
    <cellStyle name="Input 35 4 2 2" xfId="7868"/>
    <cellStyle name="Input 35 4 3" xfId="7869"/>
    <cellStyle name="Input 35 5" xfId="7870"/>
    <cellStyle name="Input 35 5 2" xfId="7871"/>
    <cellStyle name="Input 35 6" xfId="7872"/>
    <cellStyle name="Input 36" xfId="7873"/>
    <cellStyle name="Input 36 2" xfId="7874"/>
    <cellStyle name="Input 36 2 2" xfId="7875"/>
    <cellStyle name="Input 36 2 2 2" xfId="7876"/>
    <cellStyle name="Input 36 2 2 2 2" xfId="7877"/>
    <cellStyle name="Input 36 2 2 3" xfId="7878"/>
    <cellStyle name="Input 36 2 3" xfId="7879"/>
    <cellStyle name="Input 36 2 3 2" xfId="7880"/>
    <cellStyle name="Input 36 2 3 2 2" xfId="7881"/>
    <cellStyle name="Input 36 2 3 3" xfId="7882"/>
    <cellStyle name="Input 36 2 4" xfId="7883"/>
    <cellStyle name="Input 36 2 4 2" xfId="7884"/>
    <cellStyle name="Input 36 2 4 2 2" xfId="7885"/>
    <cellStyle name="Input 36 2 4 3" xfId="7886"/>
    <cellStyle name="Input 36 2 5" xfId="7887"/>
    <cellStyle name="Input 36 2 5 2" xfId="7888"/>
    <cellStyle name="Input 36 2 5 2 2" xfId="7889"/>
    <cellStyle name="Input 36 2 5 3" xfId="7890"/>
    <cellStyle name="Input 36 2 6" xfId="7891"/>
    <cellStyle name="Input 36 2 6 2" xfId="7892"/>
    <cellStyle name="Input 36 2 7" xfId="7893"/>
    <cellStyle name="Input 36 3" xfId="7894"/>
    <cellStyle name="Input 36 3 2" xfId="7895"/>
    <cellStyle name="Input 36 3 2 2" xfId="7896"/>
    <cellStyle name="Input 36 3 3" xfId="7897"/>
    <cellStyle name="Input 36 4" xfId="7898"/>
    <cellStyle name="Input 36 4 2" xfId="7899"/>
    <cellStyle name="Input 36 4 2 2" xfId="7900"/>
    <cellStyle name="Input 36 4 3" xfId="7901"/>
    <cellStyle name="Input 36 5" xfId="7902"/>
    <cellStyle name="Input 36 5 2" xfId="7903"/>
    <cellStyle name="Input 36 6" xfId="7904"/>
    <cellStyle name="Input 37" xfId="7905"/>
    <cellStyle name="Input 37 2" xfId="7906"/>
    <cellStyle name="Input 37 2 2" xfId="7907"/>
    <cellStyle name="Input 37 2 2 2" xfId="7908"/>
    <cellStyle name="Input 37 2 2 2 2" xfId="7909"/>
    <cellStyle name="Input 37 2 2 3" xfId="7910"/>
    <cellStyle name="Input 37 2 3" xfId="7911"/>
    <cellStyle name="Input 37 2 3 2" xfId="7912"/>
    <cellStyle name="Input 37 2 3 2 2" xfId="7913"/>
    <cellStyle name="Input 37 2 3 3" xfId="7914"/>
    <cellStyle name="Input 37 2 4" xfId="7915"/>
    <cellStyle name="Input 37 2 4 2" xfId="7916"/>
    <cellStyle name="Input 37 2 4 2 2" xfId="7917"/>
    <cellStyle name="Input 37 2 4 3" xfId="7918"/>
    <cellStyle name="Input 37 2 5" xfId="7919"/>
    <cellStyle name="Input 37 2 5 2" xfId="7920"/>
    <cellStyle name="Input 37 2 5 2 2" xfId="7921"/>
    <cellStyle name="Input 37 2 5 3" xfId="7922"/>
    <cellStyle name="Input 37 2 6" xfId="7923"/>
    <cellStyle name="Input 37 2 6 2" xfId="7924"/>
    <cellStyle name="Input 37 2 7" xfId="7925"/>
    <cellStyle name="Input 37 3" xfId="7926"/>
    <cellStyle name="Input 37 3 2" xfId="7927"/>
    <cellStyle name="Input 37 3 2 2" xfId="7928"/>
    <cellStyle name="Input 37 3 3" xfId="7929"/>
    <cellStyle name="Input 37 4" xfId="7930"/>
    <cellStyle name="Input 37 4 2" xfId="7931"/>
    <cellStyle name="Input 37 4 2 2" xfId="7932"/>
    <cellStyle name="Input 37 4 3" xfId="7933"/>
    <cellStyle name="Input 37 5" xfId="7934"/>
    <cellStyle name="Input 37 5 2" xfId="7935"/>
    <cellStyle name="Input 37 6" xfId="7936"/>
    <cellStyle name="Input 38" xfId="7937"/>
    <cellStyle name="Input 38 2" xfId="7938"/>
    <cellStyle name="Input 38 2 2" xfId="7939"/>
    <cellStyle name="Input 38 2 2 2" xfId="7940"/>
    <cellStyle name="Input 38 2 2 2 2" xfId="7941"/>
    <cellStyle name="Input 38 2 2 3" xfId="7942"/>
    <cellStyle name="Input 38 2 3" xfId="7943"/>
    <cellStyle name="Input 38 2 3 2" xfId="7944"/>
    <cellStyle name="Input 38 2 3 2 2" xfId="7945"/>
    <cellStyle name="Input 38 2 3 3" xfId="7946"/>
    <cellStyle name="Input 38 2 4" xfId="7947"/>
    <cellStyle name="Input 38 2 4 2" xfId="7948"/>
    <cellStyle name="Input 38 2 4 2 2" xfId="7949"/>
    <cellStyle name="Input 38 2 4 3" xfId="7950"/>
    <cellStyle name="Input 38 2 5" xfId="7951"/>
    <cellStyle name="Input 38 2 5 2" xfId="7952"/>
    <cellStyle name="Input 38 2 5 2 2" xfId="7953"/>
    <cellStyle name="Input 38 2 5 3" xfId="7954"/>
    <cellStyle name="Input 38 2 6" xfId="7955"/>
    <cellStyle name="Input 38 2 6 2" xfId="7956"/>
    <cellStyle name="Input 38 2 7" xfId="7957"/>
    <cellStyle name="Input 38 3" xfId="7958"/>
    <cellStyle name="Input 38 3 2" xfId="7959"/>
    <cellStyle name="Input 38 3 2 2" xfId="7960"/>
    <cellStyle name="Input 38 3 3" xfId="7961"/>
    <cellStyle name="Input 38 4" xfId="7962"/>
    <cellStyle name="Input 38 4 2" xfId="7963"/>
    <cellStyle name="Input 38 4 2 2" xfId="7964"/>
    <cellStyle name="Input 38 4 3" xfId="7965"/>
    <cellStyle name="Input 38 5" xfId="7966"/>
    <cellStyle name="Input 38 5 2" xfId="7967"/>
    <cellStyle name="Input 38 6" xfId="7968"/>
    <cellStyle name="Input 39" xfId="7969"/>
    <cellStyle name="Input 39 2" xfId="7970"/>
    <cellStyle name="Input 39 2 2" xfId="7971"/>
    <cellStyle name="Input 39 2 2 2" xfId="7972"/>
    <cellStyle name="Input 39 2 2 2 2" xfId="7973"/>
    <cellStyle name="Input 39 2 2 3" xfId="7974"/>
    <cellStyle name="Input 39 2 3" xfId="7975"/>
    <cellStyle name="Input 39 2 3 2" xfId="7976"/>
    <cellStyle name="Input 39 2 3 2 2" xfId="7977"/>
    <cellStyle name="Input 39 2 3 3" xfId="7978"/>
    <cellStyle name="Input 39 2 4" xfId="7979"/>
    <cellStyle name="Input 39 2 4 2" xfId="7980"/>
    <cellStyle name="Input 39 2 4 2 2" xfId="7981"/>
    <cellStyle name="Input 39 2 4 3" xfId="7982"/>
    <cellStyle name="Input 39 2 5" xfId="7983"/>
    <cellStyle name="Input 39 2 5 2" xfId="7984"/>
    <cellStyle name="Input 39 2 5 2 2" xfId="7985"/>
    <cellStyle name="Input 39 2 5 3" xfId="7986"/>
    <cellStyle name="Input 39 2 6" xfId="7987"/>
    <cellStyle name="Input 39 2 6 2" xfId="7988"/>
    <cellStyle name="Input 39 2 7" xfId="7989"/>
    <cellStyle name="Input 39 3" xfId="7990"/>
    <cellStyle name="Input 39 3 2" xfId="7991"/>
    <cellStyle name="Input 39 3 2 2" xfId="7992"/>
    <cellStyle name="Input 39 3 3" xfId="7993"/>
    <cellStyle name="Input 39 4" xfId="7994"/>
    <cellStyle name="Input 39 4 2" xfId="7995"/>
    <cellStyle name="Input 39 4 2 2" xfId="7996"/>
    <cellStyle name="Input 39 4 3" xfId="7997"/>
    <cellStyle name="Input 39 5" xfId="7998"/>
    <cellStyle name="Input 39 5 2" xfId="7999"/>
    <cellStyle name="Input 39 6" xfId="8000"/>
    <cellStyle name="Input 4" xfId="8001"/>
    <cellStyle name="Input 4 2" xfId="8002"/>
    <cellStyle name="Input 4 2 2" xfId="8003"/>
    <cellStyle name="Input 4 2 2 2" xfId="8004"/>
    <cellStyle name="Input 4 2 2 2 2" xfId="8005"/>
    <cellStyle name="Input 4 2 2 3" xfId="8006"/>
    <cellStyle name="Input 4 2 3" xfId="8007"/>
    <cellStyle name="Input 4 2 3 2" xfId="8008"/>
    <cellStyle name="Input 4 2 3 2 2" xfId="8009"/>
    <cellStyle name="Input 4 2 3 3" xfId="8010"/>
    <cellStyle name="Input 4 2 4" xfId="8011"/>
    <cellStyle name="Input 4 2 4 2" xfId="8012"/>
    <cellStyle name="Input 4 2 4 2 2" xfId="8013"/>
    <cellStyle name="Input 4 2 4 3" xfId="8014"/>
    <cellStyle name="Input 4 2 5" xfId="8015"/>
    <cellStyle name="Input 4 2 5 2" xfId="8016"/>
    <cellStyle name="Input 4 2 5 2 2" xfId="8017"/>
    <cellStyle name="Input 4 2 5 3" xfId="8018"/>
    <cellStyle name="Input 4 2 6" xfId="8019"/>
    <cellStyle name="Input 4 2 6 2" xfId="8020"/>
    <cellStyle name="Input 4 2 7" xfId="8021"/>
    <cellStyle name="Input 4 3" xfId="8022"/>
    <cellStyle name="Input 4 3 2" xfId="8023"/>
    <cellStyle name="Input 4 3 2 2" xfId="8024"/>
    <cellStyle name="Input 4 3 3" xfId="8025"/>
    <cellStyle name="Input 4 4" xfId="8026"/>
    <cellStyle name="Input 4 4 2" xfId="8027"/>
    <cellStyle name="Input 4 4 2 2" xfId="8028"/>
    <cellStyle name="Input 4 4 3" xfId="8029"/>
    <cellStyle name="Input 4 5" xfId="8030"/>
    <cellStyle name="Input 4 5 2" xfId="8031"/>
    <cellStyle name="Input 4 6" xfId="8032"/>
    <cellStyle name="Input 40" xfId="8033"/>
    <cellStyle name="Input 40 2" xfId="8034"/>
    <cellStyle name="Input 40 2 2" xfId="8035"/>
    <cellStyle name="Input 40 2 2 2" xfId="8036"/>
    <cellStyle name="Input 40 2 2 2 2" xfId="8037"/>
    <cellStyle name="Input 40 2 2 3" xfId="8038"/>
    <cellStyle name="Input 40 2 3" xfId="8039"/>
    <cellStyle name="Input 40 2 3 2" xfId="8040"/>
    <cellStyle name="Input 40 2 3 2 2" xfId="8041"/>
    <cellStyle name="Input 40 2 3 3" xfId="8042"/>
    <cellStyle name="Input 40 2 4" xfId="8043"/>
    <cellStyle name="Input 40 2 4 2" xfId="8044"/>
    <cellStyle name="Input 40 2 4 2 2" xfId="8045"/>
    <cellStyle name="Input 40 2 4 3" xfId="8046"/>
    <cellStyle name="Input 40 2 5" xfId="8047"/>
    <cellStyle name="Input 40 2 5 2" xfId="8048"/>
    <cellStyle name="Input 40 2 5 2 2" xfId="8049"/>
    <cellStyle name="Input 40 2 5 3" xfId="8050"/>
    <cellStyle name="Input 40 2 6" xfId="8051"/>
    <cellStyle name="Input 40 2 6 2" xfId="8052"/>
    <cellStyle name="Input 40 2 7" xfId="8053"/>
    <cellStyle name="Input 40 3" xfId="8054"/>
    <cellStyle name="Input 40 3 2" xfId="8055"/>
    <cellStyle name="Input 40 3 2 2" xfId="8056"/>
    <cellStyle name="Input 40 3 3" xfId="8057"/>
    <cellStyle name="Input 40 4" xfId="8058"/>
    <cellStyle name="Input 40 4 2" xfId="8059"/>
    <cellStyle name="Input 40 4 2 2" xfId="8060"/>
    <cellStyle name="Input 40 4 3" xfId="8061"/>
    <cellStyle name="Input 40 5" xfId="8062"/>
    <cellStyle name="Input 40 5 2" xfId="8063"/>
    <cellStyle name="Input 40 6" xfId="8064"/>
    <cellStyle name="Input 41" xfId="8065"/>
    <cellStyle name="Input 42" xfId="8066"/>
    <cellStyle name="Input 43" xfId="8067"/>
    <cellStyle name="Input 43 2" xfId="8068"/>
    <cellStyle name="Input 43 2 2" xfId="8069"/>
    <cellStyle name="Input 43 2 2 2" xfId="8070"/>
    <cellStyle name="Input 43 2 2 2 2" xfId="8071"/>
    <cellStyle name="Input 43 2 2 3" xfId="8072"/>
    <cellStyle name="Input 43 2 3" xfId="8073"/>
    <cellStyle name="Input 43 2 3 2" xfId="8074"/>
    <cellStyle name="Input 43 2 3 2 2" xfId="8075"/>
    <cellStyle name="Input 43 2 3 3" xfId="8076"/>
    <cellStyle name="Input 43 2 4" xfId="8077"/>
    <cellStyle name="Input 43 2 4 2" xfId="8078"/>
    <cellStyle name="Input 43 2 4 2 2" xfId="8079"/>
    <cellStyle name="Input 43 2 4 3" xfId="8080"/>
    <cellStyle name="Input 43 2 5" xfId="8081"/>
    <cellStyle name="Input 43 2 5 2" xfId="8082"/>
    <cellStyle name="Input 43 2 5 2 2" xfId="8083"/>
    <cellStyle name="Input 43 2 5 3" xfId="8084"/>
    <cellStyle name="Input 43 2 6" xfId="8085"/>
    <cellStyle name="Input 43 2 6 2" xfId="8086"/>
    <cellStyle name="Input 43 2 7" xfId="8087"/>
    <cellStyle name="Input 43 3" xfId="8088"/>
    <cellStyle name="Input 43 3 2" xfId="8089"/>
    <cellStyle name="Input 43 3 2 2" xfId="8090"/>
    <cellStyle name="Input 43 3 3" xfId="8091"/>
    <cellStyle name="Input 43 4" xfId="8092"/>
    <cellStyle name="Input 43 4 2" xfId="8093"/>
    <cellStyle name="Input 43 4 2 2" xfId="8094"/>
    <cellStyle name="Input 43 4 3" xfId="8095"/>
    <cellStyle name="Input 43 5" xfId="8096"/>
    <cellStyle name="Input 43 5 2" xfId="8097"/>
    <cellStyle name="Input 43 6" xfId="8098"/>
    <cellStyle name="Input 44" xfId="8099"/>
    <cellStyle name="Input 44 2" xfId="8100"/>
    <cellStyle name="Input 44 2 2" xfId="8101"/>
    <cellStyle name="Input 44 2 2 2" xfId="8102"/>
    <cellStyle name="Input 44 2 2 2 2" xfId="8103"/>
    <cellStyle name="Input 44 2 2 3" xfId="8104"/>
    <cellStyle name="Input 44 2 3" xfId="8105"/>
    <cellStyle name="Input 44 2 3 2" xfId="8106"/>
    <cellStyle name="Input 44 2 3 2 2" xfId="8107"/>
    <cellStyle name="Input 44 2 3 3" xfId="8108"/>
    <cellStyle name="Input 44 2 4" xfId="8109"/>
    <cellStyle name="Input 44 2 4 2" xfId="8110"/>
    <cellStyle name="Input 44 2 4 2 2" xfId="8111"/>
    <cellStyle name="Input 44 2 4 3" xfId="8112"/>
    <cellStyle name="Input 44 2 5" xfId="8113"/>
    <cellStyle name="Input 44 2 5 2" xfId="8114"/>
    <cellStyle name="Input 44 2 5 2 2" xfId="8115"/>
    <cellStyle name="Input 44 2 5 3" xfId="8116"/>
    <cellStyle name="Input 44 2 6" xfId="8117"/>
    <cellStyle name="Input 44 2 6 2" xfId="8118"/>
    <cellStyle name="Input 44 2 7" xfId="8119"/>
    <cellStyle name="Input 44 3" xfId="8120"/>
    <cellStyle name="Input 44 3 2" xfId="8121"/>
    <cellStyle name="Input 44 3 2 2" xfId="8122"/>
    <cellStyle name="Input 44 3 3" xfId="8123"/>
    <cellStyle name="Input 44 4" xfId="8124"/>
    <cellStyle name="Input 44 4 2" xfId="8125"/>
    <cellStyle name="Input 44 4 2 2" xfId="8126"/>
    <cellStyle name="Input 44 4 3" xfId="8127"/>
    <cellStyle name="Input 44 5" xfId="8128"/>
    <cellStyle name="Input 44 5 2" xfId="8129"/>
    <cellStyle name="Input 44 6" xfId="8130"/>
    <cellStyle name="Input 45" xfId="8131"/>
    <cellStyle name="Input 45 2" xfId="8132"/>
    <cellStyle name="Input 45 2 2" xfId="8133"/>
    <cellStyle name="Input 45 2 2 2" xfId="8134"/>
    <cellStyle name="Input 45 2 2 2 2" xfId="8135"/>
    <cellStyle name="Input 45 2 2 3" xfId="8136"/>
    <cellStyle name="Input 45 2 3" xfId="8137"/>
    <cellStyle name="Input 45 2 3 2" xfId="8138"/>
    <cellStyle name="Input 45 2 3 2 2" xfId="8139"/>
    <cellStyle name="Input 45 2 3 3" xfId="8140"/>
    <cellStyle name="Input 45 2 4" xfId="8141"/>
    <cellStyle name="Input 45 2 4 2" xfId="8142"/>
    <cellStyle name="Input 45 2 4 2 2" xfId="8143"/>
    <cellStyle name="Input 45 2 4 3" xfId="8144"/>
    <cellStyle name="Input 45 2 5" xfId="8145"/>
    <cellStyle name="Input 45 2 5 2" xfId="8146"/>
    <cellStyle name="Input 45 2 5 2 2" xfId="8147"/>
    <cellStyle name="Input 45 2 5 3" xfId="8148"/>
    <cellStyle name="Input 45 2 6" xfId="8149"/>
    <cellStyle name="Input 45 2 6 2" xfId="8150"/>
    <cellStyle name="Input 45 2 7" xfId="8151"/>
    <cellStyle name="Input 45 3" xfId="8152"/>
    <cellStyle name="Input 45 3 2" xfId="8153"/>
    <cellStyle name="Input 45 3 2 2" xfId="8154"/>
    <cellStyle name="Input 45 3 3" xfId="8155"/>
    <cellStyle name="Input 45 4" xfId="8156"/>
    <cellStyle name="Input 45 4 2" xfId="8157"/>
    <cellStyle name="Input 45 4 2 2" xfId="8158"/>
    <cellStyle name="Input 45 4 3" xfId="8159"/>
    <cellStyle name="Input 45 5" xfId="8160"/>
    <cellStyle name="Input 45 5 2" xfId="8161"/>
    <cellStyle name="Input 45 6" xfId="8162"/>
    <cellStyle name="Input 46" xfId="8163"/>
    <cellStyle name="Input 46 2" xfId="8164"/>
    <cellStyle name="Input 46 2 2" xfId="8165"/>
    <cellStyle name="Input 46 2 2 2" xfId="8166"/>
    <cellStyle name="Input 46 2 2 2 2" xfId="8167"/>
    <cellStyle name="Input 46 2 2 3" xfId="8168"/>
    <cellStyle name="Input 46 2 3" xfId="8169"/>
    <cellStyle name="Input 46 2 3 2" xfId="8170"/>
    <cellStyle name="Input 46 2 3 2 2" xfId="8171"/>
    <cellStyle name="Input 46 2 3 3" xfId="8172"/>
    <cellStyle name="Input 46 2 4" xfId="8173"/>
    <cellStyle name="Input 46 2 4 2" xfId="8174"/>
    <cellStyle name="Input 46 2 4 2 2" xfId="8175"/>
    <cellStyle name="Input 46 2 4 3" xfId="8176"/>
    <cellStyle name="Input 46 2 5" xfId="8177"/>
    <cellStyle name="Input 46 2 5 2" xfId="8178"/>
    <cellStyle name="Input 46 2 5 2 2" xfId="8179"/>
    <cellStyle name="Input 46 2 5 3" xfId="8180"/>
    <cellStyle name="Input 46 2 6" xfId="8181"/>
    <cellStyle name="Input 46 2 6 2" xfId="8182"/>
    <cellStyle name="Input 46 2 7" xfId="8183"/>
    <cellStyle name="Input 46 3" xfId="8184"/>
    <cellStyle name="Input 46 3 2" xfId="8185"/>
    <cellStyle name="Input 46 3 2 2" xfId="8186"/>
    <cellStyle name="Input 46 3 3" xfId="8187"/>
    <cellStyle name="Input 46 4" xfId="8188"/>
    <cellStyle name="Input 46 4 2" xfId="8189"/>
    <cellStyle name="Input 46 4 2 2" xfId="8190"/>
    <cellStyle name="Input 46 4 3" xfId="8191"/>
    <cellStyle name="Input 46 5" xfId="8192"/>
    <cellStyle name="Input 46 5 2" xfId="8193"/>
    <cellStyle name="Input 46 6" xfId="8194"/>
    <cellStyle name="Input 47" xfId="8195"/>
    <cellStyle name="Input 47 2" xfId="8196"/>
    <cellStyle name="Input 47 2 2" xfId="8197"/>
    <cellStyle name="Input 47 2 2 2" xfId="8198"/>
    <cellStyle name="Input 47 2 2 2 2" xfId="8199"/>
    <cellStyle name="Input 47 2 2 3" xfId="8200"/>
    <cellStyle name="Input 47 2 3" xfId="8201"/>
    <cellStyle name="Input 47 2 3 2" xfId="8202"/>
    <cellStyle name="Input 47 2 3 2 2" xfId="8203"/>
    <cellStyle name="Input 47 2 3 3" xfId="8204"/>
    <cellStyle name="Input 47 2 4" xfId="8205"/>
    <cellStyle name="Input 47 2 4 2" xfId="8206"/>
    <cellStyle name="Input 47 2 4 2 2" xfId="8207"/>
    <cellStyle name="Input 47 2 4 3" xfId="8208"/>
    <cellStyle name="Input 47 2 5" xfId="8209"/>
    <cellStyle name="Input 47 2 5 2" xfId="8210"/>
    <cellStyle name="Input 47 2 5 2 2" xfId="8211"/>
    <cellStyle name="Input 47 2 5 3" xfId="8212"/>
    <cellStyle name="Input 47 2 6" xfId="8213"/>
    <cellStyle name="Input 47 2 6 2" xfId="8214"/>
    <cellStyle name="Input 47 2 7" xfId="8215"/>
    <cellStyle name="Input 47 3" xfId="8216"/>
    <cellStyle name="Input 47 3 2" xfId="8217"/>
    <cellStyle name="Input 47 3 2 2" xfId="8218"/>
    <cellStyle name="Input 47 3 3" xfId="8219"/>
    <cellStyle name="Input 47 4" xfId="8220"/>
    <cellStyle name="Input 47 4 2" xfId="8221"/>
    <cellStyle name="Input 47 4 2 2" xfId="8222"/>
    <cellStyle name="Input 47 4 3" xfId="8223"/>
    <cellStyle name="Input 47 5" xfId="8224"/>
    <cellStyle name="Input 47 5 2" xfId="8225"/>
    <cellStyle name="Input 47 6" xfId="8226"/>
    <cellStyle name="Input 48" xfId="8227"/>
    <cellStyle name="Input 48 2" xfId="8228"/>
    <cellStyle name="Input 48 2 2" xfId="8229"/>
    <cellStyle name="Input 48 2 2 2" xfId="8230"/>
    <cellStyle name="Input 48 2 2 2 2" xfId="8231"/>
    <cellStyle name="Input 48 2 2 3" xfId="8232"/>
    <cellStyle name="Input 48 2 3" xfId="8233"/>
    <cellStyle name="Input 48 2 3 2" xfId="8234"/>
    <cellStyle name="Input 48 2 3 2 2" xfId="8235"/>
    <cellStyle name="Input 48 2 3 3" xfId="8236"/>
    <cellStyle name="Input 48 2 4" xfId="8237"/>
    <cellStyle name="Input 48 2 4 2" xfId="8238"/>
    <cellStyle name="Input 48 2 4 2 2" xfId="8239"/>
    <cellStyle name="Input 48 2 4 3" xfId="8240"/>
    <cellStyle name="Input 48 2 5" xfId="8241"/>
    <cellStyle name="Input 48 2 5 2" xfId="8242"/>
    <cellStyle name="Input 48 2 5 2 2" xfId="8243"/>
    <cellStyle name="Input 48 2 5 3" xfId="8244"/>
    <cellStyle name="Input 48 2 6" xfId="8245"/>
    <cellStyle name="Input 48 2 6 2" xfId="8246"/>
    <cellStyle name="Input 48 2 7" xfId="8247"/>
    <cellStyle name="Input 48 3" xfId="8248"/>
    <cellStyle name="Input 48 3 2" xfId="8249"/>
    <cellStyle name="Input 48 3 2 2" xfId="8250"/>
    <cellStyle name="Input 48 3 3" xfId="8251"/>
    <cellStyle name="Input 48 4" xfId="8252"/>
    <cellStyle name="Input 48 4 2" xfId="8253"/>
    <cellStyle name="Input 48 4 2 2" xfId="8254"/>
    <cellStyle name="Input 48 4 3" xfId="8255"/>
    <cellStyle name="Input 48 5" xfId="8256"/>
    <cellStyle name="Input 48 5 2" xfId="8257"/>
    <cellStyle name="Input 48 6" xfId="8258"/>
    <cellStyle name="Input 49" xfId="8259"/>
    <cellStyle name="Input 49 2" xfId="8260"/>
    <cellStyle name="Input 49 2 2" xfId="8261"/>
    <cellStyle name="Input 49 2 2 2" xfId="8262"/>
    <cellStyle name="Input 49 2 2 2 2" xfId="8263"/>
    <cellStyle name="Input 49 2 2 3" xfId="8264"/>
    <cellStyle name="Input 49 2 3" xfId="8265"/>
    <cellStyle name="Input 49 2 3 2" xfId="8266"/>
    <cellStyle name="Input 49 2 3 2 2" xfId="8267"/>
    <cellStyle name="Input 49 2 3 3" xfId="8268"/>
    <cellStyle name="Input 49 2 4" xfId="8269"/>
    <cellStyle name="Input 49 2 4 2" xfId="8270"/>
    <cellStyle name="Input 49 2 4 2 2" xfId="8271"/>
    <cellStyle name="Input 49 2 4 3" xfId="8272"/>
    <cellStyle name="Input 49 2 5" xfId="8273"/>
    <cellStyle name="Input 49 2 5 2" xfId="8274"/>
    <cellStyle name="Input 49 2 5 2 2" xfId="8275"/>
    <cellStyle name="Input 49 2 5 3" xfId="8276"/>
    <cellStyle name="Input 49 2 6" xfId="8277"/>
    <cellStyle name="Input 49 2 6 2" xfId="8278"/>
    <cellStyle name="Input 49 2 7" xfId="8279"/>
    <cellStyle name="Input 49 3" xfId="8280"/>
    <cellStyle name="Input 49 3 2" xfId="8281"/>
    <cellStyle name="Input 49 3 2 2" xfId="8282"/>
    <cellStyle name="Input 49 3 3" xfId="8283"/>
    <cellStyle name="Input 49 4" xfId="8284"/>
    <cellStyle name="Input 49 4 2" xfId="8285"/>
    <cellStyle name="Input 49 4 2 2" xfId="8286"/>
    <cellStyle name="Input 49 4 3" xfId="8287"/>
    <cellStyle name="Input 49 5" xfId="8288"/>
    <cellStyle name="Input 49 5 2" xfId="8289"/>
    <cellStyle name="Input 49 6" xfId="8290"/>
    <cellStyle name="Input 5" xfId="8291"/>
    <cellStyle name="Input 5 2" xfId="8292"/>
    <cellStyle name="Input 5 2 2" xfId="8293"/>
    <cellStyle name="Input 5 2 2 2" xfId="8294"/>
    <cellStyle name="Input 5 2 2 2 2" xfId="8295"/>
    <cellStyle name="Input 5 2 2 3" xfId="8296"/>
    <cellStyle name="Input 5 2 3" xfId="8297"/>
    <cellStyle name="Input 5 2 3 2" xfId="8298"/>
    <cellStyle name="Input 5 2 3 2 2" xfId="8299"/>
    <cellStyle name="Input 5 2 3 3" xfId="8300"/>
    <cellStyle name="Input 5 2 4" xfId="8301"/>
    <cellStyle name="Input 5 2 4 2" xfId="8302"/>
    <cellStyle name="Input 5 2 4 2 2" xfId="8303"/>
    <cellStyle name="Input 5 2 4 3" xfId="8304"/>
    <cellStyle name="Input 5 2 5" xfId="8305"/>
    <cellStyle name="Input 5 2 5 2" xfId="8306"/>
    <cellStyle name="Input 5 2 5 2 2" xfId="8307"/>
    <cellStyle name="Input 5 2 5 3" xfId="8308"/>
    <cellStyle name="Input 5 2 6" xfId="8309"/>
    <cellStyle name="Input 5 2 6 2" xfId="8310"/>
    <cellStyle name="Input 5 2 7" xfId="8311"/>
    <cellStyle name="Input 5 3" xfId="8312"/>
    <cellStyle name="Input 5 3 2" xfId="8313"/>
    <cellStyle name="Input 5 3 2 2" xfId="8314"/>
    <cellStyle name="Input 5 3 3" xfId="8315"/>
    <cellStyle name="Input 5 4" xfId="8316"/>
    <cellStyle name="Input 5 4 2" xfId="8317"/>
    <cellStyle name="Input 5 4 2 2" xfId="8318"/>
    <cellStyle name="Input 5 4 3" xfId="8319"/>
    <cellStyle name="Input 5 5" xfId="8320"/>
    <cellStyle name="Input 5 5 2" xfId="8321"/>
    <cellStyle name="Input 5 6" xfId="8322"/>
    <cellStyle name="Input 50" xfId="8323"/>
    <cellStyle name="Input 50 2" xfId="8324"/>
    <cellStyle name="Input 50 2 2" xfId="8325"/>
    <cellStyle name="Input 50 2 2 2" xfId="8326"/>
    <cellStyle name="Input 50 2 2 2 2" xfId="8327"/>
    <cellStyle name="Input 50 2 2 3" xfId="8328"/>
    <cellStyle name="Input 50 2 3" xfId="8329"/>
    <cellStyle name="Input 50 2 3 2" xfId="8330"/>
    <cellStyle name="Input 50 2 3 2 2" xfId="8331"/>
    <cellStyle name="Input 50 2 3 3" xfId="8332"/>
    <cellStyle name="Input 50 2 4" xfId="8333"/>
    <cellStyle name="Input 50 2 4 2" xfId="8334"/>
    <cellStyle name="Input 50 2 4 2 2" xfId="8335"/>
    <cellStyle name="Input 50 2 4 3" xfId="8336"/>
    <cellStyle name="Input 50 2 5" xfId="8337"/>
    <cellStyle name="Input 50 2 5 2" xfId="8338"/>
    <cellStyle name="Input 50 2 5 2 2" xfId="8339"/>
    <cellStyle name="Input 50 2 5 3" xfId="8340"/>
    <cellStyle name="Input 50 2 6" xfId="8341"/>
    <cellStyle name="Input 50 2 6 2" xfId="8342"/>
    <cellStyle name="Input 50 2 7" xfId="8343"/>
    <cellStyle name="Input 50 3" xfId="8344"/>
    <cellStyle name="Input 50 3 2" xfId="8345"/>
    <cellStyle name="Input 50 3 2 2" xfId="8346"/>
    <cellStyle name="Input 50 3 3" xfId="8347"/>
    <cellStyle name="Input 50 4" xfId="8348"/>
    <cellStyle name="Input 50 4 2" xfId="8349"/>
    <cellStyle name="Input 50 4 2 2" xfId="8350"/>
    <cellStyle name="Input 50 4 3" xfId="8351"/>
    <cellStyle name="Input 50 5" xfId="8352"/>
    <cellStyle name="Input 50 5 2" xfId="8353"/>
    <cellStyle name="Input 50 6" xfId="8354"/>
    <cellStyle name="Input 51" xfId="8355"/>
    <cellStyle name="Input 51 2" xfId="8356"/>
    <cellStyle name="Input 51 2 2" xfId="8357"/>
    <cellStyle name="Input 51 2 2 2" xfId="8358"/>
    <cellStyle name="Input 51 2 2 2 2" xfId="8359"/>
    <cellStyle name="Input 51 2 2 3" xfId="8360"/>
    <cellStyle name="Input 51 2 3" xfId="8361"/>
    <cellStyle name="Input 51 2 3 2" xfId="8362"/>
    <cellStyle name="Input 51 2 3 2 2" xfId="8363"/>
    <cellStyle name="Input 51 2 3 3" xfId="8364"/>
    <cellStyle name="Input 51 2 4" xfId="8365"/>
    <cellStyle name="Input 51 2 4 2" xfId="8366"/>
    <cellStyle name="Input 51 2 4 2 2" xfId="8367"/>
    <cellStyle name="Input 51 2 4 3" xfId="8368"/>
    <cellStyle name="Input 51 2 5" xfId="8369"/>
    <cellStyle name="Input 51 2 5 2" xfId="8370"/>
    <cellStyle name="Input 51 2 5 2 2" xfId="8371"/>
    <cellStyle name="Input 51 2 5 3" xfId="8372"/>
    <cellStyle name="Input 51 2 6" xfId="8373"/>
    <cellStyle name="Input 51 2 6 2" xfId="8374"/>
    <cellStyle name="Input 51 2 7" xfId="8375"/>
    <cellStyle name="Input 51 3" xfId="8376"/>
    <cellStyle name="Input 51 3 2" xfId="8377"/>
    <cellStyle name="Input 51 3 2 2" xfId="8378"/>
    <cellStyle name="Input 51 3 3" xfId="8379"/>
    <cellStyle name="Input 51 4" xfId="8380"/>
    <cellStyle name="Input 51 4 2" xfId="8381"/>
    <cellStyle name="Input 51 4 2 2" xfId="8382"/>
    <cellStyle name="Input 51 4 3" xfId="8383"/>
    <cellStyle name="Input 51 5" xfId="8384"/>
    <cellStyle name="Input 51 5 2" xfId="8385"/>
    <cellStyle name="Input 51 6" xfId="8386"/>
    <cellStyle name="Input 52" xfId="8387"/>
    <cellStyle name="Input 52 2" xfId="8388"/>
    <cellStyle name="Input 52 2 2" xfId="8389"/>
    <cellStyle name="Input 52 2 2 2" xfId="8390"/>
    <cellStyle name="Input 52 2 2 2 2" xfId="8391"/>
    <cellStyle name="Input 52 2 2 3" xfId="8392"/>
    <cellStyle name="Input 52 2 3" xfId="8393"/>
    <cellStyle name="Input 52 2 3 2" xfId="8394"/>
    <cellStyle name="Input 52 2 3 2 2" xfId="8395"/>
    <cellStyle name="Input 52 2 3 3" xfId="8396"/>
    <cellStyle name="Input 52 2 4" xfId="8397"/>
    <cellStyle name="Input 52 2 4 2" xfId="8398"/>
    <cellStyle name="Input 52 2 4 2 2" xfId="8399"/>
    <cellStyle name="Input 52 2 4 3" xfId="8400"/>
    <cellStyle name="Input 52 2 5" xfId="8401"/>
    <cellStyle name="Input 52 2 5 2" xfId="8402"/>
    <cellStyle name="Input 52 2 5 2 2" xfId="8403"/>
    <cellStyle name="Input 52 2 5 3" xfId="8404"/>
    <cellStyle name="Input 52 2 6" xfId="8405"/>
    <cellStyle name="Input 52 2 6 2" xfId="8406"/>
    <cellStyle name="Input 52 2 7" xfId="8407"/>
    <cellStyle name="Input 52 3" xfId="8408"/>
    <cellStyle name="Input 52 3 2" xfId="8409"/>
    <cellStyle name="Input 52 3 2 2" xfId="8410"/>
    <cellStyle name="Input 52 3 3" xfId="8411"/>
    <cellStyle name="Input 52 4" xfId="8412"/>
    <cellStyle name="Input 52 4 2" xfId="8413"/>
    <cellStyle name="Input 52 4 2 2" xfId="8414"/>
    <cellStyle name="Input 52 4 3" xfId="8415"/>
    <cellStyle name="Input 52 5" xfId="8416"/>
    <cellStyle name="Input 52 5 2" xfId="8417"/>
    <cellStyle name="Input 52 6" xfId="8418"/>
    <cellStyle name="Input 53" xfId="8419"/>
    <cellStyle name="Input 53 2" xfId="8420"/>
    <cellStyle name="Input 53 2 2" xfId="8421"/>
    <cellStyle name="Input 53 2 2 2" xfId="8422"/>
    <cellStyle name="Input 53 2 2 2 2" xfId="8423"/>
    <cellStyle name="Input 53 2 2 3" xfId="8424"/>
    <cellStyle name="Input 53 2 3" xfId="8425"/>
    <cellStyle name="Input 53 2 3 2" xfId="8426"/>
    <cellStyle name="Input 53 2 3 2 2" xfId="8427"/>
    <cellStyle name="Input 53 2 3 3" xfId="8428"/>
    <cellStyle name="Input 53 2 4" xfId="8429"/>
    <cellStyle name="Input 53 2 4 2" xfId="8430"/>
    <cellStyle name="Input 53 2 4 2 2" xfId="8431"/>
    <cellStyle name="Input 53 2 4 3" xfId="8432"/>
    <cellStyle name="Input 53 2 5" xfId="8433"/>
    <cellStyle name="Input 53 2 5 2" xfId="8434"/>
    <cellStyle name="Input 53 2 5 2 2" xfId="8435"/>
    <cellStyle name="Input 53 2 5 3" xfId="8436"/>
    <cellStyle name="Input 53 2 6" xfId="8437"/>
    <cellStyle name="Input 53 2 6 2" xfId="8438"/>
    <cellStyle name="Input 53 2 7" xfId="8439"/>
    <cellStyle name="Input 53 3" xfId="8440"/>
    <cellStyle name="Input 53 3 2" xfId="8441"/>
    <cellStyle name="Input 53 3 2 2" xfId="8442"/>
    <cellStyle name="Input 53 3 3" xfId="8443"/>
    <cellStyle name="Input 53 4" xfId="8444"/>
    <cellStyle name="Input 53 4 2" xfId="8445"/>
    <cellStyle name="Input 53 4 2 2" xfId="8446"/>
    <cellStyle name="Input 53 4 3" xfId="8447"/>
    <cellStyle name="Input 53 5" xfId="8448"/>
    <cellStyle name="Input 53 5 2" xfId="8449"/>
    <cellStyle name="Input 53 6" xfId="8450"/>
    <cellStyle name="Input 54" xfId="8451"/>
    <cellStyle name="Input 54 2" xfId="8452"/>
    <cellStyle name="Input 54 2 2" xfId="8453"/>
    <cellStyle name="Input 54 2 2 2" xfId="8454"/>
    <cellStyle name="Input 54 2 2 2 2" xfId="8455"/>
    <cellStyle name="Input 54 2 2 3" xfId="8456"/>
    <cellStyle name="Input 54 2 3" xfId="8457"/>
    <cellStyle name="Input 54 2 3 2" xfId="8458"/>
    <cellStyle name="Input 54 2 3 2 2" xfId="8459"/>
    <cellStyle name="Input 54 2 3 3" xfId="8460"/>
    <cellStyle name="Input 54 2 4" xfId="8461"/>
    <cellStyle name="Input 54 2 4 2" xfId="8462"/>
    <cellStyle name="Input 54 2 4 2 2" xfId="8463"/>
    <cellStyle name="Input 54 2 4 3" xfId="8464"/>
    <cellStyle name="Input 54 2 5" xfId="8465"/>
    <cellStyle name="Input 54 2 5 2" xfId="8466"/>
    <cellStyle name="Input 54 2 5 2 2" xfId="8467"/>
    <cellStyle name="Input 54 2 5 3" xfId="8468"/>
    <cellStyle name="Input 54 2 6" xfId="8469"/>
    <cellStyle name="Input 54 2 6 2" xfId="8470"/>
    <cellStyle name="Input 54 2 7" xfId="8471"/>
    <cellStyle name="Input 54 3" xfId="8472"/>
    <cellStyle name="Input 54 3 2" xfId="8473"/>
    <cellStyle name="Input 54 3 2 2" xfId="8474"/>
    <cellStyle name="Input 54 3 3" xfId="8475"/>
    <cellStyle name="Input 54 4" xfId="8476"/>
    <cellStyle name="Input 54 4 2" xfId="8477"/>
    <cellStyle name="Input 54 4 2 2" xfId="8478"/>
    <cellStyle name="Input 54 4 3" xfId="8479"/>
    <cellStyle name="Input 54 5" xfId="8480"/>
    <cellStyle name="Input 54 5 2" xfId="8481"/>
    <cellStyle name="Input 54 6" xfId="8482"/>
    <cellStyle name="Input 55" xfId="8483"/>
    <cellStyle name="Input 55 2" xfId="8484"/>
    <cellStyle name="Input 55 2 2" xfId="8485"/>
    <cellStyle name="Input 55 2 2 2" xfId="8486"/>
    <cellStyle name="Input 55 2 2 2 2" xfId="8487"/>
    <cellStyle name="Input 55 2 2 3" xfId="8488"/>
    <cellStyle name="Input 55 2 3" xfId="8489"/>
    <cellStyle name="Input 55 2 3 2" xfId="8490"/>
    <cellStyle name="Input 55 2 3 2 2" xfId="8491"/>
    <cellStyle name="Input 55 2 3 3" xfId="8492"/>
    <cellStyle name="Input 55 2 4" xfId="8493"/>
    <cellStyle name="Input 55 2 4 2" xfId="8494"/>
    <cellStyle name="Input 55 2 4 2 2" xfId="8495"/>
    <cellStyle name="Input 55 2 4 3" xfId="8496"/>
    <cellStyle name="Input 55 2 5" xfId="8497"/>
    <cellStyle name="Input 55 2 5 2" xfId="8498"/>
    <cellStyle name="Input 55 2 5 2 2" xfId="8499"/>
    <cellStyle name="Input 55 2 5 3" xfId="8500"/>
    <cellStyle name="Input 55 2 6" xfId="8501"/>
    <cellStyle name="Input 55 2 6 2" xfId="8502"/>
    <cellStyle name="Input 55 2 7" xfId="8503"/>
    <cellStyle name="Input 55 3" xfId="8504"/>
    <cellStyle name="Input 55 3 2" xfId="8505"/>
    <cellStyle name="Input 55 3 2 2" xfId="8506"/>
    <cellStyle name="Input 55 3 3" xfId="8507"/>
    <cellStyle name="Input 55 4" xfId="8508"/>
    <cellStyle name="Input 55 4 2" xfId="8509"/>
    <cellStyle name="Input 55 4 2 2" xfId="8510"/>
    <cellStyle name="Input 55 4 3" xfId="8511"/>
    <cellStyle name="Input 55 5" xfId="8512"/>
    <cellStyle name="Input 55 5 2" xfId="8513"/>
    <cellStyle name="Input 55 6" xfId="8514"/>
    <cellStyle name="Input 56" xfId="8515"/>
    <cellStyle name="Input 56 2" xfId="8516"/>
    <cellStyle name="Input 56 2 2" xfId="8517"/>
    <cellStyle name="Input 56 2 2 2" xfId="8518"/>
    <cellStyle name="Input 56 2 2 2 2" xfId="8519"/>
    <cellStyle name="Input 56 2 2 3" xfId="8520"/>
    <cellStyle name="Input 56 2 3" xfId="8521"/>
    <cellStyle name="Input 56 2 3 2" xfId="8522"/>
    <cellStyle name="Input 56 2 3 2 2" xfId="8523"/>
    <cellStyle name="Input 56 2 3 3" xfId="8524"/>
    <cellStyle name="Input 56 2 4" xfId="8525"/>
    <cellStyle name="Input 56 2 4 2" xfId="8526"/>
    <cellStyle name="Input 56 2 4 2 2" xfId="8527"/>
    <cellStyle name="Input 56 2 4 3" xfId="8528"/>
    <cellStyle name="Input 56 2 5" xfId="8529"/>
    <cellStyle name="Input 56 2 5 2" xfId="8530"/>
    <cellStyle name="Input 56 2 5 2 2" xfId="8531"/>
    <cellStyle name="Input 56 2 5 3" xfId="8532"/>
    <cellStyle name="Input 56 2 6" xfId="8533"/>
    <cellStyle name="Input 56 2 6 2" xfId="8534"/>
    <cellStyle name="Input 56 2 7" xfId="8535"/>
    <cellStyle name="Input 56 3" xfId="8536"/>
    <cellStyle name="Input 56 3 2" xfId="8537"/>
    <cellStyle name="Input 56 3 2 2" xfId="8538"/>
    <cellStyle name="Input 56 3 3" xfId="8539"/>
    <cellStyle name="Input 56 4" xfId="8540"/>
    <cellStyle name="Input 56 4 2" xfId="8541"/>
    <cellStyle name="Input 56 4 2 2" xfId="8542"/>
    <cellStyle name="Input 56 4 3" xfId="8543"/>
    <cellStyle name="Input 56 5" xfId="8544"/>
    <cellStyle name="Input 56 5 2" xfId="8545"/>
    <cellStyle name="Input 56 6" xfId="8546"/>
    <cellStyle name="Input 57" xfId="8547"/>
    <cellStyle name="Input 57 2" xfId="8548"/>
    <cellStyle name="Input 57 2 2" xfId="8549"/>
    <cellStyle name="Input 57 2 2 2" xfId="8550"/>
    <cellStyle name="Input 57 2 2 2 2" xfId="8551"/>
    <cellStyle name="Input 57 2 2 3" xfId="8552"/>
    <cellStyle name="Input 57 2 3" xfId="8553"/>
    <cellStyle name="Input 57 2 3 2" xfId="8554"/>
    <cellStyle name="Input 57 2 3 2 2" xfId="8555"/>
    <cellStyle name="Input 57 2 3 3" xfId="8556"/>
    <cellStyle name="Input 57 2 4" xfId="8557"/>
    <cellStyle name="Input 57 2 4 2" xfId="8558"/>
    <cellStyle name="Input 57 2 4 2 2" xfId="8559"/>
    <cellStyle name="Input 57 2 4 3" xfId="8560"/>
    <cellStyle name="Input 57 2 5" xfId="8561"/>
    <cellStyle name="Input 57 2 5 2" xfId="8562"/>
    <cellStyle name="Input 57 2 5 2 2" xfId="8563"/>
    <cellStyle name="Input 57 2 5 3" xfId="8564"/>
    <cellStyle name="Input 57 2 6" xfId="8565"/>
    <cellStyle name="Input 57 2 6 2" xfId="8566"/>
    <cellStyle name="Input 57 2 7" xfId="8567"/>
    <cellStyle name="Input 57 3" xfId="8568"/>
    <cellStyle name="Input 57 3 2" xfId="8569"/>
    <cellStyle name="Input 57 3 2 2" xfId="8570"/>
    <cellStyle name="Input 57 3 3" xfId="8571"/>
    <cellStyle name="Input 57 4" xfId="8572"/>
    <cellStyle name="Input 57 4 2" xfId="8573"/>
    <cellStyle name="Input 57 4 2 2" xfId="8574"/>
    <cellStyle name="Input 57 4 3" xfId="8575"/>
    <cellStyle name="Input 57 5" xfId="8576"/>
    <cellStyle name="Input 57 5 2" xfId="8577"/>
    <cellStyle name="Input 57 6" xfId="8578"/>
    <cellStyle name="Input 58" xfId="8579"/>
    <cellStyle name="Input 58 2" xfId="8580"/>
    <cellStyle name="Input 58 2 2" xfId="8581"/>
    <cellStyle name="Input 58 2 2 2" xfId="8582"/>
    <cellStyle name="Input 58 2 2 2 2" xfId="8583"/>
    <cellStyle name="Input 58 2 2 3" xfId="8584"/>
    <cellStyle name="Input 58 2 3" xfId="8585"/>
    <cellStyle name="Input 58 2 3 2" xfId="8586"/>
    <cellStyle name="Input 58 2 3 2 2" xfId="8587"/>
    <cellStyle name="Input 58 2 3 3" xfId="8588"/>
    <cellStyle name="Input 58 2 4" xfId="8589"/>
    <cellStyle name="Input 58 2 4 2" xfId="8590"/>
    <cellStyle name="Input 58 2 4 2 2" xfId="8591"/>
    <cellStyle name="Input 58 2 4 3" xfId="8592"/>
    <cellStyle name="Input 58 2 5" xfId="8593"/>
    <cellStyle name="Input 58 2 5 2" xfId="8594"/>
    <cellStyle name="Input 58 2 5 2 2" xfId="8595"/>
    <cellStyle name="Input 58 2 5 3" xfId="8596"/>
    <cellStyle name="Input 58 2 6" xfId="8597"/>
    <cellStyle name="Input 58 2 6 2" xfId="8598"/>
    <cellStyle name="Input 58 2 7" xfId="8599"/>
    <cellStyle name="Input 58 3" xfId="8600"/>
    <cellStyle name="Input 58 3 2" xfId="8601"/>
    <cellStyle name="Input 58 3 2 2" xfId="8602"/>
    <cellStyle name="Input 58 3 3" xfId="8603"/>
    <cellStyle name="Input 58 4" xfId="8604"/>
    <cellStyle name="Input 58 4 2" xfId="8605"/>
    <cellStyle name="Input 58 4 2 2" xfId="8606"/>
    <cellStyle name="Input 58 4 3" xfId="8607"/>
    <cellStyle name="Input 58 5" xfId="8608"/>
    <cellStyle name="Input 58 5 2" xfId="8609"/>
    <cellStyle name="Input 58 6" xfId="8610"/>
    <cellStyle name="Input 59" xfId="8611"/>
    <cellStyle name="Input 59 2" xfId="8612"/>
    <cellStyle name="Input 59 2 2" xfId="8613"/>
    <cellStyle name="Input 59 2 2 2" xfId="8614"/>
    <cellStyle name="Input 59 2 2 2 2" xfId="8615"/>
    <cellStyle name="Input 59 2 2 3" xfId="8616"/>
    <cellStyle name="Input 59 2 3" xfId="8617"/>
    <cellStyle name="Input 59 2 3 2" xfId="8618"/>
    <cellStyle name="Input 59 2 3 2 2" xfId="8619"/>
    <cellStyle name="Input 59 2 3 3" xfId="8620"/>
    <cellStyle name="Input 59 2 4" xfId="8621"/>
    <cellStyle name="Input 59 2 4 2" xfId="8622"/>
    <cellStyle name="Input 59 2 4 2 2" xfId="8623"/>
    <cellStyle name="Input 59 2 4 3" xfId="8624"/>
    <cellStyle name="Input 59 2 5" xfId="8625"/>
    <cellStyle name="Input 59 2 5 2" xfId="8626"/>
    <cellStyle name="Input 59 2 5 2 2" xfId="8627"/>
    <cellStyle name="Input 59 2 5 3" xfId="8628"/>
    <cellStyle name="Input 59 2 6" xfId="8629"/>
    <cellStyle name="Input 59 2 6 2" xfId="8630"/>
    <cellStyle name="Input 59 2 7" xfId="8631"/>
    <cellStyle name="Input 59 3" xfId="8632"/>
    <cellStyle name="Input 59 3 2" xfId="8633"/>
    <cellStyle name="Input 59 3 2 2" xfId="8634"/>
    <cellStyle name="Input 59 3 3" xfId="8635"/>
    <cellStyle name="Input 59 4" xfId="8636"/>
    <cellStyle name="Input 59 4 2" xfId="8637"/>
    <cellStyle name="Input 59 4 2 2" xfId="8638"/>
    <cellStyle name="Input 59 4 3" xfId="8639"/>
    <cellStyle name="Input 59 5" xfId="8640"/>
    <cellStyle name="Input 59 5 2" xfId="8641"/>
    <cellStyle name="Input 59 6" xfId="8642"/>
    <cellStyle name="Input 6" xfId="8643"/>
    <cellStyle name="Input 6 2" xfId="8644"/>
    <cellStyle name="Input 6 2 2" xfId="8645"/>
    <cellStyle name="Input 6 2 2 2" xfId="8646"/>
    <cellStyle name="Input 6 2 2 2 2" xfId="8647"/>
    <cellStyle name="Input 6 2 2 3" xfId="8648"/>
    <cellStyle name="Input 6 2 3" xfId="8649"/>
    <cellStyle name="Input 6 2 3 2" xfId="8650"/>
    <cellStyle name="Input 6 2 3 2 2" xfId="8651"/>
    <cellStyle name="Input 6 2 3 3" xfId="8652"/>
    <cellStyle name="Input 6 2 4" xfId="8653"/>
    <cellStyle name="Input 6 2 4 2" xfId="8654"/>
    <cellStyle name="Input 6 2 4 2 2" xfId="8655"/>
    <cellStyle name="Input 6 2 4 3" xfId="8656"/>
    <cellStyle name="Input 6 2 5" xfId="8657"/>
    <cellStyle name="Input 6 2 5 2" xfId="8658"/>
    <cellStyle name="Input 6 2 5 2 2" xfId="8659"/>
    <cellStyle name="Input 6 2 5 3" xfId="8660"/>
    <cellStyle name="Input 6 2 6" xfId="8661"/>
    <cellStyle name="Input 6 2 6 2" xfId="8662"/>
    <cellStyle name="Input 6 2 7" xfId="8663"/>
    <cellStyle name="Input 6 3" xfId="8664"/>
    <cellStyle name="Input 6 3 2" xfId="8665"/>
    <cellStyle name="Input 6 3 2 2" xfId="8666"/>
    <cellStyle name="Input 6 3 3" xfId="8667"/>
    <cellStyle name="Input 6 4" xfId="8668"/>
    <cellStyle name="Input 6 4 2" xfId="8669"/>
    <cellStyle name="Input 6 4 2 2" xfId="8670"/>
    <cellStyle name="Input 6 4 3" xfId="8671"/>
    <cellStyle name="Input 6 5" xfId="8672"/>
    <cellStyle name="Input 6 5 2" xfId="8673"/>
    <cellStyle name="Input 6 6" xfId="8674"/>
    <cellStyle name="Input 60" xfId="8675"/>
    <cellStyle name="Input 60 2" xfId="8676"/>
    <cellStyle name="Input 60 2 2" xfId="8677"/>
    <cellStyle name="Input 60 2 2 2" xfId="8678"/>
    <cellStyle name="Input 60 2 2 2 2" xfId="8679"/>
    <cellStyle name="Input 60 2 2 3" xfId="8680"/>
    <cellStyle name="Input 60 2 3" xfId="8681"/>
    <cellStyle name="Input 60 2 3 2" xfId="8682"/>
    <cellStyle name="Input 60 2 3 2 2" xfId="8683"/>
    <cellStyle name="Input 60 2 3 3" xfId="8684"/>
    <cellStyle name="Input 60 2 4" xfId="8685"/>
    <cellStyle name="Input 60 2 4 2" xfId="8686"/>
    <cellStyle name="Input 60 2 4 2 2" xfId="8687"/>
    <cellStyle name="Input 60 2 4 3" xfId="8688"/>
    <cellStyle name="Input 60 2 5" xfId="8689"/>
    <cellStyle name="Input 60 2 5 2" xfId="8690"/>
    <cellStyle name="Input 60 2 5 2 2" xfId="8691"/>
    <cellStyle name="Input 60 2 5 3" xfId="8692"/>
    <cellStyle name="Input 60 2 6" xfId="8693"/>
    <cellStyle name="Input 60 2 6 2" xfId="8694"/>
    <cellStyle name="Input 60 2 7" xfId="8695"/>
    <cellStyle name="Input 60 3" xfId="8696"/>
    <cellStyle name="Input 60 3 2" xfId="8697"/>
    <cellStyle name="Input 60 3 2 2" xfId="8698"/>
    <cellStyle name="Input 60 3 3" xfId="8699"/>
    <cellStyle name="Input 60 4" xfId="8700"/>
    <cellStyle name="Input 60 4 2" xfId="8701"/>
    <cellStyle name="Input 60 4 2 2" xfId="8702"/>
    <cellStyle name="Input 60 4 3" xfId="8703"/>
    <cellStyle name="Input 60 5" xfId="8704"/>
    <cellStyle name="Input 60 5 2" xfId="8705"/>
    <cellStyle name="Input 60 6" xfId="8706"/>
    <cellStyle name="Input 61" xfId="8707"/>
    <cellStyle name="Input 61 2" xfId="8708"/>
    <cellStyle name="Input 61 2 2" xfId="8709"/>
    <cellStyle name="Input 61 2 2 2" xfId="8710"/>
    <cellStyle name="Input 61 2 2 2 2" xfId="8711"/>
    <cellStyle name="Input 61 2 2 3" xfId="8712"/>
    <cellStyle name="Input 61 2 3" xfId="8713"/>
    <cellStyle name="Input 61 2 3 2" xfId="8714"/>
    <cellStyle name="Input 61 2 3 2 2" xfId="8715"/>
    <cellStyle name="Input 61 2 3 3" xfId="8716"/>
    <cellStyle name="Input 61 2 4" xfId="8717"/>
    <cellStyle name="Input 61 2 4 2" xfId="8718"/>
    <cellStyle name="Input 61 2 4 2 2" xfId="8719"/>
    <cellStyle name="Input 61 2 4 3" xfId="8720"/>
    <cellStyle name="Input 61 2 5" xfId="8721"/>
    <cellStyle name="Input 61 2 5 2" xfId="8722"/>
    <cellStyle name="Input 61 2 5 2 2" xfId="8723"/>
    <cellStyle name="Input 61 2 5 3" xfId="8724"/>
    <cellStyle name="Input 61 2 6" xfId="8725"/>
    <cellStyle name="Input 61 2 6 2" xfId="8726"/>
    <cellStyle name="Input 61 2 7" xfId="8727"/>
    <cellStyle name="Input 61 3" xfId="8728"/>
    <cellStyle name="Input 61 3 2" xfId="8729"/>
    <cellStyle name="Input 61 3 2 2" xfId="8730"/>
    <cellStyle name="Input 61 3 3" xfId="8731"/>
    <cellStyle name="Input 61 4" xfId="8732"/>
    <cellStyle name="Input 61 4 2" xfId="8733"/>
    <cellStyle name="Input 61 4 2 2" xfId="8734"/>
    <cellStyle name="Input 61 4 3" xfId="8735"/>
    <cellStyle name="Input 61 5" xfId="8736"/>
    <cellStyle name="Input 61 5 2" xfId="8737"/>
    <cellStyle name="Input 61 6" xfId="8738"/>
    <cellStyle name="Input 62" xfId="8739"/>
    <cellStyle name="Input 62 2" xfId="8740"/>
    <cellStyle name="Input 62 2 2" xfId="8741"/>
    <cellStyle name="Input 62 2 2 2" xfId="8742"/>
    <cellStyle name="Input 62 2 2 2 2" xfId="8743"/>
    <cellStyle name="Input 62 2 2 3" xfId="8744"/>
    <cellStyle name="Input 62 2 3" xfId="8745"/>
    <cellStyle name="Input 62 2 3 2" xfId="8746"/>
    <cellStyle name="Input 62 2 3 2 2" xfId="8747"/>
    <cellStyle name="Input 62 2 3 3" xfId="8748"/>
    <cellStyle name="Input 62 2 4" xfId="8749"/>
    <cellStyle name="Input 62 2 4 2" xfId="8750"/>
    <cellStyle name="Input 62 2 4 2 2" xfId="8751"/>
    <cellStyle name="Input 62 2 4 3" xfId="8752"/>
    <cellStyle name="Input 62 2 5" xfId="8753"/>
    <cellStyle name="Input 62 2 5 2" xfId="8754"/>
    <cellStyle name="Input 62 2 5 2 2" xfId="8755"/>
    <cellStyle name="Input 62 2 5 3" xfId="8756"/>
    <cellStyle name="Input 62 2 6" xfId="8757"/>
    <cellStyle name="Input 62 2 6 2" xfId="8758"/>
    <cellStyle name="Input 62 2 7" xfId="8759"/>
    <cellStyle name="Input 62 3" xfId="8760"/>
    <cellStyle name="Input 62 3 2" xfId="8761"/>
    <cellStyle name="Input 62 3 2 2" xfId="8762"/>
    <cellStyle name="Input 62 3 3" xfId="8763"/>
    <cellStyle name="Input 62 4" xfId="8764"/>
    <cellStyle name="Input 62 4 2" xfId="8765"/>
    <cellStyle name="Input 62 4 2 2" xfId="8766"/>
    <cellStyle name="Input 62 4 3" xfId="8767"/>
    <cellStyle name="Input 62 5" xfId="8768"/>
    <cellStyle name="Input 62 5 2" xfId="8769"/>
    <cellStyle name="Input 62 6" xfId="8770"/>
    <cellStyle name="Input 63" xfId="8771"/>
    <cellStyle name="Input 63 2" xfId="8772"/>
    <cellStyle name="Input 63 2 2" xfId="8773"/>
    <cellStyle name="Input 63 2 2 2" xfId="8774"/>
    <cellStyle name="Input 63 2 2 2 2" xfId="8775"/>
    <cellStyle name="Input 63 2 2 3" xfId="8776"/>
    <cellStyle name="Input 63 2 3" xfId="8777"/>
    <cellStyle name="Input 63 2 3 2" xfId="8778"/>
    <cellStyle name="Input 63 2 3 2 2" xfId="8779"/>
    <cellStyle name="Input 63 2 3 3" xfId="8780"/>
    <cellStyle name="Input 63 2 4" xfId="8781"/>
    <cellStyle name="Input 63 2 4 2" xfId="8782"/>
    <cellStyle name="Input 63 2 4 2 2" xfId="8783"/>
    <cellStyle name="Input 63 2 4 3" xfId="8784"/>
    <cellStyle name="Input 63 2 5" xfId="8785"/>
    <cellStyle name="Input 63 2 5 2" xfId="8786"/>
    <cellStyle name="Input 63 2 5 2 2" xfId="8787"/>
    <cellStyle name="Input 63 2 5 3" xfId="8788"/>
    <cellStyle name="Input 63 2 6" xfId="8789"/>
    <cellStyle name="Input 63 2 6 2" xfId="8790"/>
    <cellStyle name="Input 63 2 7" xfId="8791"/>
    <cellStyle name="Input 63 3" xfId="8792"/>
    <cellStyle name="Input 63 3 2" xfId="8793"/>
    <cellStyle name="Input 63 3 2 2" xfId="8794"/>
    <cellStyle name="Input 63 3 3" xfId="8795"/>
    <cellStyle name="Input 63 4" xfId="8796"/>
    <cellStyle name="Input 63 4 2" xfId="8797"/>
    <cellStyle name="Input 63 4 2 2" xfId="8798"/>
    <cellStyle name="Input 63 4 3" xfId="8799"/>
    <cellStyle name="Input 63 5" xfId="8800"/>
    <cellStyle name="Input 63 5 2" xfId="8801"/>
    <cellStyle name="Input 63 6" xfId="8802"/>
    <cellStyle name="Input 64" xfId="8803"/>
    <cellStyle name="Input 64 2" xfId="8804"/>
    <cellStyle name="Input 64 2 2" xfId="8805"/>
    <cellStyle name="Input 64 2 2 2" xfId="8806"/>
    <cellStyle name="Input 64 2 2 2 2" xfId="8807"/>
    <cellStyle name="Input 64 2 2 3" xfId="8808"/>
    <cellStyle name="Input 64 2 3" xfId="8809"/>
    <cellStyle name="Input 64 2 3 2" xfId="8810"/>
    <cellStyle name="Input 64 2 3 2 2" xfId="8811"/>
    <cellStyle name="Input 64 2 3 3" xfId="8812"/>
    <cellStyle name="Input 64 2 4" xfId="8813"/>
    <cellStyle name="Input 64 2 4 2" xfId="8814"/>
    <cellStyle name="Input 64 2 4 2 2" xfId="8815"/>
    <cellStyle name="Input 64 2 4 3" xfId="8816"/>
    <cellStyle name="Input 64 2 5" xfId="8817"/>
    <cellStyle name="Input 64 2 5 2" xfId="8818"/>
    <cellStyle name="Input 64 2 5 2 2" xfId="8819"/>
    <cellStyle name="Input 64 2 5 3" xfId="8820"/>
    <cellStyle name="Input 64 2 6" xfId="8821"/>
    <cellStyle name="Input 64 2 6 2" xfId="8822"/>
    <cellStyle name="Input 64 2 7" xfId="8823"/>
    <cellStyle name="Input 64 3" xfId="8824"/>
    <cellStyle name="Input 64 3 2" xfId="8825"/>
    <cellStyle name="Input 64 3 2 2" xfId="8826"/>
    <cellStyle name="Input 64 3 3" xfId="8827"/>
    <cellStyle name="Input 64 4" xfId="8828"/>
    <cellStyle name="Input 64 4 2" xfId="8829"/>
    <cellStyle name="Input 64 4 2 2" xfId="8830"/>
    <cellStyle name="Input 64 4 3" xfId="8831"/>
    <cellStyle name="Input 64 5" xfId="8832"/>
    <cellStyle name="Input 64 5 2" xfId="8833"/>
    <cellStyle name="Input 64 6" xfId="8834"/>
    <cellStyle name="Input 65" xfId="8835"/>
    <cellStyle name="Input 65 2" xfId="8836"/>
    <cellStyle name="Input 65 2 2" xfId="8837"/>
    <cellStyle name="Input 65 2 2 2" xfId="8838"/>
    <cellStyle name="Input 65 2 2 2 2" xfId="8839"/>
    <cellStyle name="Input 65 2 2 3" xfId="8840"/>
    <cellStyle name="Input 65 2 3" xfId="8841"/>
    <cellStyle name="Input 65 2 3 2" xfId="8842"/>
    <cellStyle name="Input 65 2 3 2 2" xfId="8843"/>
    <cellStyle name="Input 65 2 3 3" xfId="8844"/>
    <cellStyle name="Input 65 2 4" xfId="8845"/>
    <cellStyle name="Input 65 2 4 2" xfId="8846"/>
    <cellStyle name="Input 65 2 4 2 2" xfId="8847"/>
    <cellStyle name="Input 65 2 4 3" xfId="8848"/>
    <cellStyle name="Input 65 2 5" xfId="8849"/>
    <cellStyle name="Input 65 2 5 2" xfId="8850"/>
    <cellStyle name="Input 65 2 5 2 2" xfId="8851"/>
    <cellStyle name="Input 65 2 5 3" xfId="8852"/>
    <cellStyle name="Input 65 2 6" xfId="8853"/>
    <cellStyle name="Input 65 2 6 2" xfId="8854"/>
    <cellStyle name="Input 65 2 7" xfId="8855"/>
    <cellStyle name="Input 65 3" xfId="8856"/>
    <cellStyle name="Input 65 3 2" xfId="8857"/>
    <cellStyle name="Input 65 3 2 2" xfId="8858"/>
    <cellStyle name="Input 65 3 3" xfId="8859"/>
    <cellStyle name="Input 65 4" xfId="8860"/>
    <cellStyle name="Input 65 4 2" xfId="8861"/>
    <cellStyle name="Input 65 4 2 2" xfId="8862"/>
    <cellStyle name="Input 65 4 3" xfId="8863"/>
    <cellStyle name="Input 65 5" xfId="8864"/>
    <cellStyle name="Input 65 5 2" xfId="8865"/>
    <cellStyle name="Input 65 6" xfId="8866"/>
    <cellStyle name="Input 66" xfId="8867"/>
    <cellStyle name="Input 66 2" xfId="8868"/>
    <cellStyle name="Input 66 2 2" xfId="8869"/>
    <cellStyle name="Input 66 2 2 2" xfId="8870"/>
    <cellStyle name="Input 66 2 2 2 2" xfId="8871"/>
    <cellStyle name="Input 66 2 2 3" xfId="8872"/>
    <cellStyle name="Input 66 2 3" xfId="8873"/>
    <cellStyle name="Input 66 2 3 2" xfId="8874"/>
    <cellStyle name="Input 66 2 3 2 2" xfId="8875"/>
    <cellStyle name="Input 66 2 3 3" xfId="8876"/>
    <cellStyle name="Input 66 2 4" xfId="8877"/>
    <cellStyle name="Input 66 2 4 2" xfId="8878"/>
    <cellStyle name="Input 66 2 4 2 2" xfId="8879"/>
    <cellStyle name="Input 66 2 4 3" xfId="8880"/>
    <cellStyle name="Input 66 2 5" xfId="8881"/>
    <cellStyle name="Input 66 2 5 2" xfId="8882"/>
    <cellStyle name="Input 66 2 5 2 2" xfId="8883"/>
    <cellStyle name="Input 66 2 5 3" xfId="8884"/>
    <cellStyle name="Input 66 2 6" xfId="8885"/>
    <cellStyle name="Input 66 2 6 2" xfId="8886"/>
    <cellStyle name="Input 66 2 7" xfId="8887"/>
    <cellStyle name="Input 66 3" xfId="8888"/>
    <cellStyle name="Input 66 3 2" xfId="8889"/>
    <cellStyle name="Input 66 3 2 2" xfId="8890"/>
    <cellStyle name="Input 66 3 3" xfId="8891"/>
    <cellStyle name="Input 66 4" xfId="8892"/>
    <cellStyle name="Input 66 4 2" xfId="8893"/>
    <cellStyle name="Input 66 4 2 2" xfId="8894"/>
    <cellStyle name="Input 66 4 3" xfId="8895"/>
    <cellStyle name="Input 66 5" xfId="8896"/>
    <cellStyle name="Input 66 5 2" xfId="8897"/>
    <cellStyle name="Input 66 6" xfId="8898"/>
    <cellStyle name="Input 67" xfId="8899"/>
    <cellStyle name="Input 67 2" xfId="8900"/>
    <cellStyle name="Input 67 2 2" xfId="8901"/>
    <cellStyle name="Input 67 2 2 2" xfId="8902"/>
    <cellStyle name="Input 67 2 2 2 2" xfId="8903"/>
    <cellStyle name="Input 67 2 2 3" xfId="8904"/>
    <cellStyle name="Input 67 2 3" xfId="8905"/>
    <cellStyle name="Input 67 2 3 2" xfId="8906"/>
    <cellStyle name="Input 67 2 3 2 2" xfId="8907"/>
    <cellStyle name="Input 67 2 3 3" xfId="8908"/>
    <cellStyle name="Input 67 2 4" xfId="8909"/>
    <cellStyle name="Input 67 2 4 2" xfId="8910"/>
    <cellStyle name="Input 67 2 4 2 2" xfId="8911"/>
    <cellStyle name="Input 67 2 4 3" xfId="8912"/>
    <cellStyle name="Input 67 2 5" xfId="8913"/>
    <cellStyle name="Input 67 2 5 2" xfId="8914"/>
    <cellStyle name="Input 67 2 5 2 2" xfId="8915"/>
    <cellStyle name="Input 67 2 5 3" xfId="8916"/>
    <cellStyle name="Input 67 2 6" xfId="8917"/>
    <cellStyle name="Input 67 2 6 2" xfId="8918"/>
    <cellStyle name="Input 67 2 7" xfId="8919"/>
    <cellStyle name="Input 67 3" xfId="8920"/>
    <cellStyle name="Input 67 3 2" xfId="8921"/>
    <cellStyle name="Input 67 3 2 2" xfId="8922"/>
    <cellStyle name="Input 67 3 3" xfId="8923"/>
    <cellStyle name="Input 67 4" xfId="8924"/>
    <cellStyle name="Input 67 4 2" xfId="8925"/>
    <cellStyle name="Input 67 4 2 2" xfId="8926"/>
    <cellStyle name="Input 67 4 3" xfId="8927"/>
    <cellStyle name="Input 67 5" xfId="8928"/>
    <cellStyle name="Input 67 5 2" xfId="8929"/>
    <cellStyle name="Input 67 6" xfId="8930"/>
    <cellStyle name="Input 68" xfId="8931"/>
    <cellStyle name="Input 68 2" xfId="8932"/>
    <cellStyle name="Input 68 2 2" xfId="8933"/>
    <cellStyle name="Input 68 2 2 2" xfId="8934"/>
    <cellStyle name="Input 68 2 2 2 2" xfId="8935"/>
    <cellStyle name="Input 68 2 2 3" xfId="8936"/>
    <cellStyle name="Input 68 2 3" xfId="8937"/>
    <cellStyle name="Input 68 2 3 2" xfId="8938"/>
    <cellStyle name="Input 68 2 3 2 2" xfId="8939"/>
    <cellStyle name="Input 68 2 3 3" xfId="8940"/>
    <cellStyle name="Input 68 2 4" xfId="8941"/>
    <cellStyle name="Input 68 2 4 2" xfId="8942"/>
    <cellStyle name="Input 68 2 4 2 2" xfId="8943"/>
    <cellStyle name="Input 68 2 4 3" xfId="8944"/>
    <cellStyle name="Input 68 2 5" xfId="8945"/>
    <cellStyle name="Input 68 2 5 2" xfId="8946"/>
    <cellStyle name="Input 68 2 5 2 2" xfId="8947"/>
    <cellStyle name="Input 68 2 5 3" xfId="8948"/>
    <cellStyle name="Input 68 2 6" xfId="8949"/>
    <cellStyle name="Input 68 2 6 2" xfId="8950"/>
    <cellStyle name="Input 68 2 7" xfId="8951"/>
    <cellStyle name="Input 68 3" xfId="8952"/>
    <cellStyle name="Input 68 3 2" xfId="8953"/>
    <cellStyle name="Input 68 3 2 2" xfId="8954"/>
    <cellStyle name="Input 68 3 3" xfId="8955"/>
    <cellStyle name="Input 68 4" xfId="8956"/>
    <cellStyle name="Input 68 4 2" xfId="8957"/>
    <cellStyle name="Input 68 4 2 2" xfId="8958"/>
    <cellStyle name="Input 68 4 3" xfId="8959"/>
    <cellStyle name="Input 68 5" xfId="8960"/>
    <cellStyle name="Input 68 5 2" xfId="8961"/>
    <cellStyle name="Input 68 6" xfId="8962"/>
    <cellStyle name="Input 69" xfId="8963"/>
    <cellStyle name="Input 69 2" xfId="8964"/>
    <cellStyle name="Input 69 2 2" xfId="8965"/>
    <cellStyle name="Input 69 2 2 2" xfId="8966"/>
    <cellStyle name="Input 69 2 2 2 2" xfId="8967"/>
    <cellStyle name="Input 69 2 2 3" xfId="8968"/>
    <cellStyle name="Input 69 2 3" xfId="8969"/>
    <cellStyle name="Input 69 2 3 2" xfId="8970"/>
    <cellStyle name="Input 69 2 3 2 2" xfId="8971"/>
    <cellStyle name="Input 69 2 3 3" xfId="8972"/>
    <cellStyle name="Input 69 2 4" xfId="8973"/>
    <cellStyle name="Input 69 2 4 2" xfId="8974"/>
    <cellStyle name="Input 69 2 4 2 2" xfId="8975"/>
    <cellStyle name="Input 69 2 4 3" xfId="8976"/>
    <cellStyle name="Input 69 2 5" xfId="8977"/>
    <cellStyle name="Input 69 2 5 2" xfId="8978"/>
    <cellStyle name="Input 69 2 5 2 2" xfId="8979"/>
    <cellStyle name="Input 69 2 5 3" xfId="8980"/>
    <cellStyle name="Input 69 2 6" xfId="8981"/>
    <cellStyle name="Input 69 2 6 2" xfId="8982"/>
    <cellStyle name="Input 69 2 7" xfId="8983"/>
    <cellStyle name="Input 69 3" xfId="8984"/>
    <cellStyle name="Input 69 3 2" xfId="8985"/>
    <cellStyle name="Input 69 3 2 2" xfId="8986"/>
    <cellStyle name="Input 69 3 3" xfId="8987"/>
    <cellStyle name="Input 69 4" xfId="8988"/>
    <cellStyle name="Input 69 4 2" xfId="8989"/>
    <cellStyle name="Input 69 4 2 2" xfId="8990"/>
    <cellStyle name="Input 69 4 3" xfId="8991"/>
    <cellStyle name="Input 69 5" xfId="8992"/>
    <cellStyle name="Input 69 5 2" xfId="8993"/>
    <cellStyle name="Input 69 6" xfId="8994"/>
    <cellStyle name="Input 7" xfId="8995"/>
    <cellStyle name="Input 7 2" xfId="8996"/>
    <cellStyle name="Input 7 2 2" xfId="8997"/>
    <cellStyle name="Input 7 2 2 2" xfId="8998"/>
    <cellStyle name="Input 7 2 2 2 2" xfId="8999"/>
    <cellStyle name="Input 7 2 2 3" xfId="9000"/>
    <cellStyle name="Input 7 2 3" xfId="9001"/>
    <cellStyle name="Input 7 2 3 2" xfId="9002"/>
    <cellStyle name="Input 7 2 3 2 2" xfId="9003"/>
    <cellStyle name="Input 7 2 3 3" xfId="9004"/>
    <cellStyle name="Input 7 2 4" xfId="9005"/>
    <cellStyle name="Input 7 2 4 2" xfId="9006"/>
    <cellStyle name="Input 7 2 4 2 2" xfId="9007"/>
    <cellStyle name="Input 7 2 4 3" xfId="9008"/>
    <cellStyle name="Input 7 2 5" xfId="9009"/>
    <cellStyle name="Input 7 2 5 2" xfId="9010"/>
    <cellStyle name="Input 7 2 5 2 2" xfId="9011"/>
    <cellStyle name="Input 7 2 5 3" xfId="9012"/>
    <cellStyle name="Input 7 2 6" xfId="9013"/>
    <cellStyle name="Input 7 2 6 2" xfId="9014"/>
    <cellStyle name="Input 7 2 7" xfId="9015"/>
    <cellStyle name="Input 7 3" xfId="9016"/>
    <cellStyle name="Input 7 3 2" xfId="9017"/>
    <cellStyle name="Input 7 3 2 2" xfId="9018"/>
    <cellStyle name="Input 7 3 3" xfId="9019"/>
    <cellStyle name="Input 7 4" xfId="9020"/>
    <cellStyle name="Input 7 4 2" xfId="9021"/>
    <cellStyle name="Input 7 4 2 2" xfId="9022"/>
    <cellStyle name="Input 7 4 3" xfId="9023"/>
    <cellStyle name="Input 7 5" xfId="9024"/>
    <cellStyle name="Input 7 5 2" xfId="9025"/>
    <cellStyle name="Input 7 6" xfId="9026"/>
    <cellStyle name="Input 70" xfId="9027"/>
    <cellStyle name="Input 70 2" xfId="9028"/>
    <cellStyle name="Input 70 2 2" xfId="9029"/>
    <cellStyle name="Input 70 2 2 2" xfId="9030"/>
    <cellStyle name="Input 70 2 2 2 2" xfId="9031"/>
    <cellStyle name="Input 70 2 2 3" xfId="9032"/>
    <cellStyle name="Input 70 2 3" xfId="9033"/>
    <cellStyle name="Input 70 2 3 2" xfId="9034"/>
    <cellStyle name="Input 70 2 3 2 2" xfId="9035"/>
    <cellStyle name="Input 70 2 3 3" xfId="9036"/>
    <cellStyle name="Input 70 2 4" xfId="9037"/>
    <cellStyle name="Input 70 2 4 2" xfId="9038"/>
    <cellStyle name="Input 70 2 4 2 2" xfId="9039"/>
    <cellStyle name="Input 70 2 4 3" xfId="9040"/>
    <cellStyle name="Input 70 2 5" xfId="9041"/>
    <cellStyle name="Input 70 2 5 2" xfId="9042"/>
    <cellStyle name="Input 70 2 5 2 2" xfId="9043"/>
    <cellStyle name="Input 70 2 5 3" xfId="9044"/>
    <cellStyle name="Input 70 2 6" xfId="9045"/>
    <cellStyle name="Input 70 2 6 2" xfId="9046"/>
    <cellStyle name="Input 70 2 7" xfId="9047"/>
    <cellStyle name="Input 70 3" xfId="9048"/>
    <cellStyle name="Input 70 3 2" xfId="9049"/>
    <cellStyle name="Input 70 3 2 2" xfId="9050"/>
    <cellStyle name="Input 70 3 3" xfId="9051"/>
    <cellStyle name="Input 70 4" xfId="9052"/>
    <cellStyle name="Input 70 4 2" xfId="9053"/>
    <cellStyle name="Input 70 4 2 2" xfId="9054"/>
    <cellStyle name="Input 70 4 3" xfId="9055"/>
    <cellStyle name="Input 70 5" xfId="9056"/>
    <cellStyle name="Input 70 5 2" xfId="9057"/>
    <cellStyle name="Input 70 6" xfId="9058"/>
    <cellStyle name="Input 71" xfId="9059"/>
    <cellStyle name="Input 71 2" xfId="9060"/>
    <cellStyle name="Input 71 2 2" xfId="9061"/>
    <cellStyle name="Input 71 2 2 2" xfId="9062"/>
    <cellStyle name="Input 71 2 2 2 2" xfId="9063"/>
    <cellStyle name="Input 71 2 2 3" xfId="9064"/>
    <cellStyle name="Input 71 2 3" xfId="9065"/>
    <cellStyle name="Input 71 2 3 2" xfId="9066"/>
    <cellStyle name="Input 71 2 3 2 2" xfId="9067"/>
    <cellStyle name="Input 71 2 3 3" xfId="9068"/>
    <cellStyle name="Input 71 2 4" xfId="9069"/>
    <cellStyle name="Input 71 2 4 2" xfId="9070"/>
    <cellStyle name="Input 71 2 4 2 2" xfId="9071"/>
    <cellStyle name="Input 71 2 4 3" xfId="9072"/>
    <cellStyle name="Input 71 2 5" xfId="9073"/>
    <cellStyle name="Input 71 2 5 2" xfId="9074"/>
    <cellStyle name="Input 71 2 5 2 2" xfId="9075"/>
    <cellStyle name="Input 71 2 5 3" xfId="9076"/>
    <cellStyle name="Input 71 2 6" xfId="9077"/>
    <cellStyle name="Input 71 2 6 2" xfId="9078"/>
    <cellStyle name="Input 71 2 7" xfId="9079"/>
    <cellStyle name="Input 71 3" xfId="9080"/>
    <cellStyle name="Input 71 3 2" xfId="9081"/>
    <cellStyle name="Input 71 3 2 2" xfId="9082"/>
    <cellStyle name="Input 71 3 3" xfId="9083"/>
    <cellStyle name="Input 71 4" xfId="9084"/>
    <cellStyle name="Input 71 4 2" xfId="9085"/>
    <cellStyle name="Input 71 4 2 2" xfId="9086"/>
    <cellStyle name="Input 71 4 3" xfId="9087"/>
    <cellStyle name="Input 71 5" xfId="9088"/>
    <cellStyle name="Input 71 5 2" xfId="9089"/>
    <cellStyle name="Input 71 6" xfId="9090"/>
    <cellStyle name="Input 72" xfId="9091"/>
    <cellStyle name="Input 72 2" xfId="9092"/>
    <cellStyle name="Input 72 2 2" xfId="9093"/>
    <cellStyle name="Input 72 2 2 2" xfId="9094"/>
    <cellStyle name="Input 72 2 2 2 2" xfId="9095"/>
    <cellStyle name="Input 72 2 2 3" xfId="9096"/>
    <cellStyle name="Input 72 2 3" xfId="9097"/>
    <cellStyle name="Input 72 2 3 2" xfId="9098"/>
    <cellStyle name="Input 72 2 3 2 2" xfId="9099"/>
    <cellStyle name="Input 72 2 3 3" xfId="9100"/>
    <cellStyle name="Input 72 2 4" xfId="9101"/>
    <cellStyle name="Input 72 2 4 2" xfId="9102"/>
    <cellStyle name="Input 72 2 4 2 2" xfId="9103"/>
    <cellStyle name="Input 72 2 4 3" xfId="9104"/>
    <cellStyle name="Input 72 2 5" xfId="9105"/>
    <cellStyle name="Input 72 2 5 2" xfId="9106"/>
    <cellStyle name="Input 72 2 5 2 2" xfId="9107"/>
    <cellStyle name="Input 72 2 5 3" xfId="9108"/>
    <cellStyle name="Input 72 2 6" xfId="9109"/>
    <cellStyle name="Input 72 2 6 2" xfId="9110"/>
    <cellStyle name="Input 72 2 7" xfId="9111"/>
    <cellStyle name="Input 72 3" xfId="9112"/>
    <cellStyle name="Input 72 3 2" xfId="9113"/>
    <cellStyle name="Input 72 3 2 2" xfId="9114"/>
    <cellStyle name="Input 72 3 3" xfId="9115"/>
    <cellStyle name="Input 72 4" xfId="9116"/>
    <cellStyle name="Input 72 4 2" xfId="9117"/>
    <cellStyle name="Input 72 4 2 2" xfId="9118"/>
    <cellStyle name="Input 72 4 3" xfId="9119"/>
    <cellStyle name="Input 72 5" xfId="9120"/>
    <cellStyle name="Input 72 5 2" xfId="9121"/>
    <cellStyle name="Input 72 6" xfId="9122"/>
    <cellStyle name="Input 73" xfId="9123"/>
    <cellStyle name="Input 74" xfId="9124"/>
    <cellStyle name="Input 74 2" xfId="9125"/>
    <cellStyle name="Input 74 2 2" xfId="9126"/>
    <cellStyle name="Input 74 2 2 2" xfId="9127"/>
    <cellStyle name="Input 74 2 2 2 2" xfId="9128"/>
    <cellStyle name="Input 74 2 2 3" xfId="9129"/>
    <cellStyle name="Input 74 2 3" xfId="9130"/>
    <cellStyle name="Input 74 2 3 2" xfId="9131"/>
    <cellStyle name="Input 74 2 3 2 2" xfId="9132"/>
    <cellStyle name="Input 74 2 3 3" xfId="9133"/>
    <cellStyle name="Input 74 2 4" xfId="9134"/>
    <cellStyle name="Input 74 2 4 2" xfId="9135"/>
    <cellStyle name="Input 74 2 4 2 2" xfId="9136"/>
    <cellStyle name="Input 74 2 4 3" xfId="9137"/>
    <cellStyle name="Input 74 2 5" xfId="9138"/>
    <cellStyle name="Input 74 2 5 2" xfId="9139"/>
    <cellStyle name="Input 74 2 5 2 2" xfId="9140"/>
    <cellStyle name="Input 74 2 5 3" xfId="9141"/>
    <cellStyle name="Input 74 2 6" xfId="9142"/>
    <cellStyle name="Input 74 2 6 2" xfId="9143"/>
    <cellStyle name="Input 74 2 7" xfId="9144"/>
    <cellStyle name="Input 74 3" xfId="9145"/>
    <cellStyle name="Input 74 3 2" xfId="9146"/>
    <cellStyle name="Input 74 3 2 2" xfId="9147"/>
    <cellStyle name="Input 74 3 3" xfId="9148"/>
    <cellStyle name="Input 74 4" xfId="9149"/>
    <cellStyle name="Input 74 4 2" xfId="9150"/>
    <cellStyle name="Input 74 4 2 2" xfId="9151"/>
    <cellStyle name="Input 74 4 3" xfId="9152"/>
    <cellStyle name="Input 74 5" xfId="9153"/>
    <cellStyle name="Input 74 5 2" xfId="9154"/>
    <cellStyle name="Input 74 6" xfId="9155"/>
    <cellStyle name="Input 75" xfId="9156"/>
    <cellStyle name="Input 75 2" xfId="9157"/>
    <cellStyle name="Input 75 2 2" xfId="9158"/>
    <cellStyle name="Input 75 2 2 2" xfId="9159"/>
    <cellStyle name="Input 75 2 2 2 2" xfId="9160"/>
    <cellStyle name="Input 75 2 2 3" xfId="9161"/>
    <cellStyle name="Input 75 2 3" xfId="9162"/>
    <cellStyle name="Input 75 2 3 2" xfId="9163"/>
    <cellStyle name="Input 75 2 3 2 2" xfId="9164"/>
    <cellStyle name="Input 75 2 3 3" xfId="9165"/>
    <cellStyle name="Input 75 2 4" xfId="9166"/>
    <cellStyle name="Input 75 2 4 2" xfId="9167"/>
    <cellStyle name="Input 75 2 4 2 2" xfId="9168"/>
    <cellStyle name="Input 75 2 4 3" xfId="9169"/>
    <cellStyle name="Input 75 2 5" xfId="9170"/>
    <cellStyle name="Input 75 2 5 2" xfId="9171"/>
    <cellStyle name="Input 75 2 5 2 2" xfId="9172"/>
    <cellStyle name="Input 75 2 5 3" xfId="9173"/>
    <cellStyle name="Input 75 2 6" xfId="9174"/>
    <cellStyle name="Input 75 2 6 2" xfId="9175"/>
    <cellStyle name="Input 75 2 7" xfId="9176"/>
    <cellStyle name="Input 75 3" xfId="9177"/>
    <cellStyle name="Input 75 3 2" xfId="9178"/>
    <cellStyle name="Input 75 3 2 2" xfId="9179"/>
    <cellStyle name="Input 75 3 3" xfId="9180"/>
    <cellStyle name="Input 75 4" xfId="9181"/>
    <cellStyle name="Input 75 4 2" xfId="9182"/>
    <cellStyle name="Input 75 4 2 2" xfId="9183"/>
    <cellStyle name="Input 75 4 3" xfId="9184"/>
    <cellStyle name="Input 75 5" xfId="9185"/>
    <cellStyle name="Input 75 5 2" xfId="9186"/>
    <cellStyle name="Input 75 6" xfId="9187"/>
    <cellStyle name="Input 76" xfId="9188"/>
    <cellStyle name="Input 76 2" xfId="9189"/>
    <cellStyle name="Input 76 2 2" xfId="9190"/>
    <cellStyle name="Input 76 2 2 2" xfId="9191"/>
    <cellStyle name="Input 76 2 2 2 2" xfId="9192"/>
    <cellStyle name="Input 76 2 2 3" xfId="9193"/>
    <cellStyle name="Input 76 2 3" xfId="9194"/>
    <cellStyle name="Input 76 2 3 2" xfId="9195"/>
    <cellStyle name="Input 76 2 3 2 2" xfId="9196"/>
    <cellStyle name="Input 76 2 3 3" xfId="9197"/>
    <cellStyle name="Input 76 2 4" xfId="9198"/>
    <cellStyle name="Input 76 2 4 2" xfId="9199"/>
    <cellStyle name="Input 76 2 4 2 2" xfId="9200"/>
    <cellStyle name="Input 76 2 4 3" xfId="9201"/>
    <cellStyle name="Input 76 2 5" xfId="9202"/>
    <cellStyle name="Input 76 2 5 2" xfId="9203"/>
    <cellStyle name="Input 76 2 5 2 2" xfId="9204"/>
    <cellStyle name="Input 76 2 5 3" xfId="9205"/>
    <cellStyle name="Input 76 2 6" xfId="9206"/>
    <cellStyle name="Input 76 2 6 2" xfId="9207"/>
    <cellStyle name="Input 76 2 7" xfId="9208"/>
    <cellStyle name="Input 76 3" xfId="9209"/>
    <cellStyle name="Input 76 3 2" xfId="9210"/>
    <cellStyle name="Input 76 3 2 2" xfId="9211"/>
    <cellStyle name="Input 76 3 3" xfId="9212"/>
    <cellStyle name="Input 76 4" xfId="9213"/>
    <cellStyle name="Input 76 4 2" xfId="9214"/>
    <cellStyle name="Input 76 4 2 2" xfId="9215"/>
    <cellStyle name="Input 76 4 3" xfId="9216"/>
    <cellStyle name="Input 76 5" xfId="9217"/>
    <cellStyle name="Input 76 5 2" xfId="9218"/>
    <cellStyle name="Input 76 6" xfId="9219"/>
    <cellStyle name="Input 77" xfId="9220"/>
    <cellStyle name="Input 77 2" xfId="9221"/>
    <cellStyle name="Input 77 2 2" xfId="9222"/>
    <cellStyle name="Input 77 2 2 2" xfId="9223"/>
    <cellStyle name="Input 77 2 2 2 2" xfId="9224"/>
    <cellStyle name="Input 77 2 2 3" xfId="9225"/>
    <cellStyle name="Input 77 2 3" xfId="9226"/>
    <cellStyle name="Input 77 2 3 2" xfId="9227"/>
    <cellStyle name="Input 77 2 3 2 2" xfId="9228"/>
    <cellStyle name="Input 77 2 3 3" xfId="9229"/>
    <cellStyle name="Input 77 2 4" xfId="9230"/>
    <cellStyle name="Input 77 2 4 2" xfId="9231"/>
    <cellStyle name="Input 77 2 4 2 2" xfId="9232"/>
    <cellStyle name="Input 77 2 4 3" xfId="9233"/>
    <cellStyle name="Input 77 2 5" xfId="9234"/>
    <cellStyle name="Input 77 2 5 2" xfId="9235"/>
    <cellStyle name="Input 77 2 5 2 2" xfId="9236"/>
    <cellStyle name="Input 77 2 5 3" xfId="9237"/>
    <cellStyle name="Input 77 2 6" xfId="9238"/>
    <cellStyle name="Input 77 2 6 2" xfId="9239"/>
    <cellStyle name="Input 77 2 7" xfId="9240"/>
    <cellStyle name="Input 77 3" xfId="9241"/>
    <cellStyle name="Input 77 3 2" xfId="9242"/>
    <cellStyle name="Input 77 3 2 2" xfId="9243"/>
    <cellStyle name="Input 77 3 3" xfId="9244"/>
    <cellStyle name="Input 77 4" xfId="9245"/>
    <cellStyle name="Input 77 4 2" xfId="9246"/>
    <cellStyle name="Input 77 4 2 2" xfId="9247"/>
    <cellStyle name="Input 77 4 3" xfId="9248"/>
    <cellStyle name="Input 77 5" xfId="9249"/>
    <cellStyle name="Input 77 5 2" xfId="9250"/>
    <cellStyle name="Input 77 6" xfId="9251"/>
    <cellStyle name="Input 78" xfId="9252"/>
    <cellStyle name="Input 78 2" xfId="9253"/>
    <cellStyle name="Input 78 2 2" xfId="9254"/>
    <cellStyle name="Input 78 2 2 2" xfId="9255"/>
    <cellStyle name="Input 78 2 2 2 2" xfId="9256"/>
    <cellStyle name="Input 78 2 2 3" xfId="9257"/>
    <cellStyle name="Input 78 2 3" xfId="9258"/>
    <cellStyle name="Input 78 2 3 2" xfId="9259"/>
    <cellStyle name="Input 78 2 3 2 2" xfId="9260"/>
    <cellStyle name="Input 78 2 3 3" xfId="9261"/>
    <cellStyle name="Input 78 2 4" xfId="9262"/>
    <cellStyle name="Input 78 2 4 2" xfId="9263"/>
    <cellStyle name="Input 78 2 4 2 2" xfId="9264"/>
    <cellStyle name="Input 78 2 4 3" xfId="9265"/>
    <cellStyle name="Input 78 2 5" xfId="9266"/>
    <cellStyle name="Input 78 2 5 2" xfId="9267"/>
    <cellStyle name="Input 78 2 5 2 2" xfId="9268"/>
    <cellStyle name="Input 78 2 5 3" xfId="9269"/>
    <cellStyle name="Input 78 2 6" xfId="9270"/>
    <cellStyle name="Input 78 2 6 2" xfId="9271"/>
    <cellStyle name="Input 78 2 7" xfId="9272"/>
    <cellStyle name="Input 78 3" xfId="9273"/>
    <cellStyle name="Input 78 3 2" xfId="9274"/>
    <cellStyle name="Input 78 3 2 2" xfId="9275"/>
    <cellStyle name="Input 78 3 3" xfId="9276"/>
    <cellStyle name="Input 78 4" xfId="9277"/>
    <cellStyle name="Input 78 4 2" xfId="9278"/>
    <cellStyle name="Input 78 4 2 2" xfId="9279"/>
    <cellStyle name="Input 78 4 3" xfId="9280"/>
    <cellStyle name="Input 78 5" xfId="9281"/>
    <cellStyle name="Input 78 5 2" xfId="9282"/>
    <cellStyle name="Input 78 6" xfId="9283"/>
    <cellStyle name="Input 79" xfId="9284"/>
    <cellStyle name="Input 79 2" xfId="9285"/>
    <cellStyle name="Input 79 2 2" xfId="9286"/>
    <cellStyle name="Input 79 2 2 2" xfId="9287"/>
    <cellStyle name="Input 79 2 2 2 2" xfId="9288"/>
    <cellStyle name="Input 79 2 2 3" xfId="9289"/>
    <cellStyle name="Input 79 2 3" xfId="9290"/>
    <cellStyle name="Input 79 2 3 2" xfId="9291"/>
    <cellStyle name="Input 79 2 3 2 2" xfId="9292"/>
    <cellStyle name="Input 79 2 3 3" xfId="9293"/>
    <cellStyle name="Input 79 2 4" xfId="9294"/>
    <cellStyle name="Input 79 2 4 2" xfId="9295"/>
    <cellStyle name="Input 79 2 4 2 2" xfId="9296"/>
    <cellStyle name="Input 79 2 4 3" xfId="9297"/>
    <cellStyle name="Input 79 2 5" xfId="9298"/>
    <cellStyle name="Input 79 2 5 2" xfId="9299"/>
    <cellStyle name="Input 79 2 5 2 2" xfId="9300"/>
    <cellStyle name="Input 79 2 5 3" xfId="9301"/>
    <cellStyle name="Input 79 2 6" xfId="9302"/>
    <cellStyle name="Input 79 2 6 2" xfId="9303"/>
    <cellStyle name="Input 79 2 7" xfId="9304"/>
    <cellStyle name="Input 79 3" xfId="9305"/>
    <cellStyle name="Input 79 3 2" xfId="9306"/>
    <cellStyle name="Input 79 3 2 2" xfId="9307"/>
    <cellStyle name="Input 79 3 3" xfId="9308"/>
    <cellStyle name="Input 79 4" xfId="9309"/>
    <cellStyle name="Input 79 4 2" xfId="9310"/>
    <cellStyle name="Input 79 4 2 2" xfId="9311"/>
    <cellStyle name="Input 79 4 3" xfId="9312"/>
    <cellStyle name="Input 79 5" xfId="9313"/>
    <cellStyle name="Input 79 5 2" xfId="9314"/>
    <cellStyle name="Input 79 6" xfId="9315"/>
    <cellStyle name="Input 8" xfId="9316"/>
    <cellStyle name="Input 8 2" xfId="9317"/>
    <cellStyle name="Input 8 2 2" xfId="9318"/>
    <cellStyle name="Input 8 2 2 2" xfId="9319"/>
    <cellStyle name="Input 8 2 2 2 2" xfId="9320"/>
    <cellStyle name="Input 8 2 2 3" xfId="9321"/>
    <cellStyle name="Input 8 2 3" xfId="9322"/>
    <cellStyle name="Input 8 2 3 2" xfId="9323"/>
    <cellStyle name="Input 8 2 3 2 2" xfId="9324"/>
    <cellStyle name="Input 8 2 3 3" xfId="9325"/>
    <cellStyle name="Input 8 2 4" xfId="9326"/>
    <cellStyle name="Input 8 2 4 2" xfId="9327"/>
    <cellStyle name="Input 8 2 4 2 2" xfId="9328"/>
    <cellStyle name="Input 8 2 4 3" xfId="9329"/>
    <cellStyle name="Input 8 2 5" xfId="9330"/>
    <cellStyle name="Input 8 2 5 2" xfId="9331"/>
    <cellStyle name="Input 8 2 5 2 2" xfId="9332"/>
    <cellStyle name="Input 8 2 5 3" xfId="9333"/>
    <cellStyle name="Input 8 2 6" xfId="9334"/>
    <cellStyle name="Input 8 2 6 2" xfId="9335"/>
    <cellStyle name="Input 8 2 7" xfId="9336"/>
    <cellStyle name="Input 8 3" xfId="9337"/>
    <cellStyle name="Input 8 3 2" xfId="9338"/>
    <cellStyle name="Input 8 3 2 2" xfId="9339"/>
    <cellStyle name="Input 8 3 3" xfId="9340"/>
    <cellStyle name="Input 8 4" xfId="9341"/>
    <cellStyle name="Input 8 4 2" xfId="9342"/>
    <cellStyle name="Input 8 4 2 2" xfId="9343"/>
    <cellStyle name="Input 8 4 3" xfId="9344"/>
    <cellStyle name="Input 8 5" xfId="9345"/>
    <cellStyle name="Input 8 5 2" xfId="9346"/>
    <cellStyle name="Input 8 6" xfId="9347"/>
    <cellStyle name="Input 80" xfId="9348"/>
    <cellStyle name="Input 80 2" xfId="9349"/>
    <cellStyle name="Input 80 2 2" xfId="9350"/>
    <cellStyle name="Input 80 2 2 2" xfId="9351"/>
    <cellStyle name="Input 80 2 2 2 2" xfId="9352"/>
    <cellStyle name="Input 80 2 2 3" xfId="9353"/>
    <cellStyle name="Input 80 2 3" xfId="9354"/>
    <cellStyle name="Input 80 2 3 2" xfId="9355"/>
    <cellStyle name="Input 80 2 3 2 2" xfId="9356"/>
    <cellStyle name="Input 80 2 3 3" xfId="9357"/>
    <cellStyle name="Input 80 2 4" xfId="9358"/>
    <cellStyle name="Input 80 2 4 2" xfId="9359"/>
    <cellStyle name="Input 80 2 4 2 2" xfId="9360"/>
    <cellStyle name="Input 80 2 4 3" xfId="9361"/>
    <cellStyle name="Input 80 2 5" xfId="9362"/>
    <cellStyle name="Input 80 2 5 2" xfId="9363"/>
    <cellStyle name="Input 80 2 5 2 2" xfId="9364"/>
    <cellStyle name="Input 80 2 5 3" xfId="9365"/>
    <cellStyle name="Input 80 2 6" xfId="9366"/>
    <cellStyle name="Input 80 2 6 2" xfId="9367"/>
    <cellStyle name="Input 80 2 7" xfId="9368"/>
    <cellStyle name="Input 80 3" xfId="9369"/>
    <cellStyle name="Input 80 3 2" xfId="9370"/>
    <cellStyle name="Input 80 3 2 2" xfId="9371"/>
    <cellStyle name="Input 80 3 3" xfId="9372"/>
    <cellStyle name="Input 80 4" xfId="9373"/>
    <cellStyle name="Input 80 4 2" xfId="9374"/>
    <cellStyle name="Input 80 4 2 2" xfId="9375"/>
    <cellStyle name="Input 80 4 3" xfId="9376"/>
    <cellStyle name="Input 80 5" xfId="9377"/>
    <cellStyle name="Input 80 5 2" xfId="9378"/>
    <cellStyle name="Input 80 6" xfId="9379"/>
    <cellStyle name="Input 81" xfId="9380"/>
    <cellStyle name="Input 81 2" xfId="9381"/>
    <cellStyle name="Input 81 2 2" xfId="9382"/>
    <cellStyle name="Input 81 2 2 2" xfId="9383"/>
    <cellStyle name="Input 81 2 2 2 2" xfId="9384"/>
    <cellStyle name="Input 81 2 2 3" xfId="9385"/>
    <cellStyle name="Input 81 2 3" xfId="9386"/>
    <cellStyle name="Input 81 2 3 2" xfId="9387"/>
    <cellStyle name="Input 81 2 3 2 2" xfId="9388"/>
    <cellStyle name="Input 81 2 3 3" xfId="9389"/>
    <cellStyle name="Input 81 2 4" xfId="9390"/>
    <cellStyle name="Input 81 2 4 2" xfId="9391"/>
    <cellStyle name="Input 81 2 4 2 2" xfId="9392"/>
    <cellStyle name="Input 81 2 4 3" xfId="9393"/>
    <cellStyle name="Input 81 2 5" xfId="9394"/>
    <cellStyle name="Input 81 2 5 2" xfId="9395"/>
    <cellStyle name="Input 81 2 5 2 2" xfId="9396"/>
    <cellStyle name="Input 81 2 5 3" xfId="9397"/>
    <cellStyle name="Input 81 2 6" xfId="9398"/>
    <cellStyle name="Input 81 2 6 2" xfId="9399"/>
    <cellStyle name="Input 81 2 7" xfId="9400"/>
    <cellStyle name="Input 81 3" xfId="9401"/>
    <cellStyle name="Input 81 3 2" xfId="9402"/>
    <cellStyle name="Input 81 3 2 2" xfId="9403"/>
    <cellStyle name="Input 81 3 3" xfId="9404"/>
    <cellStyle name="Input 81 4" xfId="9405"/>
    <cellStyle name="Input 81 4 2" xfId="9406"/>
    <cellStyle name="Input 81 4 2 2" xfId="9407"/>
    <cellStyle name="Input 81 4 3" xfId="9408"/>
    <cellStyle name="Input 81 5" xfId="9409"/>
    <cellStyle name="Input 81 5 2" xfId="9410"/>
    <cellStyle name="Input 81 6" xfId="9411"/>
    <cellStyle name="Input 82" xfId="9412"/>
    <cellStyle name="Input 82 2" xfId="9413"/>
    <cellStyle name="Input 82 2 2" xfId="9414"/>
    <cellStyle name="Input 82 2 2 2" xfId="9415"/>
    <cellStyle name="Input 82 2 2 2 2" xfId="9416"/>
    <cellStyle name="Input 82 2 2 3" xfId="9417"/>
    <cellStyle name="Input 82 2 3" xfId="9418"/>
    <cellStyle name="Input 82 2 3 2" xfId="9419"/>
    <cellStyle name="Input 82 2 3 2 2" xfId="9420"/>
    <cellStyle name="Input 82 2 3 3" xfId="9421"/>
    <cellStyle name="Input 82 2 4" xfId="9422"/>
    <cellStyle name="Input 82 2 4 2" xfId="9423"/>
    <cellStyle name="Input 82 2 4 2 2" xfId="9424"/>
    <cellStyle name="Input 82 2 4 3" xfId="9425"/>
    <cellStyle name="Input 82 2 5" xfId="9426"/>
    <cellStyle name="Input 82 2 5 2" xfId="9427"/>
    <cellStyle name="Input 82 2 5 2 2" xfId="9428"/>
    <cellStyle name="Input 82 2 5 3" xfId="9429"/>
    <cellStyle name="Input 82 2 6" xfId="9430"/>
    <cellStyle name="Input 82 2 6 2" xfId="9431"/>
    <cellStyle name="Input 82 2 7" xfId="9432"/>
    <cellStyle name="Input 82 3" xfId="9433"/>
    <cellStyle name="Input 82 3 2" xfId="9434"/>
    <cellStyle name="Input 82 3 2 2" xfId="9435"/>
    <cellStyle name="Input 82 3 3" xfId="9436"/>
    <cellStyle name="Input 82 4" xfId="9437"/>
    <cellStyle name="Input 82 4 2" xfId="9438"/>
    <cellStyle name="Input 82 4 2 2" xfId="9439"/>
    <cellStyle name="Input 82 4 3" xfId="9440"/>
    <cellStyle name="Input 82 5" xfId="9441"/>
    <cellStyle name="Input 82 5 2" xfId="9442"/>
    <cellStyle name="Input 82 6" xfId="9443"/>
    <cellStyle name="Input 83" xfId="9444"/>
    <cellStyle name="Input 83 2" xfId="9445"/>
    <cellStyle name="Input 83 2 2" xfId="9446"/>
    <cellStyle name="Input 83 2 2 2" xfId="9447"/>
    <cellStyle name="Input 83 2 2 2 2" xfId="9448"/>
    <cellStyle name="Input 83 2 2 3" xfId="9449"/>
    <cellStyle name="Input 83 2 3" xfId="9450"/>
    <cellStyle name="Input 83 2 3 2" xfId="9451"/>
    <cellStyle name="Input 83 2 3 2 2" xfId="9452"/>
    <cellStyle name="Input 83 2 3 3" xfId="9453"/>
    <cellStyle name="Input 83 2 4" xfId="9454"/>
    <cellStyle name="Input 83 2 4 2" xfId="9455"/>
    <cellStyle name="Input 83 2 4 2 2" xfId="9456"/>
    <cellStyle name="Input 83 2 4 3" xfId="9457"/>
    <cellStyle name="Input 83 2 5" xfId="9458"/>
    <cellStyle name="Input 83 2 5 2" xfId="9459"/>
    <cellStyle name="Input 83 2 5 2 2" xfId="9460"/>
    <cellStyle name="Input 83 2 5 3" xfId="9461"/>
    <cellStyle name="Input 83 2 6" xfId="9462"/>
    <cellStyle name="Input 83 2 6 2" xfId="9463"/>
    <cellStyle name="Input 83 2 7" xfId="9464"/>
    <cellStyle name="Input 83 3" xfId="9465"/>
    <cellStyle name="Input 83 3 2" xfId="9466"/>
    <cellStyle name="Input 83 3 2 2" xfId="9467"/>
    <cellStyle name="Input 83 3 3" xfId="9468"/>
    <cellStyle name="Input 83 4" xfId="9469"/>
    <cellStyle name="Input 83 4 2" xfId="9470"/>
    <cellStyle name="Input 83 4 2 2" xfId="9471"/>
    <cellStyle name="Input 83 4 3" xfId="9472"/>
    <cellStyle name="Input 83 5" xfId="9473"/>
    <cellStyle name="Input 83 5 2" xfId="9474"/>
    <cellStyle name="Input 83 6" xfId="9475"/>
    <cellStyle name="Input 84" xfId="9476"/>
    <cellStyle name="Input 84 2" xfId="9477"/>
    <cellStyle name="Input 84 2 2" xfId="9478"/>
    <cellStyle name="Input 84 2 2 2" xfId="9479"/>
    <cellStyle name="Input 84 2 2 2 2" xfId="9480"/>
    <cellStyle name="Input 84 2 2 3" xfId="9481"/>
    <cellStyle name="Input 84 2 3" xfId="9482"/>
    <cellStyle name="Input 84 2 3 2" xfId="9483"/>
    <cellStyle name="Input 84 2 3 2 2" xfId="9484"/>
    <cellStyle name="Input 84 2 3 3" xfId="9485"/>
    <cellStyle name="Input 84 2 4" xfId="9486"/>
    <cellStyle name="Input 84 2 4 2" xfId="9487"/>
    <cellStyle name="Input 84 2 4 2 2" xfId="9488"/>
    <cellStyle name="Input 84 2 4 3" xfId="9489"/>
    <cellStyle name="Input 84 2 5" xfId="9490"/>
    <cellStyle name="Input 84 2 5 2" xfId="9491"/>
    <cellStyle name="Input 84 2 5 2 2" xfId="9492"/>
    <cellStyle name="Input 84 2 5 3" xfId="9493"/>
    <cellStyle name="Input 84 2 6" xfId="9494"/>
    <cellStyle name="Input 84 2 6 2" xfId="9495"/>
    <cellStyle name="Input 84 2 7" xfId="9496"/>
    <cellStyle name="Input 84 3" xfId="9497"/>
    <cellStyle name="Input 84 3 2" xfId="9498"/>
    <cellStyle name="Input 84 3 2 2" xfId="9499"/>
    <cellStyle name="Input 84 3 3" xfId="9500"/>
    <cellStyle name="Input 84 4" xfId="9501"/>
    <cellStyle name="Input 84 4 2" xfId="9502"/>
    <cellStyle name="Input 84 4 2 2" xfId="9503"/>
    <cellStyle name="Input 84 4 3" xfId="9504"/>
    <cellStyle name="Input 84 5" xfId="9505"/>
    <cellStyle name="Input 84 5 2" xfId="9506"/>
    <cellStyle name="Input 84 6" xfId="9507"/>
    <cellStyle name="Input 85" xfId="9508"/>
    <cellStyle name="Input 85 2" xfId="9509"/>
    <cellStyle name="Input 85 2 2" xfId="9510"/>
    <cellStyle name="Input 85 2 2 2" xfId="9511"/>
    <cellStyle name="Input 85 2 2 2 2" xfId="9512"/>
    <cellStyle name="Input 85 2 2 3" xfId="9513"/>
    <cellStyle name="Input 85 2 3" xfId="9514"/>
    <cellStyle name="Input 85 2 3 2" xfId="9515"/>
    <cellStyle name="Input 85 2 3 2 2" xfId="9516"/>
    <cellStyle name="Input 85 2 3 3" xfId="9517"/>
    <cellStyle name="Input 85 2 4" xfId="9518"/>
    <cellStyle name="Input 85 2 4 2" xfId="9519"/>
    <cellStyle name="Input 85 2 4 2 2" xfId="9520"/>
    <cellStyle name="Input 85 2 4 3" xfId="9521"/>
    <cellStyle name="Input 85 2 5" xfId="9522"/>
    <cellStyle name="Input 85 2 5 2" xfId="9523"/>
    <cellStyle name="Input 85 2 5 2 2" xfId="9524"/>
    <cellStyle name="Input 85 2 5 3" xfId="9525"/>
    <cellStyle name="Input 85 2 6" xfId="9526"/>
    <cellStyle name="Input 85 2 6 2" xfId="9527"/>
    <cellStyle name="Input 85 2 7" xfId="9528"/>
    <cellStyle name="Input 85 3" xfId="9529"/>
    <cellStyle name="Input 85 3 2" xfId="9530"/>
    <cellStyle name="Input 85 3 2 2" xfId="9531"/>
    <cellStyle name="Input 85 3 3" xfId="9532"/>
    <cellStyle name="Input 85 4" xfId="9533"/>
    <cellStyle name="Input 85 4 2" xfId="9534"/>
    <cellStyle name="Input 85 4 2 2" xfId="9535"/>
    <cellStyle name="Input 85 4 3" xfId="9536"/>
    <cellStyle name="Input 85 5" xfId="9537"/>
    <cellStyle name="Input 85 5 2" xfId="9538"/>
    <cellStyle name="Input 85 6" xfId="9539"/>
    <cellStyle name="Input 86" xfId="9540"/>
    <cellStyle name="Input 86 2" xfId="9541"/>
    <cellStyle name="Input 86 2 2" xfId="9542"/>
    <cellStyle name="Input 86 2 2 2" xfId="9543"/>
    <cellStyle name="Input 86 2 2 2 2" xfId="9544"/>
    <cellStyle name="Input 86 2 2 3" xfId="9545"/>
    <cellStyle name="Input 86 2 3" xfId="9546"/>
    <cellStyle name="Input 86 2 3 2" xfId="9547"/>
    <cellStyle name="Input 86 2 3 2 2" xfId="9548"/>
    <cellStyle name="Input 86 2 3 3" xfId="9549"/>
    <cellStyle name="Input 86 2 4" xfId="9550"/>
    <cellStyle name="Input 86 2 4 2" xfId="9551"/>
    <cellStyle name="Input 86 2 4 2 2" xfId="9552"/>
    <cellStyle name="Input 86 2 4 3" xfId="9553"/>
    <cellStyle name="Input 86 2 5" xfId="9554"/>
    <cellStyle name="Input 86 2 5 2" xfId="9555"/>
    <cellStyle name="Input 86 2 5 2 2" xfId="9556"/>
    <cellStyle name="Input 86 2 5 3" xfId="9557"/>
    <cellStyle name="Input 86 2 6" xfId="9558"/>
    <cellStyle name="Input 86 2 6 2" xfId="9559"/>
    <cellStyle name="Input 86 2 7" xfId="9560"/>
    <cellStyle name="Input 86 3" xfId="9561"/>
    <cellStyle name="Input 86 3 2" xfId="9562"/>
    <cellStyle name="Input 86 3 2 2" xfId="9563"/>
    <cellStyle name="Input 86 3 3" xfId="9564"/>
    <cellStyle name="Input 86 4" xfId="9565"/>
    <cellStyle name="Input 86 4 2" xfId="9566"/>
    <cellStyle name="Input 86 4 2 2" xfId="9567"/>
    <cellStyle name="Input 86 4 3" xfId="9568"/>
    <cellStyle name="Input 86 5" xfId="9569"/>
    <cellStyle name="Input 86 5 2" xfId="9570"/>
    <cellStyle name="Input 86 6" xfId="9571"/>
    <cellStyle name="Input 87" xfId="9572"/>
    <cellStyle name="Input 87 2" xfId="9573"/>
    <cellStyle name="Input 87 2 2" xfId="9574"/>
    <cellStyle name="Input 87 2 2 2" xfId="9575"/>
    <cellStyle name="Input 87 2 2 2 2" xfId="9576"/>
    <cellStyle name="Input 87 2 2 3" xfId="9577"/>
    <cellStyle name="Input 87 2 3" xfId="9578"/>
    <cellStyle name="Input 87 2 3 2" xfId="9579"/>
    <cellStyle name="Input 87 2 3 2 2" xfId="9580"/>
    <cellStyle name="Input 87 2 3 3" xfId="9581"/>
    <cellStyle name="Input 87 2 4" xfId="9582"/>
    <cellStyle name="Input 87 2 4 2" xfId="9583"/>
    <cellStyle name="Input 87 2 4 2 2" xfId="9584"/>
    <cellStyle name="Input 87 2 4 3" xfId="9585"/>
    <cellStyle name="Input 87 2 5" xfId="9586"/>
    <cellStyle name="Input 87 2 5 2" xfId="9587"/>
    <cellStyle name="Input 87 2 5 2 2" xfId="9588"/>
    <cellStyle name="Input 87 2 5 3" xfId="9589"/>
    <cellStyle name="Input 87 2 6" xfId="9590"/>
    <cellStyle name="Input 87 2 6 2" xfId="9591"/>
    <cellStyle name="Input 87 2 7" xfId="9592"/>
    <cellStyle name="Input 87 3" xfId="9593"/>
    <cellStyle name="Input 87 3 2" xfId="9594"/>
    <cellStyle name="Input 87 3 2 2" xfId="9595"/>
    <cellStyle name="Input 87 3 3" xfId="9596"/>
    <cellStyle name="Input 87 4" xfId="9597"/>
    <cellStyle name="Input 87 4 2" xfId="9598"/>
    <cellStyle name="Input 87 4 2 2" xfId="9599"/>
    <cellStyle name="Input 87 4 3" xfId="9600"/>
    <cellStyle name="Input 87 5" xfId="9601"/>
    <cellStyle name="Input 87 5 2" xfId="9602"/>
    <cellStyle name="Input 87 6" xfId="9603"/>
    <cellStyle name="Input 88" xfId="9604"/>
    <cellStyle name="Input 88 2" xfId="9605"/>
    <cellStyle name="Input 88 2 2" xfId="9606"/>
    <cellStyle name="Input 88 2 2 2" xfId="9607"/>
    <cellStyle name="Input 88 2 2 2 2" xfId="9608"/>
    <cellStyle name="Input 88 2 2 3" xfId="9609"/>
    <cellStyle name="Input 88 2 3" xfId="9610"/>
    <cellStyle name="Input 88 2 3 2" xfId="9611"/>
    <cellStyle name="Input 88 2 3 2 2" xfId="9612"/>
    <cellStyle name="Input 88 2 3 3" xfId="9613"/>
    <cellStyle name="Input 88 2 4" xfId="9614"/>
    <cellStyle name="Input 88 2 4 2" xfId="9615"/>
    <cellStyle name="Input 88 2 4 2 2" xfId="9616"/>
    <cellStyle name="Input 88 2 4 3" xfId="9617"/>
    <cellStyle name="Input 88 2 5" xfId="9618"/>
    <cellStyle name="Input 88 2 5 2" xfId="9619"/>
    <cellStyle name="Input 88 2 5 2 2" xfId="9620"/>
    <cellStyle name="Input 88 2 5 3" xfId="9621"/>
    <cellStyle name="Input 88 2 6" xfId="9622"/>
    <cellStyle name="Input 88 2 6 2" xfId="9623"/>
    <cellStyle name="Input 88 2 7" xfId="9624"/>
    <cellStyle name="Input 88 3" xfId="9625"/>
    <cellStyle name="Input 88 3 2" xfId="9626"/>
    <cellStyle name="Input 88 3 2 2" xfId="9627"/>
    <cellStyle name="Input 88 3 3" xfId="9628"/>
    <cellStyle name="Input 88 4" xfId="9629"/>
    <cellStyle name="Input 88 4 2" xfId="9630"/>
    <cellStyle name="Input 88 4 2 2" xfId="9631"/>
    <cellStyle name="Input 88 4 3" xfId="9632"/>
    <cellStyle name="Input 88 5" xfId="9633"/>
    <cellStyle name="Input 88 5 2" xfId="9634"/>
    <cellStyle name="Input 88 6" xfId="9635"/>
    <cellStyle name="Input 89" xfId="9636"/>
    <cellStyle name="Input 89 2" xfId="9637"/>
    <cellStyle name="Input 89 2 2" xfId="9638"/>
    <cellStyle name="Input 89 2 2 2" xfId="9639"/>
    <cellStyle name="Input 89 2 2 2 2" xfId="9640"/>
    <cellStyle name="Input 89 2 2 3" xfId="9641"/>
    <cellStyle name="Input 89 2 3" xfId="9642"/>
    <cellStyle name="Input 89 2 3 2" xfId="9643"/>
    <cellStyle name="Input 89 2 3 2 2" xfId="9644"/>
    <cellStyle name="Input 89 2 3 3" xfId="9645"/>
    <cellStyle name="Input 89 2 4" xfId="9646"/>
    <cellStyle name="Input 89 2 4 2" xfId="9647"/>
    <cellStyle name="Input 89 2 4 2 2" xfId="9648"/>
    <cellStyle name="Input 89 2 4 3" xfId="9649"/>
    <cellStyle name="Input 89 2 5" xfId="9650"/>
    <cellStyle name="Input 89 2 5 2" xfId="9651"/>
    <cellStyle name="Input 89 2 5 2 2" xfId="9652"/>
    <cellStyle name="Input 89 2 5 3" xfId="9653"/>
    <cellStyle name="Input 89 2 6" xfId="9654"/>
    <cellStyle name="Input 89 2 6 2" xfId="9655"/>
    <cellStyle name="Input 89 2 7" xfId="9656"/>
    <cellStyle name="Input 89 3" xfId="9657"/>
    <cellStyle name="Input 89 3 2" xfId="9658"/>
    <cellStyle name="Input 89 3 2 2" xfId="9659"/>
    <cellStyle name="Input 89 3 3" xfId="9660"/>
    <cellStyle name="Input 89 4" xfId="9661"/>
    <cellStyle name="Input 89 4 2" xfId="9662"/>
    <cellStyle name="Input 89 4 2 2" xfId="9663"/>
    <cellStyle name="Input 89 4 3" xfId="9664"/>
    <cellStyle name="Input 89 5" xfId="9665"/>
    <cellStyle name="Input 89 5 2" xfId="9666"/>
    <cellStyle name="Input 89 6" xfId="9667"/>
    <cellStyle name="Input 9" xfId="9668"/>
    <cellStyle name="Input 9 2" xfId="9669"/>
    <cellStyle name="Input 9 2 2" xfId="9670"/>
    <cellStyle name="Input 9 2 2 2" xfId="9671"/>
    <cellStyle name="Input 9 2 2 2 2" xfId="9672"/>
    <cellStyle name="Input 9 2 2 3" xfId="9673"/>
    <cellStyle name="Input 9 2 3" xfId="9674"/>
    <cellStyle name="Input 9 2 3 2" xfId="9675"/>
    <cellStyle name="Input 9 2 3 2 2" xfId="9676"/>
    <cellStyle name="Input 9 2 3 3" xfId="9677"/>
    <cellStyle name="Input 9 2 4" xfId="9678"/>
    <cellStyle name="Input 9 2 4 2" xfId="9679"/>
    <cellStyle name="Input 9 2 4 2 2" xfId="9680"/>
    <cellStyle name="Input 9 2 4 3" xfId="9681"/>
    <cellStyle name="Input 9 2 5" xfId="9682"/>
    <cellStyle name="Input 9 2 5 2" xfId="9683"/>
    <cellStyle name="Input 9 2 5 2 2" xfId="9684"/>
    <cellStyle name="Input 9 2 5 3" xfId="9685"/>
    <cellStyle name="Input 9 2 6" xfId="9686"/>
    <cellStyle name="Input 9 2 6 2" xfId="9687"/>
    <cellStyle name="Input 9 2 7" xfId="9688"/>
    <cellStyle name="Input 9 3" xfId="9689"/>
    <cellStyle name="Input 9 3 2" xfId="9690"/>
    <cellStyle name="Input 9 3 2 2" xfId="9691"/>
    <cellStyle name="Input 9 3 3" xfId="9692"/>
    <cellStyle name="Input 9 4" xfId="9693"/>
    <cellStyle name="Input 9 4 2" xfId="9694"/>
    <cellStyle name="Input 9 4 2 2" xfId="9695"/>
    <cellStyle name="Input 9 4 3" xfId="9696"/>
    <cellStyle name="Input 9 5" xfId="9697"/>
    <cellStyle name="Input 9 5 2" xfId="9698"/>
    <cellStyle name="Input 9 6" xfId="9699"/>
    <cellStyle name="Input 90" xfId="9700"/>
    <cellStyle name="Input 90 2" xfId="9701"/>
    <cellStyle name="Input 90 2 2" xfId="9702"/>
    <cellStyle name="Input 90 2 2 2" xfId="9703"/>
    <cellStyle name="Input 90 2 2 2 2" xfId="9704"/>
    <cellStyle name="Input 90 2 2 3" xfId="9705"/>
    <cellStyle name="Input 90 2 3" xfId="9706"/>
    <cellStyle name="Input 90 2 3 2" xfId="9707"/>
    <cellStyle name="Input 90 2 3 2 2" xfId="9708"/>
    <cellStyle name="Input 90 2 3 3" xfId="9709"/>
    <cellStyle name="Input 90 2 4" xfId="9710"/>
    <cellStyle name="Input 90 2 4 2" xfId="9711"/>
    <cellStyle name="Input 90 2 4 2 2" xfId="9712"/>
    <cellStyle name="Input 90 2 4 3" xfId="9713"/>
    <cellStyle name="Input 90 2 5" xfId="9714"/>
    <cellStyle name="Input 90 2 5 2" xfId="9715"/>
    <cellStyle name="Input 90 2 5 2 2" xfId="9716"/>
    <cellStyle name="Input 90 2 5 3" xfId="9717"/>
    <cellStyle name="Input 90 2 6" xfId="9718"/>
    <cellStyle name="Input 90 2 6 2" xfId="9719"/>
    <cellStyle name="Input 90 2 7" xfId="9720"/>
    <cellStyle name="Input 90 3" xfId="9721"/>
    <cellStyle name="Input 90 3 2" xfId="9722"/>
    <cellStyle name="Input 90 3 2 2" xfId="9723"/>
    <cellStyle name="Input 90 3 3" xfId="9724"/>
    <cellStyle name="Input 90 4" xfId="9725"/>
    <cellStyle name="Input 90 4 2" xfId="9726"/>
    <cellStyle name="Input 90 4 2 2" xfId="9727"/>
    <cellStyle name="Input 90 4 3" xfId="9728"/>
    <cellStyle name="Input 90 5" xfId="9729"/>
    <cellStyle name="Input 90 5 2" xfId="9730"/>
    <cellStyle name="Input 90 6" xfId="9731"/>
    <cellStyle name="Input 91" xfId="9732"/>
    <cellStyle name="Input 91 2" xfId="9733"/>
    <cellStyle name="Input 91 2 2" xfId="9734"/>
    <cellStyle name="Input 91 2 2 2" xfId="9735"/>
    <cellStyle name="Input 91 2 2 2 2" xfId="9736"/>
    <cellStyle name="Input 91 2 2 3" xfId="9737"/>
    <cellStyle name="Input 91 2 3" xfId="9738"/>
    <cellStyle name="Input 91 2 3 2" xfId="9739"/>
    <cellStyle name="Input 91 2 3 2 2" xfId="9740"/>
    <cellStyle name="Input 91 2 3 3" xfId="9741"/>
    <cellStyle name="Input 91 2 4" xfId="9742"/>
    <cellStyle name="Input 91 2 4 2" xfId="9743"/>
    <cellStyle name="Input 91 2 4 2 2" xfId="9744"/>
    <cellStyle name="Input 91 2 4 3" xfId="9745"/>
    <cellStyle name="Input 91 2 5" xfId="9746"/>
    <cellStyle name="Input 91 2 5 2" xfId="9747"/>
    <cellStyle name="Input 91 2 5 2 2" xfId="9748"/>
    <cellStyle name="Input 91 2 5 3" xfId="9749"/>
    <cellStyle name="Input 91 2 6" xfId="9750"/>
    <cellStyle name="Input 91 2 6 2" xfId="9751"/>
    <cellStyle name="Input 91 2 7" xfId="9752"/>
    <cellStyle name="Input 91 3" xfId="9753"/>
    <cellStyle name="Input 91 3 2" xfId="9754"/>
    <cellStyle name="Input 91 3 2 2" xfId="9755"/>
    <cellStyle name="Input 91 3 3" xfId="9756"/>
    <cellStyle name="Input 91 4" xfId="9757"/>
    <cellStyle name="Input 91 4 2" xfId="9758"/>
    <cellStyle name="Input 91 4 2 2" xfId="9759"/>
    <cellStyle name="Input 91 4 3" xfId="9760"/>
    <cellStyle name="Input 91 5" xfId="9761"/>
    <cellStyle name="Input 91 5 2" xfId="9762"/>
    <cellStyle name="Input 91 6" xfId="9763"/>
    <cellStyle name="Input 92" xfId="9764"/>
    <cellStyle name="Input 92 2" xfId="9765"/>
    <cellStyle name="Input 92 2 2" xfId="9766"/>
    <cellStyle name="Input 92 2 2 2" xfId="9767"/>
    <cellStyle name="Input 92 2 2 2 2" xfId="9768"/>
    <cellStyle name="Input 92 2 2 3" xfId="9769"/>
    <cellStyle name="Input 92 2 3" xfId="9770"/>
    <cellStyle name="Input 92 2 3 2" xfId="9771"/>
    <cellStyle name="Input 92 2 3 2 2" xfId="9772"/>
    <cellStyle name="Input 92 2 3 3" xfId="9773"/>
    <cellStyle name="Input 92 2 4" xfId="9774"/>
    <cellStyle name="Input 92 2 4 2" xfId="9775"/>
    <cellStyle name="Input 92 2 4 2 2" xfId="9776"/>
    <cellStyle name="Input 92 2 4 3" xfId="9777"/>
    <cellStyle name="Input 92 2 5" xfId="9778"/>
    <cellStyle name="Input 92 2 5 2" xfId="9779"/>
    <cellStyle name="Input 92 2 5 2 2" xfId="9780"/>
    <cellStyle name="Input 92 2 5 3" xfId="9781"/>
    <cellStyle name="Input 92 2 6" xfId="9782"/>
    <cellStyle name="Input 92 2 6 2" xfId="9783"/>
    <cellStyle name="Input 92 2 7" xfId="9784"/>
    <cellStyle name="Input 92 3" xfId="9785"/>
    <cellStyle name="Input 92 3 2" xfId="9786"/>
    <cellStyle name="Input 92 3 2 2" xfId="9787"/>
    <cellStyle name="Input 92 3 3" xfId="9788"/>
    <cellStyle name="Input 92 4" xfId="9789"/>
    <cellStyle name="Input 92 4 2" xfId="9790"/>
    <cellStyle name="Input 92 4 2 2" xfId="9791"/>
    <cellStyle name="Input 92 4 3" xfId="9792"/>
    <cellStyle name="Input 92 5" xfId="9793"/>
    <cellStyle name="Input 92 5 2" xfId="9794"/>
    <cellStyle name="Input 92 6" xfId="9795"/>
    <cellStyle name="Input 93" xfId="9796"/>
    <cellStyle name="Input 93 2" xfId="9797"/>
    <cellStyle name="Input 93 2 2" xfId="9798"/>
    <cellStyle name="Input 93 2 2 2" xfId="9799"/>
    <cellStyle name="Input 93 2 2 2 2" xfId="9800"/>
    <cellStyle name="Input 93 2 2 3" xfId="9801"/>
    <cellStyle name="Input 93 2 3" xfId="9802"/>
    <cellStyle name="Input 93 2 3 2" xfId="9803"/>
    <cellStyle name="Input 93 2 3 2 2" xfId="9804"/>
    <cellStyle name="Input 93 2 3 3" xfId="9805"/>
    <cellStyle name="Input 93 2 4" xfId="9806"/>
    <cellStyle name="Input 93 2 4 2" xfId="9807"/>
    <cellStyle name="Input 93 2 4 2 2" xfId="9808"/>
    <cellStyle name="Input 93 2 4 3" xfId="9809"/>
    <cellStyle name="Input 93 2 5" xfId="9810"/>
    <cellStyle name="Input 93 2 5 2" xfId="9811"/>
    <cellStyle name="Input 93 2 5 2 2" xfId="9812"/>
    <cellStyle name="Input 93 2 5 3" xfId="9813"/>
    <cellStyle name="Input 93 2 6" xfId="9814"/>
    <cellStyle name="Input 93 2 6 2" xfId="9815"/>
    <cellStyle name="Input 93 2 7" xfId="9816"/>
    <cellStyle name="Input 93 3" xfId="9817"/>
    <cellStyle name="Input 93 3 2" xfId="9818"/>
    <cellStyle name="Input 93 3 2 2" xfId="9819"/>
    <cellStyle name="Input 93 3 3" xfId="9820"/>
    <cellStyle name="Input 93 4" xfId="9821"/>
    <cellStyle name="Input 93 4 2" xfId="9822"/>
    <cellStyle name="Input 93 4 2 2" xfId="9823"/>
    <cellStyle name="Input 93 4 3" xfId="9824"/>
    <cellStyle name="Input 93 5" xfId="9825"/>
    <cellStyle name="Input 93 5 2" xfId="9826"/>
    <cellStyle name="Input 93 6" xfId="9827"/>
    <cellStyle name="Input 94" xfId="9828"/>
    <cellStyle name="Input 94 2" xfId="9829"/>
    <cellStyle name="Input 94 2 2" xfId="9830"/>
    <cellStyle name="Input 94 2 2 2" xfId="9831"/>
    <cellStyle name="Input 94 2 2 2 2" xfId="9832"/>
    <cellStyle name="Input 94 2 2 3" xfId="9833"/>
    <cellStyle name="Input 94 2 3" xfId="9834"/>
    <cellStyle name="Input 94 2 3 2" xfId="9835"/>
    <cellStyle name="Input 94 2 3 2 2" xfId="9836"/>
    <cellStyle name="Input 94 2 3 3" xfId="9837"/>
    <cellStyle name="Input 94 2 4" xfId="9838"/>
    <cellStyle name="Input 94 2 4 2" xfId="9839"/>
    <cellStyle name="Input 94 2 4 2 2" xfId="9840"/>
    <cellStyle name="Input 94 2 4 3" xfId="9841"/>
    <cellStyle name="Input 94 2 5" xfId="9842"/>
    <cellStyle name="Input 94 2 5 2" xfId="9843"/>
    <cellStyle name="Input 94 2 5 2 2" xfId="9844"/>
    <cellStyle name="Input 94 2 5 3" xfId="9845"/>
    <cellStyle name="Input 94 2 6" xfId="9846"/>
    <cellStyle name="Input 94 2 6 2" xfId="9847"/>
    <cellStyle name="Input 94 2 7" xfId="9848"/>
    <cellStyle name="Input 94 3" xfId="9849"/>
    <cellStyle name="Input 94 3 2" xfId="9850"/>
    <cellStyle name="Input 94 3 2 2" xfId="9851"/>
    <cellStyle name="Input 94 3 3" xfId="9852"/>
    <cellStyle name="Input 94 4" xfId="9853"/>
    <cellStyle name="Input 94 4 2" xfId="9854"/>
    <cellStyle name="Input 94 4 2 2" xfId="9855"/>
    <cellStyle name="Input 94 4 3" xfId="9856"/>
    <cellStyle name="Input 94 5" xfId="9857"/>
    <cellStyle name="Input 94 5 2" xfId="9858"/>
    <cellStyle name="Input 94 6" xfId="9859"/>
    <cellStyle name="Input 95" xfId="9860"/>
    <cellStyle name="Input 95 2" xfId="9861"/>
    <cellStyle name="Input 95 2 2" xfId="9862"/>
    <cellStyle name="Input 95 2 2 2" xfId="9863"/>
    <cellStyle name="Input 95 2 2 2 2" xfId="9864"/>
    <cellStyle name="Input 95 2 2 3" xfId="9865"/>
    <cellStyle name="Input 95 2 3" xfId="9866"/>
    <cellStyle name="Input 95 2 3 2" xfId="9867"/>
    <cellStyle name="Input 95 2 3 2 2" xfId="9868"/>
    <cellStyle name="Input 95 2 3 3" xfId="9869"/>
    <cellStyle name="Input 95 2 4" xfId="9870"/>
    <cellStyle name="Input 95 2 4 2" xfId="9871"/>
    <cellStyle name="Input 95 2 4 2 2" xfId="9872"/>
    <cellStyle name="Input 95 2 4 3" xfId="9873"/>
    <cellStyle name="Input 95 2 5" xfId="9874"/>
    <cellStyle name="Input 95 2 5 2" xfId="9875"/>
    <cellStyle name="Input 95 2 5 2 2" xfId="9876"/>
    <cellStyle name="Input 95 2 5 3" xfId="9877"/>
    <cellStyle name="Input 95 2 6" xfId="9878"/>
    <cellStyle name="Input 95 2 6 2" xfId="9879"/>
    <cellStyle name="Input 95 2 7" xfId="9880"/>
    <cellStyle name="Input 95 3" xfId="9881"/>
    <cellStyle name="Input 95 3 2" xfId="9882"/>
    <cellStyle name="Input 95 3 2 2" xfId="9883"/>
    <cellStyle name="Input 95 3 3" xfId="9884"/>
    <cellStyle name="Input 95 4" xfId="9885"/>
    <cellStyle name="Input 95 4 2" xfId="9886"/>
    <cellStyle name="Input 95 4 2 2" xfId="9887"/>
    <cellStyle name="Input 95 4 3" xfId="9888"/>
    <cellStyle name="Input 95 5" xfId="9889"/>
    <cellStyle name="Input 95 5 2" xfId="9890"/>
    <cellStyle name="Input 95 6" xfId="9891"/>
    <cellStyle name="Input 96" xfId="9892"/>
    <cellStyle name="Input 96 2" xfId="9893"/>
    <cellStyle name="Input 96 2 2" xfId="9894"/>
    <cellStyle name="Input 96 2 2 2" xfId="9895"/>
    <cellStyle name="Input 96 2 2 2 2" xfId="9896"/>
    <cellStyle name="Input 96 2 2 3" xfId="9897"/>
    <cellStyle name="Input 96 2 3" xfId="9898"/>
    <cellStyle name="Input 96 2 3 2" xfId="9899"/>
    <cellStyle name="Input 96 2 3 2 2" xfId="9900"/>
    <cellStyle name="Input 96 2 3 3" xfId="9901"/>
    <cellStyle name="Input 96 2 4" xfId="9902"/>
    <cellStyle name="Input 96 2 4 2" xfId="9903"/>
    <cellStyle name="Input 96 2 4 2 2" xfId="9904"/>
    <cellStyle name="Input 96 2 4 3" xfId="9905"/>
    <cellStyle name="Input 96 2 5" xfId="9906"/>
    <cellStyle name="Input 96 2 5 2" xfId="9907"/>
    <cellStyle name="Input 96 2 5 2 2" xfId="9908"/>
    <cellStyle name="Input 96 2 5 3" xfId="9909"/>
    <cellStyle name="Input 96 2 6" xfId="9910"/>
    <cellStyle name="Input 96 2 6 2" xfId="9911"/>
    <cellStyle name="Input 96 2 7" xfId="9912"/>
    <cellStyle name="Input 96 3" xfId="9913"/>
    <cellStyle name="Input 96 3 2" xfId="9914"/>
    <cellStyle name="Input 96 3 2 2" xfId="9915"/>
    <cellStyle name="Input 96 3 3" xfId="9916"/>
    <cellStyle name="Input 96 4" xfId="9917"/>
    <cellStyle name="Input 96 4 2" xfId="9918"/>
    <cellStyle name="Input 96 4 2 2" xfId="9919"/>
    <cellStyle name="Input 96 4 3" xfId="9920"/>
    <cellStyle name="Input 96 5" xfId="9921"/>
    <cellStyle name="Input 96 5 2" xfId="9922"/>
    <cellStyle name="Input 96 6" xfId="9923"/>
    <cellStyle name="Input 97" xfId="9924"/>
    <cellStyle name="Input 97 2" xfId="9925"/>
    <cellStyle name="Input 97 2 2" xfId="9926"/>
    <cellStyle name="Input 97 2 2 2" xfId="9927"/>
    <cellStyle name="Input 97 2 2 2 2" xfId="9928"/>
    <cellStyle name="Input 97 2 2 3" xfId="9929"/>
    <cellStyle name="Input 97 2 3" xfId="9930"/>
    <cellStyle name="Input 97 2 3 2" xfId="9931"/>
    <cellStyle name="Input 97 2 3 2 2" xfId="9932"/>
    <cellStyle name="Input 97 2 3 3" xfId="9933"/>
    <cellStyle name="Input 97 2 4" xfId="9934"/>
    <cellStyle name="Input 97 2 4 2" xfId="9935"/>
    <cellStyle name="Input 97 2 4 2 2" xfId="9936"/>
    <cellStyle name="Input 97 2 4 3" xfId="9937"/>
    <cellStyle name="Input 97 2 5" xfId="9938"/>
    <cellStyle name="Input 97 2 5 2" xfId="9939"/>
    <cellStyle name="Input 97 2 5 2 2" xfId="9940"/>
    <cellStyle name="Input 97 2 5 3" xfId="9941"/>
    <cellStyle name="Input 97 2 6" xfId="9942"/>
    <cellStyle name="Input 97 2 6 2" xfId="9943"/>
    <cellStyle name="Input 97 2 7" xfId="9944"/>
    <cellStyle name="Input 97 3" xfId="9945"/>
    <cellStyle name="Input 97 3 2" xfId="9946"/>
    <cellStyle name="Input 97 3 2 2" xfId="9947"/>
    <cellStyle name="Input 97 3 3" xfId="9948"/>
    <cellStyle name="Input 97 4" xfId="9949"/>
    <cellStyle name="Input 97 4 2" xfId="9950"/>
    <cellStyle name="Input 97 4 2 2" xfId="9951"/>
    <cellStyle name="Input 97 4 3" xfId="9952"/>
    <cellStyle name="Input 97 5" xfId="9953"/>
    <cellStyle name="Input 97 5 2" xfId="9954"/>
    <cellStyle name="Input 97 6" xfId="9955"/>
    <cellStyle name="Input 98" xfId="9956"/>
    <cellStyle name="Input 98 2" xfId="9957"/>
    <cellStyle name="Input 98 2 2" xfId="9958"/>
    <cellStyle name="Input 98 2 2 2" xfId="9959"/>
    <cellStyle name="Input 98 2 2 2 2" xfId="9960"/>
    <cellStyle name="Input 98 2 2 3" xfId="9961"/>
    <cellStyle name="Input 98 2 3" xfId="9962"/>
    <cellStyle name="Input 98 2 3 2" xfId="9963"/>
    <cellStyle name="Input 98 2 3 2 2" xfId="9964"/>
    <cellStyle name="Input 98 2 3 3" xfId="9965"/>
    <cellStyle name="Input 98 2 4" xfId="9966"/>
    <cellStyle name="Input 98 2 4 2" xfId="9967"/>
    <cellStyle name="Input 98 2 4 2 2" xfId="9968"/>
    <cellStyle name="Input 98 2 4 3" xfId="9969"/>
    <cellStyle name="Input 98 2 5" xfId="9970"/>
    <cellStyle name="Input 98 2 5 2" xfId="9971"/>
    <cellStyle name="Input 98 2 5 2 2" xfId="9972"/>
    <cellStyle name="Input 98 2 5 3" xfId="9973"/>
    <cellStyle name="Input 98 2 6" xfId="9974"/>
    <cellStyle name="Input 98 2 6 2" xfId="9975"/>
    <cellStyle name="Input 98 2 7" xfId="9976"/>
    <cellStyle name="Input 98 3" xfId="9977"/>
    <cellStyle name="Input 98 3 2" xfId="9978"/>
    <cellStyle name="Input 98 3 2 2" xfId="9979"/>
    <cellStyle name="Input 98 3 3" xfId="9980"/>
    <cellStyle name="Input 98 4" xfId="9981"/>
    <cellStyle name="Input 98 4 2" xfId="9982"/>
    <cellStyle name="Input 98 4 2 2" xfId="9983"/>
    <cellStyle name="Input 98 4 3" xfId="9984"/>
    <cellStyle name="Input 98 5" xfId="9985"/>
    <cellStyle name="Input 98 5 2" xfId="9986"/>
    <cellStyle name="Input 98 6" xfId="9987"/>
    <cellStyle name="Input 99" xfId="9988"/>
    <cellStyle name="Input 99 2" xfId="9989"/>
    <cellStyle name="Input 99 2 2" xfId="9990"/>
    <cellStyle name="Input 99 2 2 2" xfId="9991"/>
    <cellStyle name="Input 99 2 2 2 2" xfId="9992"/>
    <cellStyle name="Input 99 2 2 3" xfId="9993"/>
    <cellStyle name="Input 99 2 3" xfId="9994"/>
    <cellStyle name="Input 99 2 3 2" xfId="9995"/>
    <cellStyle name="Input 99 2 3 2 2" xfId="9996"/>
    <cellStyle name="Input 99 2 3 3" xfId="9997"/>
    <cellStyle name="Input 99 2 4" xfId="9998"/>
    <cellStyle name="Input 99 2 4 2" xfId="9999"/>
    <cellStyle name="Input 99 2 4 2 2" xfId="10000"/>
    <cellStyle name="Input 99 2 4 3" xfId="10001"/>
    <cellStyle name="Input 99 2 5" xfId="10002"/>
    <cellStyle name="Input 99 2 5 2" xfId="10003"/>
    <cellStyle name="Input 99 2 5 2 2" xfId="10004"/>
    <cellStyle name="Input 99 2 5 3" xfId="10005"/>
    <cellStyle name="Input 99 2 6" xfId="10006"/>
    <cellStyle name="Input 99 2 6 2" xfId="10007"/>
    <cellStyle name="Input 99 2 7" xfId="10008"/>
    <cellStyle name="Input 99 3" xfId="10009"/>
    <cellStyle name="Input 99 3 2" xfId="10010"/>
    <cellStyle name="Input 99 3 2 2" xfId="10011"/>
    <cellStyle name="Input 99 3 3" xfId="10012"/>
    <cellStyle name="Input 99 4" xfId="10013"/>
    <cellStyle name="Input 99 4 2" xfId="10014"/>
    <cellStyle name="Input 99 4 2 2" xfId="10015"/>
    <cellStyle name="Input 99 4 3" xfId="10016"/>
    <cellStyle name="Input 99 5" xfId="10017"/>
    <cellStyle name="Input 99 5 2" xfId="10018"/>
    <cellStyle name="Input 99 6" xfId="10019"/>
    <cellStyle name="Input text" xfId="10020"/>
    <cellStyle name="Input1" xfId="10021"/>
    <cellStyle name="Input1 2" xfId="10022"/>
    <cellStyle name="Input1 3" xfId="10023"/>
    <cellStyle name="Input1 4" xfId="10024"/>
    <cellStyle name="Input1 5" xfId="10025"/>
    <cellStyle name="Input2" xfId="6"/>
    <cellStyle name="Input2 2" xfId="10026"/>
    <cellStyle name="Input3" xfId="10027"/>
    <cellStyle name="Input3 2" xfId="10028"/>
    <cellStyle name="Input3 3" xfId="10029"/>
    <cellStyle name="Input3 4" xfId="10030"/>
    <cellStyle name="Input3 5" xfId="10031"/>
    <cellStyle name="InputArea" xfId="10032"/>
    <cellStyle name="InputAreaDotted" xfId="10033"/>
    <cellStyle name="K_Banner" xfId="10034"/>
    <cellStyle name="K_BannerBold" xfId="10035"/>
    <cellStyle name="K_BannerBold 2" xfId="16"/>
    <cellStyle name="K_BannerGrp1" xfId="17"/>
    <cellStyle name="K_BannerGrp1_TEA model_v7.4" xfId="10036"/>
    <cellStyle name="K_BannerGrp2" xfId="10037"/>
    <cellStyle name="K_Bps" xfId="10038"/>
    <cellStyle name="K_Bps 2" xfId="19"/>
    <cellStyle name="K_Check" xfId="11"/>
    <cellStyle name="K_Date" xfId="10039"/>
    <cellStyle name="K_Date 2" xfId="15"/>
    <cellStyle name="K_DateShort" xfId="10040"/>
    <cellStyle name="K_DateShort 2" xfId="13"/>
    <cellStyle name="K_Days" xfId="10041"/>
    <cellStyle name="K_Days 2" xfId="21"/>
    <cellStyle name="K_Millions" xfId="10042"/>
    <cellStyle name="K_Months" xfId="10043"/>
    <cellStyle name="K_Months 2" xfId="23"/>
    <cellStyle name="K_Multiple" xfId="10044"/>
    <cellStyle name="K_Multiple 2" xfId="18"/>
    <cellStyle name="K_Number" xfId="10045"/>
    <cellStyle name="K_Number 2" xfId="12"/>
    <cellStyle name="K_Perc" xfId="10046"/>
    <cellStyle name="K_Perc 2" xfId="20"/>
    <cellStyle name="K_Thousands" xfId="10047"/>
    <cellStyle name="K_UnitDesignator" xfId="10048"/>
    <cellStyle name="K_Years" xfId="10049"/>
    <cellStyle name="K_Years 2" xfId="22"/>
    <cellStyle name="Lines" xfId="10050"/>
    <cellStyle name="Linked Cell 2" xfId="10051"/>
    <cellStyle name="Linked Cell 2 2" xfId="10052"/>
    <cellStyle name="Linked Cell 3" xfId="10053"/>
    <cellStyle name="Lookup Table Heading" xfId="10054"/>
    <cellStyle name="Lookup Table Heading 2" xfId="10055"/>
    <cellStyle name="Lookup Table Heading 2 2" xfId="10056"/>
    <cellStyle name="Lookup Table Heading 2 2 2" xfId="10057"/>
    <cellStyle name="Lookup Table Heading 2 2 2 2" xfId="10058"/>
    <cellStyle name="Lookup Table Heading 2 2 2 2 2" xfId="10059"/>
    <cellStyle name="Lookup Table Heading 2 2 2 3" xfId="10060"/>
    <cellStyle name="Lookup Table Heading 2 2 2 4" xfId="10061"/>
    <cellStyle name="Lookup Table Heading 2 2 3" xfId="10062"/>
    <cellStyle name="Lookup Table Heading 2 2 3 2" xfId="10063"/>
    <cellStyle name="Lookup Table Heading 2 2 3 2 2" xfId="10064"/>
    <cellStyle name="Lookup Table Heading 2 2 3 3" xfId="10065"/>
    <cellStyle name="Lookup Table Heading 2 2 3 4" xfId="10066"/>
    <cellStyle name="Lookup Table Heading 2 2 4" xfId="10067"/>
    <cellStyle name="Lookup Table Heading 2 2 4 2" xfId="10068"/>
    <cellStyle name="Lookup Table Heading 2 2 4 2 2" xfId="10069"/>
    <cellStyle name="Lookup Table Heading 2 2 4 3" xfId="10070"/>
    <cellStyle name="Lookup Table Heading 2 2 4 4" xfId="10071"/>
    <cellStyle name="Lookup Table Heading 2 2 5" xfId="10072"/>
    <cellStyle name="Lookup Table Heading 2 2 5 2" xfId="10073"/>
    <cellStyle name="Lookup Table Heading 2 2 5 2 2" xfId="10074"/>
    <cellStyle name="Lookup Table Heading 2 2 5 3" xfId="10075"/>
    <cellStyle name="Lookup Table Heading 2 2 5 4" xfId="10076"/>
    <cellStyle name="Lookup Table Heading 2 2 6" xfId="10077"/>
    <cellStyle name="Lookup Table Heading 2 2 6 2" xfId="10078"/>
    <cellStyle name="Lookup Table Heading 2 2 7" xfId="10079"/>
    <cellStyle name="Lookup Table Heading 2 2 8" xfId="10080"/>
    <cellStyle name="Lookup Table Heading 2 3" xfId="10081"/>
    <cellStyle name="Lookup Table Heading 2 3 2" xfId="10082"/>
    <cellStyle name="Lookup Table Heading 2 3 2 2" xfId="10083"/>
    <cellStyle name="Lookup Table Heading 2 3 3" xfId="10084"/>
    <cellStyle name="Lookup Table Heading 2 3 4" xfId="10085"/>
    <cellStyle name="Lookup Table Heading 2 4" xfId="10086"/>
    <cellStyle name="Lookup Table Heading 2 4 2" xfId="10087"/>
    <cellStyle name="Lookup Table Heading 2 4 2 2" xfId="10088"/>
    <cellStyle name="Lookup Table Heading 2 4 3" xfId="10089"/>
    <cellStyle name="Lookup Table Heading 2 4 4" xfId="10090"/>
    <cellStyle name="Lookup Table Heading 2 5" xfId="10091"/>
    <cellStyle name="Lookup Table Heading 2 5 2" xfId="10092"/>
    <cellStyle name="Lookup Table Heading 2 6" xfId="10093"/>
    <cellStyle name="Lookup Table Heading 2 7" xfId="10094"/>
    <cellStyle name="Lookup Table Heading 3" xfId="10095"/>
    <cellStyle name="Lookup Table Heading 3 2" xfId="10096"/>
    <cellStyle name="Lookup Table Heading 3 2 2" xfId="10097"/>
    <cellStyle name="Lookup Table Heading 3 2 2 2" xfId="10098"/>
    <cellStyle name="Lookup Table Heading 3 2 2 2 2" xfId="10099"/>
    <cellStyle name="Lookup Table Heading 3 2 2 3" xfId="10100"/>
    <cellStyle name="Lookup Table Heading 3 2 2 4" xfId="10101"/>
    <cellStyle name="Lookup Table Heading 3 2 3" xfId="10102"/>
    <cellStyle name="Lookup Table Heading 3 2 3 2" xfId="10103"/>
    <cellStyle name="Lookup Table Heading 3 2 3 2 2" xfId="10104"/>
    <cellStyle name="Lookup Table Heading 3 2 3 3" xfId="10105"/>
    <cellStyle name="Lookup Table Heading 3 2 3 4" xfId="10106"/>
    <cellStyle name="Lookup Table Heading 3 2 4" xfId="10107"/>
    <cellStyle name="Lookup Table Heading 3 2 4 2" xfId="10108"/>
    <cellStyle name="Lookup Table Heading 3 2 4 2 2" xfId="10109"/>
    <cellStyle name="Lookup Table Heading 3 2 4 3" xfId="10110"/>
    <cellStyle name="Lookup Table Heading 3 2 4 4" xfId="10111"/>
    <cellStyle name="Lookup Table Heading 3 2 5" xfId="10112"/>
    <cellStyle name="Lookup Table Heading 3 2 5 2" xfId="10113"/>
    <cellStyle name="Lookup Table Heading 3 2 5 2 2" xfId="10114"/>
    <cellStyle name="Lookup Table Heading 3 2 5 3" xfId="10115"/>
    <cellStyle name="Lookup Table Heading 3 2 5 4" xfId="10116"/>
    <cellStyle name="Lookup Table Heading 3 2 6" xfId="10117"/>
    <cellStyle name="Lookup Table Heading 3 2 6 2" xfId="10118"/>
    <cellStyle name="Lookup Table Heading 3 2 7" xfId="10119"/>
    <cellStyle name="Lookup Table Heading 3 2 8" xfId="10120"/>
    <cellStyle name="Lookup Table Heading 3 3" xfId="10121"/>
    <cellStyle name="Lookup Table Heading 3 3 2" xfId="10122"/>
    <cellStyle name="Lookup Table Heading 3 3 2 2" xfId="10123"/>
    <cellStyle name="Lookup Table Heading 3 3 3" xfId="10124"/>
    <cellStyle name="Lookup Table Heading 3 3 4" xfId="10125"/>
    <cellStyle name="Lookup Table Heading 3 4" xfId="10126"/>
    <cellStyle name="Lookup Table Heading 3 4 2" xfId="10127"/>
    <cellStyle name="Lookup Table Heading 3 4 2 2" xfId="10128"/>
    <cellStyle name="Lookup Table Heading 3 4 3" xfId="10129"/>
    <cellStyle name="Lookup Table Heading 3 4 4" xfId="10130"/>
    <cellStyle name="Lookup Table Heading 3 5" xfId="10131"/>
    <cellStyle name="Lookup Table Heading 3 5 2" xfId="10132"/>
    <cellStyle name="Lookup Table Heading 3 6" xfId="10133"/>
    <cellStyle name="Lookup Table Heading 3 7" xfId="10134"/>
    <cellStyle name="Lookup Table Heading 4" xfId="10135"/>
    <cellStyle name="Lookup Table Heading 4 2" xfId="10136"/>
    <cellStyle name="Lookup Table Heading 4 2 2" xfId="10137"/>
    <cellStyle name="Lookup Table Heading 4 2 2 2" xfId="10138"/>
    <cellStyle name="Lookup Table Heading 4 2 3" xfId="10139"/>
    <cellStyle name="Lookup Table Heading 4 2 4" xfId="10140"/>
    <cellStyle name="Lookup Table Heading 4 3" xfId="10141"/>
    <cellStyle name="Lookup Table Heading 4 3 2" xfId="10142"/>
    <cellStyle name="Lookup Table Heading 4 3 2 2" xfId="10143"/>
    <cellStyle name="Lookup Table Heading 4 3 3" xfId="10144"/>
    <cellStyle name="Lookup Table Heading 4 3 4" xfId="10145"/>
    <cellStyle name="Lookup Table Heading 4 4" xfId="10146"/>
    <cellStyle name="Lookup Table Heading 4 4 2" xfId="10147"/>
    <cellStyle name="Lookup Table Heading 4 4 2 2" xfId="10148"/>
    <cellStyle name="Lookup Table Heading 4 4 3" xfId="10149"/>
    <cellStyle name="Lookup Table Heading 4 4 4" xfId="10150"/>
    <cellStyle name="Lookup Table Heading 4 5" xfId="10151"/>
    <cellStyle name="Lookup Table Heading 4 5 2" xfId="10152"/>
    <cellStyle name="Lookup Table Heading 4 5 2 2" xfId="10153"/>
    <cellStyle name="Lookup Table Heading 4 5 3" xfId="10154"/>
    <cellStyle name="Lookup Table Heading 4 5 4" xfId="10155"/>
    <cellStyle name="Lookup Table Heading 4 6" xfId="10156"/>
    <cellStyle name="Lookup Table Heading 4 6 2" xfId="10157"/>
    <cellStyle name="Lookup Table Heading 4 7" xfId="10158"/>
    <cellStyle name="Lookup Table Heading 4 8" xfId="10159"/>
    <cellStyle name="Lookup Table Heading 5" xfId="10160"/>
    <cellStyle name="Lookup Table Heading 5 2" xfId="10161"/>
    <cellStyle name="Lookup Table Heading 5 2 2" xfId="10162"/>
    <cellStyle name="Lookup Table Heading 5 3" xfId="10163"/>
    <cellStyle name="Lookup Table Heading 5 4" xfId="10164"/>
    <cellStyle name="Lookup Table Heading 6" xfId="10165"/>
    <cellStyle name="Lookup Table Heading 6 2" xfId="10166"/>
    <cellStyle name="Lookup Table Heading 6 2 2" xfId="10167"/>
    <cellStyle name="Lookup Table Heading 6 3" xfId="10168"/>
    <cellStyle name="Lookup Table Heading 6 4" xfId="10169"/>
    <cellStyle name="Lookup Table Heading 7" xfId="10170"/>
    <cellStyle name="Lookup Table Heading 7 2" xfId="10171"/>
    <cellStyle name="Lookup Table Heading 8" xfId="10172"/>
    <cellStyle name="Lookup Table Heading 9" xfId="10173"/>
    <cellStyle name="Lookup Table Heading_Draft" xfId="10174"/>
    <cellStyle name="Lookup Table Label" xfId="10175"/>
    <cellStyle name="Lookup Table Label 2" xfId="10176"/>
    <cellStyle name="Lookup Table Label 2 2" xfId="10177"/>
    <cellStyle name="Lookup Table Label 2 2 2" xfId="10178"/>
    <cellStyle name="Lookup Table Label 2 2 2 2" xfId="10179"/>
    <cellStyle name="Lookup Table Label 2 2 2 2 2" xfId="10180"/>
    <cellStyle name="Lookup Table Label 2 2 2 3" xfId="10181"/>
    <cellStyle name="Lookup Table Label 2 2 2 4" xfId="10182"/>
    <cellStyle name="Lookup Table Label 2 2 3" xfId="10183"/>
    <cellStyle name="Lookup Table Label 2 2 3 2" xfId="10184"/>
    <cellStyle name="Lookup Table Label 2 2 3 2 2" xfId="10185"/>
    <cellStyle name="Lookup Table Label 2 2 3 3" xfId="10186"/>
    <cellStyle name="Lookup Table Label 2 2 3 4" xfId="10187"/>
    <cellStyle name="Lookup Table Label 2 2 4" xfId="10188"/>
    <cellStyle name="Lookup Table Label 2 2 4 2" xfId="10189"/>
    <cellStyle name="Lookup Table Label 2 2 4 2 2" xfId="10190"/>
    <cellStyle name="Lookup Table Label 2 2 4 3" xfId="10191"/>
    <cellStyle name="Lookup Table Label 2 2 4 4" xfId="10192"/>
    <cellStyle name="Lookup Table Label 2 2 5" xfId="10193"/>
    <cellStyle name="Lookup Table Label 2 2 5 2" xfId="10194"/>
    <cellStyle name="Lookup Table Label 2 2 5 2 2" xfId="10195"/>
    <cellStyle name="Lookup Table Label 2 2 5 3" xfId="10196"/>
    <cellStyle name="Lookup Table Label 2 2 5 4" xfId="10197"/>
    <cellStyle name="Lookup Table Label 2 2 6" xfId="10198"/>
    <cellStyle name="Lookup Table Label 2 2 6 2" xfId="10199"/>
    <cellStyle name="Lookup Table Label 2 2 7" xfId="10200"/>
    <cellStyle name="Lookup Table Label 2 2 8" xfId="10201"/>
    <cellStyle name="Lookup Table Label 2 3" xfId="10202"/>
    <cellStyle name="Lookup Table Label 2 3 2" xfId="10203"/>
    <cellStyle name="Lookup Table Label 2 3 2 2" xfId="10204"/>
    <cellStyle name="Lookup Table Label 2 3 3" xfId="10205"/>
    <cellStyle name="Lookup Table Label 2 3 4" xfId="10206"/>
    <cellStyle name="Lookup Table Label 2 4" xfId="10207"/>
    <cellStyle name="Lookup Table Label 2 4 2" xfId="10208"/>
    <cellStyle name="Lookup Table Label 2 4 2 2" xfId="10209"/>
    <cellStyle name="Lookup Table Label 2 4 3" xfId="10210"/>
    <cellStyle name="Lookup Table Label 2 4 4" xfId="10211"/>
    <cellStyle name="Lookup Table Label 2 5" xfId="10212"/>
    <cellStyle name="Lookup Table Label 2 5 2" xfId="10213"/>
    <cellStyle name="Lookup Table Label 2 6" xfId="10214"/>
    <cellStyle name="Lookup Table Label 2 7" xfId="10215"/>
    <cellStyle name="Lookup Table Label 3" xfId="10216"/>
    <cellStyle name="Lookup Table Label 3 2" xfId="10217"/>
    <cellStyle name="Lookup Table Label 3 2 2" xfId="10218"/>
    <cellStyle name="Lookup Table Label 3 2 2 2" xfId="10219"/>
    <cellStyle name="Lookup Table Label 3 2 2 2 2" xfId="10220"/>
    <cellStyle name="Lookup Table Label 3 2 2 3" xfId="10221"/>
    <cellStyle name="Lookup Table Label 3 2 2 4" xfId="10222"/>
    <cellStyle name="Lookup Table Label 3 2 3" xfId="10223"/>
    <cellStyle name="Lookup Table Label 3 2 3 2" xfId="10224"/>
    <cellStyle name="Lookup Table Label 3 2 3 2 2" xfId="10225"/>
    <cellStyle name="Lookup Table Label 3 2 3 3" xfId="10226"/>
    <cellStyle name="Lookup Table Label 3 2 3 4" xfId="10227"/>
    <cellStyle name="Lookup Table Label 3 2 4" xfId="10228"/>
    <cellStyle name="Lookup Table Label 3 2 4 2" xfId="10229"/>
    <cellStyle name="Lookup Table Label 3 2 4 2 2" xfId="10230"/>
    <cellStyle name="Lookup Table Label 3 2 4 3" xfId="10231"/>
    <cellStyle name="Lookup Table Label 3 2 4 4" xfId="10232"/>
    <cellStyle name="Lookup Table Label 3 2 5" xfId="10233"/>
    <cellStyle name="Lookup Table Label 3 2 5 2" xfId="10234"/>
    <cellStyle name="Lookup Table Label 3 2 5 2 2" xfId="10235"/>
    <cellStyle name="Lookup Table Label 3 2 5 3" xfId="10236"/>
    <cellStyle name="Lookup Table Label 3 2 5 4" xfId="10237"/>
    <cellStyle name="Lookup Table Label 3 2 6" xfId="10238"/>
    <cellStyle name="Lookup Table Label 3 2 6 2" xfId="10239"/>
    <cellStyle name="Lookup Table Label 3 2 7" xfId="10240"/>
    <cellStyle name="Lookup Table Label 3 2 8" xfId="10241"/>
    <cellStyle name="Lookup Table Label 3 3" xfId="10242"/>
    <cellStyle name="Lookup Table Label 3 3 2" xfId="10243"/>
    <cellStyle name="Lookup Table Label 3 3 2 2" xfId="10244"/>
    <cellStyle name="Lookup Table Label 3 3 3" xfId="10245"/>
    <cellStyle name="Lookup Table Label 3 3 4" xfId="10246"/>
    <cellStyle name="Lookup Table Label 3 4" xfId="10247"/>
    <cellStyle name="Lookup Table Label 3 4 2" xfId="10248"/>
    <cellStyle name="Lookup Table Label 3 4 2 2" xfId="10249"/>
    <cellStyle name="Lookup Table Label 3 4 3" xfId="10250"/>
    <cellStyle name="Lookup Table Label 3 4 4" xfId="10251"/>
    <cellStyle name="Lookup Table Label 3 5" xfId="10252"/>
    <cellStyle name="Lookup Table Label 3 5 2" xfId="10253"/>
    <cellStyle name="Lookup Table Label 3 6" xfId="10254"/>
    <cellStyle name="Lookup Table Label 3 7" xfId="10255"/>
    <cellStyle name="Lookup Table Label 4" xfId="10256"/>
    <cellStyle name="Lookup Table Label 4 2" xfId="10257"/>
    <cellStyle name="Lookup Table Label 4 2 2" xfId="10258"/>
    <cellStyle name="Lookup Table Label 4 2 2 2" xfId="10259"/>
    <cellStyle name="Lookup Table Label 4 2 3" xfId="10260"/>
    <cellStyle name="Lookup Table Label 4 2 4" xfId="10261"/>
    <cellStyle name="Lookup Table Label 4 3" xfId="10262"/>
    <cellStyle name="Lookup Table Label 4 3 2" xfId="10263"/>
    <cellStyle name="Lookup Table Label 4 3 2 2" xfId="10264"/>
    <cellStyle name="Lookup Table Label 4 3 3" xfId="10265"/>
    <cellStyle name="Lookup Table Label 4 3 4" xfId="10266"/>
    <cellStyle name="Lookup Table Label 4 4" xfId="10267"/>
    <cellStyle name="Lookup Table Label 4 4 2" xfId="10268"/>
    <cellStyle name="Lookup Table Label 4 4 2 2" xfId="10269"/>
    <cellStyle name="Lookup Table Label 4 4 3" xfId="10270"/>
    <cellStyle name="Lookup Table Label 4 4 4" xfId="10271"/>
    <cellStyle name="Lookup Table Label 4 5" xfId="10272"/>
    <cellStyle name="Lookup Table Label 4 5 2" xfId="10273"/>
    <cellStyle name="Lookup Table Label 4 5 2 2" xfId="10274"/>
    <cellStyle name="Lookup Table Label 4 5 3" xfId="10275"/>
    <cellStyle name="Lookup Table Label 4 5 4" xfId="10276"/>
    <cellStyle name="Lookup Table Label 4 6" xfId="10277"/>
    <cellStyle name="Lookup Table Label 4 6 2" xfId="10278"/>
    <cellStyle name="Lookup Table Label 4 7" xfId="10279"/>
    <cellStyle name="Lookup Table Label 4 8" xfId="10280"/>
    <cellStyle name="Lookup Table Label 5" xfId="10281"/>
    <cellStyle name="Lookup Table Label 5 2" xfId="10282"/>
    <cellStyle name="Lookup Table Label 5 2 2" xfId="10283"/>
    <cellStyle name="Lookup Table Label 5 3" xfId="10284"/>
    <cellStyle name="Lookup Table Label 5 4" xfId="10285"/>
    <cellStyle name="Lookup Table Label 6" xfId="10286"/>
    <cellStyle name="Lookup Table Label 6 2" xfId="10287"/>
    <cellStyle name="Lookup Table Label 6 2 2" xfId="10288"/>
    <cellStyle name="Lookup Table Label 6 3" xfId="10289"/>
    <cellStyle name="Lookup Table Label 6 4" xfId="10290"/>
    <cellStyle name="Lookup Table Label 7" xfId="10291"/>
    <cellStyle name="Lookup Table Label 7 2" xfId="10292"/>
    <cellStyle name="Lookup Table Label 8" xfId="10293"/>
    <cellStyle name="Lookup Table Label 9" xfId="10294"/>
    <cellStyle name="Lookup Table Label_Draft" xfId="10295"/>
    <cellStyle name="Lookup Table Number" xfId="10296"/>
    <cellStyle name="Lookup Table Number 2" xfId="10297"/>
    <cellStyle name="Lookup Table Number 2 2" xfId="10298"/>
    <cellStyle name="Lookup Table Number 2 2 2" xfId="10299"/>
    <cellStyle name="Lookup Table Number 2 2 2 2" xfId="10300"/>
    <cellStyle name="Lookup Table Number 2 2 2 2 2" xfId="10301"/>
    <cellStyle name="Lookup Table Number 2 2 2 3" xfId="10302"/>
    <cellStyle name="Lookup Table Number 2 2 2 4" xfId="10303"/>
    <cellStyle name="Lookup Table Number 2 2 3" xfId="10304"/>
    <cellStyle name="Lookup Table Number 2 2 3 2" xfId="10305"/>
    <cellStyle name="Lookup Table Number 2 2 3 2 2" xfId="10306"/>
    <cellStyle name="Lookup Table Number 2 2 3 3" xfId="10307"/>
    <cellStyle name="Lookup Table Number 2 2 3 4" xfId="10308"/>
    <cellStyle name="Lookup Table Number 2 2 4" xfId="10309"/>
    <cellStyle name="Lookup Table Number 2 2 4 2" xfId="10310"/>
    <cellStyle name="Lookup Table Number 2 2 4 2 2" xfId="10311"/>
    <cellStyle name="Lookup Table Number 2 2 4 3" xfId="10312"/>
    <cellStyle name="Lookup Table Number 2 2 4 4" xfId="10313"/>
    <cellStyle name="Lookup Table Number 2 2 5" xfId="10314"/>
    <cellStyle name="Lookup Table Number 2 2 5 2" xfId="10315"/>
    <cellStyle name="Lookup Table Number 2 2 5 2 2" xfId="10316"/>
    <cellStyle name="Lookup Table Number 2 2 5 3" xfId="10317"/>
    <cellStyle name="Lookup Table Number 2 2 5 4" xfId="10318"/>
    <cellStyle name="Lookup Table Number 2 2 6" xfId="10319"/>
    <cellStyle name="Lookup Table Number 2 2 6 2" xfId="10320"/>
    <cellStyle name="Lookup Table Number 2 2 7" xfId="10321"/>
    <cellStyle name="Lookup Table Number 2 2 8" xfId="10322"/>
    <cellStyle name="Lookup Table Number 2 3" xfId="10323"/>
    <cellStyle name="Lookup Table Number 2 3 2" xfId="10324"/>
    <cellStyle name="Lookup Table Number 2 3 2 2" xfId="10325"/>
    <cellStyle name="Lookup Table Number 2 3 3" xfId="10326"/>
    <cellStyle name="Lookup Table Number 2 3 4" xfId="10327"/>
    <cellStyle name="Lookup Table Number 2 4" xfId="10328"/>
    <cellStyle name="Lookup Table Number 2 4 2" xfId="10329"/>
    <cellStyle name="Lookup Table Number 2 4 2 2" xfId="10330"/>
    <cellStyle name="Lookup Table Number 2 4 3" xfId="10331"/>
    <cellStyle name="Lookup Table Number 2 4 4" xfId="10332"/>
    <cellStyle name="Lookup Table Number 2 5" xfId="10333"/>
    <cellStyle name="Lookup Table Number 2 5 2" xfId="10334"/>
    <cellStyle name="Lookup Table Number 2 6" xfId="10335"/>
    <cellStyle name="Lookup Table Number 2 7" xfId="10336"/>
    <cellStyle name="Lookup Table Number 3" xfId="10337"/>
    <cellStyle name="Lookup Table Number 3 2" xfId="10338"/>
    <cellStyle name="Lookup Table Number 3 2 2" xfId="10339"/>
    <cellStyle name="Lookup Table Number 3 2 2 2" xfId="10340"/>
    <cellStyle name="Lookup Table Number 3 2 2 2 2" xfId="10341"/>
    <cellStyle name="Lookup Table Number 3 2 2 3" xfId="10342"/>
    <cellStyle name="Lookup Table Number 3 2 2 4" xfId="10343"/>
    <cellStyle name="Lookup Table Number 3 2 3" xfId="10344"/>
    <cellStyle name="Lookup Table Number 3 2 3 2" xfId="10345"/>
    <cellStyle name="Lookup Table Number 3 2 3 2 2" xfId="10346"/>
    <cellStyle name="Lookup Table Number 3 2 3 3" xfId="10347"/>
    <cellStyle name="Lookup Table Number 3 2 3 4" xfId="10348"/>
    <cellStyle name="Lookup Table Number 3 2 4" xfId="10349"/>
    <cellStyle name="Lookup Table Number 3 2 4 2" xfId="10350"/>
    <cellStyle name="Lookup Table Number 3 2 4 2 2" xfId="10351"/>
    <cellStyle name="Lookup Table Number 3 2 4 3" xfId="10352"/>
    <cellStyle name="Lookup Table Number 3 2 4 4" xfId="10353"/>
    <cellStyle name="Lookup Table Number 3 2 5" xfId="10354"/>
    <cellStyle name="Lookup Table Number 3 2 5 2" xfId="10355"/>
    <cellStyle name="Lookup Table Number 3 2 5 2 2" xfId="10356"/>
    <cellStyle name="Lookup Table Number 3 2 5 3" xfId="10357"/>
    <cellStyle name="Lookup Table Number 3 2 5 4" xfId="10358"/>
    <cellStyle name="Lookup Table Number 3 2 6" xfId="10359"/>
    <cellStyle name="Lookup Table Number 3 2 6 2" xfId="10360"/>
    <cellStyle name="Lookup Table Number 3 2 7" xfId="10361"/>
    <cellStyle name="Lookup Table Number 3 2 8" xfId="10362"/>
    <cellStyle name="Lookup Table Number 3 3" xfId="10363"/>
    <cellStyle name="Lookup Table Number 3 3 2" xfId="10364"/>
    <cellStyle name="Lookup Table Number 3 3 2 2" xfId="10365"/>
    <cellStyle name="Lookup Table Number 3 3 3" xfId="10366"/>
    <cellStyle name="Lookup Table Number 3 3 4" xfId="10367"/>
    <cellStyle name="Lookup Table Number 3 4" xfId="10368"/>
    <cellStyle name="Lookup Table Number 3 4 2" xfId="10369"/>
    <cellStyle name="Lookup Table Number 3 4 2 2" xfId="10370"/>
    <cellStyle name="Lookup Table Number 3 4 3" xfId="10371"/>
    <cellStyle name="Lookup Table Number 3 4 4" xfId="10372"/>
    <cellStyle name="Lookup Table Number 3 5" xfId="10373"/>
    <cellStyle name="Lookup Table Number 3 5 2" xfId="10374"/>
    <cellStyle name="Lookup Table Number 3 6" xfId="10375"/>
    <cellStyle name="Lookup Table Number 3 7" xfId="10376"/>
    <cellStyle name="Lookup Table Number 4" xfId="10377"/>
    <cellStyle name="Lookup Table Number 4 2" xfId="10378"/>
    <cellStyle name="Lookup Table Number 4 2 2" xfId="10379"/>
    <cellStyle name="Lookup Table Number 4 2 2 2" xfId="10380"/>
    <cellStyle name="Lookup Table Number 4 2 3" xfId="10381"/>
    <cellStyle name="Lookup Table Number 4 2 4" xfId="10382"/>
    <cellStyle name="Lookup Table Number 4 3" xfId="10383"/>
    <cellStyle name="Lookup Table Number 4 3 2" xfId="10384"/>
    <cellStyle name="Lookup Table Number 4 3 2 2" xfId="10385"/>
    <cellStyle name="Lookup Table Number 4 3 3" xfId="10386"/>
    <cellStyle name="Lookup Table Number 4 3 4" xfId="10387"/>
    <cellStyle name="Lookup Table Number 4 4" xfId="10388"/>
    <cellStyle name="Lookup Table Number 4 4 2" xfId="10389"/>
    <cellStyle name="Lookup Table Number 4 4 2 2" xfId="10390"/>
    <cellStyle name="Lookup Table Number 4 4 3" xfId="10391"/>
    <cellStyle name="Lookup Table Number 4 4 4" xfId="10392"/>
    <cellStyle name="Lookup Table Number 4 5" xfId="10393"/>
    <cellStyle name="Lookup Table Number 4 5 2" xfId="10394"/>
    <cellStyle name="Lookup Table Number 4 5 2 2" xfId="10395"/>
    <cellStyle name="Lookup Table Number 4 5 3" xfId="10396"/>
    <cellStyle name="Lookup Table Number 4 5 4" xfId="10397"/>
    <cellStyle name="Lookup Table Number 4 6" xfId="10398"/>
    <cellStyle name="Lookup Table Number 4 6 2" xfId="10399"/>
    <cellStyle name="Lookup Table Number 4 7" xfId="10400"/>
    <cellStyle name="Lookup Table Number 4 8" xfId="10401"/>
    <cellStyle name="Lookup Table Number 5" xfId="10402"/>
    <cellStyle name="Lookup Table Number 5 2" xfId="10403"/>
    <cellStyle name="Lookup Table Number 5 2 2" xfId="10404"/>
    <cellStyle name="Lookup Table Number 5 3" xfId="10405"/>
    <cellStyle name="Lookup Table Number 5 4" xfId="10406"/>
    <cellStyle name="Lookup Table Number 6" xfId="10407"/>
    <cellStyle name="Lookup Table Number 6 2" xfId="10408"/>
    <cellStyle name="Lookup Table Number 6 2 2" xfId="10409"/>
    <cellStyle name="Lookup Table Number 6 3" xfId="10410"/>
    <cellStyle name="Lookup Table Number 6 4" xfId="10411"/>
    <cellStyle name="Lookup Table Number 7" xfId="10412"/>
    <cellStyle name="Lookup Table Number 7 2" xfId="10413"/>
    <cellStyle name="Lookup Table Number 8" xfId="10414"/>
    <cellStyle name="Lookup Table Number 9" xfId="10415"/>
    <cellStyle name="Lookup Table Number_Draft" xfId="10416"/>
    <cellStyle name="MCP_1" xfId="10417"/>
    <cellStyle name="Mine" xfId="10418"/>
    <cellStyle name="Model Name" xfId="10419"/>
    <cellStyle name="Model Name 2" xfId="10420"/>
    <cellStyle name="Neutral 2" xfId="10421"/>
    <cellStyle name="Neutral 2 2" xfId="10422"/>
    <cellStyle name="Neutral 3" xfId="10423"/>
    <cellStyle name="Non crit Input 0.0" xfId="10424"/>
    <cellStyle name="Normal" xfId="0" builtinId="0"/>
    <cellStyle name="Normal - Style1" xfId="10425"/>
    <cellStyle name="Normal - Style1 2" xfId="10426"/>
    <cellStyle name="Normal 10" xfId="10"/>
    <cellStyle name="Normal 10 2" xfId="10427"/>
    <cellStyle name="Normal 100" xfId="10428"/>
    <cellStyle name="Normal 101" xfId="10429"/>
    <cellStyle name="Normal 102" xfId="10430"/>
    <cellStyle name="Normal 103" xfId="10431"/>
    <cellStyle name="Normal 104" xfId="10432"/>
    <cellStyle name="Normal 105" xfId="10433"/>
    <cellStyle name="Normal 106" xfId="10434"/>
    <cellStyle name="Normal 107" xfId="10435"/>
    <cellStyle name="Normal 108" xfId="10436"/>
    <cellStyle name="Normal 109" xfId="10437"/>
    <cellStyle name="Normal 11" xfId="10438"/>
    <cellStyle name="Normal 11 2" xfId="10439"/>
    <cellStyle name="Normal 110" xfId="10440"/>
    <cellStyle name="Normal 111" xfId="10441"/>
    <cellStyle name="Normal 112" xfId="10442"/>
    <cellStyle name="Normal 113" xfId="10443"/>
    <cellStyle name="Normal 114" xfId="10444"/>
    <cellStyle name="Normal 114 2" xfId="10445"/>
    <cellStyle name="Normal 114 3" xfId="10446"/>
    <cellStyle name="Normal 115" xfId="10447"/>
    <cellStyle name="Normal 116" xfId="10448"/>
    <cellStyle name="Normal 117" xfId="10449"/>
    <cellStyle name="Normal 118" xfId="10450"/>
    <cellStyle name="Normal 119" xfId="10451"/>
    <cellStyle name="Normal 12" xfId="10452"/>
    <cellStyle name="Normal 12 2" xfId="10453"/>
    <cellStyle name="Normal 120" xfId="10454"/>
    <cellStyle name="Normal 121" xfId="10455"/>
    <cellStyle name="Normal 122" xfId="10456"/>
    <cellStyle name="Normal 123" xfId="10457"/>
    <cellStyle name="Normal 124" xfId="10458"/>
    <cellStyle name="Normal 125" xfId="10459"/>
    <cellStyle name="Normal 126" xfId="10460"/>
    <cellStyle name="Normal 127" xfId="10461"/>
    <cellStyle name="Normal 128" xfId="10462"/>
    <cellStyle name="Normal 129" xfId="10463"/>
    <cellStyle name="Normal 13" xfId="10464"/>
    <cellStyle name="Normal 13 2" xfId="10465"/>
    <cellStyle name="Normal 13 3" xfId="10466"/>
    <cellStyle name="Normal 13_Draft" xfId="10467"/>
    <cellStyle name="Normal 130" xfId="10468"/>
    <cellStyle name="Normal 131" xfId="10469"/>
    <cellStyle name="Normal 132" xfId="10470"/>
    <cellStyle name="Normal 133" xfId="10471"/>
    <cellStyle name="Normal 134" xfId="10472"/>
    <cellStyle name="Normal 135" xfId="10473"/>
    <cellStyle name="Normal 136" xfId="10474"/>
    <cellStyle name="Normal 137" xfId="10475"/>
    <cellStyle name="Normal 137 2" xfId="10476"/>
    <cellStyle name="Normal 138" xfId="10477"/>
    <cellStyle name="Normal 138 2" xfId="10478"/>
    <cellStyle name="Normal 139" xfId="10479"/>
    <cellStyle name="Normal 139 2" xfId="10480"/>
    <cellStyle name="Normal 14" xfId="10481"/>
    <cellStyle name="Normal 14 2" xfId="10482"/>
    <cellStyle name="Normal 14 3" xfId="10483"/>
    <cellStyle name="Normal 14 4" xfId="10484"/>
    <cellStyle name="Normal 140" xfId="10485"/>
    <cellStyle name="Normal 140 2" xfId="10486"/>
    <cellStyle name="Normal 141" xfId="10487"/>
    <cellStyle name="Normal 141 2" xfId="10488"/>
    <cellStyle name="Normal 142" xfId="10489"/>
    <cellStyle name="Normal 142 2" xfId="10490"/>
    <cellStyle name="Normal 143" xfId="10491"/>
    <cellStyle name="Normal 143 2" xfId="10492"/>
    <cellStyle name="Normal 143 3" xfId="10493"/>
    <cellStyle name="Normal 144" xfId="10494"/>
    <cellStyle name="Normal 144 2" xfId="10495"/>
    <cellStyle name="Normal 144 3" xfId="10496"/>
    <cellStyle name="Normal 145" xfId="10497"/>
    <cellStyle name="Normal 145 2" xfId="10498"/>
    <cellStyle name="Normal 146" xfId="10499"/>
    <cellStyle name="Normal 146 2" xfId="10500"/>
    <cellStyle name="Normal 147" xfId="10501"/>
    <cellStyle name="Normal 147 2" xfId="10502"/>
    <cellStyle name="Normal 147 3" xfId="10503"/>
    <cellStyle name="Normal 148" xfId="10504"/>
    <cellStyle name="Normal 148 2" xfId="10505"/>
    <cellStyle name="Normal 148 3" xfId="10506"/>
    <cellStyle name="Normal 149" xfId="10507"/>
    <cellStyle name="Normal 149 2" xfId="10508"/>
    <cellStyle name="Normal 149 3" xfId="10509"/>
    <cellStyle name="Normal 15" xfId="10510"/>
    <cellStyle name="Normal 15 2" xfId="10511"/>
    <cellStyle name="Normal 15 3" xfId="10512"/>
    <cellStyle name="Normal 150" xfId="10513"/>
    <cellStyle name="Normal 150 2" xfId="10514"/>
    <cellStyle name="Normal 150 3" xfId="10515"/>
    <cellStyle name="Normal 151" xfId="10516"/>
    <cellStyle name="Normal 151 2" xfId="10517"/>
    <cellStyle name="Normal 151 3" xfId="10518"/>
    <cellStyle name="Normal 152" xfId="10519"/>
    <cellStyle name="Normal 152 2" xfId="10520"/>
    <cellStyle name="Normal 152 3" xfId="10521"/>
    <cellStyle name="Normal 153" xfId="10522"/>
    <cellStyle name="Normal 153 2" xfId="10523"/>
    <cellStyle name="Normal 153 3" xfId="10524"/>
    <cellStyle name="Normal 154" xfId="10525"/>
    <cellStyle name="Normal 154 2" xfId="10526"/>
    <cellStyle name="Normal 154 3" xfId="10527"/>
    <cellStyle name="Normal 155" xfId="10528"/>
    <cellStyle name="Normal 155 2" xfId="10529"/>
    <cellStyle name="Normal 155 3" xfId="10530"/>
    <cellStyle name="Normal 156" xfId="10531"/>
    <cellStyle name="Normal 156 2" xfId="10532"/>
    <cellStyle name="Normal 156 3" xfId="10533"/>
    <cellStyle name="Normal 157" xfId="10534"/>
    <cellStyle name="Normal 157 2" xfId="10535"/>
    <cellStyle name="Normal 158" xfId="10536"/>
    <cellStyle name="Normal 158 2" xfId="10537"/>
    <cellStyle name="Normal 159" xfId="10538"/>
    <cellStyle name="Normal 159 2" xfId="10539"/>
    <cellStyle name="Normal 16" xfId="10540"/>
    <cellStyle name="Normal 16 2" xfId="10541"/>
    <cellStyle name="Normal 16 3" xfId="10542"/>
    <cellStyle name="Normal 160" xfId="10543"/>
    <cellStyle name="Normal 160 2" xfId="10544"/>
    <cellStyle name="Normal 161" xfId="10545"/>
    <cellStyle name="Normal 161 2" xfId="10546"/>
    <cellStyle name="Normal 161 3" xfId="10547"/>
    <cellStyle name="Normal 162" xfId="10548"/>
    <cellStyle name="Normal 162 2" xfId="10549"/>
    <cellStyle name="Normal 162 3" xfId="10550"/>
    <cellStyle name="Normal 163" xfId="10551"/>
    <cellStyle name="Normal 163 2" xfId="10552"/>
    <cellStyle name="Normal 163 3" xfId="10553"/>
    <cellStyle name="Normal 164" xfId="10554"/>
    <cellStyle name="Normal 164 2" xfId="10555"/>
    <cellStyle name="Normal 164 3" xfId="10556"/>
    <cellStyle name="Normal 165" xfId="10557"/>
    <cellStyle name="Normal 165 2" xfId="10558"/>
    <cellStyle name="Normal 166" xfId="10559"/>
    <cellStyle name="Normal 166 2" xfId="10560"/>
    <cellStyle name="Normal 167" xfId="10561"/>
    <cellStyle name="Normal 167 2" xfId="10562"/>
    <cellStyle name="Normal 168" xfId="10563"/>
    <cellStyle name="Normal 168 2" xfId="10564"/>
    <cellStyle name="Normal 169" xfId="10565"/>
    <cellStyle name="Normal 169 2" xfId="10566"/>
    <cellStyle name="Normal 169 3" xfId="10567"/>
    <cellStyle name="Normal 17" xfId="10568"/>
    <cellStyle name="Normal 170" xfId="10569"/>
    <cellStyle name="Normal 170 2" xfId="10570"/>
    <cellStyle name="Normal 170 3" xfId="10571"/>
    <cellStyle name="Normal 171" xfId="10572"/>
    <cellStyle name="Normal 171 2" xfId="10573"/>
    <cellStyle name="Normal 171 3" xfId="10574"/>
    <cellStyle name="Normal 172" xfId="10575"/>
    <cellStyle name="Normal 172 2" xfId="10576"/>
    <cellStyle name="Normal 172 3" xfId="10577"/>
    <cellStyle name="Normal 173" xfId="10578"/>
    <cellStyle name="Normal 173 2" xfId="10579"/>
    <cellStyle name="Normal 174" xfId="10580"/>
    <cellStyle name="Normal 174 2" xfId="10581"/>
    <cellStyle name="Normal 175" xfId="10582"/>
    <cellStyle name="Normal 175 2" xfId="10583"/>
    <cellStyle name="Normal 176" xfId="10584"/>
    <cellStyle name="Normal 176 2" xfId="10585"/>
    <cellStyle name="Normal 177" xfId="10586"/>
    <cellStyle name="Normal 177 2" xfId="10587"/>
    <cellStyle name="Normal 177 3" xfId="10588"/>
    <cellStyle name="Normal 178" xfId="10589"/>
    <cellStyle name="Normal 178 2" xfId="10590"/>
    <cellStyle name="Normal 178 3" xfId="10591"/>
    <cellStyle name="Normal 179" xfId="10592"/>
    <cellStyle name="Normal 179 2" xfId="10593"/>
    <cellStyle name="Normal 179 3" xfId="10594"/>
    <cellStyle name="Normal 18" xfId="10595"/>
    <cellStyle name="Normal 180" xfId="10596"/>
    <cellStyle name="Normal 180 2" xfId="10597"/>
    <cellStyle name="Normal 180 3" xfId="10598"/>
    <cellStyle name="Normal 181" xfId="10599"/>
    <cellStyle name="Normal 181 2" xfId="10600"/>
    <cellStyle name="Normal 181 3" xfId="10601"/>
    <cellStyle name="Normal 182" xfId="10602"/>
    <cellStyle name="Normal 182 2" xfId="10603"/>
    <cellStyle name="Normal 182 3" xfId="10604"/>
    <cellStyle name="Normal 183" xfId="10605"/>
    <cellStyle name="Normal 183 2" xfId="10606"/>
    <cellStyle name="Normal 183 3" xfId="10607"/>
    <cellStyle name="Normal 184" xfId="10608"/>
    <cellStyle name="Normal 184 2" xfId="10609"/>
    <cellStyle name="Normal 184 3" xfId="10610"/>
    <cellStyle name="Normal 185" xfId="10611"/>
    <cellStyle name="Normal 185 2" xfId="10612"/>
    <cellStyle name="Normal 185 3" xfId="10613"/>
    <cellStyle name="Normal 186" xfId="10614"/>
    <cellStyle name="Normal 186 2" xfId="10615"/>
    <cellStyle name="Normal 186 3" xfId="10616"/>
    <cellStyle name="Normal 187" xfId="10617"/>
    <cellStyle name="Normal 187 2" xfId="10618"/>
    <cellStyle name="Normal 187 3" xfId="10619"/>
    <cellStyle name="Normal 188" xfId="10620"/>
    <cellStyle name="Normal 188 2" xfId="10621"/>
    <cellStyle name="Normal 188 3" xfId="10622"/>
    <cellStyle name="Normal 189" xfId="10623"/>
    <cellStyle name="Normal 189 2" xfId="10624"/>
    <cellStyle name="Normal 189 3" xfId="10625"/>
    <cellStyle name="Normal 19" xfId="10626"/>
    <cellStyle name="Normal 190" xfId="10627"/>
    <cellStyle name="Normal 190 2" xfId="10628"/>
    <cellStyle name="Normal 190 3" xfId="10629"/>
    <cellStyle name="Normal 191" xfId="10630"/>
    <cellStyle name="Normal 191 2" xfId="10631"/>
    <cellStyle name="Normal 192" xfId="10632"/>
    <cellStyle name="Normal 192 2" xfId="10633"/>
    <cellStyle name="Normal 192 3" xfId="10634"/>
    <cellStyle name="Normal 193" xfId="10635"/>
    <cellStyle name="Normal 193 2" xfId="10636"/>
    <cellStyle name="Normal 193 3" xfId="10637"/>
    <cellStyle name="Normal 194" xfId="10638"/>
    <cellStyle name="Normal 194 2" xfId="10639"/>
    <cellStyle name="Normal 195" xfId="10640"/>
    <cellStyle name="Normal 195 2" xfId="10641"/>
    <cellStyle name="Normal 196" xfId="10642"/>
    <cellStyle name="Normal 196 2" xfId="10643"/>
    <cellStyle name="Normal 196 3" xfId="10644"/>
    <cellStyle name="Normal 197" xfId="10645"/>
    <cellStyle name="Normal 197 2" xfId="10646"/>
    <cellStyle name="Normal 197 3" xfId="10647"/>
    <cellStyle name="Normal 198" xfId="10648"/>
    <cellStyle name="Normal 198 2" xfId="10649"/>
    <cellStyle name="Normal 198 3" xfId="10650"/>
    <cellStyle name="Normal 199" xfId="10651"/>
    <cellStyle name="Normal 199 2" xfId="10652"/>
    <cellStyle name="Normal 199 3" xfId="10653"/>
    <cellStyle name="Normal 2" xfId="3"/>
    <cellStyle name="Normal 2 2" xfId="14"/>
    <cellStyle name="Normal 2 2 2" xfId="10654"/>
    <cellStyle name="Normal 2 3" xfId="10655"/>
    <cellStyle name="Normal 2 4" xfId="10656"/>
    <cellStyle name="Normal 2_156 UNIT COSTS SUMMARY 131031" xfId="10657"/>
    <cellStyle name="Normal 20" xfId="10658"/>
    <cellStyle name="Normal 20 2" xfId="10659"/>
    <cellStyle name="Normal 200" xfId="10660"/>
    <cellStyle name="Normal 200 2" xfId="10661"/>
    <cellStyle name="Normal 200 3" xfId="10662"/>
    <cellStyle name="Normal 201" xfId="10663"/>
    <cellStyle name="Normal 201 2" xfId="10664"/>
    <cellStyle name="Normal 201 3" xfId="10665"/>
    <cellStyle name="Normal 202" xfId="10666"/>
    <cellStyle name="Normal 202 2" xfId="10667"/>
    <cellStyle name="Normal 202 3" xfId="10668"/>
    <cellStyle name="Normal 203" xfId="10669"/>
    <cellStyle name="Normal 203 2" xfId="10670"/>
    <cellStyle name="Normal 203 3" xfId="10671"/>
    <cellStyle name="Normal 204" xfId="10672"/>
    <cellStyle name="Normal 204 2" xfId="10673"/>
    <cellStyle name="Normal 204 3" xfId="10674"/>
    <cellStyle name="Normal 205" xfId="10675"/>
    <cellStyle name="Normal 205 2" xfId="10676"/>
    <cellStyle name="Normal 205 3" xfId="10677"/>
    <cellStyle name="Normal 206" xfId="10678"/>
    <cellStyle name="Normal 206 2" xfId="10679"/>
    <cellStyle name="Normal 207" xfId="10680"/>
    <cellStyle name="Normal 207 2" xfId="10681"/>
    <cellStyle name="Normal 207 3" xfId="10682"/>
    <cellStyle name="Normal 208" xfId="10683"/>
    <cellStyle name="Normal 208 2" xfId="10684"/>
    <cellStyle name="Normal 209" xfId="10685"/>
    <cellStyle name="Normal 209 2" xfId="10686"/>
    <cellStyle name="Normal 21" xfId="10687"/>
    <cellStyle name="Normal 210" xfId="10688"/>
    <cellStyle name="Normal 210 2" xfId="10689"/>
    <cellStyle name="Normal 211" xfId="10690"/>
    <cellStyle name="Normal 211 2" xfId="10691"/>
    <cellStyle name="Normal 212" xfId="10692"/>
    <cellStyle name="Normal 212 2" xfId="10693"/>
    <cellStyle name="Normal 213" xfId="10694"/>
    <cellStyle name="Normal 213 2" xfId="10695"/>
    <cellStyle name="Normal 214" xfId="10696"/>
    <cellStyle name="Normal 214 2" xfId="10697"/>
    <cellStyle name="Normal 215" xfId="10698"/>
    <cellStyle name="Normal 215 2" xfId="10699"/>
    <cellStyle name="Normal 216" xfId="10700"/>
    <cellStyle name="Normal 216 2" xfId="10701"/>
    <cellStyle name="Normal 217" xfId="10702"/>
    <cellStyle name="Normal 218" xfId="10703"/>
    <cellStyle name="Normal 219" xfId="10704"/>
    <cellStyle name="Normal 22" xfId="10705"/>
    <cellStyle name="Normal 220" xfId="10706"/>
    <cellStyle name="Normal 221" xfId="10707"/>
    <cellStyle name="Normal 222" xfId="10708"/>
    <cellStyle name="Normal 223" xfId="10709"/>
    <cellStyle name="Normal 224" xfId="10710"/>
    <cellStyle name="Normal 225" xfId="10711"/>
    <cellStyle name="Normal 226" xfId="10712"/>
    <cellStyle name="Normal 227" xfId="10713"/>
    <cellStyle name="Normal 228" xfId="10714"/>
    <cellStyle name="Normal 228 2" xfId="10715"/>
    <cellStyle name="Normal 229" xfId="10716"/>
    <cellStyle name="Normal 229 2" xfId="10717"/>
    <cellStyle name="Normal 23" xfId="10718"/>
    <cellStyle name="Normal 230" xfId="10719"/>
    <cellStyle name="Normal 230 2" xfId="10720"/>
    <cellStyle name="Normal 231" xfId="10721"/>
    <cellStyle name="Normal 231 2" xfId="10722"/>
    <cellStyle name="Normal 232" xfId="10723"/>
    <cellStyle name="Normal 232 2" xfId="10724"/>
    <cellStyle name="Normal 233" xfId="10725"/>
    <cellStyle name="Normal 234" xfId="10726"/>
    <cellStyle name="Normal 235" xfId="10727"/>
    <cellStyle name="Normal 236" xfId="10728"/>
    <cellStyle name="Normal 237" xfId="10729"/>
    <cellStyle name="Normal 238" xfId="10730"/>
    <cellStyle name="Normal 239" xfId="10731"/>
    <cellStyle name="Normal 24" xfId="10732"/>
    <cellStyle name="Normal 240" xfId="10733"/>
    <cellStyle name="Normal 240 2" xfId="10734"/>
    <cellStyle name="Normal 241" xfId="10735"/>
    <cellStyle name="Normal 241 2" xfId="10736"/>
    <cellStyle name="Normal 242" xfId="10737"/>
    <cellStyle name="Normal 242 2" xfId="10738"/>
    <cellStyle name="Normal 243" xfId="10739"/>
    <cellStyle name="Normal 243 2" xfId="10740"/>
    <cellStyle name="Normal 244" xfId="10741"/>
    <cellStyle name="Normal 244 2" xfId="10742"/>
    <cellStyle name="Normal 245" xfId="10743"/>
    <cellStyle name="Normal 245 2" xfId="10744"/>
    <cellStyle name="Normal 246" xfId="10745"/>
    <cellStyle name="Normal 247" xfId="10746"/>
    <cellStyle name="Normal 25" xfId="10747"/>
    <cellStyle name="Normal 26" xfId="10748"/>
    <cellStyle name="Normal 27" xfId="10749"/>
    <cellStyle name="Normal 28" xfId="10750"/>
    <cellStyle name="Normal 29" xfId="10751"/>
    <cellStyle name="Normal 3" xfId="4"/>
    <cellStyle name="Normal 3 2" xfId="10752"/>
    <cellStyle name="Normal 3 3" xfId="10753"/>
    <cellStyle name="Normal 3_156 UNIT COSTS SUMMARY 131031" xfId="10754"/>
    <cellStyle name="Normal 30" xfId="10755"/>
    <cellStyle name="Normal 31" xfId="10756"/>
    <cellStyle name="Normal 32" xfId="10757"/>
    <cellStyle name="Normal 33" xfId="10758"/>
    <cellStyle name="Normal 34" xfId="10759"/>
    <cellStyle name="Normal 35" xfId="10760"/>
    <cellStyle name="Normal 36" xfId="10761"/>
    <cellStyle name="Normal 37" xfId="10762"/>
    <cellStyle name="Normal 37 2" xfId="10763"/>
    <cellStyle name="Normal 38" xfId="10764"/>
    <cellStyle name="Normal 38 2" xfId="10765"/>
    <cellStyle name="Normal 38 3" xfId="10766"/>
    <cellStyle name="Normal 38_Draft" xfId="10767"/>
    <cellStyle name="Normal 39" xfId="10768"/>
    <cellStyle name="Normal 39 2" xfId="10769"/>
    <cellStyle name="Normal 4" xfId="10770"/>
    <cellStyle name="Normal 4 2" xfId="10771"/>
    <cellStyle name="Normal 4 2 2" xfId="10772"/>
    <cellStyle name="Normal 4 2 3" xfId="10773"/>
    <cellStyle name="Normal 4 3" xfId="10774"/>
    <cellStyle name="Normal 4 4" xfId="10775"/>
    <cellStyle name="Normal 4_Draft" xfId="10776"/>
    <cellStyle name="Normal 40" xfId="10777"/>
    <cellStyle name="Normal 40 2" xfId="10778"/>
    <cellStyle name="Normal 40 3" xfId="10779"/>
    <cellStyle name="Normal 40_Draft" xfId="10780"/>
    <cellStyle name="Normal 41" xfId="10781"/>
    <cellStyle name="Normal 42" xfId="10782"/>
    <cellStyle name="Normal 43" xfId="10783"/>
    <cellStyle name="Normal 44" xfId="10784"/>
    <cellStyle name="Normal 45" xfId="10785"/>
    <cellStyle name="Normal 46" xfId="10786"/>
    <cellStyle name="Normal 47" xfId="10787"/>
    <cellStyle name="Normal 48" xfId="10788"/>
    <cellStyle name="Normal 48 2" xfId="10789"/>
    <cellStyle name="Normal 49" xfId="10790"/>
    <cellStyle name="Normal 49 2" xfId="10791"/>
    <cellStyle name="Normal 5" xfId="7"/>
    <cellStyle name="Normal 5 2" xfId="8"/>
    <cellStyle name="Normal 5 3" xfId="10792"/>
    <cellStyle name="Normal 5 4" xfId="10793"/>
    <cellStyle name="Normal 5_Draft" xfId="10794"/>
    <cellStyle name="Normal 50" xfId="10795"/>
    <cellStyle name="Normal 51" xfId="10796"/>
    <cellStyle name="Normal 52" xfId="10797"/>
    <cellStyle name="Normal 53" xfId="10798"/>
    <cellStyle name="Normal 54" xfId="10799"/>
    <cellStyle name="Normal 55" xfId="10800"/>
    <cellStyle name="Normal 56" xfId="10801"/>
    <cellStyle name="Normal 57" xfId="10802"/>
    <cellStyle name="Normal 58" xfId="10803"/>
    <cellStyle name="Normal 59" xfId="10804"/>
    <cellStyle name="Normal 6" xfId="10805"/>
    <cellStyle name="Normal 6 2" xfId="10806"/>
    <cellStyle name="Normal 6 3" xfId="10807"/>
    <cellStyle name="Normal 6 4" xfId="10808"/>
    <cellStyle name="Normal 60" xfId="10809"/>
    <cellStyle name="Normal 61" xfId="10810"/>
    <cellStyle name="Normal 62" xfId="10811"/>
    <cellStyle name="Normal 63" xfId="10812"/>
    <cellStyle name="Normal 64" xfId="10813"/>
    <cellStyle name="Normal 65" xfId="10814"/>
    <cellStyle name="Normal 66" xfId="10815"/>
    <cellStyle name="Normal 67" xfId="10816"/>
    <cellStyle name="Normal 68" xfId="10817"/>
    <cellStyle name="Normal 69" xfId="10818"/>
    <cellStyle name="Normal 7" xfId="10819"/>
    <cellStyle name="Normal 7 2" xfId="10820"/>
    <cellStyle name="Normal 70" xfId="10821"/>
    <cellStyle name="Normal 71" xfId="10822"/>
    <cellStyle name="Normal 72" xfId="10823"/>
    <cellStyle name="Normal 73" xfId="10824"/>
    <cellStyle name="Normal 74" xfId="10825"/>
    <cellStyle name="Normal 75" xfId="10826"/>
    <cellStyle name="Normal 76" xfId="10827"/>
    <cellStyle name="Normal 77" xfId="10828"/>
    <cellStyle name="Normal 78" xfId="10829"/>
    <cellStyle name="Normal 79" xfId="10830"/>
    <cellStyle name="Normal 8" xfId="10831"/>
    <cellStyle name="Normal 8 2" xfId="10832"/>
    <cellStyle name="Normal 8 3" xfId="10833"/>
    <cellStyle name="Normal 80" xfId="10834"/>
    <cellStyle name="Normal 80 2" xfId="10835"/>
    <cellStyle name="Normal 81" xfId="10836"/>
    <cellStyle name="Normal 82" xfId="10837"/>
    <cellStyle name="Normal 83" xfId="10838"/>
    <cellStyle name="Normal 84" xfId="10839"/>
    <cellStyle name="Normal 85" xfId="10840"/>
    <cellStyle name="Normal 86" xfId="10841"/>
    <cellStyle name="Normal 87" xfId="10842"/>
    <cellStyle name="Normal 87 2" xfId="10843"/>
    <cellStyle name="Normal 88" xfId="10844"/>
    <cellStyle name="Normal 88 2" xfId="10845"/>
    <cellStyle name="Normal 89" xfId="10846"/>
    <cellStyle name="Normal 89 2" xfId="10847"/>
    <cellStyle name="Normal 9" xfId="10848"/>
    <cellStyle name="Normal 9 2" xfId="10849"/>
    <cellStyle name="Normal 90" xfId="10850"/>
    <cellStyle name="Normal 90 2" xfId="10851"/>
    <cellStyle name="Normal 91" xfId="10852"/>
    <cellStyle name="Normal 91 2" xfId="10853"/>
    <cellStyle name="Normal 92" xfId="10854"/>
    <cellStyle name="Normal 92 2" xfId="10855"/>
    <cellStyle name="Normal 93" xfId="10856"/>
    <cellStyle name="Normal 93 2" xfId="10857"/>
    <cellStyle name="Normal 94" xfId="10858"/>
    <cellStyle name="Normal 95" xfId="10859"/>
    <cellStyle name="Normal 96" xfId="10860"/>
    <cellStyle name="Normal 97" xfId="10861"/>
    <cellStyle name="Normal 98" xfId="10862"/>
    <cellStyle name="Normal 99" xfId="10863"/>
    <cellStyle name="Note 10" xfId="10864"/>
    <cellStyle name="Note 10 2" xfId="10865"/>
    <cellStyle name="Note 11" xfId="10866"/>
    <cellStyle name="Note 11 2" xfId="10867"/>
    <cellStyle name="Note 11 2 2" xfId="10868"/>
    <cellStyle name="Note 11 2 2 2" xfId="10869"/>
    <cellStyle name="Note 11 2 3" xfId="10870"/>
    <cellStyle name="Note 11 3" xfId="10871"/>
    <cellStyle name="Note 11 3 2" xfId="10872"/>
    <cellStyle name="Note 11 3 2 2" xfId="10873"/>
    <cellStyle name="Note 11 3 3" xfId="10874"/>
    <cellStyle name="Note 11 4" xfId="10875"/>
    <cellStyle name="Note 11 4 2" xfId="10876"/>
    <cellStyle name="Note 11 4 2 2" xfId="10877"/>
    <cellStyle name="Note 11 4 3" xfId="10878"/>
    <cellStyle name="Note 11 5" xfId="10879"/>
    <cellStyle name="Note 11 5 2" xfId="10880"/>
    <cellStyle name="Note 11 5 2 2" xfId="10881"/>
    <cellStyle name="Note 11 5 3" xfId="10882"/>
    <cellStyle name="Note 11 6" xfId="10883"/>
    <cellStyle name="Note 11 6 2" xfId="10884"/>
    <cellStyle name="Note 11 7" xfId="10885"/>
    <cellStyle name="Note 12" xfId="10886"/>
    <cellStyle name="Note 12 2" xfId="10887"/>
    <cellStyle name="Note 12 2 2" xfId="10888"/>
    <cellStyle name="Note 12 3" xfId="10889"/>
    <cellStyle name="Note 13" xfId="10890"/>
    <cellStyle name="Note 13 2" xfId="10891"/>
    <cellStyle name="Note 13 2 2" xfId="10892"/>
    <cellStyle name="Note 13 3" xfId="10893"/>
    <cellStyle name="Note 2" xfId="10894"/>
    <cellStyle name="Note 2 10" xfId="10895"/>
    <cellStyle name="Note 2 10 2" xfId="10896"/>
    <cellStyle name="Note 2 10 2 2" xfId="10897"/>
    <cellStyle name="Note 2 10 3" xfId="10898"/>
    <cellStyle name="Note 2 11" xfId="10899"/>
    <cellStyle name="Note 2 11 2" xfId="10900"/>
    <cellStyle name="Note 2 12" xfId="10901"/>
    <cellStyle name="Note 2 2" xfId="10902"/>
    <cellStyle name="Note 2 2 2" xfId="10903"/>
    <cellStyle name="Note 2 2 2 2" xfId="10904"/>
    <cellStyle name="Note 2 2 2 2 2" xfId="10905"/>
    <cellStyle name="Note 2 2 2 2 2 2" xfId="10906"/>
    <cellStyle name="Note 2 2 2 2 2 2 2" xfId="10907"/>
    <cellStyle name="Note 2 2 2 2 2 2 2 2" xfId="10908"/>
    <cellStyle name="Note 2 2 2 2 2 2 3" xfId="10909"/>
    <cellStyle name="Note 2 2 2 2 2 3" xfId="10910"/>
    <cellStyle name="Note 2 2 2 2 2 3 2" xfId="10911"/>
    <cellStyle name="Note 2 2 2 2 2 4" xfId="10912"/>
    <cellStyle name="Note 2 2 2 2 2 4 2" xfId="10913"/>
    <cellStyle name="Note 2 2 2 2 2 5" xfId="10914"/>
    <cellStyle name="Note 2 2 2 2 3" xfId="10915"/>
    <cellStyle name="Note 2 2 2 2 3 2" xfId="10916"/>
    <cellStyle name="Note 2 2 2 2 4" xfId="10917"/>
    <cellStyle name="Note 2 2 2 2 4 2" xfId="10918"/>
    <cellStyle name="Note 2 2 2 2 5" xfId="10919"/>
    <cellStyle name="Note 2 2 2 3" xfId="10920"/>
    <cellStyle name="Note 2 2 2 3 2" xfId="10921"/>
    <cellStyle name="Note 2 2 2 3 2 2" xfId="10922"/>
    <cellStyle name="Note 2 2 2 3 2 2 2" xfId="10923"/>
    <cellStyle name="Note 2 2 2 3 2 2 2 2" xfId="10924"/>
    <cellStyle name="Note 2 2 2 3 2 2 3" xfId="10925"/>
    <cellStyle name="Note 2 2 2 3 2 3" xfId="10926"/>
    <cellStyle name="Note 2 2 2 3 2 3 2" xfId="10927"/>
    <cellStyle name="Note 2 2 2 3 2 4" xfId="10928"/>
    <cellStyle name="Note 2 2 2 3 2 4 2" xfId="10929"/>
    <cellStyle name="Note 2 2 2 3 2 5" xfId="10930"/>
    <cellStyle name="Note 2 2 2 3 3" xfId="10931"/>
    <cellStyle name="Note 2 2 2 3 3 2" xfId="10932"/>
    <cellStyle name="Note 2 2 2 3 4" xfId="10933"/>
    <cellStyle name="Note 2 2 2 3 4 2" xfId="10934"/>
    <cellStyle name="Note 2 2 2 3 5" xfId="10935"/>
    <cellStyle name="Note 2 2 2 4" xfId="10936"/>
    <cellStyle name="Note 2 2 2 4 2" xfId="10937"/>
    <cellStyle name="Note 2 2 2 4 2 2" xfId="10938"/>
    <cellStyle name="Note 2 2 2 4 2 2 2" xfId="10939"/>
    <cellStyle name="Note 2 2 2 4 2 3" xfId="10940"/>
    <cellStyle name="Note 2 2 2 4 3" xfId="10941"/>
    <cellStyle name="Note 2 2 2 4 3 2" xfId="10942"/>
    <cellStyle name="Note 2 2 2 4 4" xfId="10943"/>
    <cellStyle name="Note 2 2 2 4 4 2" xfId="10944"/>
    <cellStyle name="Note 2 2 2 4 5" xfId="10945"/>
    <cellStyle name="Note 2 2 2 5" xfId="10946"/>
    <cellStyle name="Note 2 2 2 5 2" xfId="10947"/>
    <cellStyle name="Note 2 2 2 5 2 2" xfId="10948"/>
    <cellStyle name="Note 2 2 2 5 3" xfId="10949"/>
    <cellStyle name="Note 2 2 2 6" xfId="10950"/>
    <cellStyle name="Note 2 2 2 6 2" xfId="10951"/>
    <cellStyle name="Note 2 2 2 7" xfId="10952"/>
    <cellStyle name="Note 2 2 3" xfId="10953"/>
    <cellStyle name="Note 2 2 3 2" xfId="10954"/>
    <cellStyle name="Note 2 2 3 2 2" xfId="10955"/>
    <cellStyle name="Note 2 2 3 2 2 2" xfId="10956"/>
    <cellStyle name="Note 2 2 3 2 2 2 2" xfId="10957"/>
    <cellStyle name="Note 2 2 3 2 2 3" xfId="10958"/>
    <cellStyle name="Note 2 2 3 2 3" xfId="10959"/>
    <cellStyle name="Note 2 2 3 2 3 2" xfId="10960"/>
    <cellStyle name="Note 2 2 3 2 4" xfId="10961"/>
    <cellStyle name="Note 2 2 3 2 4 2" xfId="10962"/>
    <cellStyle name="Note 2 2 3 2 5" xfId="10963"/>
    <cellStyle name="Note 2 2 3 3" xfId="10964"/>
    <cellStyle name="Note 2 2 3 3 2" xfId="10965"/>
    <cellStyle name="Note 2 2 3 3 2 2" xfId="10966"/>
    <cellStyle name="Note 2 2 3 3 3" xfId="10967"/>
    <cellStyle name="Note 2 2 3 4" xfId="10968"/>
    <cellStyle name="Note 2 2 3 4 2" xfId="10969"/>
    <cellStyle name="Note 2 2 3 5" xfId="10970"/>
    <cellStyle name="Note 2 2 3 5 2" xfId="10971"/>
    <cellStyle name="Note 2 2 3 6" xfId="10972"/>
    <cellStyle name="Note 2 2 4" xfId="10973"/>
    <cellStyle name="Note 2 2 4 2" xfId="10974"/>
    <cellStyle name="Note 2 2 4 2 2" xfId="10975"/>
    <cellStyle name="Note 2 2 4 2 2 2" xfId="10976"/>
    <cellStyle name="Note 2 2 4 2 2 2 2" xfId="10977"/>
    <cellStyle name="Note 2 2 4 2 2 3" xfId="10978"/>
    <cellStyle name="Note 2 2 4 2 3" xfId="10979"/>
    <cellStyle name="Note 2 2 4 2 3 2" xfId="10980"/>
    <cellStyle name="Note 2 2 4 2 4" xfId="10981"/>
    <cellStyle name="Note 2 2 4 2 4 2" xfId="10982"/>
    <cellStyle name="Note 2 2 4 2 5" xfId="10983"/>
    <cellStyle name="Note 2 2 4 3" xfId="10984"/>
    <cellStyle name="Note 2 2 4 3 2" xfId="10985"/>
    <cellStyle name="Note 2 2 4 3 2 2" xfId="10986"/>
    <cellStyle name="Note 2 2 4 3 3" xfId="10987"/>
    <cellStyle name="Note 2 2 4 4" xfId="10988"/>
    <cellStyle name="Note 2 2 4 4 2" xfId="10989"/>
    <cellStyle name="Note 2 2 4 5" xfId="10990"/>
    <cellStyle name="Note 2 2 4 5 2" xfId="10991"/>
    <cellStyle name="Note 2 2 4 6" xfId="10992"/>
    <cellStyle name="Note 2 2 5" xfId="10993"/>
    <cellStyle name="Note 2 2 5 2" xfId="10994"/>
    <cellStyle name="Note 2 2 5 2 2" xfId="10995"/>
    <cellStyle name="Note 2 2 5 2 2 2" xfId="10996"/>
    <cellStyle name="Note 2 2 5 2 3" xfId="10997"/>
    <cellStyle name="Note 2 2 5 3" xfId="10998"/>
    <cellStyle name="Note 2 2 5 3 2" xfId="10999"/>
    <cellStyle name="Note 2 2 5 4" xfId="11000"/>
    <cellStyle name="Note 2 2 5 4 2" xfId="11001"/>
    <cellStyle name="Note 2 2 5 5" xfId="11002"/>
    <cellStyle name="Note 2 2 5 6" xfId="11003"/>
    <cellStyle name="Note 2 2 6" xfId="11004"/>
    <cellStyle name="Note 2 2 6 2" xfId="11005"/>
    <cellStyle name="Note 2 2 6 2 2" xfId="11006"/>
    <cellStyle name="Note 2 2 6 3" xfId="11007"/>
    <cellStyle name="Note 2 2 7" xfId="11008"/>
    <cellStyle name="Note 2 2 7 2" xfId="11009"/>
    <cellStyle name="Note 2 2 8" xfId="11010"/>
    <cellStyle name="Note 2 3" xfId="11011"/>
    <cellStyle name="Note 2 3 2" xfId="11012"/>
    <cellStyle name="Note 2 3 2 2" xfId="11013"/>
    <cellStyle name="Note 2 3 2 2 2" xfId="11014"/>
    <cellStyle name="Note 2 3 2 2 2 2" xfId="11015"/>
    <cellStyle name="Note 2 3 2 2 2 2 2" xfId="11016"/>
    <cellStyle name="Note 2 3 2 2 2 2 2 2" xfId="11017"/>
    <cellStyle name="Note 2 3 2 2 2 2 3" xfId="11018"/>
    <cellStyle name="Note 2 3 2 2 2 3" xfId="11019"/>
    <cellStyle name="Note 2 3 2 2 2 3 2" xfId="11020"/>
    <cellStyle name="Note 2 3 2 2 2 4" xfId="11021"/>
    <cellStyle name="Note 2 3 2 2 2 4 2" xfId="11022"/>
    <cellStyle name="Note 2 3 2 2 2 5" xfId="11023"/>
    <cellStyle name="Note 2 3 2 2 3" xfId="11024"/>
    <cellStyle name="Note 2 3 2 2 3 2" xfId="11025"/>
    <cellStyle name="Note 2 3 2 2 4" xfId="11026"/>
    <cellStyle name="Note 2 3 2 2 4 2" xfId="11027"/>
    <cellStyle name="Note 2 3 2 2 5" xfId="11028"/>
    <cellStyle name="Note 2 3 2 3" xfId="11029"/>
    <cellStyle name="Note 2 3 2 3 2" xfId="11030"/>
    <cellStyle name="Note 2 3 2 3 2 2" xfId="11031"/>
    <cellStyle name="Note 2 3 2 3 2 2 2" xfId="11032"/>
    <cellStyle name="Note 2 3 2 3 2 2 2 2" xfId="11033"/>
    <cellStyle name="Note 2 3 2 3 2 2 3" xfId="11034"/>
    <cellStyle name="Note 2 3 2 3 2 3" xfId="11035"/>
    <cellStyle name="Note 2 3 2 3 2 3 2" xfId="11036"/>
    <cellStyle name="Note 2 3 2 3 2 4" xfId="11037"/>
    <cellStyle name="Note 2 3 2 3 2 4 2" xfId="11038"/>
    <cellStyle name="Note 2 3 2 3 2 5" xfId="11039"/>
    <cellStyle name="Note 2 3 2 3 3" xfId="11040"/>
    <cellStyle name="Note 2 3 2 3 3 2" xfId="11041"/>
    <cellStyle name="Note 2 3 2 3 4" xfId="11042"/>
    <cellStyle name="Note 2 3 2 3 4 2" xfId="11043"/>
    <cellStyle name="Note 2 3 2 3 5" xfId="11044"/>
    <cellStyle name="Note 2 3 2 4" xfId="11045"/>
    <cellStyle name="Note 2 3 2 4 2" xfId="11046"/>
    <cellStyle name="Note 2 3 2 4 2 2" xfId="11047"/>
    <cellStyle name="Note 2 3 2 4 2 2 2" xfId="11048"/>
    <cellStyle name="Note 2 3 2 4 2 3" xfId="11049"/>
    <cellStyle name="Note 2 3 2 4 3" xfId="11050"/>
    <cellStyle name="Note 2 3 2 4 3 2" xfId="11051"/>
    <cellStyle name="Note 2 3 2 4 4" xfId="11052"/>
    <cellStyle name="Note 2 3 2 4 4 2" xfId="11053"/>
    <cellStyle name="Note 2 3 2 4 5" xfId="11054"/>
    <cellStyle name="Note 2 3 2 5" xfId="11055"/>
    <cellStyle name="Note 2 3 2 5 2" xfId="11056"/>
    <cellStyle name="Note 2 3 2 6" xfId="11057"/>
    <cellStyle name="Note 2 3 3" xfId="11058"/>
    <cellStyle name="Note 2 3 3 2" xfId="11059"/>
    <cellStyle name="Note 2 3 3 2 2" xfId="11060"/>
    <cellStyle name="Note 2 3 3 2 2 2" xfId="11061"/>
    <cellStyle name="Note 2 3 3 2 2 2 2" xfId="11062"/>
    <cellStyle name="Note 2 3 3 2 2 3" xfId="11063"/>
    <cellStyle name="Note 2 3 3 2 3" xfId="11064"/>
    <cellStyle name="Note 2 3 3 2 3 2" xfId="11065"/>
    <cellStyle name="Note 2 3 3 2 4" xfId="11066"/>
    <cellStyle name="Note 2 3 3 2 4 2" xfId="11067"/>
    <cellStyle name="Note 2 3 3 2 5" xfId="11068"/>
    <cellStyle name="Note 2 3 3 3" xfId="11069"/>
    <cellStyle name="Note 2 3 3 3 2" xfId="11070"/>
    <cellStyle name="Note 2 3 3 4" xfId="11071"/>
    <cellStyle name="Note 2 3 3 4 2" xfId="11072"/>
    <cellStyle name="Note 2 3 3 5" xfId="11073"/>
    <cellStyle name="Note 2 3 4" xfId="11074"/>
    <cellStyle name="Note 2 3 4 2" xfId="11075"/>
    <cellStyle name="Note 2 3 4 2 2" xfId="11076"/>
    <cellStyle name="Note 2 3 4 2 2 2" xfId="11077"/>
    <cellStyle name="Note 2 3 4 2 2 2 2" xfId="11078"/>
    <cellStyle name="Note 2 3 4 2 2 3" xfId="11079"/>
    <cellStyle name="Note 2 3 4 2 3" xfId="11080"/>
    <cellStyle name="Note 2 3 4 2 3 2" xfId="11081"/>
    <cellStyle name="Note 2 3 4 2 4" xfId="11082"/>
    <cellStyle name="Note 2 3 4 2 4 2" xfId="11083"/>
    <cellStyle name="Note 2 3 4 2 5" xfId="11084"/>
    <cellStyle name="Note 2 3 4 3" xfId="11085"/>
    <cellStyle name="Note 2 3 4 3 2" xfId="11086"/>
    <cellStyle name="Note 2 3 4 4" xfId="11087"/>
    <cellStyle name="Note 2 3 4 4 2" xfId="11088"/>
    <cellStyle name="Note 2 3 4 5" xfId="11089"/>
    <cellStyle name="Note 2 3 5" xfId="11090"/>
    <cellStyle name="Note 2 3 5 2" xfId="11091"/>
    <cellStyle name="Note 2 3 5 2 2" xfId="11092"/>
    <cellStyle name="Note 2 3 5 2 2 2" xfId="11093"/>
    <cellStyle name="Note 2 3 5 2 3" xfId="11094"/>
    <cellStyle name="Note 2 3 5 3" xfId="11095"/>
    <cellStyle name="Note 2 3 5 3 2" xfId="11096"/>
    <cellStyle name="Note 2 3 5 4" xfId="11097"/>
    <cellStyle name="Note 2 3 5 4 2" xfId="11098"/>
    <cellStyle name="Note 2 3 5 5" xfId="11099"/>
    <cellStyle name="Note 2 3 6" xfId="11100"/>
    <cellStyle name="Note 2 3 6 2" xfId="11101"/>
    <cellStyle name="Note 2 3 6 2 2" xfId="11102"/>
    <cellStyle name="Note 2 3 6 3" xfId="11103"/>
    <cellStyle name="Note 2 3 7" xfId="11104"/>
    <cellStyle name="Note 2 3 7 2" xfId="11105"/>
    <cellStyle name="Note 2 3 8" xfId="11106"/>
    <cellStyle name="Note 2 4" xfId="11107"/>
    <cellStyle name="Note 2 4 2" xfId="11108"/>
    <cellStyle name="Note 2 4 2 2" xfId="11109"/>
    <cellStyle name="Note 2 4 2 2 2" xfId="11110"/>
    <cellStyle name="Note 2 4 2 2 2 2" xfId="11111"/>
    <cellStyle name="Note 2 4 2 2 2 2 2" xfId="11112"/>
    <cellStyle name="Note 2 4 2 2 2 2 2 2" xfId="11113"/>
    <cellStyle name="Note 2 4 2 2 2 2 3" xfId="11114"/>
    <cellStyle name="Note 2 4 2 2 2 3" xfId="11115"/>
    <cellStyle name="Note 2 4 2 2 2 3 2" xfId="11116"/>
    <cellStyle name="Note 2 4 2 2 2 4" xfId="11117"/>
    <cellStyle name="Note 2 4 2 2 2 4 2" xfId="11118"/>
    <cellStyle name="Note 2 4 2 2 2 5" xfId="11119"/>
    <cellStyle name="Note 2 4 2 2 3" xfId="11120"/>
    <cellStyle name="Note 2 4 2 2 3 2" xfId="11121"/>
    <cellStyle name="Note 2 4 2 2 4" xfId="11122"/>
    <cellStyle name="Note 2 4 2 2 4 2" xfId="11123"/>
    <cellStyle name="Note 2 4 2 2 5" xfId="11124"/>
    <cellStyle name="Note 2 4 2 3" xfId="11125"/>
    <cellStyle name="Note 2 4 2 3 2" xfId="11126"/>
    <cellStyle name="Note 2 4 2 3 2 2" xfId="11127"/>
    <cellStyle name="Note 2 4 2 3 2 2 2" xfId="11128"/>
    <cellStyle name="Note 2 4 2 3 2 2 2 2" xfId="11129"/>
    <cellStyle name="Note 2 4 2 3 2 2 3" xfId="11130"/>
    <cellStyle name="Note 2 4 2 3 2 3" xfId="11131"/>
    <cellStyle name="Note 2 4 2 3 2 3 2" xfId="11132"/>
    <cellStyle name="Note 2 4 2 3 2 4" xfId="11133"/>
    <cellStyle name="Note 2 4 2 3 2 4 2" xfId="11134"/>
    <cellStyle name="Note 2 4 2 3 2 5" xfId="11135"/>
    <cellStyle name="Note 2 4 2 3 3" xfId="11136"/>
    <cellStyle name="Note 2 4 2 3 3 2" xfId="11137"/>
    <cellStyle name="Note 2 4 2 3 4" xfId="11138"/>
    <cellStyle name="Note 2 4 2 3 4 2" xfId="11139"/>
    <cellStyle name="Note 2 4 2 3 5" xfId="11140"/>
    <cellStyle name="Note 2 4 2 4" xfId="11141"/>
    <cellStyle name="Note 2 4 2 4 2" xfId="11142"/>
    <cellStyle name="Note 2 4 2 4 2 2" xfId="11143"/>
    <cellStyle name="Note 2 4 2 4 2 2 2" xfId="11144"/>
    <cellStyle name="Note 2 4 2 4 2 3" xfId="11145"/>
    <cellStyle name="Note 2 4 2 4 3" xfId="11146"/>
    <cellStyle name="Note 2 4 2 4 3 2" xfId="11147"/>
    <cellStyle name="Note 2 4 2 4 4" xfId="11148"/>
    <cellStyle name="Note 2 4 2 4 4 2" xfId="11149"/>
    <cellStyle name="Note 2 4 2 4 5" xfId="11150"/>
    <cellStyle name="Note 2 4 2 5" xfId="11151"/>
    <cellStyle name="Note 2 4 2 5 2" xfId="11152"/>
    <cellStyle name="Note 2 4 2 6" xfId="11153"/>
    <cellStyle name="Note 2 4 3" xfId="11154"/>
    <cellStyle name="Note 2 4 3 2" xfId="11155"/>
    <cellStyle name="Note 2 4 3 2 2" xfId="11156"/>
    <cellStyle name="Note 2 4 3 2 2 2" xfId="11157"/>
    <cellStyle name="Note 2 4 3 2 2 2 2" xfId="11158"/>
    <cellStyle name="Note 2 4 3 2 2 3" xfId="11159"/>
    <cellStyle name="Note 2 4 3 2 3" xfId="11160"/>
    <cellStyle name="Note 2 4 3 2 3 2" xfId="11161"/>
    <cellStyle name="Note 2 4 3 2 4" xfId="11162"/>
    <cellStyle name="Note 2 4 3 2 4 2" xfId="11163"/>
    <cellStyle name="Note 2 4 3 2 5" xfId="11164"/>
    <cellStyle name="Note 2 4 3 3" xfId="11165"/>
    <cellStyle name="Note 2 4 3 3 2" xfId="11166"/>
    <cellStyle name="Note 2 4 3 4" xfId="11167"/>
    <cellStyle name="Note 2 4 3 4 2" xfId="11168"/>
    <cellStyle name="Note 2 4 3 5" xfId="11169"/>
    <cellStyle name="Note 2 4 4" xfId="11170"/>
    <cellStyle name="Note 2 4 4 2" xfId="11171"/>
    <cellStyle name="Note 2 4 4 2 2" xfId="11172"/>
    <cellStyle name="Note 2 4 4 2 2 2" xfId="11173"/>
    <cellStyle name="Note 2 4 4 2 2 2 2" xfId="11174"/>
    <cellStyle name="Note 2 4 4 2 2 3" xfId="11175"/>
    <cellStyle name="Note 2 4 4 2 3" xfId="11176"/>
    <cellStyle name="Note 2 4 4 2 3 2" xfId="11177"/>
    <cellStyle name="Note 2 4 4 2 4" xfId="11178"/>
    <cellStyle name="Note 2 4 4 2 4 2" xfId="11179"/>
    <cellStyle name="Note 2 4 4 2 5" xfId="11180"/>
    <cellStyle name="Note 2 4 4 3" xfId="11181"/>
    <cellStyle name="Note 2 4 4 3 2" xfId="11182"/>
    <cellStyle name="Note 2 4 4 4" xfId="11183"/>
    <cellStyle name="Note 2 4 4 4 2" xfId="11184"/>
    <cellStyle name="Note 2 4 4 5" xfId="11185"/>
    <cellStyle name="Note 2 4 5" xfId="11186"/>
    <cellStyle name="Note 2 4 5 2" xfId="11187"/>
    <cellStyle name="Note 2 4 5 2 2" xfId="11188"/>
    <cellStyle name="Note 2 4 5 2 2 2" xfId="11189"/>
    <cellStyle name="Note 2 4 5 2 3" xfId="11190"/>
    <cellStyle name="Note 2 4 5 3" xfId="11191"/>
    <cellStyle name="Note 2 4 5 3 2" xfId="11192"/>
    <cellStyle name="Note 2 4 5 4" xfId="11193"/>
    <cellStyle name="Note 2 4 5 4 2" xfId="11194"/>
    <cellStyle name="Note 2 4 5 5" xfId="11195"/>
    <cellStyle name="Note 2 4 6" xfId="11196"/>
    <cellStyle name="Note 2 4 6 2" xfId="11197"/>
    <cellStyle name="Note 2 4 6 2 2" xfId="11198"/>
    <cellStyle name="Note 2 4 6 3" xfId="11199"/>
    <cellStyle name="Note 2 4 7" xfId="11200"/>
    <cellStyle name="Note 2 4 7 2" xfId="11201"/>
    <cellStyle name="Note 2 4 8" xfId="11202"/>
    <cellStyle name="Note 2 5" xfId="11203"/>
    <cellStyle name="Note 2 5 2" xfId="11204"/>
    <cellStyle name="Note 2 5 2 2" xfId="11205"/>
    <cellStyle name="Note 2 5 2 2 2" xfId="11206"/>
    <cellStyle name="Note 2 5 2 2 2 2" xfId="11207"/>
    <cellStyle name="Note 2 5 2 2 2 2 2" xfId="11208"/>
    <cellStyle name="Note 2 5 2 2 2 2 2 2" xfId="11209"/>
    <cellStyle name="Note 2 5 2 2 2 2 3" xfId="11210"/>
    <cellStyle name="Note 2 5 2 2 2 3" xfId="11211"/>
    <cellStyle name="Note 2 5 2 2 2 3 2" xfId="11212"/>
    <cellStyle name="Note 2 5 2 2 2 4" xfId="11213"/>
    <cellStyle name="Note 2 5 2 2 2 4 2" xfId="11214"/>
    <cellStyle name="Note 2 5 2 2 2 5" xfId="11215"/>
    <cellStyle name="Note 2 5 2 2 3" xfId="11216"/>
    <cellStyle name="Note 2 5 2 2 3 2" xfId="11217"/>
    <cellStyle name="Note 2 5 2 2 4" xfId="11218"/>
    <cellStyle name="Note 2 5 2 2 4 2" xfId="11219"/>
    <cellStyle name="Note 2 5 2 2 5" xfId="11220"/>
    <cellStyle name="Note 2 5 2 3" xfId="11221"/>
    <cellStyle name="Note 2 5 2 3 2" xfId="11222"/>
    <cellStyle name="Note 2 5 2 3 2 2" xfId="11223"/>
    <cellStyle name="Note 2 5 2 3 2 2 2" xfId="11224"/>
    <cellStyle name="Note 2 5 2 3 2 2 2 2" xfId="11225"/>
    <cellStyle name="Note 2 5 2 3 2 2 3" xfId="11226"/>
    <cellStyle name="Note 2 5 2 3 2 3" xfId="11227"/>
    <cellStyle name="Note 2 5 2 3 2 3 2" xfId="11228"/>
    <cellStyle name="Note 2 5 2 3 2 4" xfId="11229"/>
    <cellStyle name="Note 2 5 2 3 2 4 2" xfId="11230"/>
    <cellStyle name="Note 2 5 2 3 2 5" xfId="11231"/>
    <cellStyle name="Note 2 5 2 3 3" xfId="11232"/>
    <cellStyle name="Note 2 5 2 3 3 2" xfId="11233"/>
    <cellStyle name="Note 2 5 2 3 4" xfId="11234"/>
    <cellStyle name="Note 2 5 2 3 4 2" xfId="11235"/>
    <cellStyle name="Note 2 5 2 3 5" xfId="11236"/>
    <cellStyle name="Note 2 5 2 4" xfId="11237"/>
    <cellStyle name="Note 2 5 2 4 2" xfId="11238"/>
    <cellStyle name="Note 2 5 2 4 2 2" xfId="11239"/>
    <cellStyle name="Note 2 5 2 4 2 2 2" xfId="11240"/>
    <cellStyle name="Note 2 5 2 4 2 3" xfId="11241"/>
    <cellStyle name="Note 2 5 2 4 3" xfId="11242"/>
    <cellStyle name="Note 2 5 2 4 3 2" xfId="11243"/>
    <cellStyle name="Note 2 5 2 4 4" xfId="11244"/>
    <cellStyle name="Note 2 5 2 4 4 2" xfId="11245"/>
    <cellStyle name="Note 2 5 2 4 5" xfId="11246"/>
    <cellStyle name="Note 2 5 2 5" xfId="11247"/>
    <cellStyle name="Note 2 5 2 5 2" xfId="11248"/>
    <cellStyle name="Note 2 5 2 6" xfId="11249"/>
    <cellStyle name="Note 2 5 3" xfId="11250"/>
    <cellStyle name="Note 2 5 3 2" xfId="11251"/>
    <cellStyle name="Note 2 5 3 2 2" xfId="11252"/>
    <cellStyle name="Note 2 5 3 2 2 2" xfId="11253"/>
    <cellStyle name="Note 2 5 3 2 2 2 2" xfId="11254"/>
    <cellStyle name="Note 2 5 3 2 2 3" xfId="11255"/>
    <cellStyle name="Note 2 5 3 2 3" xfId="11256"/>
    <cellStyle name="Note 2 5 3 2 3 2" xfId="11257"/>
    <cellStyle name="Note 2 5 3 2 4" xfId="11258"/>
    <cellStyle name="Note 2 5 3 2 4 2" xfId="11259"/>
    <cellStyle name="Note 2 5 3 2 5" xfId="11260"/>
    <cellStyle name="Note 2 5 3 3" xfId="11261"/>
    <cellStyle name="Note 2 5 3 3 2" xfId="11262"/>
    <cellStyle name="Note 2 5 3 4" xfId="11263"/>
    <cellStyle name="Note 2 5 3 4 2" xfId="11264"/>
    <cellStyle name="Note 2 5 3 5" xfId="11265"/>
    <cellStyle name="Note 2 5 4" xfId="11266"/>
    <cellStyle name="Note 2 5 4 2" xfId="11267"/>
    <cellStyle name="Note 2 5 4 2 2" xfId="11268"/>
    <cellStyle name="Note 2 5 4 2 2 2" xfId="11269"/>
    <cellStyle name="Note 2 5 4 2 2 2 2" xfId="11270"/>
    <cellStyle name="Note 2 5 4 2 2 3" xfId="11271"/>
    <cellStyle name="Note 2 5 4 2 3" xfId="11272"/>
    <cellStyle name="Note 2 5 4 2 3 2" xfId="11273"/>
    <cellStyle name="Note 2 5 4 2 4" xfId="11274"/>
    <cellStyle name="Note 2 5 4 2 4 2" xfId="11275"/>
    <cellStyle name="Note 2 5 4 2 5" xfId="11276"/>
    <cellStyle name="Note 2 5 4 3" xfId="11277"/>
    <cellStyle name="Note 2 5 4 3 2" xfId="11278"/>
    <cellStyle name="Note 2 5 4 4" xfId="11279"/>
    <cellStyle name="Note 2 5 4 4 2" xfId="11280"/>
    <cellStyle name="Note 2 5 4 5" xfId="11281"/>
    <cellStyle name="Note 2 5 5" xfId="11282"/>
    <cellStyle name="Note 2 5 5 2" xfId="11283"/>
    <cellStyle name="Note 2 5 5 2 2" xfId="11284"/>
    <cellStyle name="Note 2 5 5 2 2 2" xfId="11285"/>
    <cellStyle name="Note 2 5 5 2 3" xfId="11286"/>
    <cellStyle name="Note 2 5 5 3" xfId="11287"/>
    <cellStyle name="Note 2 5 5 3 2" xfId="11288"/>
    <cellStyle name="Note 2 5 5 4" xfId="11289"/>
    <cellStyle name="Note 2 5 5 4 2" xfId="11290"/>
    <cellStyle name="Note 2 5 5 5" xfId="11291"/>
    <cellStyle name="Note 2 5 6" xfId="11292"/>
    <cellStyle name="Note 2 5 6 2" xfId="11293"/>
    <cellStyle name="Note 2 5 7" xfId="11294"/>
    <cellStyle name="Note 2 6" xfId="11295"/>
    <cellStyle name="Note 2 6 2" xfId="11296"/>
    <cellStyle name="Note 2 6 2 2" xfId="11297"/>
    <cellStyle name="Note 2 6 2 2 2" xfId="11298"/>
    <cellStyle name="Note 2 6 2 2 2 2" xfId="11299"/>
    <cellStyle name="Note 2 6 2 2 2 2 2" xfId="11300"/>
    <cellStyle name="Note 2 6 2 2 2 2 2 2" xfId="11301"/>
    <cellStyle name="Note 2 6 2 2 2 2 3" xfId="11302"/>
    <cellStyle name="Note 2 6 2 2 2 3" xfId="11303"/>
    <cellStyle name="Note 2 6 2 2 2 3 2" xfId="11304"/>
    <cellStyle name="Note 2 6 2 2 2 4" xfId="11305"/>
    <cellStyle name="Note 2 6 2 2 2 4 2" xfId="11306"/>
    <cellStyle name="Note 2 6 2 2 2 5" xfId="11307"/>
    <cellStyle name="Note 2 6 2 2 3" xfId="11308"/>
    <cellStyle name="Note 2 6 2 2 3 2" xfId="11309"/>
    <cellStyle name="Note 2 6 2 2 4" xfId="11310"/>
    <cellStyle name="Note 2 6 2 2 4 2" xfId="11311"/>
    <cellStyle name="Note 2 6 2 2 5" xfId="11312"/>
    <cellStyle name="Note 2 6 2 3" xfId="11313"/>
    <cellStyle name="Note 2 6 2 3 2" xfId="11314"/>
    <cellStyle name="Note 2 6 2 3 2 2" xfId="11315"/>
    <cellStyle name="Note 2 6 2 3 2 2 2" xfId="11316"/>
    <cellStyle name="Note 2 6 2 3 2 2 2 2" xfId="11317"/>
    <cellStyle name="Note 2 6 2 3 2 2 3" xfId="11318"/>
    <cellStyle name="Note 2 6 2 3 2 3" xfId="11319"/>
    <cellStyle name="Note 2 6 2 3 2 3 2" xfId="11320"/>
    <cellStyle name="Note 2 6 2 3 2 4" xfId="11321"/>
    <cellStyle name="Note 2 6 2 3 2 4 2" xfId="11322"/>
    <cellStyle name="Note 2 6 2 3 2 5" xfId="11323"/>
    <cellStyle name="Note 2 6 2 3 3" xfId="11324"/>
    <cellStyle name="Note 2 6 2 3 3 2" xfId="11325"/>
    <cellStyle name="Note 2 6 2 3 4" xfId="11326"/>
    <cellStyle name="Note 2 6 2 3 4 2" xfId="11327"/>
    <cellStyle name="Note 2 6 2 3 5" xfId="11328"/>
    <cellStyle name="Note 2 6 2 4" xfId="11329"/>
    <cellStyle name="Note 2 6 2 4 2" xfId="11330"/>
    <cellStyle name="Note 2 6 2 4 2 2" xfId="11331"/>
    <cellStyle name="Note 2 6 2 4 2 2 2" xfId="11332"/>
    <cellStyle name="Note 2 6 2 4 2 3" xfId="11333"/>
    <cellStyle name="Note 2 6 2 4 3" xfId="11334"/>
    <cellStyle name="Note 2 6 2 4 3 2" xfId="11335"/>
    <cellStyle name="Note 2 6 2 4 4" xfId="11336"/>
    <cellStyle name="Note 2 6 2 4 4 2" xfId="11337"/>
    <cellStyle name="Note 2 6 2 4 5" xfId="11338"/>
    <cellStyle name="Note 2 6 2 5" xfId="11339"/>
    <cellStyle name="Note 2 6 2 5 2" xfId="11340"/>
    <cellStyle name="Note 2 6 2 6" xfId="11341"/>
    <cellStyle name="Note 2 6 3" xfId="11342"/>
    <cellStyle name="Note 2 6 3 2" xfId="11343"/>
    <cellStyle name="Note 2 6 3 2 2" xfId="11344"/>
    <cellStyle name="Note 2 6 3 2 2 2" xfId="11345"/>
    <cellStyle name="Note 2 6 3 2 2 2 2" xfId="11346"/>
    <cellStyle name="Note 2 6 3 2 2 3" xfId="11347"/>
    <cellStyle name="Note 2 6 3 2 3" xfId="11348"/>
    <cellStyle name="Note 2 6 3 2 3 2" xfId="11349"/>
    <cellStyle name="Note 2 6 3 2 4" xfId="11350"/>
    <cellStyle name="Note 2 6 3 2 4 2" xfId="11351"/>
    <cellStyle name="Note 2 6 3 2 5" xfId="11352"/>
    <cellStyle name="Note 2 6 3 3" xfId="11353"/>
    <cellStyle name="Note 2 6 3 3 2" xfId="11354"/>
    <cellStyle name="Note 2 6 3 4" xfId="11355"/>
    <cellStyle name="Note 2 6 3 4 2" xfId="11356"/>
    <cellStyle name="Note 2 6 3 5" xfId="11357"/>
    <cellStyle name="Note 2 6 4" xfId="11358"/>
    <cellStyle name="Note 2 6 4 2" xfId="11359"/>
    <cellStyle name="Note 2 6 4 2 2" xfId="11360"/>
    <cellStyle name="Note 2 6 4 2 2 2" xfId="11361"/>
    <cellStyle name="Note 2 6 4 2 2 2 2" xfId="11362"/>
    <cellStyle name="Note 2 6 4 2 2 3" xfId="11363"/>
    <cellStyle name="Note 2 6 4 2 3" xfId="11364"/>
    <cellStyle name="Note 2 6 4 2 3 2" xfId="11365"/>
    <cellStyle name="Note 2 6 4 2 4" xfId="11366"/>
    <cellStyle name="Note 2 6 4 2 4 2" xfId="11367"/>
    <cellStyle name="Note 2 6 4 2 5" xfId="11368"/>
    <cellStyle name="Note 2 6 4 3" xfId="11369"/>
    <cellStyle name="Note 2 6 4 3 2" xfId="11370"/>
    <cellStyle name="Note 2 6 4 4" xfId="11371"/>
    <cellStyle name="Note 2 6 4 4 2" xfId="11372"/>
    <cellStyle name="Note 2 6 4 5" xfId="11373"/>
    <cellStyle name="Note 2 6 5" xfId="11374"/>
    <cellStyle name="Note 2 6 5 2" xfId="11375"/>
    <cellStyle name="Note 2 6 5 2 2" xfId="11376"/>
    <cellStyle name="Note 2 6 5 2 2 2" xfId="11377"/>
    <cellStyle name="Note 2 6 5 2 3" xfId="11378"/>
    <cellStyle name="Note 2 6 5 3" xfId="11379"/>
    <cellStyle name="Note 2 6 5 3 2" xfId="11380"/>
    <cellStyle name="Note 2 6 5 4" xfId="11381"/>
    <cellStyle name="Note 2 6 5 4 2" xfId="11382"/>
    <cellStyle name="Note 2 6 5 5" xfId="11383"/>
    <cellStyle name="Note 2 6 6" xfId="11384"/>
    <cellStyle name="Note 2 6 6 2" xfId="11385"/>
    <cellStyle name="Note 2 6 7" xfId="11386"/>
    <cellStyle name="Note 2 7" xfId="11387"/>
    <cellStyle name="Note 2 7 2" xfId="11388"/>
    <cellStyle name="Note 2 7 2 2" xfId="11389"/>
    <cellStyle name="Note 2 7 2 2 2" xfId="11390"/>
    <cellStyle name="Note 2 7 2 2 2 2" xfId="11391"/>
    <cellStyle name="Note 2 7 2 2 3" xfId="11392"/>
    <cellStyle name="Note 2 7 2 3" xfId="11393"/>
    <cellStyle name="Note 2 7 2 3 2" xfId="11394"/>
    <cellStyle name="Note 2 7 2 4" xfId="11395"/>
    <cellStyle name="Note 2 7 2 4 2" xfId="11396"/>
    <cellStyle name="Note 2 7 2 5" xfId="11397"/>
    <cellStyle name="Note 2 7 3" xfId="11398"/>
    <cellStyle name="Note 2 7 3 2" xfId="11399"/>
    <cellStyle name="Note 2 7 4" xfId="11400"/>
    <cellStyle name="Note 2 7 4 2" xfId="11401"/>
    <cellStyle name="Note 2 7 5" xfId="11402"/>
    <cellStyle name="Note 2 8" xfId="11403"/>
    <cellStyle name="Note 2 8 2" xfId="11404"/>
    <cellStyle name="Note 2 8 2 2" xfId="11405"/>
    <cellStyle name="Note 2 8 2 2 2" xfId="11406"/>
    <cellStyle name="Note 2 8 2 2 2 2" xfId="11407"/>
    <cellStyle name="Note 2 8 2 2 3" xfId="11408"/>
    <cellStyle name="Note 2 8 2 3" xfId="11409"/>
    <cellStyle name="Note 2 8 2 3 2" xfId="11410"/>
    <cellStyle name="Note 2 8 2 4" xfId="11411"/>
    <cellStyle name="Note 2 8 2 4 2" xfId="11412"/>
    <cellStyle name="Note 2 8 2 5" xfId="11413"/>
    <cellStyle name="Note 2 8 3" xfId="11414"/>
    <cellStyle name="Note 2 8 3 2" xfId="11415"/>
    <cellStyle name="Note 2 8 4" xfId="11416"/>
    <cellStyle name="Note 2 8 4 2" xfId="11417"/>
    <cellStyle name="Note 2 8 5" xfId="11418"/>
    <cellStyle name="Note 2 9" xfId="11419"/>
    <cellStyle name="Note 2 9 2" xfId="11420"/>
    <cellStyle name="Note 2 9 2 2" xfId="11421"/>
    <cellStyle name="Note 2 9 2 2 2" xfId="11422"/>
    <cellStyle name="Note 2 9 2 3" xfId="11423"/>
    <cellStyle name="Note 2 9 3" xfId="11424"/>
    <cellStyle name="Note 2 9 3 2" xfId="11425"/>
    <cellStyle name="Note 2 9 4" xfId="11426"/>
    <cellStyle name="Note 2 9 4 2" xfId="11427"/>
    <cellStyle name="Note 2 9 5" xfId="11428"/>
    <cellStyle name="Note 3" xfId="11429"/>
    <cellStyle name="Note 3 2" xfId="11430"/>
    <cellStyle name="Note 4" xfId="11431"/>
    <cellStyle name="Note 4 2" xfId="11432"/>
    <cellStyle name="Note 5" xfId="11433"/>
    <cellStyle name="Note 5 2" xfId="11434"/>
    <cellStyle name="Note 5 2 2" xfId="11435"/>
    <cellStyle name="Note 5 2 2 2" xfId="11436"/>
    <cellStyle name="Note 5 2 2 2 2" xfId="11437"/>
    <cellStyle name="Note 5 2 2 3" xfId="11438"/>
    <cellStyle name="Note 5 2 3" xfId="11439"/>
    <cellStyle name="Note 5 2 3 2" xfId="11440"/>
    <cellStyle name="Note 5 2 3 2 2" xfId="11441"/>
    <cellStyle name="Note 5 2 3 3" xfId="11442"/>
    <cellStyle name="Note 5 2 4" xfId="11443"/>
    <cellStyle name="Note 5 2 4 2" xfId="11444"/>
    <cellStyle name="Note 5 2 4 2 2" xfId="11445"/>
    <cellStyle name="Note 5 2 4 3" xfId="11446"/>
    <cellStyle name="Note 5 2 5" xfId="11447"/>
    <cellStyle name="Note 5 2 5 2" xfId="11448"/>
    <cellStyle name="Note 5 2 5 2 2" xfId="11449"/>
    <cellStyle name="Note 5 2 5 3" xfId="11450"/>
    <cellStyle name="Note 5 2 6" xfId="11451"/>
    <cellStyle name="Note 5 2 6 2" xfId="11452"/>
    <cellStyle name="Note 5 2 7" xfId="11453"/>
    <cellStyle name="Note 5 3" xfId="11454"/>
    <cellStyle name="Note 5 3 2" xfId="11455"/>
    <cellStyle name="Note 5 3 2 2" xfId="11456"/>
    <cellStyle name="Note 5 3 3" xfId="11457"/>
    <cellStyle name="Note 5 4" xfId="11458"/>
    <cellStyle name="Note 5 4 2" xfId="11459"/>
    <cellStyle name="Note 5 4 2 2" xfId="11460"/>
    <cellStyle name="Note 5 4 3" xfId="11461"/>
    <cellStyle name="Note 5 5" xfId="11462"/>
    <cellStyle name="Note 5 5 2" xfId="11463"/>
    <cellStyle name="Note 5 6" xfId="11464"/>
    <cellStyle name="Note 6" xfId="11465"/>
    <cellStyle name="Note 6 2" xfId="11466"/>
    <cellStyle name="Note 6 2 2" xfId="11467"/>
    <cellStyle name="Note 6 2 2 2" xfId="11468"/>
    <cellStyle name="Note 6 2 2 2 2" xfId="11469"/>
    <cellStyle name="Note 6 2 2 3" xfId="11470"/>
    <cellStyle name="Note 6 2 3" xfId="11471"/>
    <cellStyle name="Note 6 2 3 2" xfId="11472"/>
    <cellStyle name="Note 6 2 3 2 2" xfId="11473"/>
    <cellStyle name="Note 6 2 3 3" xfId="11474"/>
    <cellStyle name="Note 6 2 4" xfId="11475"/>
    <cellStyle name="Note 6 2 4 2" xfId="11476"/>
    <cellStyle name="Note 6 2 4 2 2" xfId="11477"/>
    <cellStyle name="Note 6 2 4 3" xfId="11478"/>
    <cellStyle name="Note 6 2 5" xfId="11479"/>
    <cellStyle name="Note 6 2 5 2" xfId="11480"/>
    <cellStyle name="Note 6 2 5 2 2" xfId="11481"/>
    <cellStyle name="Note 6 2 5 3" xfId="11482"/>
    <cellStyle name="Note 6 2 6" xfId="11483"/>
    <cellStyle name="Note 6 2 6 2" xfId="11484"/>
    <cellStyle name="Note 6 2 7" xfId="11485"/>
    <cellStyle name="Note 6 3" xfId="11486"/>
    <cellStyle name="Note 6 3 2" xfId="11487"/>
    <cellStyle name="Note 6 3 2 2" xfId="11488"/>
    <cellStyle name="Note 6 3 3" xfId="11489"/>
    <cellStyle name="Note 6 4" xfId="11490"/>
    <cellStyle name="Note 6 4 2" xfId="11491"/>
    <cellStyle name="Note 6 4 2 2" xfId="11492"/>
    <cellStyle name="Note 6 4 3" xfId="11493"/>
    <cellStyle name="Note 6 5" xfId="11494"/>
    <cellStyle name="Note 6 5 2" xfId="11495"/>
    <cellStyle name="Note 6 6" xfId="11496"/>
    <cellStyle name="Note 7" xfId="11497"/>
    <cellStyle name="Note 7 2" xfId="11498"/>
    <cellStyle name="Note 7 2 2" xfId="11499"/>
    <cellStyle name="Note 7 2 2 2" xfId="11500"/>
    <cellStyle name="Note 7 2 2 2 2" xfId="11501"/>
    <cellStyle name="Note 7 2 2 3" xfId="11502"/>
    <cellStyle name="Note 7 2 3" xfId="11503"/>
    <cellStyle name="Note 7 2 3 2" xfId="11504"/>
    <cellStyle name="Note 7 2 3 2 2" xfId="11505"/>
    <cellStyle name="Note 7 2 3 3" xfId="11506"/>
    <cellStyle name="Note 7 2 4" xfId="11507"/>
    <cellStyle name="Note 7 2 4 2" xfId="11508"/>
    <cellStyle name="Note 7 2 4 2 2" xfId="11509"/>
    <cellStyle name="Note 7 2 4 3" xfId="11510"/>
    <cellStyle name="Note 7 2 5" xfId="11511"/>
    <cellStyle name="Note 7 2 5 2" xfId="11512"/>
    <cellStyle name="Note 7 2 5 2 2" xfId="11513"/>
    <cellStyle name="Note 7 2 5 3" xfId="11514"/>
    <cellStyle name="Note 7 2 6" xfId="11515"/>
    <cellStyle name="Note 7 2 6 2" xfId="11516"/>
    <cellStyle name="Note 7 2 7" xfId="11517"/>
    <cellStyle name="Note 7 3" xfId="11518"/>
    <cellStyle name="Note 7 3 2" xfId="11519"/>
    <cellStyle name="Note 7 3 2 2" xfId="11520"/>
    <cellStyle name="Note 7 3 3" xfId="11521"/>
    <cellStyle name="Note 7 4" xfId="11522"/>
    <cellStyle name="Note 7 4 2" xfId="11523"/>
    <cellStyle name="Note 7 4 2 2" xfId="11524"/>
    <cellStyle name="Note 7 4 3" xfId="11525"/>
    <cellStyle name="Note 7 5" xfId="11526"/>
    <cellStyle name="Note 7 5 2" xfId="11527"/>
    <cellStyle name="Note 7 6" xfId="11528"/>
    <cellStyle name="Note 8" xfId="11529"/>
    <cellStyle name="Note 8 2" xfId="11530"/>
    <cellStyle name="Note 9" xfId="11531"/>
    <cellStyle name="Note 9 2" xfId="11532"/>
    <cellStyle name="Note 9 2 2" xfId="11533"/>
    <cellStyle name="Note 9 2 2 2" xfId="11534"/>
    <cellStyle name="Note 9 2 2 2 2" xfId="11535"/>
    <cellStyle name="Note 9 2 2 3" xfId="11536"/>
    <cellStyle name="Note 9 2 3" xfId="11537"/>
    <cellStyle name="Note 9 2 3 2" xfId="11538"/>
    <cellStyle name="Note 9 2 3 2 2" xfId="11539"/>
    <cellStyle name="Note 9 2 3 3" xfId="11540"/>
    <cellStyle name="Note 9 2 4" xfId="11541"/>
    <cellStyle name="Note 9 2 4 2" xfId="11542"/>
    <cellStyle name="Note 9 2 4 2 2" xfId="11543"/>
    <cellStyle name="Note 9 2 4 3" xfId="11544"/>
    <cellStyle name="Note 9 2 5" xfId="11545"/>
    <cellStyle name="Note 9 2 5 2" xfId="11546"/>
    <cellStyle name="Note 9 2 5 2 2" xfId="11547"/>
    <cellStyle name="Note 9 2 5 3" xfId="11548"/>
    <cellStyle name="Note 9 2 6" xfId="11549"/>
    <cellStyle name="Note 9 2 6 2" xfId="11550"/>
    <cellStyle name="Note 9 2 7" xfId="11551"/>
    <cellStyle name="Note 9 3" xfId="11552"/>
    <cellStyle name="Note 9 3 2" xfId="11553"/>
    <cellStyle name="Note 9 3 2 2" xfId="11554"/>
    <cellStyle name="Note 9 3 3" xfId="11555"/>
    <cellStyle name="Note 9 4" xfId="11556"/>
    <cellStyle name="Note 9 4 2" xfId="11557"/>
    <cellStyle name="Note 9 4 2 2" xfId="11558"/>
    <cellStyle name="Note 9 4 3" xfId="11559"/>
    <cellStyle name="Note 9 5" xfId="11560"/>
    <cellStyle name="Note 9 5 2" xfId="11561"/>
    <cellStyle name="Note 9 6" xfId="11562"/>
    <cellStyle name="Output 2" xfId="11563"/>
    <cellStyle name="Output 2 10" xfId="11564"/>
    <cellStyle name="Output 2 10 2" xfId="11565"/>
    <cellStyle name="Output 2 10 2 2" xfId="11566"/>
    <cellStyle name="Output 2 10 2 2 2" xfId="11567"/>
    <cellStyle name="Output 2 10 2 3" xfId="11568"/>
    <cellStyle name="Output 2 10 2 3 2" xfId="11569"/>
    <cellStyle name="Output 2 10 2 4" xfId="11570"/>
    <cellStyle name="Output 2 10 2 5" xfId="11571"/>
    <cellStyle name="Output 2 10 3" xfId="11572"/>
    <cellStyle name="Output 2 10 3 2" xfId="11573"/>
    <cellStyle name="Output 2 10 4" xfId="11574"/>
    <cellStyle name="Output 2 10 4 2" xfId="11575"/>
    <cellStyle name="Output 2 10 5" xfId="11576"/>
    <cellStyle name="Output 2 11" xfId="11577"/>
    <cellStyle name="Output 2 11 2" xfId="11578"/>
    <cellStyle name="Output 2 11 2 2" xfId="11579"/>
    <cellStyle name="Output 2 11 2 2 2" xfId="11580"/>
    <cellStyle name="Output 2 11 2 3" xfId="11581"/>
    <cellStyle name="Output 2 11 2 3 2" xfId="11582"/>
    <cellStyle name="Output 2 11 2 4" xfId="11583"/>
    <cellStyle name="Output 2 11 2 5" xfId="11584"/>
    <cellStyle name="Output 2 11 3" xfId="11585"/>
    <cellStyle name="Output 2 11 3 2" xfId="11586"/>
    <cellStyle name="Output 2 11 4" xfId="11587"/>
    <cellStyle name="Output 2 11 4 2" xfId="11588"/>
    <cellStyle name="Output 2 11 5" xfId="11589"/>
    <cellStyle name="Output 2 12" xfId="11590"/>
    <cellStyle name="Output 2 12 2" xfId="11591"/>
    <cellStyle name="Output 2 12 2 2" xfId="11592"/>
    <cellStyle name="Output 2 12 2 2 2" xfId="11593"/>
    <cellStyle name="Output 2 12 2 3" xfId="11594"/>
    <cellStyle name="Output 2 12 2 4" xfId="11595"/>
    <cellStyle name="Output 2 12 3" xfId="11596"/>
    <cellStyle name="Output 2 12 3 2" xfId="11597"/>
    <cellStyle name="Output 2 12 4" xfId="11598"/>
    <cellStyle name="Output 2 12 4 2" xfId="11599"/>
    <cellStyle name="Output 2 12 5" xfId="11600"/>
    <cellStyle name="Output 2 12 6" xfId="11601"/>
    <cellStyle name="Output 2 13" xfId="11602"/>
    <cellStyle name="Output 2 13 2" xfId="11603"/>
    <cellStyle name="Output 2 13 2 2" xfId="11604"/>
    <cellStyle name="Output 2 13 3" xfId="11605"/>
    <cellStyle name="Output 2 13 4" xfId="11606"/>
    <cellStyle name="Output 2 14" xfId="11607"/>
    <cellStyle name="Output 2 14 2" xfId="11608"/>
    <cellStyle name="Output 2 15" xfId="11609"/>
    <cellStyle name="Output 2 15 2" xfId="11610"/>
    <cellStyle name="Output 2 16" xfId="11611"/>
    <cellStyle name="Output 2 2" xfId="11612"/>
    <cellStyle name="Output 2 2 10" xfId="11613"/>
    <cellStyle name="Output 2 2 2" xfId="11614"/>
    <cellStyle name="Output 2 2 2 2" xfId="11615"/>
    <cellStyle name="Output 2 2 2 2 2" xfId="11616"/>
    <cellStyle name="Output 2 2 2 2 2 2" xfId="11617"/>
    <cellStyle name="Output 2 2 2 2 2 2 2" xfId="11618"/>
    <cellStyle name="Output 2 2 2 2 2 3" xfId="11619"/>
    <cellStyle name="Output 2 2 2 2 2 3 2" xfId="11620"/>
    <cellStyle name="Output 2 2 2 2 2 4" xfId="11621"/>
    <cellStyle name="Output 2 2 2 2 2 5" xfId="11622"/>
    <cellStyle name="Output 2 2 2 2 3" xfId="11623"/>
    <cellStyle name="Output 2 2 2 2 3 2" xfId="11624"/>
    <cellStyle name="Output 2 2 2 2 4" xfId="11625"/>
    <cellStyle name="Output 2 2 2 2 4 2" xfId="11626"/>
    <cellStyle name="Output 2 2 2 2 5" xfId="11627"/>
    <cellStyle name="Output 2 2 2 3" xfId="11628"/>
    <cellStyle name="Output 2 2 2 3 2" xfId="11629"/>
    <cellStyle name="Output 2 2 2 3 2 2" xfId="11630"/>
    <cellStyle name="Output 2 2 2 3 2 2 2" xfId="11631"/>
    <cellStyle name="Output 2 2 2 3 2 3" xfId="11632"/>
    <cellStyle name="Output 2 2 2 3 2 3 2" xfId="11633"/>
    <cellStyle name="Output 2 2 2 3 2 4" xfId="11634"/>
    <cellStyle name="Output 2 2 2 3 2 5" xfId="11635"/>
    <cellStyle name="Output 2 2 2 3 3" xfId="11636"/>
    <cellStyle name="Output 2 2 2 3 3 2" xfId="11637"/>
    <cellStyle name="Output 2 2 2 3 4" xfId="11638"/>
    <cellStyle name="Output 2 2 2 3 4 2" xfId="11639"/>
    <cellStyle name="Output 2 2 2 3 5" xfId="11640"/>
    <cellStyle name="Output 2 2 2 4" xfId="11641"/>
    <cellStyle name="Output 2 2 2 4 2" xfId="11642"/>
    <cellStyle name="Output 2 2 2 4 2 2" xfId="11643"/>
    <cellStyle name="Output 2 2 2 4 2 2 2" xfId="11644"/>
    <cellStyle name="Output 2 2 2 4 2 3" xfId="11645"/>
    <cellStyle name="Output 2 2 2 4 2 4" xfId="11646"/>
    <cellStyle name="Output 2 2 2 4 3" xfId="11647"/>
    <cellStyle name="Output 2 2 2 4 3 2" xfId="11648"/>
    <cellStyle name="Output 2 2 2 4 4" xfId="11649"/>
    <cellStyle name="Output 2 2 2 4 4 2" xfId="11650"/>
    <cellStyle name="Output 2 2 2 4 5" xfId="11651"/>
    <cellStyle name="Output 2 2 2 4 6" xfId="11652"/>
    <cellStyle name="Output 2 2 2 5" xfId="11653"/>
    <cellStyle name="Output 2 2 2 5 2" xfId="11654"/>
    <cellStyle name="Output 2 2 2 5 2 2" xfId="11655"/>
    <cellStyle name="Output 2 2 2 5 3" xfId="11656"/>
    <cellStyle name="Output 2 2 2 5 4" xfId="11657"/>
    <cellStyle name="Output 2 2 2 6" xfId="11658"/>
    <cellStyle name="Output 2 2 2 6 2" xfId="11659"/>
    <cellStyle name="Output 2 2 2 7" xfId="11660"/>
    <cellStyle name="Output 2 2 2 7 2" xfId="11661"/>
    <cellStyle name="Output 2 2 2 8" xfId="11662"/>
    <cellStyle name="Output 2 2 3" xfId="11663"/>
    <cellStyle name="Output 2 2 3 2" xfId="11664"/>
    <cellStyle name="Output 2 2 3 2 2" xfId="11665"/>
    <cellStyle name="Output 2 2 3 2 2 2" xfId="11666"/>
    <cellStyle name="Output 2 2 3 2 2 2 2" xfId="11667"/>
    <cellStyle name="Output 2 2 3 2 2 3" xfId="11668"/>
    <cellStyle name="Output 2 2 3 2 2 3 2" xfId="11669"/>
    <cellStyle name="Output 2 2 3 2 2 4" xfId="11670"/>
    <cellStyle name="Output 2 2 3 2 2 5" xfId="11671"/>
    <cellStyle name="Output 2 2 3 2 3" xfId="11672"/>
    <cellStyle name="Output 2 2 3 2 3 2" xfId="11673"/>
    <cellStyle name="Output 2 2 3 2 4" xfId="11674"/>
    <cellStyle name="Output 2 2 3 2 4 2" xfId="11675"/>
    <cellStyle name="Output 2 2 3 2 5" xfId="11676"/>
    <cellStyle name="Output 2 2 3 3" xfId="11677"/>
    <cellStyle name="Output 2 2 3 3 2" xfId="11678"/>
    <cellStyle name="Output 2 2 3 3 2 2" xfId="11679"/>
    <cellStyle name="Output 2 2 3 3 2 2 2" xfId="11680"/>
    <cellStyle name="Output 2 2 3 3 2 3" xfId="11681"/>
    <cellStyle name="Output 2 2 3 3 2 3 2" xfId="11682"/>
    <cellStyle name="Output 2 2 3 3 2 4" xfId="11683"/>
    <cellStyle name="Output 2 2 3 3 2 5" xfId="11684"/>
    <cellStyle name="Output 2 2 3 3 3" xfId="11685"/>
    <cellStyle name="Output 2 2 3 3 3 2" xfId="11686"/>
    <cellStyle name="Output 2 2 3 3 4" xfId="11687"/>
    <cellStyle name="Output 2 2 3 3 4 2" xfId="11688"/>
    <cellStyle name="Output 2 2 3 3 5" xfId="11689"/>
    <cellStyle name="Output 2 2 3 4" xfId="11690"/>
    <cellStyle name="Output 2 2 3 4 2" xfId="11691"/>
    <cellStyle name="Output 2 2 3 4 2 2" xfId="11692"/>
    <cellStyle name="Output 2 2 3 4 2 2 2" xfId="11693"/>
    <cellStyle name="Output 2 2 3 4 2 3" xfId="11694"/>
    <cellStyle name="Output 2 2 3 4 2 4" xfId="11695"/>
    <cellStyle name="Output 2 2 3 4 3" xfId="11696"/>
    <cellStyle name="Output 2 2 3 4 3 2" xfId="11697"/>
    <cellStyle name="Output 2 2 3 4 4" xfId="11698"/>
    <cellStyle name="Output 2 2 3 4 4 2" xfId="11699"/>
    <cellStyle name="Output 2 2 3 4 5" xfId="11700"/>
    <cellStyle name="Output 2 2 3 4 6" xfId="11701"/>
    <cellStyle name="Output 2 2 3 5" xfId="11702"/>
    <cellStyle name="Output 2 2 3 5 2" xfId="11703"/>
    <cellStyle name="Output 2 2 3 5 2 2" xfId="11704"/>
    <cellStyle name="Output 2 2 3 5 3" xfId="11705"/>
    <cellStyle name="Output 2 2 3 5 4" xfId="11706"/>
    <cellStyle name="Output 2 2 3 6" xfId="11707"/>
    <cellStyle name="Output 2 2 3 6 2" xfId="11708"/>
    <cellStyle name="Output 2 2 3 7" xfId="11709"/>
    <cellStyle name="Output 2 2 3 7 2" xfId="11710"/>
    <cellStyle name="Output 2 2 3 8" xfId="11711"/>
    <cellStyle name="Output 2 2 4" xfId="11712"/>
    <cellStyle name="Output 2 2 4 2" xfId="11713"/>
    <cellStyle name="Output 2 2 4 2 2" xfId="11714"/>
    <cellStyle name="Output 2 2 4 2 2 2" xfId="11715"/>
    <cellStyle name="Output 2 2 4 2 3" xfId="11716"/>
    <cellStyle name="Output 2 2 4 2 3 2" xfId="11717"/>
    <cellStyle name="Output 2 2 4 2 4" xfId="11718"/>
    <cellStyle name="Output 2 2 4 2 5" xfId="11719"/>
    <cellStyle name="Output 2 2 4 3" xfId="11720"/>
    <cellStyle name="Output 2 2 4 3 2" xfId="11721"/>
    <cellStyle name="Output 2 2 4 3 2 2" xfId="11722"/>
    <cellStyle name="Output 2 2 4 3 3" xfId="11723"/>
    <cellStyle name="Output 2 2 4 3 4" xfId="11724"/>
    <cellStyle name="Output 2 2 4 4" xfId="11725"/>
    <cellStyle name="Output 2 2 4 4 2" xfId="11726"/>
    <cellStyle name="Output 2 2 4 5" xfId="11727"/>
    <cellStyle name="Output 2 2 4 5 2" xfId="11728"/>
    <cellStyle name="Output 2 2 4 6" xfId="11729"/>
    <cellStyle name="Output 2 2 5" xfId="11730"/>
    <cellStyle name="Output 2 2 5 2" xfId="11731"/>
    <cellStyle name="Output 2 2 5 2 2" xfId="11732"/>
    <cellStyle name="Output 2 2 5 2 2 2" xfId="11733"/>
    <cellStyle name="Output 2 2 5 2 3" xfId="11734"/>
    <cellStyle name="Output 2 2 5 2 3 2" xfId="11735"/>
    <cellStyle name="Output 2 2 5 2 4" xfId="11736"/>
    <cellStyle name="Output 2 2 5 2 5" xfId="11737"/>
    <cellStyle name="Output 2 2 5 3" xfId="11738"/>
    <cellStyle name="Output 2 2 5 3 2" xfId="11739"/>
    <cellStyle name="Output 2 2 5 3 2 2" xfId="11740"/>
    <cellStyle name="Output 2 2 5 3 3" xfId="11741"/>
    <cellStyle name="Output 2 2 5 3 4" xfId="11742"/>
    <cellStyle name="Output 2 2 5 4" xfId="11743"/>
    <cellStyle name="Output 2 2 5 4 2" xfId="11744"/>
    <cellStyle name="Output 2 2 5 5" xfId="11745"/>
    <cellStyle name="Output 2 2 5 5 2" xfId="11746"/>
    <cellStyle name="Output 2 2 5 6" xfId="11747"/>
    <cellStyle name="Output 2 2 6" xfId="11748"/>
    <cellStyle name="Output 2 2 6 2" xfId="11749"/>
    <cellStyle name="Output 2 2 6 2 2" xfId="11750"/>
    <cellStyle name="Output 2 2 6 2 2 2" xfId="11751"/>
    <cellStyle name="Output 2 2 6 2 3" xfId="11752"/>
    <cellStyle name="Output 2 2 6 2 4" xfId="11753"/>
    <cellStyle name="Output 2 2 6 3" xfId="11754"/>
    <cellStyle name="Output 2 2 6 3 2" xfId="11755"/>
    <cellStyle name="Output 2 2 6 4" xfId="11756"/>
    <cellStyle name="Output 2 2 6 4 2" xfId="11757"/>
    <cellStyle name="Output 2 2 6 5" xfId="11758"/>
    <cellStyle name="Output 2 2 6 6" xfId="11759"/>
    <cellStyle name="Output 2 2 7" xfId="11760"/>
    <cellStyle name="Output 2 2 7 2" xfId="11761"/>
    <cellStyle name="Output 2 2 7 2 2" xfId="11762"/>
    <cellStyle name="Output 2 2 7 3" xfId="11763"/>
    <cellStyle name="Output 2 2 7 4" xfId="11764"/>
    <cellStyle name="Output 2 2 8" xfId="11765"/>
    <cellStyle name="Output 2 2 8 2" xfId="11766"/>
    <cellStyle name="Output 2 2 9" xfId="11767"/>
    <cellStyle name="Output 2 2 9 2" xfId="11768"/>
    <cellStyle name="Output 2 3" xfId="11769"/>
    <cellStyle name="Output 2 3 10" xfId="11770"/>
    <cellStyle name="Output 2 3 2" xfId="11771"/>
    <cellStyle name="Output 2 3 2 2" xfId="11772"/>
    <cellStyle name="Output 2 3 2 2 2" xfId="11773"/>
    <cellStyle name="Output 2 3 2 2 2 2" xfId="11774"/>
    <cellStyle name="Output 2 3 2 2 2 2 2" xfId="11775"/>
    <cellStyle name="Output 2 3 2 2 2 3" xfId="11776"/>
    <cellStyle name="Output 2 3 2 2 2 3 2" xfId="11777"/>
    <cellStyle name="Output 2 3 2 2 2 4" xfId="11778"/>
    <cellStyle name="Output 2 3 2 2 2 5" xfId="11779"/>
    <cellStyle name="Output 2 3 2 2 3" xfId="11780"/>
    <cellStyle name="Output 2 3 2 2 3 2" xfId="11781"/>
    <cellStyle name="Output 2 3 2 2 4" xfId="11782"/>
    <cellStyle name="Output 2 3 2 2 4 2" xfId="11783"/>
    <cellStyle name="Output 2 3 2 2 5" xfId="11784"/>
    <cellStyle name="Output 2 3 2 3" xfId="11785"/>
    <cellStyle name="Output 2 3 2 3 2" xfId="11786"/>
    <cellStyle name="Output 2 3 2 3 2 2" xfId="11787"/>
    <cellStyle name="Output 2 3 2 3 2 2 2" xfId="11788"/>
    <cellStyle name="Output 2 3 2 3 2 3" xfId="11789"/>
    <cellStyle name="Output 2 3 2 3 2 3 2" xfId="11790"/>
    <cellStyle name="Output 2 3 2 3 2 4" xfId="11791"/>
    <cellStyle name="Output 2 3 2 3 2 5" xfId="11792"/>
    <cellStyle name="Output 2 3 2 3 3" xfId="11793"/>
    <cellStyle name="Output 2 3 2 3 3 2" xfId="11794"/>
    <cellStyle name="Output 2 3 2 3 4" xfId="11795"/>
    <cellStyle name="Output 2 3 2 3 4 2" xfId="11796"/>
    <cellStyle name="Output 2 3 2 3 5" xfId="11797"/>
    <cellStyle name="Output 2 3 2 4" xfId="11798"/>
    <cellStyle name="Output 2 3 2 4 2" xfId="11799"/>
    <cellStyle name="Output 2 3 2 4 2 2" xfId="11800"/>
    <cellStyle name="Output 2 3 2 4 2 2 2" xfId="11801"/>
    <cellStyle name="Output 2 3 2 4 2 3" xfId="11802"/>
    <cellStyle name="Output 2 3 2 4 2 4" xfId="11803"/>
    <cellStyle name="Output 2 3 2 4 3" xfId="11804"/>
    <cellStyle name="Output 2 3 2 4 3 2" xfId="11805"/>
    <cellStyle name="Output 2 3 2 4 4" xfId="11806"/>
    <cellStyle name="Output 2 3 2 4 4 2" xfId="11807"/>
    <cellStyle name="Output 2 3 2 4 5" xfId="11808"/>
    <cellStyle name="Output 2 3 2 4 6" xfId="11809"/>
    <cellStyle name="Output 2 3 2 5" xfId="11810"/>
    <cellStyle name="Output 2 3 2 5 2" xfId="11811"/>
    <cellStyle name="Output 2 3 2 5 2 2" xfId="11812"/>
    <cellStyle name="Output 2 3 2 5 3" xfId="11813"/>
    <cellStyle name="Output 2 3 2 5 4" xfId="11814"/>
    <cellStyle name="Output 2 3 2 6" xfId="11815"/>
    <cellStyle name="Output 2 3 2 6 2" xfId="11816"/>
    <cellStyle name="Output 2 3 2 7" xfId="11817"/>
    <cellStyle name="Output 2 3 2 7 2" xfId="11818"/>
    <cellStyle name="Output 2 3 2 8" xfId="11819"/>
    <cellStyle name="Output 2 3 3" xfId="11820"/>
    <cellStyle name="Output 2 3 3 2" xfId="11821"/>
    <cellStyle name="Output 2 3 3 2 2" xfId="11822"/>
    <cellStyle name="Output 2 3 3 2 2 2" xfId="11823"/>
    <cellStyle name="Output 2 3 3 2 2 2 2" xfId="11824"/>
    <cellStyle name="Output 2 3 3 2 2 3" xfId="11825"/>
    <cellStyle name="Output 2 3 3 2 2 3 2" xfId="11826"/>
    <cellStyle name="Output 2 3 3 2 2 4" xfId="11827"/>
    <cellStyle name="Output 2 3 3 2 2 5" xfId="11828"/>
    <cellStyle name="Output 2 3 3 2 3" xfId="11829"/>
    <cellStyle name="Output 2 3 3 2 3 2" xfId="11830"/>
    <cellStyle name="Output 2 3 3 2 4" xfId="11831"/>
    <cellStyle name="Output 2 3 3 2 4 2" xfId="11832"/>
    <cellStyle name="Output 2 3 3 2 5" xfId="11833"/>
    <cellStyle name="Output 2 3 3 3" xfId="11834"/>
    <cellStyle name="Output 2 3 3 3 2" xfId="11835"/>
    <cellStyle name="Output 2 3 3 3 2 2" xfId="11836"/>
    <cellStyle name="Output 2 3 3 3 2 2 2" xfId="11837"/>
    <cellStyle name="Output 2 3 3 3 2 3" xfId="11838"/>
    <cellStyle name="Output 2 3 3 3 2 3 2" xfId="11839"/>
    <cellStyle name="Output 2 3 3 3 2 4" xfId="11840"/>
    <cellStyle name="Output 2 3 3 3 2 5" xfId="11841"/>
    <cellStyle name="Output 2 3 3 3 3" xfId="11842"/>
    <cellStyle name="Output 2 3 3 3 3 2" xfId="11843"/>
    <cellStyle name="Output 2 3 3 3 4" xfId="11844"/>
    <cellStyle name="Output 2 3 3 3 4 2" xfId="11845"/>
    <cellStyle name="Output 2 3 3 3 5" xfId="11846"/>
    <cellStyle name="Output 2 3 3 4" xfId="11847"/>
    <cellStyle name="Output 2 3 3 4 2" xfId="11848"/>
    <cellStyle name="Output 2 3 3 4 2 2" xfId="11849"/>
    <cellStyle name="Output 2 3 3 4 2 2 2" xfId="11850"/>
    <cellStyle name="Output 2 3 3 4 2 3" xfId="11851"/>
    <cellStyle name="Output 2 3 3 4 2 4" xfId="11852"/>
    <cellStyle name="Output 2 3 3 4 3" xfId="11853"/>
    <cellStyle name="Output 2 3 3 4 3 2" xfId="11854"/>
    <cellStyle name="Output 2 3 3 4 4" xfId="11855"/>
    <cellStyle name="Output 2 3 3 4 4 2" xfId="11856"/>
    <cellStyle name="Output 2 3 3 4 5" xfId="11857"/>
    <cellStyle name="Output 2 3 3 4 6" xfId="11858"/>
    <cellStyle name="Output 2 3 3 5" xfId="11859"/>
    <cellStyle name="Output 2 3 3 5 2" xfId="11860"/>
    <cellStyle name="Output 2 3 3 5 2 2" xfId="11861"/>
    <cellStyle name="Output 2 3 3 5 3" xfId="11862"/>
    <cellStyle name="Output 2 3 3 5 4" xfId="11863"/>
    <cellStyle name="Output 2 3 3 6" xfId="11864"/>
    <cellStyle name="Output 2 3 3 6 2" xfId="11865"/>
    <cellStyle name="Output 2 3 3 7" xfId="11866"/>
    <cellStyle name="Output 2 3 3 7 2" xfId="11867"/>
    <cellStyle name="Output 2 3 3 8" xfId="11868"/>
    <cellStyle name="Output 2 3 4" xfId="11869"/>
    <cellStyle name="Output 2 3 4 2" xfId="11870"/>
    <cellStyle name="Output 2 3 4 2 2" xfId="11871"/>
    <cellStyle name="Output 2 3 4 2 2 2" xfId="11872"/>
    <cellStyle name="Output 2 3 4 2 3" xfId="11873"/>
    <cellStyle name="Output 2 3 4 2 3 2" xfId="11874"/>
    <cellStyle name="Output 2 3 4 2 4" xfId="11875"/>
    <cellStyle name="Output 2 3 4 2 5" xfId="11876"/>
    <cellStyle name="Output 2 3 4 3" xfId="11877"/>
    <cellStyle name="Output 2 3 4 3 2" xfId="11878"/>
    <cellStyle name="Output 2 3 4 3 2 2" xfId="11879"/>
    <cellStyle name="Output 2 3 4 3 3" xfId="11880"/>
    <cellStyle name="Output 2 3 4 3 4" xfId="11881"/>
    <cellStyle name="Output 2 3 4 4" xfId="11882"/>
    <cellStyle name="Output 2 3 4 4 2" xfId="11883"/>
    <cellStyle name="Output 2 3 4 5" xfId="11884"/>
    <cellStyle name="Output 2 3 4 5 2" xfId="11885"/>
    <cellStyle name="Output 2 3 4 6" xfId="11886"/>
    <cellStyle name="Output 2 3 5" xfId="11887"/>
    <cellStyle name="Output 2 3 5 2" xfId="11888"/>
    <cellStyle name="Output 2 3 5 2 2" xfId="11889"/>
    <cellStyle name="Output 2 3 5 2 2 2" xfId="11890"/>
    <cellStyle name="Output 2 3 5 2 3" xfId="11891"/>
    <cellStyle name="Output 2 3 5 2 3 2" xfId="11892"/>
    <cellStyle name="Output 2 3 5 2 4" xfId="11893"/>
    <cellStyle name="Output 2 3 5 2 5" xfId="11894"/>
    <cellStyle name="Output 2 3 5 3" xfId="11895"/>
    <cellStyle name="Output 2 3 5 3 2" xfId="11896"/>
    <cellStyle name="Output 2 3 5 3 2 2" xfId="11897"/>
    <cellStyle name="Output 2 3 5 3 3" xfId="11898"/>
    <cellStyle name="Output 2 3 5 3 4" xfId="11899"/>
    <cellStyle name="Output 2 3 5 4" xfId="11900"/>
    <cellStyle name="Output 2 3 5 4 2" xfId="11901"/>
    <cellStyle name="Output 2 3 5 5" xfId="11902"/>
    <cellStyle name="Output 2 3 5 5 2" xfId="11903"/>
    <cellStyle name="Output 2 3 5 6" xfId="11904"/>
    <cellStyle name="Output 2 3 6" xfId="11905"/>
    <cellStyle name="Output 2 3 6 2" xfId="11906"/>
    <cellStyle name="Output 2 3 6 2 2" xfId="11907"/>
    <cellStyle name="Output 2 3 6 2 2 2" xfId="11908"/>
    <cellStyle name="Output 2 3 6 2 3" xfId="11909"/>
    <cellStyle name="Output 2 3 6 2 4" xfId="11910"/>
    <cellStyle name="Output 2 3 6 3" xfId="11911"/>
    <cellStyle name="Output 2 3 6 3 2" xfId="11912"/>
    <cellStyle name="Output 2 3 6 4" xfId="11913"/>
    <cellStyle name="Output 2 3 6 4 2" xfId="11914"/>
    <cellStyle name="Output 2 3 6 5" xfId="11915"/>
    <cellStyle name="Output 2 3 6 6" xfId="11916"/>
    <cellStyle name="Output 2 3 7" xfId="11917"/>
    <cellStyle name="Output 2 3 7 2" xfId="11918"/>
    <cellStyle name="Output 2 3 7 2 2" xfId="11919"/>
    <cellStyle name="Output 2 3 7 3" xfId="11920"/>
    <cellStyle name="Output 2 3 7 4" xfId="11921"/>
    <cellStyle name="Output 2 3 8" xfId="11922"/>
    <cellStyle name="Output 2 3 8 2" xfId="11923"/>
    <cellStyle name="Output 2 3 9" xfId="11924"/>
    <cellStyle name="Output 2 3 9 2" xfId="11925"/>
    <cellStyle name="Output 2 4" xfId="11926"/>
    <cellStyle name="Output 2 4 10" xfId="11927"/>
    <cellStyle name="Output 2 4 2" xfId="11928"/>
    <cellStyle name="Output 2 4 2 2" xfId="11929"/>
    <cellStyle name="Output 2 4 2 2 2" xfId="11930"/>
    <cellStyle name="Output 2 4 2 2 2 2" xfId="11931"/>
    <cellStyle name="Output 2 4 2 2 2 2 2" xfId="11932"/>
    <cellStyle name="Output 2 4 2 2 2 3" xfId="11933"/>
    <cellStyle name="Output 2 4 2 2 2 3 2" xfId="11934"/>
    <cellStyle name="Output 2 4 2 2 2 4" xfId="11935"/>
    <cellStyle name="Output 2 4 2 2 2 5" xfId="11936"/>
    <cellStyle name="Output 2 4 2 2 3" xfId="11937"/>
    <cellStyle name="Output 2 4 2 2 3 2" xfId="11938"/>
    <cellStyle name="Output 2 4 2 2 4" xfId="11939"/>
    <cellStyle name="Output 2 4 2 2 4 2" xfId="11940"/>
    <cellStyle name="Output 2 4 2 2 5" xfId="11941"/>
    <cellStyle name="Output 2 4 2 3" xfId="11942"/>
    <cellStyle name="Output 2 4 2 3 2" xfId="11943"/>
    <cellStyle name="Output 2 4 2 3 2 2" xfId="11944"/>
    <cellStyle name="Output 2 4 2 3 2 2 2" xfId="11945"/>
    <cellStyle name="Output 2 4 2 3 2 3" xfId="11946"/>
    <cellStyle name="Output 2 4 2 3 2 3 2" xfId="11947"/>
    <cellStyle name="Output 2 4 2 3 2 4" xfId="11948"/>
    <cellStyle name="Output 2 4 2 3 2 5" xfId="11949"/>
    <cellStyle name="Output 2 4 2 3 3" xfId="11950"/>
    <cellStyle name="Output 2 4 2 3 3 2" xfId="11951"/>
    <cellStyle name="Output 2 4 2 3 4" xfId="11952"/>
    <cellStyle name="Output 2 4 2 3 4 2" xfId="11953"/>
    <cellStyle name="Output 2 4 2 3 5" xfId="11954"/>
    <cellStyle name="Output 2 4 2 4" xfId="11955"/>
    <cellStyle name="Output 2 4 2 4 2" xfId="11956"/>
    <cellStyle name="Output 2 4 2 4 2 2" xfId="11957"/>
    <cellStyle name="Output 2 4 2 4 2 2 2" xfId="11958"/>
    <cellStyle name="Output 2 4 2 4 2 3" xfId="11959"/>
    <cellStyle name="Output 2 4 2 4 2 4" xfId="11960"/>
    <cellStyle name="Output 2 4 2 4 3" xfId="11961"/>
    <cellStyle name="Output 2 4 2 4 3 2" xfId="11962"/>
    <cellStyle name="Output 2 4 2 4 4" xfId="11963"/>
    <cellStyle name="Output 2 4 2 4 4 2" xfId="11964"/>
    <cellStyle name="Output 2 4 2 4 5" xfId="11965"/>
    <cellStyle name="Output 2 4 2 4 6" xfId="11966"/>
    <cellStyle name="Output 2 4 2 5" xfId="11967"/>
    <cellStyle name="Output 2 4 2 5 2" xfId="11968"/>
    <cellStyle name="Output 2 4 2 6" xfId="11969"/>
    <cellStyle name="Output 2 4 2 6 2" xfId="11970"/>
    <cellStyle name="Output 2 4 2 7" xfId="11971"/>
    <cellStyle name="Output 2 4 3" xfId="11972"/>
    <cellStyle name="Output 2 4 3 2" xfId="11973"/>
    <cellStyle name="Output 2 4 3 2 2" xfId="11974"/>
    <cellStyle name="Output 2 4 3 2 2 2" xfId="11975"/>
    <cellStyle name="Output 2 4 3 2 2 2 2" xfId="11976"/>
    <cellStyle name="Output 2 4 3 2 2 3" xfId="11977"/>
    <cellStyle name="Output 2 4 3 2 2 3 2" xfId="11978"/>
    <cellStyle name="Output 2 4 3 2 2 4" xfId="11979"/>
    <cellStyle name="Output 2 4 3 2 2 5" xfId="11980"/>
    <cellStyle name="Output 2 4 3 2 3" xfId="11981"/>
    <cellStyle name="Output 2 4 3 2 3 2" xfId="11982"/>
    <cellStyle name="Output 2 4 3 2 4" xfId="11983"/>
    <cellStyle name="Output 2 4 3 2 4 2" xfId="11984"/>
    <cellStyle name="Output 2 4 3 2 5" xfId="11985"/>
    <cellStyle name="Output 2 4 3 3" xfId="11986"/>
    <cellStyle name="Output 2 4 3 3 2" xfId="11987"/>
    <cellStyle name="Output 2 4 3 3 2 2" xfId="11988"/>
    <cellStyle name="Output 2 4 3 3 2 2 2" xfId="11989"/>
    <cellStyle name="Output 2 4 3 3 2 3" xfId="11990"/>
    <cellStyle name="Output 2 4 3 3 2 3 2" xfId="11991"/>
    <cellStyle name="Output 2 4 3 3 2 4" xfId="11992"/>
    <cellStyle name="Output 2 4 3 3 2 5" xfId="11993"/>
    <cellStyle name="Output 2 4 3 3 3" xfId="11994"/>
    <cellStyle name="Output 2 4 3 3 3 2" xfId="11995"/>
    <cellStyle name="Output 2 4 3 3 4" xfId="11996"/>
    <cellStyle name="Output 2 4 3 3 4 2" xfId="11997"/>
    <cellStyle name="Output 2 4 3 3 5" xfId="11998"/>
    <cellStyle name="Output 2 4 3 4" xfId="11999"/>
    <cellStyle name="Output 2 4 3 4 2" xfId="12000"/>
    <cellStyle name="Output 2 4 3 4 2 2" xfId="12001"/>
    <cellStyle name="Output 2 4 3 4 2 2 2" xfId="12002"/>
    <cellStyle name="Output 2 4 3 4 2 3" xfId="12003"/>
    <cellStyle name="Output 2 4 3 4 2 4" xfId="12004"/>
    <cellStyle name="Output 2 4 3 4 3" xfId="12005"/>
    <cellStyle name="Output 2 4 3 4 3 2" xfId="12006"/>
    <cellStyle name="Output 2 4 3 4 4" xfId="12007"/>
    <cellStyle name="Output 2 4 3 4 4 2" xfId="12008"/>
    <cellStyle name="Output 2 4 3 4 5" xfId="12009"/>
    <cellStyle name="Output 2 4 3 4 6" xfId="12010"/>
    <cellStyle name="Output 2 4 3 5" xfId="12011"/>
    <cellStyle name="Output 2 4 3 5 2" xfId="12012"/>
    <cellStyle name="Output 2 4 3 6" xfId="12013"/>
    <cellStyle name="Output 2 4 3 6 2" xfId="12014"/>
    <cellStyle name="Output 2 4 3 7" xfId="12015"/>
    <cellStyle name="Output 2 4 4" xfId="12016"/>
    <cellStyle name="Output 2 4 4 2" xfId="12017"/>
    <cellStyle name="Output 2 4 4 2 2" xfId="12018"/>
    <cellStyle name="Output 2 4 4 2 2 2" xfId="12019"/>
    <cellStyle name="Output 2 4 4 2 3" xfId="12020"/>
    <cellStyle name="Output 2 4 4 2 3 2" xfId="12021"/>
    <cellStyle name="Output 2 4 4 2 4" xfId="12022"/>
    <cellStyle name="Output 2 4 4 2 5" xfId="12023"/>
    <cellStyle name="Output 2 4 4 3" xfId="12024"/>
    <cellStyle name="Output 2 4 4 3 2" xfId="12025"/>
    <cellStyle name="Output 2 4 4 4" xfId="12026"/>
    <cellStyle name="Output 2 4 4 4 2" xfId="12027"/>
    <cellStyle name="Output 2 4 4 5" xfId="12028"/>
    <cellStyle name="Output 2 4 5" xfId="12029"/>
    <cellStyle name="Output 2 4 5 2" xfId="12030"/>
    <cellStyle name="Output 2 4 5 2 2" xfId="12031"/>
    <cellStyle name="Output 2 4 5 2 2 2" xfId="12032"/>
    <cellStyle name="Output 2 4 5 2 3" xfId="12033"/>
    <cellStyle name="Output 2 4 5 2 3 2" xfId="12034"/>
    <cellStyle name="Output 2 4 5 2 4" xfId="12035"/>
    <cellStyle name="Output 2 4 5 2 5" xfId="12036"/>
    <cellStyle name="Output 2 4 5 3" xfId="12037"/>
    <cellStyle name="Output 2 4 5 3 2" xfId="12038"/>
    <cellStyle name="Output 2 4 5 4" xfId="12039"/>
    <cellStyle name="Output 2 4 5 4 2" xfId="12040"/>
    <cellStyle name="Output 2 4 5 5" xfId="12041"/>
    <cellStyle name="Output 2 4 6" xfId="12042"/>
    <cellStyle name="Output 2 4 6 2" xfId="12043"/>
    <cellStyle name="Output 2 4 6 2 2" xfId="12044"/>
    <cellStyle name="Output 2 4 6 2 2 2" xfId="12045"/>
    <cellStyle name="Output 2 4 6 2 3" xfId="12046"/>
    <cellStyle name="Output 2 4 6 2 4" xfId="12047"/>
    <cellStyle name="Output 2 4 6 3" xfId="12048"/>
    <cellStyle name="Output 2 4 6 3 2" xfId="12049"/>
    <cellStyle name="Output 2 4 6 4" xfId="12050"/>
    <cellStyle name="Output 2 4 6 4 2" xfId="12051"/>
    <cellStyle name="Output 2 4 6 5" xfId="12052"/>
    <cellStyle name="Output 2 4 6 6" xfId="12053"/>
    <cellStyle name="Output 2 4 7" xfId="12054"/>
    <cellStyle name="Output 2 4 7 2" xfId="12055"/>
    <cellStyle name="Output 2 4 7 2 2" xfId="12056"/>
    <cellStyle name="Output 2 4 7 3" xfId="12057"/>
    <cellStyle name="Output 2 4 7 4" xfId="12058"/>
    <cellStyle name="Output 2 4 8" xfId="12059"/>
    <cellStyle name="Output 2 4 8 2" xfId="12060"/>
    <cellStyle name="Output 2 4 9" xfId="12061"/>
    <cellStyle name="Output 2 4 9 2" xfId="12062"/>
    <cellStyle name="Output 2 5" xfId="12063"/>
    <cellStyle name="Output 2 5 10" xfId="12064"/>
    <cellStyle name="Output 2 5 2" xfId="12065"/>
    <cellStyle name="Output 2 5 2 2" xfId="12066"/>
    <cellStyle name="Output 2 5 2 2 2" xfId="12067"/>
    <cellStyle name="Output 2 5 2 2 2 2" xfId="12068"/>
    <cellStyle name="Output 2 5 2 2 2 2 2" xfId="12069"/>
    <cellStyle name="Output 2 5 2 2 2 3" xfId="12070"/>
    <cellStyle name="Output 2 5 2 2 2 3 2" xfId="12071"/>
    <cellStyle name="Output 2 5 2 2 2 4" xfId="12072"/>
    <cellStyle name="Output 2 5 2 2 2 5" xfId="12073"/>
    <cellStyle name="Output 2 5 2 2 3" xfId="12074"/>
    <cellStyle name="Output 2 5 2 2 3 2" xfId="12075"/>
    <cellStyle name="Output 2 5 2 2 4" xfId="12076"/>
    <cellStyle name="Output 2 5 2 2 4 2" xfId="12077"/>
    <cellStyle name="Output 2 5 2 2 5" xfId="12078"/>
    <cellStyle name="Output 2 5 2 3" xfId="12079"/>
    <cellStyle name="Output 2 5 2 3 2" xfId="12080"/>
    <cellStyle name="Output 2 5 2 3 2 2" xfId="12081"/>
    <cellStyle name="Output 2 5 2 3 2 2 2" xfId="12082"/>
    <cellStyle name="Output 2 5 2 3 2 3" xfId="12083"/>
    <cellStyle name="Output 2 5 2 3 2 3 2" xfId="12084"/>
    <cellStyle name="Output 2 5 2 3 2 4" xfId="12085"/>
    <cellStyle name="Output 2 5 2 3 2 5" xfId="12086"/>
    <cellStyle name="Output 2 5 2 3 3" xfId="12087"/>
    <cellStyle name="Output 2 5 2 3 3 2" xfId="12088"/>
    <cellStyle name="Output 2 5 2 3 4" xfId="12089"/>
    <cellStyle name="Output 2 5 2 3 4 2" xfId="12090"/>
    <cellStyle name="Output 2 5 2 3 5" xfId="12091"/>
    <cellStyle name="Output 2 5 2 4" xfId="12092"/>
    <cellStyle name="Output 2 5 2 4 2" xfId="12093"/>
    <cellStyle name="Output 2 5 2 4 2 2" xfId="12094"/>
    <cellStyle name="Output 2 5 2 4 2 2 2" xfId="12095"/>
    <cellStyle name="Output 2 5 2 4 2 3" xfId="12096"/>
    <cellStyle name="Output 2 5 2 4 2 4" xfId="12097"/>
    <cellStyle name="Output 2 5 2 4 3" xfId="12098"/>
    <cellStyle name="Output 2 5 2 4 3 2" xfId="12099"/>
    <cellStyle name="Output 2 5 2 4 4" xfId="12100"/>
    <cellStyle name="Output 2 5 2 4 4 2" xfId="12101"/>
    <cellStyle name="Output 2 5 2 4 5" xfId="12102"/>
    <cellStyle name="Output 2 5 2 4 6" xfId="12103"/>
    <cellStyle name="Output 2 5 2 5" xfId="12104"/>
    <cellStyle name="Output 2 5 2 5 2" xfId="12105"/>
    <cellStyle name="Output 2 5 2 6" xfId="12106"/>
    <cellStyle name="Output 2 5 2 6 2" xfId="12107"/>
    <cellStyle name="Output 2 5 2 7" xfId="12108"/>
    <cellStyle name="Output 2 5 3" xfId="12109"/>
    <cellStyle name="Output 2 5 3 2" xfId="12110"/>
    <cellStyle name="Output 2 5 3 2 2" xfId="12111"/>
    <cellStyle name="Output 2 5 3 2 2 2" xfId="12112"/>
    <cellStyle name="Output 2 5 3 2 2 2 2" xfId="12113"/>
    <cellStyle name="Output 2 5 3 2 2 3" xfId="12114"/>
    <cellStyle name="Output 2 5 3 2 2 3 2" xfId="12115"/>
    <cellStyle name="Output 2 5 3 2 2 4" xfId="12116"/>
    <cellStyle name="Output 2 5 3 2 2 5" xfId="12117"/>
    <cellStyle name="Output 2 5 3 2 3" xfId="12118"/>
    <cellStyle name="Output 2 5 3 2 3 2" xfId="12119"/>
    <cellStyle name="Output 2 5 3 2 4" xfId="12120"/>
    <cellStyle name="Output 2 5 3 2 4 2" xfId="12121"/>
    <cellStyle name="Output 2 5 3 2 5" xfId="12122"/>
    <cellStyle name="Output 2 5 3 3" xfId="12123"/>
    <cellStyle name="Output 2 5 3 3 2" xfId="12124"/>
    <cellStyle name="Output 2 5 3 3 2 2" xfId="12125"/>
    <cellStyle name="Output 2 5 3 3 2 2 2" xfId="12126"/>
    <cellStyle name="Output 2 5 3 3 2 3" xfId="12127"/>
    <cellStyle name="Output 2 5 3 3 2 3 2" xfId="12128"/>
    <cellStyle name="Output 2 5 3 3 2 4" xfId="12129"/>
    <cellStyle name="Output 2 5 3 3 2 5" xfId="12130"/>
    <cellStyle name="Output 2 5 3 3 3" xfId="12131"/>
    <cellStyle name="Output 2 5 3 3 3 2" xfId="12132"/>
    <cellStyle name="Output 2 5 3 3 4" xfId="12133"/>
    <cellStyle name="Output 2 5 3 3 4 2" xfId="12134"/>
    <cellStyle name="Output 2 5 3 3 5" xfId="12135"/>
    <cellStyle name="Output 2 5 3 4" xfId="12136"/>
    <cellStyle name="Output 2 5 3 4 2" xfId="12137"/>
    <cellStyle name="Output 2 5 3 4 2 2" xfId="12138"/>
    <cellStyle name="Output 2 5 3 4 2 2 2" xfId="12139"/>
    <cellStyle name="Output 2 5 3 4 2 3" xfId="12140"/>
    <cellStyle name="Output 2 5 3 4 2 4" xfId="12141"/>
    <cellStyle name="Output 2 5 3 4 3" xfId="12142"/>
    <cellStyle name="Output 2 5 3 4 3 2" xfId="12143"/>
    <cellStyle name="Output 2 5 3 4 4" xfId="12144"/>
    <cellStyle name="Output 2 5 3 4 4 2" xfId="12145"/>
    <cellStyle name="Output 2 5 3 4 5" xfId="12146"/>
    <cellStyle name="Output 2 5 3 4 6" xfId="12147"/>
    <cellStyle name="Output 2 5 3 5" xfId="12148"/>
    <cellStyle name="Output 2 5 3 5 2" xfId="12149"/>
    <cellStyle name="Output 2 5 3 6" xfId="12150"/>
    <cellStyle name="Output 2 5 3 6 2" xfId="12151"/>
    <cellStyle name="Output 2 5 3 7" xfId="12152"/>
    <cellStyle name="Output 2 5 4" xfId="12153"/>
    <cellStyle name="Output 2 5 4 2" xfId="12154"/>
    <cellStyle name="Output 2 5 4 2 2" xfId="12155"/>
    <cellStyle name="Output 2 5 4 2 2 2" xfId="12156"/>
    <cellStyle name="Output 2 5 4 2 3" xfId="12157"/>
    <cellStyle name="Output 2 5 4 2 3 2" xfId="12158"/>
    <cellStyle name="Output 2 5 4 2 4" xfId="12159"/>
    <cellStyle name="Output 2 5 4 2 5" xfId="12160"/>
    <cellStyle name="Output 2 5 4 3" xfId="12161"/>
    <cellStyle name="Output 2 5 4 3 2" xfId="12162"/>
    <cellStyle name="Output 2 5 4 4" xfId="12163"/>
    <cellStyle name="Output 2 5 4 4 2" xfId="12164"/>
    <cellStyle name="Output 2 5 4 5" xfId="12165"/>
    <cellStyle name="Output 2 5 5" xfId="12166"/>
    <cellStyle name="Output 2 5 5 2" xfId="12167"/>
    <cellStyle name="Output 2 5 5 2 2" xfId="12168"/>
    <cellStyle name="Output 2 5 5 2 2 2" xfId="12169"/>
    <cellStyle name="Output 2 5 5 2 3" xfId="12170"/>
    <cellStyle name="Output 2 5 5 2 3 2" xfId="12171"/>
    <cellStyle name="Output 2 5 5 2 4" xfId="12172"/>
    <cellStyle name="Output 2 5 5 2 5" xfId="12173"/>
    <cellStyle name="Output 2 5 5 3" xfId="12174"/>
    <cellStyle name="Output 2 5 5 3 2" xfId="12175"/>
    <cellStyle name="Output 2 5 5 4" xfId="12176"/>
    <cellStyle name="Output 2 5 5 4 2" xfId="12177"/>
    <cellStyle name="Output 2 5 5 5" xfId="12178"/>
    <cellStyle name="Output 2 5 6" xfId="12179"/>
    <cellStyle name="Output 2 5 6 2" xfId="12180"/>
    <cellStyle name="Output 2 5 6 2 2" xfId="12181"/>
    <cellStyle name="Output 2 5 6 2 2 2" xfId="12182"/>
    <cellStyle name="Output 2 5 6 2 3" xfId="12183"/>
    <cellStyle name="Output 2 5 6 2 4" xfId="12184"/>
    <cellStyle name="Output 2 5 6 3" xfId="12185"/>
    <cellStyle name="Output 2 5 6 3 2" xfId="12186"/>
    <cellStyle name="Output 2 5 6 4" xfId="12187"/>
    <cellStyle name="Output 2 5 6 4 2" xfId="12188"/>
    <cellStyle name="Output 2 5 6 5" xfId="12189"/>
    <cellStyle name="Output 2 5 6 6" xfId="12190"/>
    <cellStyle name="Output 2 5 7" xfId="12191"/>
    <cellStyle name="Output 2 5 7 2" xfId="12192"/>
    <cellStyle name="Output 2 5 7 2 2" xfId="12193"/>
    <cellStyle name="Output 2 5 7 3" xfId="12194"/>
    <cellStyle name="Output 2 5 7 4" xfId="12195"/>
    <cellStyle name="Output 2 5 8" xfId="12196"/>
    <cellStyle name="Output 2 5 8 2" xfId="12197"/>
    <cellStyle name="Output 2 5 9" xfId="12198"/>
    <cellStyle name="Output 2 5 9 2" xfId="12199"/>
    <cellStyle name="Output 2 6" xfId="12200"/>
    <cellStyle name="Output 2 6 2" xfId="12201"/>
    <cellStyle name="Output 2 6 2 2" xfId="12202"/>
    <cellStyle name="Output 2 6 2 2 2" xfId="12203"/>
    <cellStyle name="Output 2 6 2 2 2 2" xfId="12204"/>
    <cellStyle name="Output 2 6 2 2 2 2 2" xfId="12205"/>
    <cellStyle name="Output 2 6 2 2 2 3" xfId="12206"/>
    <cellStyle name="Output 2 6 2 2 2 3 2" xfId="12207"/>
    <cellStyle name="Output 2 6 2 2 2 4" xfId="12208"/>
    <cellStyle name="Output 2 6 2 2 2 5" xfId="12209"/>
    <cellStyle name="Output 2 6 2 2 3" xfId="12210"/>
    <cellStyle name="Output 2 6 2 2 3 2" xfId="12211"/>
    <cellStyle name="Output 2 6 2 2 4" xfId="12212"/>
    <cellStyle name="Output 2 6 2 2 4 2" xfId="12213"/>
    <cellStyle name="Output 2 6 2 2 5" xfId="12214"/>
    <cellStyle name="Output 2 6 2 3" xfId="12215"/>
    <cellStyle name="Output 2 6 2 3 2" xfId="12216"/>
    <cellStyle name="Output 2 6 2 3 2 2" xfId="12217"/>
    <cellStyle name="Output 2 6 2 3 2 2 2" xfId="12218"/>
    <cellStyle name="Output 2 6 2 3 2 3" xfId="12219"/>
    <cellStyle name="Output 2 6 2 3 2 3 2" xfId="12220"/>
    <cellStyle name="Output 2 6 2 3 2 4" xfId="12221"/>
    <cellStyle name="Output 2 6 2 3 2 5" xfId="12222"/>
    <cellStyle name="Output 2 6 2 3 3" xfId="12223"/>
    <cellStyle name="Output 2 6 2 3 3 2" xfId="12224"/>
    <cellStyle name="Output 2 6 2 3 4" xfId="12225"/>
    <cellStyle name="Output 2 6 2 3 4 2" xfId="12226"/>
    <cellStyle name="Output 2 6 2 3 5" xfId="12227"/>
    <cellStyle name="Output 2 6 2 4" xfId="12228"/>
    <cellStyle name="Output 2 6 2 4 2" xfId="12229"/>
    <cellStyle name="Output 2 6 2 4 2 2" xfId="12230"/>
    <cellStyle name="Output 2 6 2 4 2 2 2" xfId="12231"/>
    <cellStyle name="Output 2 6 2 4 2 3" xfId="12232"/>
    <cellStyle name="Output 2 6 2 4 2 4" xfId="12233"/>
    <cellStyle name="Output 2 6 2 4 3" xfId="12234"/>
    <cellStyle name="Output 2 6 2 4 3 2" xfId="12235"/>
    <cellStyle name="Output 2 6 2 4 4" xfId="12236"/>
    <cellStyle name="Output 2 6 2 4 4 2" xfId="12237"/>
    <cellStyle name="Output 2 6 2 4 5" xfId="12238"/>
    <cellStyle name="Output 2 6 2 4 6" xfId="12239"/>
    <cellStyle name="Output 2 6 2 5" xfId="12240"/>
    <cellStyle name="Output 2 6 2 5 2" xfId="12241"/>
    <cellStyle name="Output 2 6 2 6" xfId="12242"/>
    <cellStyle name="Output 2 6 2 6 2" xfId="12243"/>
    <cellStyle name="Output 2 6 2 7" xfId="12244"/>
    <cellStyle name="Output 2 6 3" xfId="12245"/>
    <cellStyle name="Output 2 6 3 2" xfId="12246"/>
    <cellStyle name="Output 2 6 3 2 2" xfId="12247"/>
    <cellStyle name="Output 2 6 3 2 2 2" xfId="12248"/>
    <cellStyle name="Output 2 6 3 2 2 2 2" xfId="12249"/>
    <cellStyle name="Output 2 6 3 2 2 3" xfId="12250"/>
    <cellStyle name="Output 2 6 3 2 2 3 2" xfId="12251"/>
    <cellStyle name="Output 2 6 3 2 2 4" xfId="12252"/>
    <cellStyle name="Output 2 6 3 2 2 5" xfId="12253"/>
    <cellStyle name="Output 2 6 3 2 3" xfId="12254"/>
    <cellStyle name="Output 2 6 3 2 3 2" xfId="12255"/>
    <cellStyle name="Output 2 6 3 2 4" xfId="12256"/>
    <cellStyle name="Output 2 6 3 2 4 2" xfId="12257"/>
    <cellStyle name="Output 2 6 3 2 5" xfId="12258"/>
    <cellStyle name="Output 2 6 3 3" xfId="12259"/>
    <cellStyle name="Output 2 6 3 3 2" xfId="12260"/>
    <cellStyle name="Output 2 6 3 3 2 2" xfId="12261"/>
    <cellStyle name="Output 2 6 3 3 2 2 2" xfId="12262"/>
    <cellStyle name="Output 2 6 3 3 2 3" xfId="12263"/>
    <cellStyle name="Output 2 6 3 3 2 3 2" xfId="12264"/>
    <cellStyle name="Output 2 6 3 3 2 4" xfId="12265"/>
    <cellStyle name="Output 2 6 3 3 2 5" xfId="12266"/>
    <cellStyle name="Output 2 6 3 3 3" xfId="12267"/>
    <cellStyle name="Output 2 6 3 3 3 2" xfId="12268"/>
    <cellStyle name="Output 2 6 3 3 4" xfId="12269"/>
    <cellStyle name="Output 2 6 3 3 4 2" xfId="12270"/>
    <cellStyle name="Output 2 6 3 3 5" xfId="12271"/>
    <cellStyle name="Output 2 6 3 4" xfId="12272"/>
    <cellStyle name="Output 2 6 3 4 2" xfId="12273"/>
    <cellStyle name="Output 2 6 3 4 2 2" xfId="12274"/>
    <cellStyle name="Output 2 6 3 4 2 2 2" xfId="12275"/>
    <cellStyle name="Output 2 6 3 4 2 3" xfId="12276"/>
    <cellStyle name="Output 2 6 3 4 2 4" xfId="12277"/>
    <cellStyle name="Output 2 6 3 4 3" xfId="12278"/>
    <cellStyle name="Output 2 6 3 4 3 2" xfId="12279"/>
    <cellStyle name="Output 2 6 3 4 4" xfId="12280"/>
    <cellStyle name="Output 2 6 3 4 4 2" xfId="12281"/>
    <cellStyle name="Output 2 6 3 4 5" xfId="12282"/>
    <cellStyle name="Output 2 6 3 4 6" xfId="12283"/>
    <cellStyle name="Output 2 6 3 5" xfId="12284"/>
    <cellStyle name="Output 2 6 3 5 2" xfId="12285"/>
    <cellStyle name="Output 2 6 3 6" xfId="12286"/>
    <cellStyle name="Output 2 6 3 6 2" xfId="12287"/>
    <cellStyle name="Output 2 6 3 7" xfId="12288"/>
    <cellStyle name="Output 2 6 4" xfId="12289"/>
    <cellStyle name="Output 2 6 4 2" xfId="12290"/>
    <cellStyle name="Output 2 6 4 2 2" xfId="12291"/>
    <cellStyle name="Output 2 6 4 2 2 2" xfId="12292"/>
    <cellStyle name="Output 2 6 4 2 3" xfId="12293"/>
    <cellStyle name="Output 2 6 4 2 3 2" xfId="12294"/>
    <cellStyle name="Output 2 6 4 2 4" xfId="12295"/>
    <cellStyle name="Output 2 6 4 2 5" xfId="12296"/>
    <cellStyle name="Output 2 6 4 3" xfId="12297"/>
    <cellStyle name="Output 2 6 4 3 2" xfId="12298"/>
    <cellStyle name="Output 2 6 4 4" xfId="12299"/>
    <cellStyle name="Output 2 6 4 4 2" xfId="12300"/>
    <cellStyle name="Output 2 6 4 5" xfId="12301"/>
    <cellStyle name="Output 2 6 5" xfId="12302"/>
    <cellStyle name="Output 2 6 5 2" xfId="12303"/>
    <cellStyle name="Output 2 6 5 2 2" xfId="12304"/>
    <cellStyle name="Output 2 6 5 2 2 2" xfId="12305"/>
    <cellStyle name="Output 2 6 5 2 3" xfId="12306"/>
    <cellStyle name="Output 2 6 5 2 3 2" xfId="12307"/>
    <cellStyle name="Output 2 6 5 2 4" xfId="12308"/>
    <cellStyle name="Output 2 6 5 2 5" xfId="12309"/>
    <cellStyle name="Output 2 6 5 3" xfId="12310"/>
    <cellStyle name="Output 2 6 5 3 2" xfId="12311"/>
    <cellStyle name="Output 2 6 5 4" xfId="12312"/>
    <cellStyle name="Output 2 6 5 4 2" xfId="12313"/>
    <cellStyle name="Output 2 6 5 5" xfId="12314"/>
    <cellStyle name="Output 2 6 6" xfId="12315"/>
    <cellStyle name="Output 2 6 6 2" xfId="12316"/>
    <cellStyle name="Output 2 6 6 2 2" xfId="12317"/>
    <cellStyle name="Output 2 6 6 2 2 2" xfId="12318"/>
    <cellStyle name="Output 2 6 6 2 3" xfId="12319"/>
    <cellStyle name="Output 2 6 6 2 4" xfId="12320"/>
    <cellStyle name="Output 2 6 6 3" xfId="12321"/>
    <cellStyle name="Output 2 6 6 3 2" xfId="12322"/>
    <cellStyle name="Output 2 6 6 4" xfId="12323"/>
    <cellStyle name="Output 2 6 6 4 2" xfId="12324"/>
    <cellStyle name="Output 2 6 6 5" xfId="12325"/>
    <cellStyle name="Output 2 6 6 6" xfId="12326"/>
    <cellStyle name="Output 2 6 7" xfId="12327"/>
    <cellStyle name="Output 2 6 7 2" xfId="12328"/>
    <cellStyle name="Output 2 6 8" xfId="12329"/>
    <cellStyle name="Output 2 6 8 2" xfId="12330"/>
    <cellStyle name="Output 2 6 9" xfId="12331"/>
    <cellStyle name="Output 2 7" xfId="12332"/>
    <cellStyle name="Output 2 7 2" xfId="12333"/>
    <cellStyle name="Output 2 7 2 2" xfId="12334"/>
    <cellStyle name="Output 2 7 2 2 2" xfId="12335"/>
    <cellStyle name="Output 2 7 2 2 2 2" xfId="12336"/>
    <cellStyle name="Output 2 7 2 2 2 2 2" xfId="12337"/>
    <cellStyle name="Output 2 7 2 2 2 3" xfId="12338"/>
    <cellStyle name="Output 2 7 2 2 2 3 2" xfId="12339"/>
    <cellStyle name="Output 2 7 2 2 2 4" xfId="12340"/>
    <cellStyle name="Output 2 7 2 2 2 5" xfId="12341"/>
    <cellStyle name="Output 2 7 2 2 3" xfId="12342"/>
    <cellStyle name="Output 2 7 2 2 3 2" xfId="12343"/>
    <cellStyle name="Output 2 7 2 2 4" xfId="12344"/>
    <cellStyle name="Output 2 7 2 2 4 2" xfId="12345"/>
    <cellStyle name="Output 2 7 2 2 5" xfId="12346"/>
    <cellStyle name="Output 2 7 2 3" xfId="12347"/>
    <cellStyle name="Output 2 7 2 3 2" xfId="12348"/>
    <cellStyle name="Output 2 7 2 3 2 2" xfId="12349"/>
    <cellStyle name="Output 2 7 2 3 2 2 2" xfId="12350"/>
    <cellStyle name="Output 2 7 2 3 2 3" xfId="12351"/>
    <cellStyle name="Output 2 7 2 3 2 3 2" xfId="12352"/>
    <cellStyle name="Output 2 7 2 3 2 4" xfId="12353"/>
    <cellStyle name="Output 2 7 2 3 2 5" xfId="12354"/>
    <cellStyle name="Output 2 7 2 3 3" xfId="12355"/>
    <cellStyle name="Output 2 7 2 3 3 2" xfId="12356"/>
    <cellStyle name="Output 2 7 2 3 4" xfId="12357"/>
    <cellStyle name="Output 2 7 2 3 4 2" xfId="12358"/>
    <cellStyle name="Output 2 7 2 3 5" xfId="12359"/>
    <cellStyle name="Output 2 7 2 4" xfId="12360"/>
    <cellStyle name="Output 2 7 2 4 2" xfId="12361"/>
    <cellStyle name="Output 2 7 2 4 2 2" xfId="12362"/>
    <cellStyle name="Output 2 7 2 4 2 2 2" xfId="12363"/>
    <cellStyle name="Output 2 7 2 4 2 3" xfId="12364"/>
    <cellStyle name="Output 2 7 2 4 2 4" xfId="12365"/>
    <cellStyle name="Output 2 7 2 4 3" xfId="12366"/>
    <cellStyle name="Output 2 7 2 4 3 2" xfId="12367"/>
    <cellStyle name="Output 2 7 2 4 4" xfId="12368"/>
    <cellStyle name="Output 2 7 2 4 4 2" xfId="12369"/>
    <cellStyle name="Output 2 7 2 4 5" xfId="12370"/>
    <cellStyle name="Output 2 7 2 4 6" xfId="12371"/>
    <cellStyle name="Output 2 7 2 5" xfId="12372"/>
    <cellStyle name="Output 2 7 2 5 2" xfId="12373"/>
    <cellStyle name="Output 2 7 2 6" xfId="12374"/>
    <cellStyle name="Output 2 7 2 6 2" xfId="12375"/>
    <cellStyle name="Output 2 7 2 7" xfId="12376"/>
    <cellStyle name="Output 2 7 3" xfId="12377"/>
    <cellStyle name="Output 2 7 3 2" xfId="12378"/>
    <cellStyle name="Output 2 7 3 2 2" xfId="12379"/>
    <cellStyle name="Output 2 7 3 2 2 2" xfId="12380"/>
    <cellStyle name="Output 2 7 3 2 2 2 2" xfId="12381"/>
    <cellStyle name="Output 2 7 3 2 2 3" xfId="12382"/>
    <cellStyle name="Output 2 7 3 2 2 3 2" xfId="12383"/>
    <cellStyle name="Output 2 7 3 2 2 4" xfId="12384"/>
    <cellStyle name="Output 2 7 3 2 2 5" xfId="12385"/>
    <cellStyle name="Output 2 7 3 2 3" xfId="12386"/>
    <cellStyle name="Output 2 7 3 2 3 2" xfId="12387"/>
    <cellStyle name="Output 2 7 3 2 4" xfId="12388"/>
    <cellStyle name="Output 2 7 3 2 4 2" xfId="12389"/>
    <cellStyle name="Output 2 7 3 2 5" xfId="12390"/>
    <cellStyle name="Output 2 7 3 3" xfId="12391"/>
    <cellStyle name="Output 2 7 3 3 2" xfId="12392"/>
    <cellStyle name="Output 2 7 3 3 2 2" xfId="12393"/>
    <cellStyle name="Output 2 7 3 3 2 2 2" xfId="12394"/>
    <cellStyle name="Output 2 7 3 3 2 3" xfId="12395"/>
    <cellStyle name="Output 2 7 3 3 2 3 2" xfId="12396"/>
    <cellStyle name="Output 2 7 3 3 2 4" xfId="12397"/>
    <cellStyle name="Output 2 7 3 3 2 5" xfId="12398"/>
    <cellStyle name="Output 2 7 3 3 3" xfId="12399"/>
    <cellStyle name="Output 2 7 3 3 3 2" xfId="12400"/>
    <cellStyle name="Output 2 7 3 3 4" xfId="12401"/>
    <cellStyle name="Output 2 7 3 3 4 2" xfId="12402"/>
    <cellStyle name="Output 2 7 3 3 5" xfId="12403"/>
    <cellStyle name="Output 2 7 3 4" xfId="12404"/>
    <cellStyle name="Output 2 7 3 4 2" xfId="12405"/>
    <cellStyle name="Output 2 7 3 4 2 2" xfId="12406"/>
    <cellStyle name="Output 2 7 3 4 2 2 2" xfId="12407"/>
    <cellStyle name="Output 2 7 3 4 2 3" xfId="12408"/>
    <cellStyle name="Output 2 7 3 4 2 4" xfId="12409"/>
    <cellStyle name="Output 2 7 3 4 3" xfId="12410"/>
    <cellStyle name="Output 2 7 3 4 3 2" xfId="12411"/>
    <cellStyle name="Output 2 7 3 4 4" xfId="12412"/>
    <cellStyle name="Output 2 7 3 4 4 2" xfId="12413"/>
    <cellStyle name="Output 2 7 3 4 5" xfId="12414"/>
    <cellStyle name="Output 2 7 3 4 6" xfId="12415"/>
    <cellStyle name="Output 2 7 3 5" xfId="12416"/>
    <cellStyle name="Output 2 7 3 5 2" xfId="12417"/>
    <cellStyle name="Output 2 7 3 6" xfId="12418"/>
    <cellStyle name="Output 2 7 3 6 2" xfId="12419"/>
    <cellStyle name="Output 2 7 3 7" xfId="12420"/>
    <cellStyle name="Output 2 7 4" xfId="12421"/>
    <cellStyle name="Output 2 7 4 2" xfId="12422"/>
    <cellStyle name="Output 2 7 4 2 2" xfId="12423"/>
    <cellStyle name="Output 2 7 4 2 2 2" xfId="12424"/>
    <cellStyle name="Output 2 7 4 2 3" xfId="12425"/>
    <cellStyle name="Output 2 7 4 2 3 2" xfId="12426"/>
    <cellStyle name="Output 2 7 4 2 4" xfId="12427"/>
    <cellStyle name="Output 2 7 4 2 5" xfId="12428"/>
    <cellStyle name="Output 2 7 4 3" xfId="12429"/>
    <cellStyle name="Output 2 7 4 3 2" xfId="12430"/>
    <cellStyle name="Output 2 7 4 4" xfId="12431"/>
    <cellStyle name="Output 2 7 4 4 2" xfId="12432"/>
    <cellStyle name="Output 2 7 4 5" xfId="12433"/>
    <cellStyle name="Output 2 7 5" xfId="12434"/>
    <cellStyle name="Output 2 7 5 2" xfId="12435"/>
    <cellStyle name="Output 2 7 5 2 2" xfId="12436"/>
    <cellStyle name="Output 2 7 5 2 2 2" xfId="12437"/>
    <cellStyle name="Output 2 7 5 2 3" xfId="12438"/>
    <cellStyle name="Output 2 7 5 2 3 2" xfId="12439"/>
    <cellStyle name="Output 2 7 5 2 4" xfId="12440"/>
    <cellStyle name="Output 2 7 5 2 5" xfId="12441"/>
    <cellStyle name="Output 2 7 5 3" xfId="12442"/>
    <cellStyle name="Output 2 7 5 3 2" xfId="12443"/>
    <cellStyle name="Output 2 7 5 4" xfId="12444"/>
    <cellStyle name="Output 2 7 5 4 2" xfId="12445"/>
    <cellStyle name="Output 2 7 5 5" xfId="12446"/>
    <cellStyle name="Output 2 7 6" xfId="12447"/>
    <cellStyle name="Output 2 7 6 2" xfId="12448"/>
    <cellStyle name="Output 2 7 6 2 2" xfId="12449"/>
    <cellStyle name="Output 2 7 6 2 2 2" xfId="12450"/>
    <cellStyle name="Output 2 7 6 2 3" xfId="12451"/>
    <cellStyle name="Output 2 7 6 2 4" xfId="12452"/>
    <cellStyle name="Output 2 7 6 3" xfId="12453"/>
    <cellStyle name="Output 2 7 6 3 2" xfId="12454"/>
    <cellStyle name="Output 2 7 6 4" xfId="12455"/>
    <cellStyle name="Output 2 7 6 4 2" xfId="12456"/>
    <cellStyle name="Output 2 7 6 5" xfId="12457"/>
    <cellStyle name="Output 2 7 6 6" xfId="12458"/>
    <cellStyle name="Output 2 7 7" xfId="12459"/>
    <cellStyle name="Output 2 7 7 2" xfId="12460"/>
    <cellStyle name="Output 2 7 8" xfId="12461"/>
    <cellStyle name="Output 2 7 8 2" xfId="12462"/>
    <cellStyle name="Output 2 7 9" xfId="12463"/>
    <cellStyle name="Output 2 8" xfId="12464"/>
    <cellStyle name="Output 2 8 2" xfId="12465"/>
    <cellStyle name="Output 2 8 2 2" xfId="12466"/>
    <cellStyle name="Output 2 8 2 2 2" xfId="12467"/>
    <cellStyle name="Output 2 8 2 2 2 2" xfId="12468"/>
    <cellStyle name="Output 2 8 2 2 3" xfId="12469"/>
    <cellStyle name="Output 2 8 2 2 3 2" xfId="12470"/>
    <cellStyle name="Output 2 8 2 2 4" xfId="12471"/>
    <cellStyle name="Output 2 8 2 2 5" xfId="12472"/>
    <cellStyle name="Output 2 8 2 3" xfId="12473"/>
    <cellStyle name="Output 2 8 2 3 2" xfId="12474"/>
    <cellStyle name="Output 2 8 2 4" xfId="12475"/>
    <cellStyle name="Output 2 8 2 4 2" xfId="12476"/>
    <cellStyle name="Output 2 8 2 5" xfId="12477"/>
    <cellStyle name="Output 2 8 3" xfId="12478"/>
    <cellStyle name="Output 2 8 3 2" xfId="12479"/>
    <cellStyle name="Output 2 8 3 2 2" xfId="12480"/>
    <cellStyle name="Output 2 8 3 2 2 2" xfId="12481"/>
    <cellStyle name="Output 2 8 3 2 3" xfId="12482"/>
    <cellStyle name="Output 2 8 3 2 3 2" xfId="12483"/>
    <cellStyle name="Output 2 8 3 2 4" xfId="12484"/>
    <cellStyle name="Output 2 8 3 2 5" xfId="12485"/>
    <cellStyle name="Output 2 8 3 3" xfId="12486"/>
    <cellStyle name="Output 2 8 3 3 2" xfId="12487"/>
    <cellStyle name="Output 2 8 3 4" xfId="12488"/>
    <cellStyle name="Output 2 8 3 4 2" xfId="12489"/>
    <cellStyle name="Output 2 8 3 5" xfId="12490"/>
    <cellStyle name="Output 2 8 4" xfId="12491"/>
    <cellStyle name="Output 2 8 4 2" xfId="12492"/>
    <cellStyle name="Output 2 8 4 2 2" xfId="12493"/>
    <cellStyle name="Output 2 8 4 2 2 2" xfId="12494"/>
    <cellStyle name="Output 2 8 4 2 3" xfId="12495"/>
    <cellStyle name="Output 2 8 4 2 4" xfId="12496"/>
    <cellStyle name="Output 2 8 4 3" xfId="12497"/>
    <cellStyle name="Output 2 8 4 3 2" xfId="12498"/>
    <cellStyle name="Output 2 8 4 4" xfId="12499"/>
    <cellStyle name="Output 2 8 4 4 2" xfId="12500"/>
    <cellStyle name="Output 2 8 4 5" xfId="12501"/>
    <cellStyle name="Output 2 8 4 6" xfId="12502"/>
    <cellStyle name="Output 2 8 5" xfId="12503"/>
    <cellStyle name="Output 2 8 5 2" xfId="12504"/>
    <cellStyle name="Output 2 8 6" xfId="12505"/>
    <cellStyle name="Output 2 8 6 2" xfId="12506"/>
    <cellStyle name="Output 2 8 7" xfId="12507"/>
    <cellStyle name="Output 2 9" xfId="12508"/>
    <cellStyle name="Output 2 9 2" xfId="12509"/>
    <cellStyle name="Output 2 9 2 2" xfId="12510"/>
    <cellStyle name="Output 2 9 2 2 2" xfId="12511"/>
    <cellStyle name="Output 2 9 2 2 2 2" xfId="12512"/>
    <cellStyle name="Output 2 9 2 2 3" xfId="12513"/>
    <cellStyle name="Output 2 9 2 2 3 2" xfId="12514"/>
    <cellStyle name="Output 2 9 2 2 4" xfId="12515"/>
    <cellStyle name="Output 2 9 2 2 5" xfId="12516"/>
    <cellStyle name="Output 2 9 2 3" xfId="12517"/>
    <cellStyle name="Output 2 9 2 3 2" xfId="12518"/>
    <cellStyle name="Output 2 9 2 4" xfId="12519"/>
    <cellStyle name="Output 2 9 2 4 2" xfId="12520"/>
    <cellStyle name="Output 2 9 2 5" xfId="12521"/>
    <cellStyle name="Output 2 9 3" xfId="12522"/>
    <cellStyle name="Output 2 9 3 2" xfId="12523"/>
    <cellStyle name="Output 2 9 3 2 2" xfId="12524"/>
    <cellStyle name="Output 2 9 3 2 2 2" xfId="12525"/>
    <cellStyle name="Output 2 9 3 2 3" xfId="12526"/>
    <cellStyle name="Output 2 9 3 2 3 2" xfId="12527"/>
    <cellStyle name="Output 2 9 3 2 4" xfId="12528"/>
    <cellStyle name="Output 2 9 3 2 5" xfId="12529"/>
    <cellStyle name="Output 2 9 3 3" xfId="12530"/>
    <cellStyle name="Output 2 9 3 3 2" xfId="12531"/>
    <cellStyle name="Output 2 9 3 4" xfId="12532"/>
    <cellStyle name="Output 2 9 3 4 2" xfId="12533"/>
    <cellStyle name="Output 2 9 3 5" xfId="12534"/>
    <cellStyle name="Output 2 9 4" xfId="12535"/>
    <cellStyle name="Output 2 9 4 2" xfId="12536"/>
    <cellStyle name="Output 2 9 4 2 2" xfId="12537"/>
    <cellStyle name="Output 2 9 4 2 2 2" xfId="12538"/>
    <cellStyle name="Output 2 9 4 2 3" xfId="12539"/>
    <cellStyle name="Output 2 9 4 2 4" xfId="12540"/>
    <cellStyle name="Output 2 9 4 3" xfId="12541"/>
    <cellStyle name="Output 2 9 4 3 2" xfId="12542"/>
    <cellStyle name="Output 2 9 4 4" xfId="12543"/>
    <cellStyle name="Output 2 9 4 4 2" xfId="12544"/>
    <cellStyle name="Output 2 9 4 5" xfId="12545"/>
    <cellStyle name="Output 2 9 4 6" xfId="12546"/>
    <cellStyle name="Output 2 9 5" xfId="12547"/>
    <cellStyle name="Output 2 9 5 2" xfId="12548"/>
    <cellStyle name="Output 2 9 6" xfId="12549"/>
    <cellStyle name="Output 2 9 6 2" xfId="12550"/>
    <cellStyle name="Output 2 9 7" xfId="12551"/>
    <cellStyle name="Output 3" xfId="12552"/>
    <cellStyle name="Output 4" xfId="12553"/>
    <cellStyle name="Output 4 2" xfId="12554"/>
    <cellStyle name="Output 4 2 2" xfId="12555"/>
    <cellStyle name="Output 4 2 2 2" xfId="12556"/>
    <cellStyle name="Output 4 2 2 2 2" xfId="12557"/>
    <cellStyle name="Output 4 2 2 3" xfId="12558"/>
    <cellStyle name="Output 4 2 2 4" xfId="12559"/>
    <cellStyle name="Output 4 2 3" xfId="12560"/>
    <cellStyle name="Output 4 2 3 2" xfId="12561"/>
    <cellStyle name="Output 4 2 3 2 2" xfId="12562"/>
    <cellStyle name="Output 4 2 3 3" xfId="12563"/>
    <cellStyle name="Output 4 2 3 4" xfId="12564"/>
    <cellStyle name="Output 4 2 4" xfId="12565"/>
    <cellStyle name="Output 4 2 4 2" xfId="12566"/>
    <cellStyle name="Output 4 2 4 2 2" xfId="12567"/>
    <cellStyle name="Output 4 2 4 3" xfId="12568"/>
    <cellStyle name="Output 4 2 4 4" xfId="12569"/>
    <cellStyle name="Output 4 2 5" xfId="12570"/>
    <cellStyle name="Output 4 2 5 2" xfId="12571"/>
    <cellStyle name="Output 4 2 5 2 2" xfId="12572"/>
    <cellStyle name="Output 4 2 5 3" xfId="12573"/>
    <cellStyle name="Output 4 2 5 4" xfId="12574"/>
    <cellStyle name="Output 4 2 6" xfId="12575"/>
    <cellStyle name="Output 4 2 6 2" xfId="12576"/>
    <cellStyle name="Output 4 2 7" xfId="12577"/>
    <cellStyle name="Output 4 2 8" xfId="12578"/>
    <cellStyle name="Output 4 3" xfId="12579"/>
    <cellStyle name="Output 4 3 2" xfId="12580"/>
    <cellStyle name="Output 4 3 2 2" xfId="12581"/>
    <cellStyle name="Output 4 3 2 2 2" xfId="12582"/>
    <cellStyle name="Output 4 3 2 3" xfId="12583"/>
    <cellStyle name="Output 4 3 2 4" xfId="12584"/>
    <cellStyle name="Output 4 3 3" xfId="12585"/>
    <cellStyle name="Output 4 3 3 2" xfId="12586"/>
    <cellStyle name="Output 4 3 3 2 2" xfId="12587"/>
    <cellStyle name="Output 4 3 3 3" xfId="12588"/>
    <cellStyle name="Output 4 3 3 4" xfId="12589"/>
    <cellStyle name="Output 4 3 4" xfId="12590"/>
    <cellStyle name="Output 4 3 4 2" xfId="12591"/>
    <cellStyle name="Output 4 3 4 2 2" xfId="12592"/>
    <cellStyle name="Output 4 3 4 3" xfId="12593"/>
    <cellStyle name="Output 4 3 4 4" xfId="12594"/>
    <cellStyle name="Output 4 3 5" xfId="12595"/>
    <cellStyle name="Output 4 3 5 2" xfId="12596"/>
    <cellStyle name="Output 4 3 5 2 2" xfId="12597"/>
    <cellStyle name="Output 4 3 5 3" xfId="12598"/>
    <cellStyle name="Output 4 3 5 4" xfId="12599"/>
    <cellStyle name="Output 4 3 6" xfId="12600"/>
    <cellStyle name="Output 4 3 6 2" xfId="12601"/>
    <cellStyle name="Output 4 3 7" xfId="12602"/>
    <cellStyle name="Output 4 3 8" xfId="12603"/>
    <cellStyle name="Output 4 4" xfId="12604"/>
    <cellStyle name="Output 4 4 2" xfId="12605"/>
    <cellStyle name="Output 4 4 2 2" xfId="12606"/>
    <cellStyle name="Output 4 4 3" xfId="12607"/>
    <cellStyle name="Output 4 4 4" xfId="12608"/>
    <cellStyle name="Output 4 5" xfId="12609"/>
    <cellStyle name="Output 4 5 2" xfId="12610"/>
    <cellStyle name="Output 4 5 2 2" xfId="12611"/>
    <cellStyle name="Output 4 5 3" xfId="12612"/>
    <cellStyle name="Output 4 5 4" xfId="12613"/>
    <cellStyle name="Output 4 6" xfId="12614"/>
    <cellStyle name="Output 4 6 2" xfId="12615"/>
    <cellStyle name="Output 4 7" xfId="12616"/>
    <cellStyle name="Output 4 8" xfId="12617"/>
    <cellStyle name="Output 5" xfId="12618"/>
    <cellStyle name="Output 5 2" xfId="12619"/>
    <cellStyle name="Output 5 2 2" xfId="12620"/>
    <cellStyle name="Output 5 2 2 2" xfId="12621"/>
    <cellStyle name="Output 5 2 3" xfId="12622"/>
    <cellStyle name="Output 5 2 4" xfId="12623"/>
    <cellStyle name="Output 5 3" xfId="12624"/>
    <cellStyle name="Output 5 3 2" xfId="12625"/>
    <cellStyle name="Output 5 3 2 2" xfId="12626"/>
    <cellStyle name="Output 5 3 3" xfId="12627"/>
    <cellStyle name="Output 5 3 4" xfId="12628"/>
    <cellStyle name="Output 5 4" xfId="12629"/>
    <cellStyle name="Output 5 4 2" xfId="12630"/>
    <cellStyle name="Output 5 4 2 2" xfId="12631"/>
    <cellStyle name="Output 5 4 3" xfId="12632"/>
    <cellStyle name="Output 5 4 4" xfId="12633"/>
    <cellStyle name="Output 5 5" xfId="12634"/>
    <cellStyle name="Output 5 5 2" xfId="12635"/>
    <cellStyle name="Output 5 5 2 2" xfId="12636"/>
    <cellStyle name="Output 5 5 3" xfId="12637"/>
    <cellStyle name="Output 5 5 4" xfId="12638"/>
    <cellStyle name="Output 5 6" xfId="12639"/>
    <cellStyle name="Output 5 6 2" xfId="12640"/>
    <cellStyle name="Output 5 7" xfId="12641"/>
    <cellStyle name="Output 5 8" xfId="12642"/>
    <cellStyle name="Output 6" xfId="12643"/>
    <cellStyle name="Output 6 2" xfId="12644"/>
    <cellStyle name="Output 6 2 2" xfId="12645"/>
    <cellStyle name="Output 6 2 2 2" xfId="12646"/>
    <cellStyle name="Output 6 2 3" xfId="12647"/>
    <cellStyle name="Output 6 2 4" xfId="12648"/>
    <cellStyle name="Output 6 3" xfId="12649"/>
    <cellStyle name="Output 6 3 2" xfId="12650"/>
    <cellStyle name="Output 6 3 2 2" xfId="12651"/>
    <cellStyle name="Output 6 3 3" xfId="12652"/>
    <cellStyle name="Output 6 3 4" xfId="12653"/>
    <cellStyle name="Output 6 4" xfId="12654"/>
    <cellStyle name="Output 6 4 2" xfId="12655"/>
    <cellStyle name="Output 6 4 2 2" xfId="12656"/>
    <cellStyle name="Output 6 4 3" xfId="12657"/>
    <cellStyle name="Output 6 4 4" xfId="12658"/>
    <cellStyle name="Output 6 5" xfId="12659"/>
    <cellStyle name="Output 6 5 2" xfId="12660"/>
    <cellStyle name="Output 6 5 2 2" xfId="12661"/>
    <cellStyle name="Output 6 5 3" xfId="12662"/>
    <cellStyle name="Output 6 5 4" xfId="12663"/>
    <cellStyle name="Output 6 6" xfId="12664"/>
    <cellStyle name="Output 6 6 2" xfId="12665"/>
    <cellStyle name="Output 6 7" xfId="12666"/>
    <cellStyle name="Output 6 8" xfId="12667"/>
    <cellStyle name="Output 7" xfId="12668"/>
    <cellStyle name="Output 7 2" xfId="12669"/>
    <cellStyle name="Output 7 2 2" xfId="12670"/>
    <cellStyle name="Output 7 3" xfId="12671"/>
    <cellStyle name="Output 7 4" xfId="12672"/>
    <cellStyle name="Output 8" xfId="12673"/>
    <cellStyle name="Output 8 2" xfId="12674"/>
    <cellStyle name="Output 8 2 2" xfId="12675"/>
    <cellStyle name="Output 8 3" xfId="12676"/>
    <cellStyle name="Output 8 4" xfId="12677"/>
    <cellStyle name="Percent [2]" xfId="12678"/>
    <cellStyle name="Percent [2] 2" xfId="12679"/>
    <cellStyle name="Percent 2" xfId="12680"/>
    <cellStyle name="Percent 2 2" xfId="12681"/>
    <cellStyle name="Percent 2 3" xfId="12682"/>
    <cellStyle name="Percent 3" xfId="12683"/>
    <cellStyle name="Percent 3 2" xfId="12684"/>
    <cellStyle name="Percent 3 3" xfId="12685"/>
    <cellStyle name="Percent 3 4" xfId="12686"/>
    <cellStyle name="Percent 4" xfId="12687"/>
    <cellStyle name="Percent 4 2" xfId="12688"/>
    <cellStyle name="Percent 5" xfId="12689"/>
    <cellStyle name="Percent 6" xfId="12690"/>
    <cellStyle name="Percent 7" xfId="12691"/>
    <cellStyle name="Percentage" xfId="12692"/>
    <cellStyle name="Period Title" xfId="12693"/>
    <cellStyle name="Period Title 2" xfId="12694"/>
    <cellStyle name="Period Title 3" xfId="12695"/>
    <cellStyle name="Period Title 4" xfId="12696"/>
    <cellStyle name="Period Title_Draft" xfId="12697"/>
    <cellStyle name="PSChar" xfId="12698"/>
    <cellStyle name="PSChar 2" xfId="12699"/>
    <cellStyle name="PSChar 3" xfId="12700"/>
    <cellStyle name="PSDate" xfId="12701"/>
    <cellStyle name="PSDate 2" xfId="12702"/>
    <cellStyle name="PSDate 3" xfId="12703"/>
    <cellStyle name="PSDec" xfId="12704"/>
    <cellStyle name="PSDec 2" xfId="12705"/>
    <cellStyle name="PSDec 3" xfId="12706"/>
    <cellStyle name="PSDetail" xfId="12707"/>
    <cellStyle name="PSDetail 2" xfId="12708"/>
    <cellStyle name="PSHeading" xfId="12709"/>
    <cellStyle name="PSHeading 2" xfId="12710"/>
    <cellStyle name="PSHeading 2 2" xfId="12711"/>
    <cellStyle name="PSHeading 2 2 2" xfId="12712"/>
    <cellStyle name="PSHeading 3" xfId="12713"/>
    <cellStyle name="PSHeading 3 2" xfId="12714"/>
    <cellStyle name="PSHeading 3 2 2" xfId="12715"/>
    <cellStyle name="PSHeading 3 3" xfId="12716"/>
    <cellStyle name="PSHeading 3 3 2" xfId="12717"/>
    <cellStyle name="PSHeading 3 4" xfId="12718"/>
    <cellStyle name="PSInt" xfId="12719"/>
    <cellStyle name="PSInt 2" xfId="12720"/>
    <cellStyle name="PSInt 3" xfId="12721"/>
    <cellStyle name="PSSpacer" xfId="12722"/>
    <cellStyle name="PSSpacer 2" xfId="12723"/>
    <cellStyle name="PSSpacer 3" xfId="12724"/>
    <cellStyle name="Ratio" xfId="12725"/>
    <cellStyle name="Right Currency" xfId="12726"/>
    <cellStyle name="Right Currency 2" xfId="12727"/>
    <cellStyle name="Right Currency 3" xfId="12728"/>
    <cellStyle name="Right Currency_Draft" xfId="12729"/>
    <cellStyle name="Right Date" xfId="12730"/>
    <cellStyle name="Right Date 2" xfId="12731"/>
    <cellStyle name="Right Date 3" xfId="12732"/>
    <cellStyle name="Right Date 4" xfId="12733"/>
    <cellStyle name="Right Date_Draft" xfId="12734"/>
    <cellStyle name="Right Multiple" xfId="12735"/>
    <cellStyle name="Right Multiple 2" xfId="12736"/>
    <cellStyle name="Right Multiple 3" xfId="12737"/>
    <cellStyle name="Right Multiple_Draft" xfId="12738"/>
    <cellStyle name="Right Number" xfId="12739"/>
    <cellStyle name="Right Number 2" xfId="12740"/>
    <cellStyle name="Right Number 3" xfId="12741"/>
    <cellStyle name="Right Number 4" xfId="12742"/>
    <cellStyle name="Right Number_Draft" xfId="12743"/>
    <cellStyle name="Right Percentage" xfId="12744"/>
    <cellStyle name="Right Percentage 2" xfId="12745"/>
    <cellStyle name="Right Percentage 3" xfId="12746"/>
    <cellStyle name="Right Percentage_Draft" xfId="12747"/>
    <cellStyle name="Right Year" xfId="12748"/>
    <cellStyle name="Right Year 2" xfId="12749"/>
    <cellStyle name="Right Year 3" xfId="12750"/>
    <cellStyle name="Right Year_Draft" xfId="12751"/>
    <cellStyle name="SAPBEXaggData" xfId="12752"/>
    <cellStyle name="SAPBEXaggData 10" xfId="12753"/>
    <cellStyle name="SAPBEXaggData 2" xfId="12754"/>
    <cellStyle name="SAPBEXaggData 2 2" xfId="12755"/>
    <cellStyle name="SAPBEXaggData 2 2 2" xfId="12756"/>
    <cellStyle name="SAPBEXaggData 2 2 2 2" xfId="12757"/>
    <cellStyle name="SAPBEXaggData 2 2 2 2 2" xfId="12758"/>
    <cellStyle name="SAPBEXaggData 2 2 2 3" xfId="12759"/>
    <cellStyle name="SAPBEXaggData 2 2 3" xfId="12760"/>
    <cellStyle name="SAPBEXaggData 2 2 3 2" xfId="12761"/>
    <cellStyle name="SAPBEXaggData 2 2 3 2 2" xfId="12762"/>
    <cellStyle name="SAPBEXaggData 2 2 3 3" xfId="12763"/>
    <cellStyle name="SAPBEXaggData 2 2 4" xfId="12764"/>
    <cellStyle name="SAPBEXaggData 2 2 4 2" xfId="12765"/>
    <cellStyle name="SAPBEXaggData 2 2 4 2 2" xfId="12766"/>
    <cellStyle name="SAPBEXaggData 2 2 4 3" xfId="12767"/>
    <cellStyle name="SAPBEXaggData 2 2 5" xfId="12768"/>
    <cellStyle name="SAPBEXaggData 2 2 5 2" xfId="12769"/>
    <cellStyle name="SAPBEXaggData 2 2 5 2 2" xfId="12770"/>
    <cellStyle name="SAPBEXaggData 2 2 5 3" xfId="12771"/>
    <cellStyle name="SAPBEXaggData 2 2 6" xfId="12772"/>
    <cellStyle name="SAPBEXaggData 2 2 6 2" xfId="12773"/>
    <cellStyle name="SAPBEXaggData 2 2 7" xfId="12774"/>
    <cellStyle name="SAPBEXaggData 2 3" xfId="12775"/>
    <cellStyle name="SAPBEXaggData 2 3 2" xfId="12776"/>
    <cellStyle name="SAPBEXaggData 2 3 2 2" xfId="12777"/>
    <cellStyle name="SAPBEXaggData 2 3 3" xfId="12778"/>
    <cellStyle name="SAPBEXaggData 2 4" xfId="12779"/>
    <cellStyle name="SAPBEXaggData 2 4 2" xfId="12780"/>
    <cellStyle name="SAPBEXaggData 2 4 2 2" xfId="12781"/>
    <cellStyle name="SAPBEXaggData 2 4 3" xfId="12782"/>
    <cellStyle name="SAPBEXaggData 2 5" xfId="12783"/>
    <cellStyle name="SAPBEXaggData 2 5 2" xfId="12784"/>
    <cellStyle name="SAPBEXaggData 2 6" xfId="12785"/>
    <cellStyle name="SAPBEXaggData 3" xfId="12786"/>
    <cellStyle name="SAPBEXaggData 3 2" xfId="12787"/>
    <cellStyle name="SAPBEXaggData 3 2 2" xfId="12788"/>
    <cellStyle name="SAPBEXaggData 3 2 2 2" xfId="12789"/>
    <cellStyle name="SAPBEXaggData 3 2 2 2 2" xfId="12790"/>
    <cellStyle name="SAPBEXaggData 3 2 2 3" xfId="12791"/>
    <cellStyle name="SAPBEXaggData 3 2 3" xfId="12792"/>
    <cellStyle name="SAPBEXaggData 3 2 3 2" xfId="12793"/>
    <cellStyle name="SAPBEXaggData 3 2 3 2 2" xfId="12794"/>
    <cellStyle name="SAPBEXaggData 3 2 3 3" xfId="12795"/>
    <cellStyle name="SAPBEXaggData 3 2 4" xfId="12796"/>
    <cellStyle name="SAPBEXaggData 3 2 4 2" xfId="12797"/>
    <cellStyle name="SAPBEXaggData 3 2 4 2 2" xfId="12798"/>
    <cellStyle name="SAPBEXaggData 3 2 4 3" xfId="12799"/>
    <cellStyle name="SAPBEXaggData 3 2 5" xfId="12800"/>
    <cellStyle name="SAPBEXaggData 3 2 5 2" xfId="12801"/>
    <cellStyle name="SAPBEXaggData 3 2 5 2 2" xfId="12802"/>
    <cellStyle name="SAPBEXaggData 3 2 5 3" xfId="12803"/>
    <cellStyle name="SAPBEXaggData 3 2 6" xfId="12804"/>
    <cellStyle name="SAPBEXaggData 3 2 6 2" xfId="12805"/>
    <cellStyle name="SAPBEXaggData 3 2 7" xfId="12806"/>
    <cellStyle name="SAPBEXaggData 3 3" xfId="12807"/>
    <cellStyle name="SAPBEXaggData 3 3 2" xfId="12808"/>
    <cellStyle name="SAPBEXaggData 3 3 2 2" xfId="12809"/>
    <cellStyle name="SAPBEXaggData 3 3 3" xfId="12810"/>
    <cellStyle name="SAPBEXaggData 3 4" xfId="12811"/>
    <cellStyle name="SAPBEXaggData 3 4 2" xfId="12812"/>
    <cellStyle name="SAPBEXaggData 3 4 2 2" xfId="12813"/>
    <cellStyle name="SAPBEXaggData 3 4 3" xfId="12814"/>
    <cellStyle name="SAPBEXaggData 3 5" xfId="12815"/>
    <cellStyle name="SAPBEXaggData 3 5 2" xfId="12816"/>
    <cellStyle name="SAPBEXaggData 3 6" xfId="12817"/>
    <cellStyle name="SAPBEXaggData 4" xfId="12818"/>
    <cellStyle name="SAPBEXaggData 4 2" xfId="12819"/>
    <cellStyle name="SAPBEXaggData 4 2 2" xfId="12820"/>
    <cellStyle name="SAPBEXaggData 4 2 2 2" xfId="12821"/>
    <cellStyle name="SAPBEXaggData 4 2 3" xfId="12822"/>
    <cellStyle name="SAPBEXaggData 4 2 4" xfId="12823"/>
    <cellStyle name="SAPBEXaggData 4 3" xfId="12824"/>
    <cellStyle name="SAPBEXaggData 4 3 2" xfId="12825"/>
    <cellStyle name="SAPBEXaggData 4 3 2 2" xfId="12826"/>
    <cellStyle name="SAPBEXaggData 4 3 3" xfId="12827"/>
    <cellStyle name="SAPBEXaggData 4 3 4" xfId="12828"/>
    <cellStyle name="SAPBEXaggData 4 4" xfId="12829"/>
    <cellStyle name="SAPBEXaggData 4 4 2" xfId="12830"/>
    <cellStyle name="SAPBEXaggData 4 4 2 2" xfId="12831"/>
    <cellStyle name="SAPBEXaggData 4 4 3" xfId="12832"/>
    <cellStyle name="SAPBEXaggData 4 4 4" xfId="12833"/>
    <cellStyle name="SAPBEXaggData 4 5" xfId="12834"/>
    <cellStyle name="SAPBEXaggData 4 5 2" xfId="12835"/>
    <cellStyle name="SAPBEXaggData 4 5 2 2" xfId="12836"/>
    <cellStyle name="SAPBEXaggData 4 5 3" xfId="12837"/>
    <cellStyle name="SAPBEXaggData 4 5 4" xfId="12838"/>
    <cellStyle name="SAPBEXaggData 4 6" xfId="12839"/>
    <cellStyle name="SAPBEXaggData 4 6 2" xfId="12840"/>
    <cellStyle name="SAPBEXaggData 4 7" xfId="12841"/>
    <cellStyle name="SAPBEXaggData 4 8" xfId="12842"/>
    <cellStyle name="SAPBEXaggData 5" xfId="12843"/>
    <cellStyle name="SAPBEXaggData 5 2" xfId="12844"/>
    <cellStyle name="SAPBEXaggData 5 2 2" xfId="12845"/>
    <cellStyle name="SAPBEXaggData 5 2 2 2" xfId="12846"/>
    <cellStyle name="SAPBEXaggData 5 2 3" xfId="12847"/>
    <cellStyle name="SAPBEXaggData 5 2 4" xfId="12848"/>
    <cellStyle name="SAPBEXaggData 5 3" xfId="12849"/>
    <cellStyle name="SAPBEXaggData 5 3 2" xfId="12850"/>
    <cellStyle name="SAPBEXaggData 5 3 2 2" xfId="12851"/>
    <cellStyle name="SAPBEXaggData 5 3 3" xfId="12852"/>
    <cellStyle name="SAPBEXaggData 5 3 4" xfId="12853"/>
    <cellStyle name="SAPBEXaggData 5 4" xfId="12854"/>
    <cellStyle name="SAPBEXaggData 5 4 2" xfId="12855"/>
    <cellStyle name="SAPBEXaggData 5 4 2 2" xfId="12856"/>
    <cellStyle name="SAPBEXaggData 5 4 3" xfId="12857"/>
    <cellStyle name="SAPBEXaggData 5 4 4" xfId="12858"/>
    <cellStyle name="SAPBEXaggData 5 5" xfId="12859"/>
    <cellStyle name="SAPBEXaggData 5 5 2" xfId="12860"/>
    <cellStyle name="SAPBEXaggData 5 5 2 2" xfId="12861"/>
    <cellStyle name="SAPBEXaggData 5 5 3" xfId="12862"/>
    <cellStyle name="SAPBEXaggData 5 5 4" xfId="12863"/>
    <cellStyle name="SAPBEXaggData 5 6" xfId="12864"/>
    <cellStyle name="SAPBEXaggData 5 6 2" xfId="12865"/>
    <cellStyle name="SAPBEXaggData 5 7" xfId="12866"/>
    <cellStyle name="SAPBEXaggData 5 8" xfId="12867"/>
    <cellStyle name="SAPBEXaggData 6" xfId="12868"/>
    <cellStyle name="SAPBEXaggData 6 2" xfId="12869"/>
    <cellStyle name="SAPBEXaggData 6 2 2" xfId="12870"/>
    <cellStyle name="SAPBEXaggData 6 3" xfId="12871"/>
    <cellStyle name="SAPBEXaggData 6 4" xfId="12872"/>
    <cellStyle name="SAPBEXaggData 7" xfId="12873"/>
    <cellStyle name="SAPBEXaggData 7 2" xfId="12874"/>
    <cellStyle name="SAPBEXaggData 7 2 2" xfId="12875"/>
    <cellStyle name="SAPBEXaggData 7 3" xfId="12876"/>
    <cellStyle name="SAPBEXaggData 7 4" xfId="12877"/>
    <cellStyle name="SAPBEXaggData 8" xfId="12878"/>
    <cellStyle name="SAPBEXaggData 8 2" xfId="12879"/>
    <cellStyle name="SAPBEXaggData 9" xfId="12880"/>
    <cellStyle name="SAPBEXaggData_BW Capital Summary Flash Dec 09" xfId="12881"/>
    <cellStyle name="SAPBEXaggDataEmph" xfId="12882"/>
    <cellStyle name="SAPBEXaggDataEmph 10" xfId="12883"/>
    <cellStyle name="SAPBEXaggDataEmph 10 2" xfId="12884"/>
    <cellStyle name="SAPBEXaggDataEmph 11" xfId="12885"/>
    <cellStyle name="SAPBEXaggDataEmph 12" xfId="12886"/>
    <cellStyle name="SAPBEXaggDataEmph 2" xfId="12887"/>
    <cellStyle name="SAPBEXaggDataEmph 2 2" xfId="12888"/>
    <cellStyle name="SAPBEXaggDataEmph 2 2 2" xfId="12889"/>
    <cellStyle name="SAPBEXaggDataEmph 2 2 2 2" xfId="12890"/>
    <cellStyle name="SAPBEXaggDataEmph 2 2 2 2 2" xfId="12891"/>
    <cellStyle name="SAPBEXaggDataEmph 2 2 2 3" xfId="12892"/>
    <cellStyle name="SAPBEXaggDataEmph 2 2 3" xfId="12893"/>
    <cellStyle name="SAPBEXaggDataEmph 2 2 3 2" xfId="12894"/>
    <cellStyle name="SAPBEXaggDataEmph 2 2 3 2 2" xfId="12895"/>
    <cellStyle name="SAPBEXaggDataEmph 2 2 3 3" xfId="12896"/>
    <cellStyle name="SAPBEXaggDataEmph 2 2 4" xfId="12897"/>
    <cellStyle name="SAPBEXaggDataEmph 2 2 4 2" xfId="12898"/>
    <cellStyle name="SAPBEXaggDataEmph 2 2 4 2 2" xfId="12899"/>
    <cellStyle name="SAPBEXaggDataEmph 2 2 4 3" xfId="12900"/>
    <cellStyle name="SAPBEXaggDataEmph 2 2 5" xfId="12901"/>
    <cellStyle name="SAPBEXaggDataEmph 2 2 5 2" xfId="12902"/>
    <cellStyle name="SAPBEXaggDataEmph 2 2 5 2 2" xfId="12903"/>
    <cellStyle name="SAPBEXaggDataEmph 2 2 5 3" xfId="12904"/>
    <cellStyle name="SAPBEXaggDataEmph 2 2 6" xfId="12905"/>
    <cellStyle name="SAPBEXaggDataEmph 2 2 6 2" xfId="12906"/>
    <cellStyle name="SAPBEXaggDataEmph 2 2 7" xfId="12907"/>
    <cellStyle name="SAPBEXaggDataEmph 2 3" xfId="12908"/>
    <cellStyle name="SAPBEXaggDataEmph 2 3 2" xfId="12909"/>
    <cellStyle name="SAPBEXaggDataEmph 2 3 2 2" xfId="12910"/>
    <cellStyle name="SAPBEXaggDataEmph 2 3 3" xfId="12911"/>
    <cellStyle name="SAPBEXaggDataEmph 2 4" xfId="12912"/>
    <cellStyle name="SAPBEXaggDataEmph 2 4 2" xfId="12913"/>
    <cellStyle name="SAPBEXaggDataEmph 2 4 2 2" xfId="12914"/>
    <cellStyle name="SAPBEXaggDataEmph 2 4 3" xfId="12915"/>
    <cellStyle name="SAPBEXaggDataEmph 2 5" xfId="12916"/>
    <cellStyle name="SAPBEXaggDataEmph 2 5 2" xfId="12917"/>
    <cellStyle name="SAPBEXaggDataEmph 2 6" xfId="12918"/>
    <cellStyle name="SAPBEXaggDataEmph 3" xfId="12919"/>
    <cellStyle name="SAPBEXaggDataEmph 3 2" xfId="12920"/>
    <cellStyle name="SAPBEXaggDataEmph 3 2 2" xfId="12921"/>
    <cellStyle name="SAPBEXaggDataEmph 3 2 2 2" xfId="12922"/>
    <cellStyle name="SAPBEXaggDataEmph 3 2 2 2 2" xfId="12923"/>
    <cellStyle name="SAPBEXaggDataEmph 3 2 2 3" xfId="12924"/>
    <cellStyle name="SAPBEXaggDataEmph 3 2 3" xfId="12925"/>
    <cellStyle name="SAPBEXaggDataEmph 3 2 3 2" xfId="12926"/>
    <cellStyle name="SAPBEXaggDataEmph 3 2 3 2 2" xfId="12927"/>
    <cellStyle name="SAPBEXaggDataEmph 3 2 3 3" xfId="12928"/>
    <cellStyle name="SAPBEXaggDataEmph 3 2 4" xfId="12929"/>
    <cellStyle name="SAPBEXaggDataEmph 3 2 4 2" xfId="12930"/>
    <cellStyle name="SAPBEXaggDataEmph 3 2 4 2 2" xfId="12931"/>
    <cellStyle name="SAPBEXaggDataEmph 3 2 4 3" xfId="12932"/>
    <cellStyle name="SAPBEXaggDataEmph 3 2 5" xfId="12933"/>
    <cellStyle name="SAPBEXaggDataEmph 3 2 5 2" xfId="12934"/>
    <cellStyle name="SAPBEXaggDataEmph 3 2 5 2 2" xfId="12935"/>
    <cellStyle name="SAPBEXaggDataEmph 3 2 5 3" xfId="12936"/>
    <cellStyle name="SAPBEXaggDataEmph 3 2 6" xfId="12937"/>
    <cellStyle name="SAPBEXaggDataEmph 3 2 6 2" xfId="12938"/>
    <cellStyle name="SAPBEXaggDataEmph 3 2 7" xfId="12939"/>
    <cellStyle name="SAPBEXaggDataEmph 3 3" xfId="12940"/>
    <cellStyle name="SAPBEXaggDataEmph 3 3 2" xfId="12941"/>
    <cellStyle name="SAPBEXaggDataEmph 3 3 2 2" xfId="12942"/>
    <cellStyle name="SAPBEXaggDataEmph 3 3 3" xfId="12943"/>
    <cellStyle name="SAPBEXaggDataEmph 3 4" xfId="12944"/>
    <cellStyle name="SAPBEXaggDataEmph 3 4 2" xfId="12945"/>
    <cellStyle name="SAPBEXaggDataEmph 3 4 2 2" xfId="12946"/>
    <cellStyle name="SAPBEXaggDataEmph 3 4 3" xfId="12947"/>
    <cellStyle name="SAPBEXaggDataEmph 3 5" xfId="12948"/>
    <cellStyle name="SAPBEXaggDataEmph 3 5 2" xfId="12949"/>
    <cellStyle name="SAPBEXaggDataEmph 3 6" xfId="12950"/>
    <cellStyle name="SAPBEXaggDataEmph 4" xfId="12951"/>
    <cellStyle name="SAPBEXaggDataEmph 4 2" xfId="12952"/>
    <cellStyle name="SAPBEXaggDataEmph 4 2 2" xfId="12953"/>
    <cellStyle name="SAPBEXaggDataEmph 4 2 2 2" xfId="12954"/>
    <cellStyle name="SAPBEXaggDataEmph 4 2 2 2 2" xfId="12955"/>
    <cellStyle name="SAPBEXaggDataEmph 4 2 2 3" xfId="12956"/>
    <cellStyle name="SAPBEXaggDataEmph 4 2 3" xfId="12957"/>
    <cellStyle name="SAPBEXaggDataEmph 4 2 3 2" xfId="12958"/>
    <cellStyle name="SAPBEXaggDataEmph 4 2 3 2 2" xfId="12959"/>
    <cellStyle name="SAPBEXaggDataEmph 4 2 3 3" xfId="12960"/>
    <cellStyle name="SAPBEXaggDataEmph 4 2 4" xfId="12961"/>
    <cellStyle name="SAPBEXaggDataEmph 4 2 4 2" xfId="12962"/>
    <cellStyle name="SAPBEXaggDataEmph 4 2 4 2 2" xfId="12963"/>
    <cellStyle name="SAPBEXaggDataEmph 4 2 4 3" xfId="12964"/>
    <cellStyle name="SAPBEXaggDataEmph 4 2 5" xfId="12965"/>
    <cellStyle name="SAPBEXaggDataEmph 4 2 5 2" xfId="12966"/>
    <cellStyle name="SAPBEXaggDataEmph 4 2 5 2 2" xfId="12967"/>
    <cellStyle name="SAPBEXaggDataEmph 4 2 5 3" xfId="12968"/>
    <cellStyle name="SAPBEXaggDataEmph 4 2 6" xfId="12969"/>
    <cellStyle name="SAPBEXaggDataEmph 4 2 6 2" xfId="12970"/>
    <cellStyle name="SAPBEXaggDataEmph 4 2 7" xfId="12971"/>
    <cellStyle name="SAPBEXaggDataEmph 4 3" xfId="12972"/>
    <cellStyle name="SAPBEXaggDataEmph 4 3 2" xfId="12973"/>
    <cellStyle name="SAPBEXaggDataEmph 4 3 2 2" xfId="12974"/>
    <cellStyle name="SAPBEXaggDataEmph 4 3 3" xfId="12975"/>
    <cellStyle name="SAPBEXaggDataEmph 4 4" xfId="12976"/>
    <cellStyle name="SAPBEXaggDataEmph 4 4 2" xfId="12977"/>
    <cellStyle name="SAPBEXaggDataEmph 4 4 2 2" xfId="12978"/>
    <cellStyle name="SAPBEXaggDataEmph 4 4 3" xfId="12979"/>
    <cellStyle name="SAPBEXaggDataEmph 4 5" xfId="12980"/>
    <cellStyle name="SAPBEXaggDataEmph 4 5 2" xfId="12981"/>
    <cellStyle name="SAPBEXaggDataEmph 4 6" xfId="12982"/>
    <cellStyle name="SAPBEXaggDataEmph 5" xfId="12983"/>
    <cellStyle name="SAPBEXaggDataEmph 5 2" xfId="12984"/>
    <cellStyle name="SAPBEXaggDataEmph 5 2 2" xfId="12985"/>
    <cellStyle name="SAPBEXaggDataEmph 5 2 2 2" xfId="12986"/>
    <cellStyle name="SAPBEXaggDataEmph 5 2 2 2 2" xfId="12987"/>
    <cellStyle name="SAPBEXaggDataEmph 5 2 2 3" xfId="12988"/>
    <cellStyle name="SAPBEXaggDataEmph 5 2 3" xfId="12989"/>
    <cellStyle name="SAPBEXaggDataEmph 5 2 3 2" xfId="12990"/>
    <cellStyle name="SAPBEXaggDataEmph 5 2 3 2 2" xfId="12991"/>
    <cellStyle name="SAPBEXaggDataEmph 5 2 3 3" xfId="12992"/>
    <cellStyle name="SAPBEXaggDataEmph 5 2 4" xfId="12993"/>
    <cellStyle name="SAPBEXaggDataEmph 5 2 4 2" xfId="12994"/>
    <cellStyle name="SAPBEXaggDataEmph 5 2 4 2 2" xfId="12995"/>
    <cellStyle name="SAPBEXaggDataEmph 5 2 4 3" xfId="12996"/>
    <cellStyle name="SAPBEXaggDataEmph 5 2 5" xfId="12997"/>
    <cellStyle name="SAPBEXaggDataEmph 5 2 5 2" xfId="12998"/>
    <cellStyle name="SAPBEXaggDataEmph 5 2 5 2 2" xfId="12999"/>
    <cellStyle name="SAPBEXaggDataEmph 5 2 5 3" xfId="13000"/>
    <cellStyle name="SAPBEXaggDataEmph 5 2 6" xfId="13001"/>
    <cellStyle name="SAPBEXaggDataEmph 5 2 6 2" xfId="13002"/>
    <cellStyle name="SAPBEXaggDataEmph 5 2 7" xfId="13003"/>
    <cellStyle name="SAPBEXaggDataEmph 5 3" xfId="13004"/>
    <cellStyle name="SAPBEXaggDataEmph 5 3 2" xfId="13005"/>
    <cellStyle name="SAPBEXaggDataEmph 5 3 2 2" xfId="13006"/>
    <cellStyle name="SAPBEXaggDataEmph 5 3 3" xfId="13007"/>
    <cellStyle name="SAPBEXaggDataEmph 5 4" xfId="13008"/>
    <cellStyle name="SAPBEXaggDataEmph 5 4 2" xfId="13009"/>
    <cellStyle name="SAPBEXaggDataEmph 5 4 2 2" xfId="13010"/>
    <cellStyle name="SAPBEXaggDataEmph 5 4 3" xfId="13011"/>
    <cellStyle name="SAPBEXaggDataEmph 5 5" xfId="13012"/>
    <cellStyle name="SAPBEXaggDataEmph 5 5 2" xfId="13013"/>
    <cellStyle name="SAPBEXaggDataEmph 5 6" xfId="13014"/>
    <cellStyle name="SAPBEXaggDataEmph 6" xfId="13015"/>
    <cellStyle name="SAPBEXaggDataEmph 6 2" xfId="13016"/>
    <cellStyle name="SAPBEXaggDataEmph 6 2 2" xfId="13017"/>
    <cellStyle name="SAPBEXaggDataEmph 6 2 2 2" xfId="13018"/>
    <cellStyle name="SAPBEXaggDataEmph 6 2 3" xfId="13019"/>
    <cellStyle name="SAPBEXaggDataEmph 6 2 4" xfId="13020"/>
    <cellStyle name="SAPBEXaggDataEmph 6 3" xfId="13021"/>
    <cellStyle name="SAPBEXaggDataEmph 6 3 2" xfId="13022"/>
    <cellStyle name="SAPBEXaggDataEmph 6 3 2 2" xfId="13023"/>
    <cellStyle name="SAPBEXaggDataEmph 6 3 3" xfId="13024"/>
    <cellStyle name="SAPBEXaggDataEmph 6 3 4" xfId="13025"/>
    <cellStyle name="SAPBEXaggDataEmph 6 4" xfId="13026"/>
    <cellStyle name="SAPBEXaggDataEmph 6 4 2" xfId="13027"/>
    <cellStyle name="SAPBEXaggDataEmph 6 4 2 2" xfId="13028"/>
    <cellStyle name="SAPBEXaggDataEmph 6 4 3" xfId="13029"/>
    <cellStyle name="SAPBEXaggDataEmph 6 4 4" xfId="13030"/>
    <cellStyle name="SAPBEXaggDataEmph 6 5" xfId="13031"/>
    <cellStyle name="SAPBEXaggDataEmph 6 5 2" xfId="13032"/>
    <cellStyle name="SAPBEXaggDataEmph 6 5 2 2" xfId="13033"/>
    <cellStyle name="SAPBEXaggDataEmph 6 5 3" xfId="13034"/>
    <cellStyle name="SAPBEXaggDataEmph 6 5 4" xfId="13035"/>
    <cellStyle name="SAPBEXaggDataEmph 6 6" xfId="13036"/>
    <cellStyle name="SAPBEXaggDataEmph 6 6 2" xfId="13037"/>
    <cellStyle name="SAPBEXaggDataEmph 6 7" xfId="13038"/>
    <cellStyle name="SAPBEXaggDataEmph 6 8" xfId="13039"/>
    <cellStyle name="SAPBEXaggDataEmph 7" xfId="13040"/>
    <cellStyle name="SAPBEXaggDataEmph 7 2" xfId="13041"/>
    <cellStyle name="SAPBEXaggDataEmph 7 2 2" xfId="13042"/>
    <cellStyle name="SAPBEXaggDataEmph 7 2 2 2" xfId="13043"/>
    <cellStyle name="SAPBEXaggDataEmph 7 2 3" xfId="13044"/>
    <cellStyle name="SAPBEXaggDataEmph 7 2 4" xfId="13045"/>
    <cellStyle name="SAPBEXaggDataEmph 7 3" xfId="13046"/>
    <cellStyle name="SAPBEXaggDataEmph 7 3 2" xfId="13047"/>
    <cellStyle name="SAPBEXaggDataEmph 7 3 2 2" xfId="13048"/>
    <cellStyle name="SAPBEXaggDataEmph 7 3 3" xfId="13049"/>
    <cellStyle name="SAPBEXaggDataEmph 7 3 4" xfId="13050"/>
    <cellStyle name="SAPBEXaggDataEmph 7 4" xfId="13051"/>
    <cellStyle name="SAPBEXaggDataEmph 7 4 2" xfId="13052"/>
    <cellStyle name="SAPBEXaggDataEmph 7 4 2 2" xfId="13053"/>
    <cellStyle name="SAPBEXaggDataEmph 7 4 3" xfId="13054"/>
    <cellStyle name="SAPBEXaggDataEmph 7 4 4" xfId="13055"/>
    <cellStyle name="SAPBEXaggDataEmph 7 5" xfId="13056"/>
    <cellStyle name="SAPBEXaggDataEmph 7 5 2" xfId="13057"/>
    <cellStyle name="SAPBEXaggDataEmph 7 5 2 2" xfId="13058"/>
    <cellStyle name="SAPBEXaggDataEmph 7 5 3" xfId="13059"/>
    <cellStyle name="SAPBEXaggDataEmph 7 5 4" xfId="13060"/>
    <cellStyle name="SAPBEXaggDataEmph 7 6" xfId="13061"/>
    <cellStyle name="SAPBEXaggDataEmph 7 6 2" xfId="13062"/>
    <cellStyle name="SAPBEXaggDataEmph 7 7" xfId="13063"/>
    <cellStyle name="SAPBEXaggDataEmph 7 8" xfId="13064"/>
    <cellStyle name="SAPBEXaggDataEmph 8" xfId="13065"/>
    <cellStyle name="SAPBEXaggDataEmph 8 2" xfId="13066"/>
    <cellStyle name="SAPBEXaggDataEmph 8 2 2" xfId="13067"/>
    <cellStyle name="SAPBEXaggDataEmph 8 3" xfId="13068"/>
    <cellStyle name="SAPBEXaggDataEmph 8 4" xfId="13069"/>
    <cellStyle name="SAPBEXaggDataEmph 9" xfId="13070"/>
    <cellStyle name="SAPBEXaggDataEmph 9 2" xfId="13071"/>
    <cellStyle name="SAPBEXaggDataEmph 9 2 2" xfId="13072"/>
    <cellStyle name="SAPBEXaggDataEmph 9 3" xfId="13073"/>
    <cellStyle name="SAPBEXaggDataEmph 9 4" xfId="13074"/>
    <cellStyle name="SAPBEXaggItem" xfId="13075"/>
    <cellStyle name="SAPBEXaggItem 10" xfId="13076"/>
    <cellStyle name="SAPBEXaggItem 2" xfId="13077"/>
    <cellStyle name="SAPBEXaggItem 2 2" xfId="13078"/>
    <cellStyle name="SAPBEXaggItem 2 2 2" xfId="13079"/>
    <cellStyle name="SAPBEXaggItem 2 2 2 2" xfId="13080"/>
    <cellStyle name="SAPBEXaggItem 2 2 2 2 2" xfId="13081"/>
    <cellStyle name="SAPBEXaggItem 2 2 2 3" xfId="13082"/>
    <cellStyle name="SAPBEXaggItem 2 2 3" xfId="13083"/>
    <cellStyle name="SAPBEXaggItem 2 2 3 2" xfId="13084"/>
    <cellStyle name="SAPBEXaggItem 2 2 3 2 2" xfId="13085"/>
    <cellStyle name="SAPBEXaggItem 2 2 3 3" xfId="13086"/>
    <cellStyle name="SAPBEXaggItem 2 2 4" xfId="13087"/>
    <cellStyle name="SAPBEXaggItem 2 2 4 2" xfId="13088"/>
    <cellStyle name="SAPBEXaggItem 2 2 4 2 2" xfId="13089"/>
    <cellStyle name="SAPBEXaggItem 2 2 4 3" xfId="13090"/>
    <cellStyle name="SAPBEXaggItem 2 2 5" xfId="13091"/>
    <cellStyle name="SAPBEXaggItem 2 2 5 2" xfId="13092"/>
    <cellStyle name="SAPBEXaggItem 2 2 5 2 2" xfId="13093"/>
    <cellStyle name="SAPBEXaggItem 2 2 5 3" xfId="13094"/>
    <cellStyle name="SAPBEXaggItem 2 2 6" xfId="13095"/>
    <cellStyle name="SAPBEXaggItem 2 2 6 2" xfId="13096"/>
    <cellStyle name="SAPBEXaggItem 2 2 7" xfId="13097"/>
    <cellStyle name="SAPBEXaggItem 2 3" xfId="13098"/>
    <cellStyle name="SAPBEXaggItem 2 3 2" xfId="13099"/>
    <cellStyle name="SAPBEXaggItem 2 3 2 2" xfId="13100"/>
    <cellStyle name="SAPBEXaggItem 2 3 3" xfId="13101"/>
    <cellStyle name="SAPBEXaggItem 2 4" xfId="13102"/>
    <cellStyle name="SAPBEXaggItem 2 4 2" xfId="13103"/>
    <cellStyle name="SAPBEXaggItem 2 4 2 2" xfId="13104"/>
    <cellStyle name="SAPBEXaggItem 2 4 3" xfId="13105"/>
    <cellStyle name="SAPBEXaggItem 2 5" xfId="13106"/>
    <cellStyle name="SAPBEXaggItem 2 5 2" xfId="13107"/>
    <cellStyle name="SAPBEXaggItem 2 6" xfId="13108"/>
    <cellStyle name="SAPBEXaggItem 3" xfId="13109"/>
    <cellStyle name="SAPBEXaggItem 3 2" xfId="13110"/>
    <cellStyle name="SAPBEXaggItem 3 2 2" xfId="13111"/>
    <cellStyle name="SAPBEXaggItem 3 2 2 2" xfId="13112"/>
    <cellStyle name="SAPBEXaggItem 3 2 2 2 2" xfId="13113"/>
    <cellStyle name="SAPBEXaggItem 3 2 2 3" xfId="13114"/>
    <cellStyle name="SAPBEXaggItem 3 2 3" xfId="13115"/>
    <cellStyle name="SAPBEXaggItem 3 2 3 2" xfId="13116"/>
    <cellStyle name="SAPBEXaggItem 3 2 3 2 2" xfId="13117"/>
    <cellStyle name="SAPBEXaggItem 3 2 3 3" xfId="13118"/>
    <cellStyle name="SAPBEXaggItem 3 2 4" xfId="13119"/>
    <cellStyle name="SAPBEXaggItem 3 2 4 2" xfId="13120"/>
    <cellStyle name="SAPBEXaggItem 3 2 4 2 2" xfId="13121"/>
    <cellStyle name="SAPBEXaggItem 3 2 4 3" xfId="13122"/>
    <cellStyle name="SAPBEXaggItem 3 2 5" xfId="13123"/>
    <cellStyle name="SAPBEXaggItem 3 2 5 2" xfId="13124"/>
    <cellStyle name="SAPBEXaggItem 3 2 5 2 2" xfId="13125"/>
    <cellStyle name="SAPBEXaggItem 3 2 5 3" xfId="13126"/>
    <cellStyle name="SAPBEXaggItem 3 2 6" xfId="13127"/>
    <cellStyle name="SAPBEXaggItem 3 2 6 2" xfId="13128"/>
    <cellStyle name="SAPBEXaggItem 3 2 7" xfId="13129"/>
    <cellStyle name="SAPBEXaggItem 3 3" xfId="13130"/>
    <cellStyle name="SAPBEXaggItem 3 3 2" xfId="13131"/>
    <cellStyle name="SAPBEXaggItem 3 3 2 2" xfId="13132"/>
    <cellStyle name="SAPBEXaggItem 3 3 3" xfId="13133"/>
    <cellStyle name="SAPBEXaggItem 3 4" xfId="13134"/>
    <cellStyle name="SAPBEXaggItem 3 4 2" xfId="13135"/>
    <cellStyle name="SAPBEXaggItem 3 4 2 2" xfId="13136"/>
    <cellStyle name="SAPBEXaggItem 3 4 3" xfId="13137"/>
    <cellStyle name="SAPBEXaggItem 3 5" xfId="13138"/>
    <cellStyle name="SAPBEXaggItem 3 5 2" xfId="13139"/>
    <cellStyle name="SAPBEXaggItem 3 6" xfId="13140"/>
    <cellStyle name="SAPBEXaggItem 4" xfId="13141"/>
    <cellStyle name="SAPBEXaggItem 4 2" xfId="13142"/>
    <cellStyle name="SAPBEXaggItem 4 2 2" xfId="13143"/>
    <cellStyle name="SAPBEXaggItem 4 2 2 2" xfId="13144"/>
    <cellStyle name="SAPBEXaggItem 4 2 3" xfId="13145"/>
    <cellStyle name="SAPBEXaggItem 4 2 4" xfId="13146"/>
    <cellStyle name="SAPBEXaggItem 4 3" xfId="13147"/>
    <cellStyle name="SAPBEXaggItem 4 3 2" xfId="13148"/>
    <cellStyle name="SAPBEXaggItem 4 3 2 2" xfId="13149"/>
    <cellStyle name="SAPBEXaggItem 4 3 3" xfId="13150"/>
    <cellStyle name="SAPBEXaggItem 4 3 4" xfId="13151"/>
    <cellStyle name="SAPBEXaggItem 4 4" xfId="13152"/>
    <cellStyle name="SAPBEXaggItem 4 4 2" xfId="13153"/>
    <cellStyle name="SAPBEXaggItem 4 4 2 2" xfId="13154"/>
    <cellStyle name="SAPBEXaggItem 4 4 3" xfId="13155"/>
    <cellStyle name="SAPBEXaggItem 4 4 4" xfId="13156"/>
    <cellStyle name="SAPBEXaggItem 4 5" xfId="13157"/>
    <cellStyle name="SAPBEXaggItem 4 5 2" xfId="13158"/>
    <cellStyle name="SAPBEXaggItem 4 5 2 2" xfId="13159"/>
    <cellStyle name="SAPBEXaggItem 4 5 3" xfId="13160"/>
    <cellStyle name="SAPBEXaggItem 4 5 4" xfId="13161"/>
    <cellStyle name="SAPBEXaggItem 4 6" xfId="13162"/>
    <cellStyle name="SAPBEXaggItem 4 6 2" xfId="13163"/>
    <cellStyle name="SAPBEXaggItem 4 7" xfId="13164"/>
    <cellStyle name="SAPBEXaggItem 4 8" xfId="13165"/>
    <cellStyle name="SAPBEXaggItem 5" xfId="13166"/>
    <cellStyle name="SAPBEXaggItem 5 2" xfId="13167"/>
    <cellStyle name="SAPBEXaggItem 5 2 2" xfId="13168"/>
    <cellStyle name="SAPBEXaggItem 5 2 2 2" xfId="13169"/>
    <cellStyle name="SAPBEXaggItem 5 2 3" xfId="13170"/>
    <cellStyle name="SAPBEXaggItem 5 2 4" xfId="13171"/>
    <cellStyle name="SAPBEXaggItem 5 3" xfId="13172"/>
    <cellStyle name="SAPBEXaggItem 5 3 2" xfId="13173"/>
    <cellStyle name="SAPBEXaggItem 5 3 2 2" xfId="13174"/>
    <cellStyle name="SAPBEXaggItem 5 3 3" xfId="13175"/>
    <cellStyle name="SAPBEXaggItem 5 3 4" xfId="13176"/>
    <cellStyle name="SAPBEXaggItem 5 4" xfId="13177"/>
    <cellStyle name="SAPBEXaggItem 5 4 2" xfId="13178"/>
    <cellStyle name="SAPBEXaggItem 5 4 2 2" xfId="13179"/>
    <cellStyle name="SAPBEXaggItem 5 4 3" xfId="13180"/>
    <cellStyle name="SAPBEXaggItem 5 4 4" xfId="13181"/>
    <cellStyle name="SAPBEXaggItem 5 5" xfId="13182"/>
    <cellStyle name="SAPBEXaggItem 5 5 2" xfId="13183"/>
    <cellStyle name="SAPBEXaggItem 5 5 2 2" xfId="13184"/>
    <cellStyle name="SAPBEXaggItem 5 5 3" xfId="13185"/>
    <cellStyle name="SAPBEXaggItem 5 5 4" xfId="13186"/>
    <cellStyle name="SAPBEXaggItem 5 6" xfId="13187"/>
    <cellStyle name="SAPBEXaggItem 5 6 2" xfId="13188"/>
    <cellStyle name="SAPBEXaggItem 5 7" xfId="13189"/>
    <cellStyle name="SAPBEXaggItem 5 8" xfId="13190"/>
    <cellStyle name="SAPBEXaggItem 6" xfId="13191"/>
    <cellStyle name="SAPBEXaggItem 6 2" xfId="13192"/>
    <cellStyle name="SAPBEXaggItem 6 2 2" xfId="13193"/>
    <cellStyle name="SAPBEXaggItem 6 3" xfId="13194"/>
    <cellStyle name="SAPBEXaggItem 6 4" xfId="13195"/>
    <cellStyle name="SAPBEXaggItem 7" xfId="13196"/>
    <cellStyle name="SAPBEXaggItem 7 2" xfId="13197"/>
    <cellStyle name="SAPBEXaggItem 7 2 2" xfId="13198"/>
    <cellStyle name="SAPBEXaggItem 7 3" xfId="13199"/>
    <cellStyle name="SAPBEXaggItem 7 4" xfId="13200"/>
    <cellStyle name="SAPBEXaggItem 8" xfId="13201"/>
    <cellStyle name="SAPBEXaggItem 8 2" xfId="13202"/>
    <cellStyle name="SAPBEXaggItem 9" xfId="13203"/>
    <cellStyle name="SAPBEXaggItem_BW Capital Summary Flash Dec 09" xfId="13204"/>
    <cellStyle name="SAPBEXaggItemX" xfId="13205"/>
    <cellStyle name="SAPBEXaggItemX 10" xfId="13206"/>
    <cellStyle name="SAPBEXaggItemX 2" xfId="13207"/>
    <cellStyle name="SAPBEXaggItemX 2 2" xfId="13208"/>
    <cellStyle name="SAPBEXaggItemX 2 2 2" xfId="13209"/>
    <cellStyle name="SAPBEXaggItemX 2 2 2 2" xfId="13210"/>
    <cellStyle name="SAPBEXaggItemX 2 2 2 2 2" xfId="13211"/>
    <cellStyle name="SAPBEXaggItemX 2 2 2 3" xfId="13212"/>
    <cellStyle name="SAPBEXaggItemX 2 2 2 4" xfId="13213"/>
    <cellStyle name="SAPBEXaggItemX 2 2 3" xfId="13214"/>
    <cellStyle name="SAPBEXaggItemX 2 2 3 2" xfId="13215"/>
    <cellStyle name="SAPBEXaggItemX 2 2 3 2 2" xfId="13216"/>
    <cellStyle name="SAPBEXaggItemX 2 2 3 3" xfId="13217"/>
    <cellStyle name="SAPBEXaggItemX 2 2 3 4" xfId="13218"/>
    <cellStyle name="SAPBEXaggItemX 2 2 4" xfId="13219"/>
    <cellStyle name="SAPBEXaggItemX 2 2 4 2" xfId="13220"/>
    <cellStyle name="SAPBEXaggItemX 2 2 4 2 2" xfId="13221"/>
    <cellStyle name="SAPBEXaggItemX 2 2 4 3" xfId="13222"/>
    <cellStyle name="SAPBEXaggItemX 2 2 4 4" xfId="13223"/>
    <cellStyle name="SAPBEXaggItemX 2 2 5" xfId="13224"/>
    <cellStyle name="SAPBEXaggItemX 2 2 5 2" xfId="13225"/>
    <cellStyle name="SAPBEXaggItemX 2 2 5 2 2" xfId="13226"/>
    <cellStyle name="SAPBEXaggItemX 2 2 5 3" xfId="13227"/>
    <cellStyle name="SAPBEXaggItemX 2 2 5 4" xfId="13228"/>
    <cellStyle name="SAPBEXaggItemX 2 2 6" xfId="13229"/>
    <cellStyle name="SAPBEXaggItemX 2 2 6 2" xfId="13230"/>
    <cellStyle name="SAPBEXaggItemX 2 2 7" xfId="13231"/>
    <cellStyle name="SAPBEXaggItemX 2 2 8" xfId="13232"/>
    <cellStyle name="SAPBEXaggItemX 2 3" xfId="13233"/>
    <cellStyle name="SAPBEXaggItemX 2 3 2" xfId="13234"/>
    <cellStyle name="SAPBEXaggItemX 2 3 2 2" xfId="13235"/>
    <cellStyle name="SAPBEXaggItemX 2 3 2 2 2" xfId="13236"/>
    <cellStyle name="SAPBEXaggItemX 2 3 2 3" xfId="13237"/>
    <cellStyle name="SAPBEXaggItemX 2 3 2 4" xfId="13238"/>
    <cellStyle name="SAPBEXaggItemX 2 3 3" xfId="13239"/>
    <cellStyle name="SAPBEXaggItemX 2 3 3 2" xfId="13240"/>
    <cellStyle name="SAPBEXaggItemX 2 3 3 2 2" xfId="13241"/>
    <cellStyle name="SAPBEXaggItemX 2 3 3 3" xfId="13242"/>
    <cellStyle name="SAPBEXaggItemX 2 3 3 4" xfId="13243"/>
    <cellStyle name="SAPBEXaggItemX 2 3 4" xfId="13244"/>
    <cellStyle name="SAPBEXaggItemX 2 3 4 2" xfId="13245"/>
    <cellStyle name="SAPBEXaggItemX 2 3 4 2 2" xfId="13246"/>
    <cellStyle name="SAPBEXaggItemX 2 3 4 3" xfId="13247"/>
    <cellStyle name="SAPBEXaggItemX 2 3 4 4" xfId="13248"/>
    <cellStyle name="SAPBEXaggItemX 2 3 5" xfId="13249"/>
    <cellStyle name="SAPBEXaggItemX 2 3 5 2" xfId="13250"/>
    <cellStyle name="SAPBEXaggItemX 2 3 5 2 2" xfId="13251"/>
    <cellStyle name="SAPBEXaggItemX 2 3 5 3" xfId="13252"/>
    <cellStyle name="SAPBEXaggItemX 2 3 5 4" xfId="13253"/>
    <cellStyle name="SAPBEXaggItemX 2 3 6" xfId="13254"/>
    <cellStyle name="SAPBEXaggItemX 2 3 6 2" xfId="13255"/>
    <cellStyle name="SAPBEXaggItemX 2 3 7" xfId="13256"/>
    <cellStyle name="SAPBEXaggItemX 2 3 8" xfId="13257"/>
    <cellStyle name="SAPBEXaggItemX 2 4" xfId="13258"/>
    <cellStyle name="SAPBEXaggItemX 2 4 2" xfId="13259"/>
    <cellStyle name="SAPBEXaggItemX 2 4 2 2" xfId="13260"/>
    <cellStyle name="SAPBEXaggItemX 2 4 3" xfId="13261"/>
    <cellStyle name="SAPBEXaggItemX 2 4 4" xfId="13262"/>
    <cellStyle name="SAPBEXaggItemX 2 5" xfId="13263"/>
    <cellStyle name="SAPBEXaggItemX 2 5 2" xfId="13264"/>
    <cellStyle name="SAPBEXaggItemX 2 5 2 2" xfId="13265"/>
    <cellStyle name="SAPBEXaggItemX 2 5 3" xfId="13266"/>
    <cellStyle name="SAPBEXaggItemX 2 5 4" xfId="13267"/>
    <cellStyle name="SAPBEXaggItemX 2 6" xfId="13268"/>
    <cellStyle name="SAPBEXaggItemX 2 6 2" xfId="13269"/>
    <cellStyle name="SAPBEXaggItemX 2 7" xfId="13270"/>
    <cellStyle name="SAPBEXaggItemX 2 8" xfId="13271"/>
    <cellStyle name="SAPBEXaggItemX 3" xfId="13272"/>
    <cellStyle name="SAPBEXaggItemX 3 2" xfId="13273"/>
    <cellStyle name="SAPBEXaggItemX 3 2 2" xfId="13274"/>
    <cellStyle name="SAPBEXaggItemX 3 2 2 2" xfId="13275"/>
    <cellStyle name="SAPBEXaggItemX 3 2 2 2 2" xfId="13276"/>
    <cellStyle name="SAPBEXaggItemX 3 2 2 3" xfId="13277"/>
    <cellStyle name="SAPBEXaggItemX 3 2 2 4" xfId="13278"/>
    <cellStyle name="SAPBEXaggItemX 3 2 3" xfId="13279"/>
    <cellStyle name="SAPBEXaggItemX 3 2 3 2" xfId="13280"/>
    <cellStyle name="SAPBEXaggItemX 3 2 3 2 2" xfId="13281"/>
    <cellStyle name="SAPBEXaggItemX 3 2 3 3" xfId="13282"/>
    <cellStyle name="SAPBEXaggItemX 3 2 3 4" xfId="13283"/>
    <cellStyle name="SAPBEXaggItemX 3 2 4" xfId="13284"/>
    <cellStyle name="SAPBEXaggItemX 3 2 4 2" xfId="13285"/>
    <cellStyle name="SAPBEXaggItemX 3 2 4 2 2" xfId="13286"/>
    <cellStyle name="SAPBEXaggItemX 3 2 4 3" xfId="13287"/>
    <cellStyle name="SAPBEXaggItemX 3 2 4 4" xfId="13288"/>
    <cellStyle name="SAPBEXaggItemX 3 2 5" xfId="13289"/>
    <cellStyle name="SAPBEXaggItemX 3 2 5 2" xfId="13290"/>
    <cellStyle name="SAPBEXaggItemX 3 2 5 2 2" xfId="13291"/>
    <cellStyle name="SAPBEXaggItemX 3 2 5 3" xfId="13292"/>
    <cellStyle name="SAPBEXaggItemX 3 2 5 4" xfId="13293"/>
    <cellStyle name="SAPBEXaggItemX 3 2 6" xfId="13294"/>
    <cellStyle name="SAPBEXaggItemX 3 2 6 2" xfId="13295"/>
    <cellStyle name="SAPBEXaggItemX 3 2 7" xfId="13296"/>
    <cellStyle name="SAPBEXaggItemX 3 2 8" xfId="13297"/>
    <cellStyle name="SAPBEXaggItemX 3 3" xfId="13298"/>
    <cellStyle name="SAPBEXaggItemX 3 3 2" xfId="13299"/>
    <cellStyle name="SAPBEXaggItemX 3 3 2 2" xfId="13300"/>
    <cellStyle name="SAPBEXaggItemX 3 3 2 2 2" xfId="13301"/>
    <cellStyle name="SAPBEXaggItemX 3 3 2 3" xfId="13302"/>
    <cellStyle name="SAPBEXaggItemX 3 3 2 4" xfId="13303"/>
    <cellStyle name="SAPBEXaggItemX 3 3 3" xfId="13304"/>
    <cellStyle name="SAPBEXaggItemX 3 3 3 2" xfId="13305"/>
    <cellStyle name="SAPBEXaggItemX 3 3 3 2 2" xfId="13306"/>
    <cellStyle name="SAPBEXaggItemX 3 3 3 3" xfId="13307"/>
    <cellStyle name="SAPBEXaggItemX 3 3 3 4" xfId="13308"/>
    <cellStyle name="SAPBEXaggItemX 3 3 4" xfId="13309"/>
    <cellStyle name="SAPBEXaggItemX 3 3 4 2" xfId="13310"/>
    <cellStyle name="SAPBEXaggItemX 3 3 4 2 2" xfId="13311"/>
    <cellStyle name="SAPBEXaggItemX 3 3 4 3" xfId="13312"/>
    <cellStyle name="SAPBEXaggItemX 3 3 4 4" xfId="13313"/>
    <cellStyle name="SAPBEXaggItemX 3 3 5" xfId="13314"/>
    <cellStyle name="SAPBEXaggItemX 3 3 5 2" xfId="13315"/>
    <cellStyle name="SAPBEXaggItemX 3 3 5 2 2" xfId="13316"/>
    <cellStyle name="SAPBEXaggItemX 3 3 5 3" xfId="13317"/>
    <cellStyle name="SAPBEXaggItemX 3 3 5 4" xfId="13318"/>
    <cellStyle name="SAPBEXaggItemX 3 3 6" xfId="13319"/>
    <cellStyle name="SAPBEXaggItemX 3 3 6 2" xfId="13320"/>
    <cellStyle name="SAPBEXaggItemX 3 3 7" xfId="13321"/>
    <cellStyle name="SAPBEXaggItemX 3 3 8" xfId="13322"/>
    <cellStyle name="SAPBEXaggItemX 3 4" xfId="13323"/>
    <cellStyle name="SAPBEXaggItemX 3 4 2" xfId="13324"/>
    <cellStyle name="SAPBEXaggItemX 3 4 2 2" xfId="13325"/>
    <cellStyle name="SAPBEXaggItemX 3 4 3" xfId="13326"/>
    <cellStyle name="SAPBEXaggItemX 3 4 4" xfId="13327"/>
    <cellStyle name="SAPBEXaggItemX 3 5" xfId="13328"/>
    <cellStyle name="SAPBEXaggItemX 3 5 2" xfId="13329"/>
    <cellStyle name="SAPBEXaggItemX 3 5 2 2" xfId="13330"/>
    <cellStyle name="SAPBEXaggItemX 3 5 3" xfId="13331"/>
    <cellStyle name="SAPBEXaggItemX 3 5 4" xfId="13332"/>
    <cellStyle name="SAPBEXaggItemX 3 6" xfId="13333"/>
    <cellStyle name="SAPBEXaggItemX 3 6 2" xfId="13334"/>
    <cellStyle name="SAPBEXaggItemX 3 7" xfId="13335"/>
    <cellStyle name="SAPBEXaggItemX 3 8" xfId="13336"/>
    <cellStyle name="SAPBEXaggItemX 4" xfId="13337"/>
    <cellStyle name="SAPBEXaggItemX 4 2" xfId="13338"/>
    <cellStyle name="SAPBEXaggItemX 4 2 2" xfId="13339"/>
    <cellStyle name="SAPBEXaggItemX 4 2 2 2" xfId="13340"/>
    <cellStyle name="SAPBEXaggItemX 4 2 3" xfId="13341"/>
    <cellStyle name="SAPBEXaggItemX 4 2 4" xfId="13342"/>
    <cellStyle name="SAPBEXaggItemX 4 3" xfId="13343"/>
    <cellStyle name="SAPBEXaggItemX 4 3 2" xfId="13344"/>
    <cellStyle name="SAPBEXaggItemX 4 3 2 2" xfId="13345"/>
    <cellStyle name="SAPBEXaggItemX 4 3 3" xfId="13346"/>
    <cellStyle name="SAPBEXaggItemX 4 3 4" xfId="13347"/>
    <cellStyle name="SAPBEXaggItemX 4 4" xfId="13348"/>
    <cellStyle name="SAPBEXaggItemX 4 4 2" xfId="13349"/>
    <cellStyle name="SAPBEXaggItemX 4 4 2 2" xfId="13350"/>
    <cellStyle name="SAPBEXaggItemX 4 4 3" xfId="13351"/>
    <cellStyle name="SAPBEXaggItemX 4 4 4" xfId="13352"/>
    <cellStyle name="SAPBEXaggItemX 4 5" xfId="13353"/>
    <cellStyle name="SAPBEXaggItemX 4 5 2" xfId="13354"/>
    <cellStyle name="SAPBEXaggItemX 4 5 2 2" xfId="13355"/>
    <cellStyle name="SAPBEXaggItemX 4 5 3" xfId="13356"/>
    <cellStyle name="SAPBEXaggItemX 4 5 4" xfId="13357"/>
    <cellStyle name="SAPBEXaggItemX 4 6" xfId="13358"/>
    <cellStyle name="SAPBEXaggItemX 4 6 2" xfId="13359"/>
    <cellStyle name="SAPBEXaggItemX 4 7" xfId="13360"/>
    <cellStyle name="SAPBEXaggItemX 4 8" xfId="13361"/>
    <cellStyle name="SAPBEXaggItemX 5" xfId="13362"/>
    <cellStyle name="SAPBEXaggItemX 5 2" xfId="13363"/>
    <cellStyle name="SAPBEXaggItemX 5 2 2" xfId="13364"/>
    <cellStyle name="SAPBEXaggItemX 5 2 2 2" xfId="13365"/>
    <cellStyle name="SAPBEXaggItemX 5 2 3" xfId="13366"/>
    <cellStyle name="SAPBEXaggItemX 5 2 4" xfId="13367"/>
    <cellStyle name="SAPBEXaggItemX 5 3" xfId="13368"/>
    <cellStyle name="SAPBEXaggItemX 5 3 2" xfId="13369"/>
    <cellStyle name="SAPBEXaggItemX 5 3 2 2" xfId="13370"/>
    <cellStyle name="SAPBEXaggItemX 5 3 3" xfId="13371"/>
    <cellStyle name="SAPBEXaggItemX 5 3 4" xfId="13372"/>
    <cellStyle name="SAPBEXaggItemX 5 4" xfId="13373"/>
    <cellStyle name="SAPBEXaggItemX 5 4 2" xfId="13374"/>
    <cellStyle name="SAPBEXaggItemX 5 4 2 2" xfId="13375"/>
    <cellStyle name="SAPBEXaggItemX 5 4 3" xfId="13376"/>
    <cellStyle name="SAPBEXaggItemX 5 4 4" xfId="13377"/>
    <cellStyle name="SAPBEXaggItemX 5 5" xfId="13378"/>
    <cellStyle name="SAPBEXaggItemX 5 5 2" xfId="13379"/>
    <cellStyle name="SAPBEXaggItemX 5 5 2 2" xfId="13380"/>
    <cellStyle name="SAPBEXaggItemX 5 5 3" xfId="13381"/>
    <cellStyle name="SAPBEXaggItemX 5 5 4" xfId="13382"/>
    <cellStyle name="SAPBEXaggItemX 5 6" xfId="13383"/>
    <cellStyle name="SAPBEXaggItemX 5 6 2" xfId="13384"/>
    <cellStyle name="SAPBEXaggItemX 5 7" xfId="13385"/>
    <cellStyle name="SAPBEXaggItemX 5 8" xfId="13386"/>
    <cellStyle name="SAPBEXaggItemX 6" xfId="13387"/>
    <cellStyle name="SAPBEXaggItemX 6 2" xfId="13388"/>
    <cellStyle name="SAPBEXaggItemX 6 2 2" xfId="13389"/>
    <cellStyle name="SAPBEXaggItemX 6 3" xfId="13390"/>
    <cellStyle name="SAPBEXaggItemX 6 4" xfId="13391"/>
    <cellStyle name="SAPBEXaggItemX 7" xfId="13392"/>
    <cellStyle name="SAPBEXaggItemX 7 2" xfId="13393"/>
    <cellStyle name="SAPBEXaggItemX 7 2 2" xfId="13394"/>
    <cellStyle name="SAPBEXaggItemX 7 3" xfId="13395"/>
    <cellStyle name="SAPBEXaggItemX 7 4" xfId="13396"/>
    <cellStyle name="SAPBEXaggItemX 8" xfId="13397"/>
    <cellStyle name="SAPBEXaggItemX 8 2" xfId="13398"/>
    <cellStyle name="SAPBEXaggItemX 9" xfId="13399"/>
    <cellStyle name="SAPBEXchaText" xfId="13400"/>
    <cellStyle name="SAPBEXchaText 2" xfId="13401"/>
    <cellStyle name="SAPBEXchaText 2 2" xfId="13402"/>
    <cellStyle name="SAPBEXchaText 2 2 2" xfId="13403"/>
    <cellStyle name="SAPBEXchaText 2 2 2 2" xfId="13404"/>
    <cellStyle name="SAPBEXchaText 2 2 2 2 2" xfId="13405"/>
    <cellStyle name="SAPBEXchaText 2 2 2 3" xfId="13406"/>
    <cellStyle name="SAPBEXchaText 2 2 3" xfId="13407"/>
    <cellStyle name="SAPBEXchaText 2 2 3 2" xfId="13408"/>
    <cellStyle name="SAPBEXchaText 2 2 3 2 2" xfId="13409"/>
    <cellStyle name="SAPBEXchaText 2 2 3 3" xfId="13410"/>
    <cellStyle name="SAPBEXchaText 2 2 4" xfId="13411"/>
    <cellStyle name="SAPBEXchaText 2 2 4 2" xfId="13412"/>
    <cellStyle name="SAPBEXchaText 2 2 4 2 2" xfId="13413"/>
    <cellStyle name="SAPBEXchaText 2 2 4 3" xfId="13414"/>
    <cellStyle name="SAPBEXchaText 2 2 5" xfId="13415"/>
    <cellStyle name="SAPBEXchaText 2 2 5 2" xfId="13416"/>
    <cellStyle name="SAPBEXchaText 2 2 5 2 2" xfId="13417"/>
    <cellStyle name="SAPBEXchaText 2 2 5 3" xfId="13418"/>
    <cellStyle name="SAPBEXchaText 2 2 6" xfId="13419"/>
    <cellStyle name="SAPBEXchaText 2 2 6 2" xfId="13420"/>
    <cellStyle name="SAPBEXchaText 2 2 7" xfId="13421"/>
    <cellStyle name="SAPBEXchaText 2 3" xfId="13422"/>
    <cellStyle name="SAPBEXchaText 2 3 2" xfId="13423"/>
    <cellStyle name="SAPBEXchaText 2 3 2 2" xfId="13424"/>
    <cellStyle name="SAPBEXchaText 2 3 3" xfId="13425"/>
    <cellStyle name="SAPBEXchaText 2 4" xfId="13426"/>
    <cellStyle name="SAPBEXchaText 2 4 2" xfId="13427"/>
    <cellStyle name="SAPBEXchaText 2 4 2 2" xfId="13428"/>
    <cellStyle name="SAPBEXchaText 2 4 3" xfId="13429"/>
    <cellStyle name="SAPBEXchaText 2 5" xfId="13430"/>
    <cellStyle name="SAPBEXchaText 2 5 2" xfId="13431"/>
    <cellStyle name="SAPBEXchaText 2 6" xfId="13432"/>
    <cellStyle name="SAPBEXchaText 3" xfId="13433"/>
    <cellStyle name="SAPBEXchaText 3 2" xfId="13434"/>
    <cellStyle name="SAPBEXchaText 3 2 2" xfId="13435"/>
    <cellStyle name="SAPBEXchaText 3 2 2 2" xfId="13436"/>
    <cellStyle name="SAPBEXchaText 3 2 2 2 2" xfId="13437"/>
    <cellStyle name="SAPBEXchaText 3 2 2 3" xfId="13438"/>
    <cellStyle name="SAPBEXchaText 3 2 3" xfId="13439"/>
    <cellStyle name="SAPBEXchaText 3 2 3 2" xfId="13440"/>
    <cellStyle name="SAPBEXchaText 3 2 3 2 2" xfId="13441"/>
    <cellStyle name="SAPBEXchaText 3 2 3 3" xfId="13442"/>
    <cellStyle name="SAPBEXchaText 3 2 4" xfId="13443"/>
    <cellStyle name="SAPBEXchaText 3 2 4 2" xfId="13444"/>
    <cellStyle name="SAPBEXchaText 3 2 4 2 2" xfId="13445"/>
    <cellStyle name="SAPBEXchaText 3 2 4 3" xfId="13446"/>
    <cellStyle name="SAPBEXchaText 3 2 5" xfId="13447"/>
    <cellStyle name="SAPBEXchaText 3 2 5 2" xfId="13448"/>
    <cellStyle name="SAPBEXchaText 3 2 5 2 2" xfId="13449"/>
    <cellStyle name="SAPBEXchaText 3 2 5 3" xfId="13450"/>
    <cellStyle name="SAPBEXchaText 3 2 6" xfId="13451"/>
    <cellStyle name="SAPBEXchaText 3 2 6 2" xfId="13452"/>
    <cellStyle name="SAPBEXchaText 3 2 7" xfId="13453"/>
    <cellStyle name="SAPBEXchaText 3 3" xfId="13454"/>
    <cellStyle name="SAPBEXchaText 3 3 2" xfId="13455"/>
    <cellStyle name="SAPBEXchaText 3 3 2 2" xfId="13456"/>
    <cellStyle name="SAPBEXchaText 3 3 3" xfId="13457"/>
    <cellStyle name="SAPBEXchaText 3 4" xfId="13458"/>
    <cellStyle name="SAPBEXchaText 3 4 2" xfId="13459"/>
    <cellStyle name="SAPBEXchaText 3 4 2 2" xfId="13460"/>
    <cellStyle name="SAPBEXchaText 3 4 3" xfId="13461"/>
    <cellStyle name="SAPBEXchaText 3 5" xfId="13462"/>
    <cellStyle name="SAPBEXchaText 3 5 2" xfId="13463"/>
    <cellStyle name="SAPBEXchaText 3 6" xfId="13464"/>
    <cellStyle name="SAPBEXchaText_AIMRO_CP" xfId="13465"/>
    <cellStyle name="SAPBEXexcBad7" xfId="13466"/>
    <cellStyle name="SAPBEXexcBad7 10" xfId="13467"/>
    <cellStyle name="SAPBEXexcBad7 2" xfId="13468"/>
    <cellStyle name="SAPBEXexcBad7 2 2" xfId="13469"/>
    <cellStyle name="SAPBEXexcBad7 2 2 2" xfId="13470"/>
    <cellStyle name="SAPBEXexcBad7 2 2 2 2" xfId="13471"/>
    <cellStyle name="SAPBEXexcBad7 2 2 2 2 2" xfId="13472"/>
    <cellStyle name="SAPBEXexcBad7 2 2 2 3" xfId="13473"/>
    <cellStyle name="SAPBEXexcBad7 2 2 3" xfId="13474"/>
    <cellStyle name="SAPBEXexcBad7 2 2 3 2" xfId="13475"/>
    <cellStyle name="SAPBEXexcBad7 2 2 3 2 2" xfId="13476"/>
    <cellStyle name="SAPBEXexcBad7 2 2 3 3" xfId="13477"/>
    <cellStyle name="SAPBEXexcBad7 2 2 4" xfId="13478"/>
    <cellStyle name="SAPBEXexcBad7 2 2 4 2" xfId="13479"/>
    <cellStyle name="SAPBEXexcBad7 2 2 4 2 2" xfId="13480"/>
    <cellStyle name="SAPBEXexcBad7 2 2 4 3" xfId="13481"/>
    <cellStyle name="SAPBEXexcBad7 2 2 5" xfId="13482"/>
    <cellStyle name="SAPBEXexcBad7 2 2 5 2" xfId="13483"/>
    <cellStyle name="SAPBEXexcBad7 2 2 5 2 2" xfId="13484"/>
    <cellStyle name="SAPBEXexcBad7 2 2 5 3" xfId="13485"/>
    <cellStyle name="SAPBEXexcBad7 2 2 6" xfId="13486"/>
    <cellStyle name="SAPBEXexcBad7 2 2 6 2" xfId="13487"/>
    <cellStyle name="SAPBEXexcBad7 2 2 7" xfId="13488"/>
    <cellStyle name="SAPBEXexcBad7 2 3" xfId="13489"/>
    <cellStyle name="SAPBEXexcBad7 2 3 2" xfId="13490"/>
    <cellStyle name="SAPBEXexcBad7 2 3 2 2" xfId="13491"/>
    <cellStyle name="SAPBEXexcBad7 2 3 3" xfId="13492"/>
    <cellStyle name="SAPBEXexcBad7 2 4" xfId="13493"/>
    <cellStyle name="SAPBEXexcBad7 2 4 2" xfId="13494"/>
    <cellStyle name="SAPBEXexcBad7 2 4 2 2" xfId="13495"/>
    <cellStyle name="SAPBEXexcBad7 2 4 3" xfId="13496"/>
    <cellStyle name="SAPBEXexcBad7 2 5" xfId="13497"/>
    <cellStyle name="SAPBEXexcBad7 2 5 2" xfId="13498"/>
    <cellStyle name="SAPBEXexcBad7 2 6" xfId="13499"/>
    <cellStyle name="SAPBEXexcBad7 3" xfId="13500"/>
    <cellStyle name="SAPBEXexcBad7 3 2" xfId="13501"/>
    <cellStyle name="SAPBEXexcBad7 3 2 2" xfId="13502"/>
    <cellStyle name="SAPBEXexcBad7 3 2 2 2" xfId="13503"/>
    <cellStyle name="SAPBEXexcBad7 3 2 2 2 2" xfId="13504"/>
    <cellStyle name="SAPBEXexcBad7 3 2 2 3" xfId="13505"/>
    <cellStyle name="SAPBEXexcBad7 3 2 3" xfId="13506"/>
    <cellStyle name="SAPBEXexcBad7 3 2 3 2" xfId="13507"/>
    <cellStyle name="SAPBEXexcBad7 3 2 3 2 2" xfId="13508"/>
    <cellStyle name="SAPBEXexcBad7 3 2 3 3" xfId="13509"/>
    <cellStyle name="SAPBEXexcBad7 3 2 4" xfId="13510"/>
    <cellStyle name="SAPBEXexcBad7 3 2 4 2" xfId="13511"/>
    <cellStyle name="SAPBEXexcBad7 3 2 4 2 2" xfId="13512"/>
    <cellStyle name="SAPBEXexcBad7 3 2 4 3" xfId="13513"/>
    <cellStyle name="SAPBEXexcBad7 3 2 5" xfId="13514"/>
    <cellStyle name="SAPBEXexcBad7 3 2 5 2" xfId="13515"/>
    <cellStyle name="SAPBEXexcBad7 3 2 5 2 2" xfId="13516"/>
    <cellStyle name="SAPBEXexcBad7 3 2 5 3" xfId="13517"/>
    <cellStyle name="SAPBEXexcBad7 3 2 6" xfId="13518"/>
    <cellStyle name="SAPBEXexcBad7 3 2 6 2" xfId="13519"/>
    <cellStyle name="SAPBEXexcBad7 3 2 7" xfId="13520"/>
    <cellStyle name="SAPBEXexcBad7 3 3" xfId="13521"/>
    <cellStyle name="SAPBEXexcBad7 3 3 2" xfId="13522"/>
    <cellStyle name="SAPBEXexcBad7 3 3 2 2" xfId="13523"/>
    <cellStyle name="SAPBEXexcBad7 3 3 3" xfId="13524"/>
    <cellStyle name="SAPBEXexcBad7 3 4" xfId="13525"/>
    <cellStyle name="SAPBEXexcBad7 3 4 2" xfId="13526"/>
    <cellStyle name="SAPBEXexcBad7 3 4 2 2" xfId="13527"/>
    <cellStyle name="SAPBEXexcBad7 3 4 3" xfId="13528"/>
    <cellStyle name="SAPBEXexcBad7 3 5" xfId="13529"/>
    <cellStyle name="SAPBEXexcBad7 3 5 2" xfId="13530"/>
    <cellStyle name="SAPBEXexcBad7 3 6" xfId="13531"/>
    <cellStyle name="SAPBEXexcBad7 4" xfId="13532"/>
    <cellStyle name="SAPBEXexcBad7 4 2" xfId="13533"/>
    <cellStyle name="SAPBEXexcBad7 4 2 2" xfId="13534"/>
    <cellStyle name="SAPBEXexcBad7 4 2 2 2" xfId="13535"/>
    <cellStyle name="SAPBEXexcBad7 4 2 3" xfId="13536"/>
    <cellStyle name="SAPBEXexcBad7 4 2 4" xfId="13537"/>
    <cellStyle name="SAPBEXexcBad7 4 3" xfId="13538"/>
    <cellStyle name="SAPBEXexcBad7 4 3 2" xfId="13539"/>
    <cellStyle name="SAPBEXexcBad7 4 3 2 2" xfId="13540"/>
    <cellStyle name="SAPBEXexcBad7 4 3 3" xfId="13541"/>
    <cellStyle name="SAPBEXexcBad7 4 3 4" xfId="13542"/>
    <cellStyle name="SAPBEXexcBad7 4 4" xfId="13543"/>
    <cellStyle name="SAPBEXexcBad7 4 4 2" xfId="13544"/>
    <cellStyle name="SAPBEXexcBad7 4 4 2 2" xfId="13545"/>
    <cellStyle name="SAPBEXexcBad7 4 4 3" xfId="13546"/>
    <cellStyle name="SAPBEXexcBad7 4 4 4" xfId="13547"/>
    <cellStyle name="SAPBEXexcBad7 4 5" xfId="13548"/>
    <cellStyle name="SAPBEXexcBad7 4 5 2" xfId="13549"/>
    <cellStyle name="SAPBEXexcBad7 4 5 2 2" xfId="13550"/>
    <cellStyle name="SAPBEXexcBad7 4 5 3" xfId="13551"/>
    <cellStyle name="SAPBEXexcBad7 4 5 4" xfId="13552"/>
    <cellStyle name="SAPBEXexcBad7 4 6" xfId="13553"/>
    <cellStyle name="SAPBEXexcBad7 4 6 2" xfId="13554"/>
    <cellStyle name="SAPBEXexcBad7 4 7" xfId="13555"/>
    <cellStyle name="SAPBEXexcBad7 4 8" xfId="13556"/>
    <cellStyle name="SAPBEXexcBad7 5" xfId="13557"/>
    <cellStyle name="SAPBEXexcBad7 5 2" xfId="13558"/>
    <cellStyle name="SAPBEXexcBad7 5 2 2" xfId="13559"/>
    <cellStyle name="SAPBEXexcBad7 5 2 2 2" xfId="13560"/>
    <cellStyle name="SAPBEXexcBad7 5 2 3" xfId="13561"/>
    <cellStyle name="SAPBEXexcBad7 5 2 4" xfId="13562"/>
    <cellStyle name="SAPBEXexcBad7 5 3" xfId="13563"/>
    <cellStyle name="SAPBEXexcBad7 5 3 2" xfId="13564"/>
    <cellStyle name="SAPBEXexcBad7 5 3 2 2" xfId="13565"/>
    <cellStyle name="SAPBEXexcBad7 5 3 3" xfId="13566"/>
    <cellStyle name="SAPBEXexcBad7 5 3 4" xfId="13567"/>
    <cellStyle name="SAPBEXexcBad7 5 4" xfId="13568"/>
    <cellStyle name="SAPBEXexcBad7 5 4 2" xfId="13569"/>
    <cellStyle name="SAPBEXexcBad7 5 4 2 2" xfId="13570"/>
    <cellStyle name="SAPBEXexcBad7 5 4 3" xfId="13571"/>
    <cellStyle name="SAPBEXexcBad7 5 4 4" xfId="13572"/>
    <cellStyle name="SAPBEXexcBad7 5 5" xfId="13573"/>
    <cellStyle name="SAPBEXexcBad7 5 5 2" xfId="13574"/>
    <cellStyle name="SAPBEXexcBad7 5 5 2 2" xfId="13575"/>
    <cellStyle name="SAPBEXexcBad7 5 5 3" xfId="13576"/>
    <cellStyle name="SAPBEXexcBad7 5 5 4" xfId="13577"/>
    <cellStyle name="SAPBEXexcBad7 5 6" xfId="13578"/>
    <cellStyle name="SAPBEXexcBad7 5 6 2" xfId="13579"/>
    <cellStyle name="SAPBEXexcBad7 5 7" xfId="13580"/>
    <cellStyle name="SAPBEXexcBad7 5 8" xfId="13581"/>
    <cellStyle name="SAPBEXexcBad7 6" xfId="13582"/>
    <cellStyle name="SAPBEXexcBad7 6 2" xfId="13583"/>
    <cellStyle name="SAPBEXexcBad7 6 2 2" xfId="13584"/>
    <cellStyle name="SAPBEXexcBad7 6 3" xfId="13585"/>
    <cellStyle name="SAPBEXexcBad7 6 4" xfId="13586"/>
    <cellStyle name="SAPBEXexcBad7 7" xfId="13587"/>
    <cellStyle name="SAPBEXexcBad7 7 2" xfId="13588"/>
    <cellStyle name="SAPBEXexcBad7 7 2 2" xfId="13589"/>
    <cellStyle name="SAPBEXexcBad7 7 3" xfId="13590"/>
    <cellStyle name="SAPBEXexcBad7 7 4" xfId="13591"/>
    <cellStyle name="SAPBEXexcBad7 8" xfId="13592"/>
    <cellStyle name="SAPBEXexcBad7 8 2" xfId="13593"/>
    <cellStyle name="SAPBEXexcBad7 9" xfId="13594"/>
    <cellStyle name="SAPBEXexcBad8" xfId="13595"/>
    <cellStyle name="SAPBEXexcBad8 10" xfId="13596"/>
    <cellStyle name="SAPBEXexcBad8 2" xfId="13597"/>
    <cellStyle name="SAPBEXexcBad8 2 2" xfId="13598"/>
    <cellStyle name="SAPBEXexcBad8 2 2 2" xfId="13599"/>
    <cellStyle name="SAPBEXexcBad8 2 2 2 2" xfId="13600"/>
    <cellStyle name="SAPBEXexcBad8 2 2 2 2 2" xfId="13601"/>
    <cellStyle name="SAPBEXexcBad8 2 2 2 3" xfId="13602"/>
    <cellStyle name="SAPBEXexcBad8 2 2 3" xfId="13603"/>
    <cellStyle name="SAPBEXexcBad8 2 2 3 2" xfId="13604"/>
    <cellStyle name="SAPBEXexcBad8 2 2 3 2 2" xfId="13605"/>
    <cellStyle name="SAPBEXexcBad8 2 2 3 3" xfId="13606"/>
    <cellStyle name="SAPBEXexcBad8 2 2 4" xfId="13607"/>
    <cellStyle name="SAPBEXexcBad8 2 2 4 2" xfId="13608"/>
    <cellStyle name="SAPBEXexcBad8 2 2 4 2 2" xfId="13609"/>
    <cellStyle name="SAPBEXexcBad8 2 2 4 3" xfId="13610"/>
    <cellStyle name="SAPBEXexcBad8 2 2 5" xfId="13611"/>
    <cellStyle name="SAPBEXexcBad8 2 2 5 2" xfId="13612"/>
    <cellStyle name="SAPBEXexcBad8 2 2 5 2 2" xfId="13613"/>
    <cellStyle name="SAPBEXexcBad8 2 2 5 3" xfId="13614"/>
    <cellStyle name="SAPBEXexcBad8 2 2 6" xfId="13615"/>
    <cellStyle name="SAPBEXexcBad8 2 2 6 2" xfId="13616"/>
    <cellStyle name="SAPBEXexcBad8 2 2 7" xfId="13617"/>
    <cellStyle name="SAPBEXexcBad8 2 3" xfId="13618"/>
    <cellStyle name="SAPBEXexcBad8 2 3 2" xfId="13619"/>
    <cellStyle name="SAPBEXexcBad8 2 3 2 2" xfId="13620"/>
    <cellStyle name="SAPBEXexcBad8 2 3 3" xfId="13621"/>
    <cellStyle name="SAPBEXexcBad8 2 4" xfId="13622"/>
    <cellStyle name="SAPBEXexcBad8 2 4 2" xfId="13623"/>
    <cellStyle name="SAPBEXexcBad8 2 4 2 2" xfId="13624"/>
    <cellStyle name="SAPBEXexcBad8 2 4 3" xfId="13625"/>
    <cellStyle name="SAPBEXexcBad8 2 5" xfId="13626"/>
    <cellStyle name="SAPBEXexcBad8 2 5 2" xfId="13627"/>
    <cellStyle name="SAPBEXexcBad8 2 6" xfId="13628"/>
    <cellStyle name="SAPBEXexcBad8 3" xfId="13629"/>
    <cellStyle name="SAPBEXexcBad8 3 2" xfId="13630"/>
    <cellStyle name="SAPBEXexcBad8 3 2 2" xfId="13631"/>
    <cellStyle name="SAPBEXexcBad8 3 2 2 2" xfId="13632"/>
    <cellStyle name="SAPBEXexcBad8 3 2 2 2 2" xfId="13633"/>
    <cellStyle name="SAPBEXexcBad8 3 2 2 3" xfId="13634"/>
    <cellStyle name="SAPBEXexcBad8 3 2 3" xfId="13635"/>
    <cellStyle name="SAPBEXexcBad8 3 2 3 2" xfId="13636"/>
    <cellStyle name="SAPBEXexcBad8 3 2 3 2 2" xfId="13637"/>
    <cellStyle name="SAPBEXexcBad8 3 2 3 3" xfId="13638"/>
    <cellStyle name="SAPBEXexcBad8 3 2 4" xfId="13639"/>
    <cellStyle name="SAPBEXexcBad8 3 2 4 2" xfId="13640"/>
    <cellStyle name="SAPBEXexcBad8 3 2 4 2 2" xfId="13641"/>
    <cellStyle name="SAPBEXexcBad8 3 2 4 3" xfId="13642"/>
    <cellStyle name="SAPBEXexcBad8 3 2 5" xfId="13643"/>
    <cellStyle name="SAPBEXexcBad8 3 2 5 2" xfId="13644"/>
    <cellStyle name="SAPBEXexcBad8 3 2 5 2 2" xfId="13645"/>
    <cellStyle name="SAPBEXexcBad8 3 2 5 3" xfId="13646"/>
    <cellStyle name="SAPBEXexcBad8 3 2 6" xfId="13647"/>
    <cellStyle name="SAPBEXexcBad8 3 2 6 2" xfId="13648"/>
    <cellStyle name="SAPBEXexcBad8 3 2 7" xfId="13649"/>
    <cellStyle name="SAPBEXexcBad8 3 3" xfId="13650"/>
    <cellStyle name="SAPBEXexcBad8 3 3 2" xfId="13651"/>
    <cellStyle name="SAPBEXexcBad8 3 3 2 2" xfId="13652"/>
    <cellStyle name="SAPBEXexcBad8 3 3 3" xfId="13653"/>
    <cellStyle name="SAPBEXexcBad8 3 4" xfId="13654"/>
    <cellStyle name="SAPBEXexcBad8 3 4 2" xfId="13655"/>
    <cellStyle name="SAPBEXexcBad8 3 4 2 2" xfId="13656"/>
    <cellStyle name="SAPBEXexcBad8 3 4 3" xfId="13657"/>
    <cellStyle name="SAPBEXexcBad8 3 5" xfId="13658"/>
    <cellStyle name="SAPBEXexcBad8 3 5 2" xfId="13659"/>
    <cellStyle name="SAPBEXexcBad8 3 6" xfId="13660"/>
    <cellStyle name="SAPBEXexcBad8 4" xfId="13661"/>
    <cellStyle name="SAPBEXexcBad8 4 2" xfId="13662"/>
    <cellStyle name="SAPBEXexcBad8 4 2 2" xfId="13663"/>
    <cellStyle name="SAPBEXexcBad8 4 2 2 2" xfId="13664"/>
    <cellStyle name="SAPBEXexcBad8 4 2 3" xfId="13665"/>
    <cellStyle name="SAPBEXexcBad8 4 2 4" xfId="13666"/>
    <cellStyle name="SAPBEXexcBad8 4 3" xfId="13667"/>
    <cellStyle name="SAPBEXexcBad8 4 3 2" xfId="13668"/>
    <cellStyle name="SAPBEXexcBad8 4 3 2 2" xfId="13669"/>
    <cellStyle name="SAPBEXexcBad8 4 3 3" xfId="13670"/>
    <cellStyle name="SAPBEXexcBad8 4 3 4" xfId="13671"/>
    <cellStyle name="SAPBEXexcBad8 4 4" xfId="13672"/>
    <cellStyle name="SAPBEXexcBad8 4 4 2" xfId="13673"/>
    <cellStyle name="SAPBEXexcBad8 4 4 2 2" xfId="13674"/>
    <cellStyle name="SAPBEXexcBad8 4 4 3" xfId="13675"/>
    <cellStyle name="SAPBEXexcBad8 4 4 4" xfId="13676"/>
    <cellStyle name="SAPBEXexcBad8 4 5" xfId="13677"/>
    <cellStyle name="SAPBEXexcBad8 4 5 2" xfId="13678"/>
    <cellStyle name="SAPBEXexcBad8 4 5 2 2" xfId="13679"/>
    <cellStyle name="SAPBEXexcBad8 4 5 3" xfId="13680"/>
    <cellStyle name="SAPBEXexcBad8 4 5 4" xfId="13681"/>
    <cellStyle name="SAPBEXexcBad8 4 6" xfId="13682"/>
    <cellStyle name="SAPBEXexcBad8 4 6 2" xfId="13683"/>
    <cellStyle name="SAPBEXexcBad8 4 7" xfId="13684"/>
    <cellStyle name="SAPBEXexcBad8 4 8" xfId="13685"/>
    <cellStyle name="SAPBEXexcBad8 5" xfId="13686"/>
    <cellStyle name="SAPBEXexcBad8 5 2" xfId="13687"/>
    <cellStyle name="SAPBEXexcBad8 5 2 2" xfId="13688"/>
    <cellStyle name="SAPBEXexcBad8 5 2 2 2" xfId="13689"/>
    <cellStyle name="SAPBEXexcBad8 5 2 3" xfId="13690"/>
    <cellStyle name="SAPBEXexcBad8 5 2 4" xfId="13691"/>
    <cellStyle name="SAPBEXexcBad8 5 3" xfId="13692"/>
    <cellStyle name="SAPBEXexcBad8 5 3 2" xfId="13693"/>
    <cellStyle name="SAPBEXexcBad8 5 3 2 2" xfId="13694"/>
    <cellStyle name="SAPBEXexcBad8 5 3 3" xfId="13695"/>
    <cellStyle name="SAPBEXexcBad8 5 3 4" xfId="13696"/>
    <cellStyle name="SAPBEXexcBad8 5 4" xfId="13697"/>
    <cellStyle name="SAPBEXexcBad8 5 4 2" xfId="13698"/>
    <cellStyle name="SAPBEXexcBad8 5 4 2 2" xfId="13699"/>
    <cellStyle name="SAPBEXexcBad8 5 4 3" xfId="13700"/>
    <cellStyle name="SAPBEXexcBad8 5 4 4" xfId="13701"/>
    <cellStyle name="SAPBEXexcBad8 5 5" xfId="13702"/>
    <cellStyle name="SAPBEXexcBad8 5 5 2" xfId="13703"/>
    <cellStyle name="SAPBEXexcBad8 5 5 2 2" xfId="13704"/>
    <cellStyle name="SAPBEXexcBad8 5 5 3" xfId="13705"/>
    <cellStyle name="SAPBEXexcBad8 5 5 4" xfId="13706"/>
    <cellStyle name="SAPBEXexcBad8 5 6" xfId="13707"/>
    <cellStyle name="SAPBEXexcBad8 5 6 2" xfId="13708"/>
    <cellStyle name="SAPBEXexcBad8 5 7" xfId="13709"/>
    <cellStyle name="SAPBEXexcBad8 5 8" xfId="13710"/>
    <cellStyle name="SAPBEXexcBad8 6" xfId="13711"/>
    <cellStyle name="SAPBEXexcBad8 6 2" xfId="13712"/>
    <cellStyle name="SAPBEXexcBad8 6 2 2" xfId="13713"/>
    <cellStyle name="SAPBEXexcBad8 6 3" xfId="13714"/>
    <cellStyle name="SAPBEXexcBad8 6 4" xfId="13715"/>
    <cellStyle name="SAPBEXexcBad8 7" xfId="13716"/>
    <cellStyle name="SAPBEXexcBad8 7 2" xfId="13717"/>
    <cellStyle name="SAPBEXexcBad8 7 2 2" xfId="13718"/>
    <cellStyle name="SAPBEXexcBad8 7 3" xfId="13719"/>
    <cellStyle name="SAPBEXexcBad8 7 4" xfId="13720"/>
    <cellStyle name="SAPBEXexcBad8 8" xfId="13721"/>
    <cellStyle name="SAPBEXexcBad8 8 2" xfId="13722"/>
    <cellStyle name="SAPBEXexcBad8 9" xfId="13723"/>
    <cellStyle name="SAPBEXexcBad9" xfId="13724"/>
    <cellStyle name="SAPBEXexcBad9 10" xfId="13725"/>
    <cellStyle name="SAPBEXexcBad9 2" xfId="13726"/>
    <cellStyle name="SAPBEXexcBad9 2 2" xfId="13727"/>
    <cellStyle name="SAPBEXexcBad9 2 2 2" xfId="13728"/>
    <cellStyle name="SAPBEXexcBad9 2 2 2 2" xfId="13729"/>
    <cellStyle name="SAPBEXexcBad9 2 2 2 2 2" xfId="13730"/>
    <cellStyle name="SAPBEXexcBad9 2 2 2 3" xfId="13731"/>
    <cellStyle name="SAPBEXexcBad9 2 2 2 4" xfId="13732"/>
    <cellStyle name="SAPBEXexcBad9 2 2 3" xfId="13733"/>
    <cellStyle name="SAPBEXexcBad9 2 2 3 2" xfId="13734"/>
    <cellStyle name="SAPBEXexcBad9 2 2 3 2 2" xfId="13735"/>
    <cellStyle name="SAPBEXexcBad9 2 2 3 3" xfId="13736"/>
    <cellStyle name="SAPBEXexcBad9 2 2 3 4" xfId="13737"/>
    <cellStyle name="SAPBEXexcBad9 2 2 4" xfId="13738"/>
    <cellStyle name="SAPBEXexcBad9 2 2 4 2" xfId="13739"/>
    <cellStyle name="SAPBEXexcBad9 2 2 4 2 2" xfId="13740"/>
    <cellStyle name="SAPBEXexcBad9 2 2 4 3" xfId="13741"/>
    <cellStyle name="SAPBEXexcBad9 2 2 4 4" xfId="13742"/>
    <cellStyle name="SAPBEXexcBad9 2 2 5" xfId="13743"/>
    <cellStyle name="SAPBEXexcBad9 2 2 5 2" xfId="13744"/>
    <cellStyle name="SAPBEXexcBad9 2 2 5 2 2" xfId="13745"/>
    <cellStyle name="SAPBEXexcBad9 2 2 5 3" xfId="13746"/>
    <cellStyle name="SAPBEXexcBad9 2 2 5 4" xfId="13747"/>
    <cellStyle name="SAPBEXexcBad9 2 2 6" xfId="13748"/>
    <cellStyle name="SAPBEXexcBad9 2 2 6 2" xfId="13749"/>
    <cellStyle name="SAPBEXexcBad9 2 2 7" xfId="13750"/>
    <cellStyle name="SAPBEXexcBad9 2 2 8" xfId="13751"/>
    <cellStyle name="SAPBEXexcBad9 2 3" xfId="13752"/>
    <cellStyle name="SAPBEXexcBad9 2 3 2" xfId="13753"/>
    <cellStyle name="SAPBEXexcBad9 2 3 2 2" xfId="13754"/>
    <cellStyle name="SAPBEXexcBad9 2 3 3" xfId="13755"/>
    <cellStyle name="SAPBEXexcBad9 2 3 4" xfId="13756"/>
    <cellStyle name="SAPBEXexcBad9 2 4" xfId="13757"/>
    <cellStyle name="SAPBEXexcBad9 2 4 2" xfId="13758"/>
    <cellStyle name="SAPBEXexcBad9 2 4 2 2" xfId="13759"/>
    <cellStyle name="SAPBEXexcBad9 2 4 3" xfId="13760"/>
    <cellStyle name="SAPBEXexcBad9 2 4 4" xfId="13761"/>
    <cellStyle name="SAPBEXexcBad9 2 5" xfId="13762"/>
    <cellStyle name="SAPBEXexcBad9 2 5 2" xfId="13763"/>
    <cellStyle name="SAPBEXexcBad9 2 6" xfId="13764"/>
    <cellStyle name="SAPBEXexcBad9 2 7" xfId="13765"/>
    <cellStyle name="SAPBEXexcBad9 3" xfId="13766"/>
    <cellStyle name="SAPBEXexcBad9 3 2" xfId="13767"/>
    <cellStyle name="SAPBEXexcBad9 3 2 2" xfId="13768"/>
    <cellStyle name="SAPBEXexcBad9 3 2 2 2" xfId="13769"/>
    <cellStyle name="SAPBEXexcBad9 3 2 2 2 2" xfId="13770"/>
    <cellStyle name="SAPBEXexcBad9 3 2 2 3" xfId="13771"/>
    <cellStyle name="SAPBEXexcBad9 3 2 2 4" xfId="13772"/>
    <cellStyle name="SAPBEXexcBad9 3 2 3" xfId="13773"/>
    <cellStyle name="SAPBEXexcBad9 3 2 3 2" xfId="13774"/>
    <cellStyle name="SAPBEXexcBad9 3 2 3 2 2" xfId="13775"/>
    <cellStyle name="SAPBEXexcBad9 3 2 3 3" xfId="13776"/>
    <cellStyle name="SAPBEXexcBad9 3 2 3 4" xfId="13777"/>
    <cellStyle name="SAPBEXexcBad9 3 2 4" xfId="13778"/>
    <cellStyle name="SAPBEXexcBad9 3 2 4 2" xfId="13779"/>
    <cellStyle name="SAPBEXexcBad9 3 2 4 2 2" xfId="13780"/>
    <cellStyle name="SAPBEXexcBad9 3 2 4 3" xfId="13781"/>
    <cellStyle name="SAPBEXexcBad9 3 2 4 4" xfId="13782"/>
    <cellStyle name="SAPBEXexcBad9 3 2 5" xfId="13783"/>
    <cellStyle name="SAPBEXexcBad9 3 2 5 2" xfId="13784"/>
    <cellStyle name="SAPBEXexcBad9 3 2 5 2 2" xfId="13785"/>
    <cellStyle name="SAPBEXexcBad9 3 2 5 3" xfId="13786"/>
    <cellStyle name="SAPBEXexcBad9 3 2 5 4" xfId="13787"/>
    <cellStyle name="SAPBEXexcBad9 3 2 6" xfId="13788"/>
    <cellStyle name="SAPBEXexcBad9 3 2 6 2" xfId="13789"/>
    <cellStyle name="SAPBEXexcBad9 3 2 7" xfId="13790"/>
    <cellStyle name="SAPBEXexcBad9 3 2 8" xfId="13791"/>
    <cellStyle name="SAPBEXexcBad9 3 3" xfId="13792"/>
    <cellStyle name="SAPBEXexcBad9 3 3 2" xfId="13793"/>
    <cellStyle name="SAPBEXexcBad9 3 3 2 2" xfId="13794"/>
    <cellStyle name="SAPBEXexcBad9 3 3 3" xfId="13795"/>
    <cellStyle name="SAPBEXexcBad9 3 3 4" xfId="13796"/>
    <cellStyle name="SAPBEXexcBad9 3 4" xfId="13797"/>
    <cellStyle name="SAPBEXexcBad9 3 4 2" xfId="13798"/>
    <cellStyle name="SAPBEXexcBad9 3 4 2 2" xfId="13799"/>
    <cellStyle name="SAPBEXexcBad9 3 4 3" xfId="13800"/>
    <cellStyle name="SAPBEXexcBad9 3 4 4" xfId="13801"/>
    <cellStyle name="SAPBEXexcBad9 3 5" xfId="13802"/>
    <cellStyle name="SAPBEXexcBad9 3 5 2" xfId="13803"/>
    <cellStyle name="SAPBEXexcBad9 3 6" xfId="13804"/>
    <cellStyle name="SAPBEXexcBad9 3 7" xfId="13805"/>
    <cellStyle name="SAPBEXexcBad9 4" xfId="13806"/>
    <cellStyle name="SAPBEXexcBad9 4 2" xfId="13807"/>
    <cellStyle name="SAPBEXexcBad9 4 2 2" xfId="13808"/>
    <cellStyle name="SAPBEXexcBad9 4 2 2 2" xfId="13809"/>
    <cellStyle name="SAPBEXexcBad9 4 2 3" xfId="13810"/>
    <cellStyle name="SAPBEXexcBad9 4 2 4" xfId="13811"/>
    <cellStyle name="SAPBEXexcBad9 4 3" xfId="13812"/>
    <cellStyle name="SAPBEXexcBad9 4 3 2" xfId="13813"/>
    <cellStyle name="SAPBEXexcBad9 4 3 2 2" xfId="13814"/>
    <cellStyle name="SAPBEXexcBad9 4 3 3" xfId="13815"/>
    <cellStyle name="SAPBEXexcBad9 4 3 4" xfId="13816"/>
    <cellStyle name="SAPBEXexcBad9 4 4" xfId="13817"/>
    <cellStyle name="SAPBEXexcBad9 4 4 2" xfId="13818"/>
    <cellStyle name="SAPBEXexcBad9 4 4 2 2" xfId="13819"/>
    <cellStyle name="SAPBEXexcBad9 4 4 3" xfId="13820"/>
    <cellStyle name="SAPBEXexcBad9 4 4 4" xfId="13821"/>
    <cellStyle name="SAPBEXexcBad9 4 5" xfId="13822"/>
    <cellStyle name="SAPBEXexcBad9 4 5 2" xfId="13823"/>
    <cellStyle name="SAPBEXexcBad9 4 5 2 2" xfId="13824"/>
    <cellStyle name="SAPBEXexcBad9 4 5 3" xfId="13825"/>
    <cellStyle name="SAPBEXexcBad9 4 5 4" xfId="13826"/>
    <cellStyle name="SAPBEXexcBad9 4 6" xfId="13827"/>
    <cellStyle name="SAPBEXexcBad9 4 6 2" xfId="13828"/>
    <cellStyle name="SAPBEXexcBad9 4 7" xfId="13829"/>
    <cellStyle name="SAPBEXexcBad9 4 8" xfId="13830"/>
    <cellStyle name="SAPBEXexcBad9 5" xfId="13831"/>
    <cellStyle name="SAPBEXexcBad9 5 2" xfId="13832"/>
    <cellStyle name="SAPBEXexcBad9 5 2 2" xfId="13833"/>
    <cellStyle name="SAPBEXexcBad9 5 2 2 2" xfId="13834"/>
    <cellStyle name="SAPBEXexcBad9 5 2 3" xfId="13835"/>
    <cellStyle name="SAPBEXexcBad9 5 2 4" xfId="13836"/>
    <cellStyle name="SAPBEXexcBad9 5 3" xfId="13837"/>
    <cellStyle name="SAPBEXexcBad9 5 3 2" xfId="13838"/>
    <cellStyle name="SAPBEXexcBad9 5 3 2 2" xfId="13839"/>
    <cellStyle name="SAPBEXexcBad9 5 3 3" xfId="13840"/>
    <cellStyle name="SAPBEXexcBad9 5 3 4" xfId="13841"/>
    <cellStyle name="SAPBEXexcBad9 5 4" xfId="13842"/>
    <cellStyle name="SAPBEXexcBad9 5 4 2" xfId="13843"/>
    <cellStyle name="SAPBEXexcBad9 5 4 2 2" xfId="13844"/>
    <cellStyle name="SAPBEXexcBad9 5 4 3" xfId="13845"/>
    <cellStyle name="SAPBEXexcBad9 5 4 4" xfId="13846"/>
    <cellStyle name="SAPBEXexcBad9 5 5" xfId="13847"/>
    <cellStyle name="SAPBEXexcBad9 5 5 2" xfId="13848"/>
    <cellStyle name="SAPBEXexcBad9 5 5 2 2" xfId="13849"/>
    <cellStyle name="SAPBEXexcBad9 5 5 3" xfId="13850"/>
    <cellStyle name="SAPBEXexcBad9 5 5 4" xfId="13851"/>
    <cellStyle name="SAPBEXexcBad9 5 6" xfId="13852"/>
    <cellStyle name="SAPBEXexcBad9 5 6 2" xfId="13853"/>
    <cellStyle name="SAPBEXexcBad9 5 7" xfId="13854"/>
    <cellStyle name="SAPBEXexcBad9 5 8" xfId="13855"/>
    <cellStyle name="SAPBEXexcBad9 6" xfId="13856"/>
    <cellStyle name="SAPBEXexcBad9 6 2" xfId="13857"/>
    <cellStyle name="SAPBEXexcBad9 6 2 2" xfId="13858"/>
    <cellStyle name="SAPBEXexcBad9 6 3" xfId="13859"/>
    <cellStyle name="SAPBEXexcBad9 6 4" xfId="13860"/>
    <cellStyle name="SAPBEXexcBad9 7" xfId="13861"/>
    <cellStyle name="SAPBEXexcBad9 7 2" xfId="13862"/>
    <cellStyle name="SAPBEXexcBad9 7 2 2" xfId="13863"/>
    <cellStyle name="SAPBEXexcBad9 7 3" xfId="13864"/>
    <cellStyle name="SAPBEXexcBad9 7 4" xfId="13865"/>
    <cellStyle name="SAPBEXexcBad9 8" xfId="13866"/>
    <cellStyle name="SAPBEXexcBad9 8 2" xfId="13867"/>
    <cellStyle name="SAPBEXexcBad9 9" xfId="13868"/>
    <cellStyle name="SAPBEXexcCritical4" xfId="13869"/>
    <cellStyle name="SAPBEXexcCritical4 10" xfId="13870"/>
    <cellStyle name="SAPBEXexcCritical4 2" xfId="13871"/>
    <cellStyle name="SAPBEXexcCritical4 2 2" xfId="13872"/>
    <cellStyle name="SAPBEXexcCritical4 2 2 2" xfId="13873"/>
    <cellStyle name="SAPBEXexcCritical4 2 2 2 2" xfId="13874"/>
    <cellStyle name="SAPBEXexcCritical4 2 2 2 2 2" xfId="13875"/>
    <cellStyle name="SAPBEXexcCritical4 2 2 2 3" xfId="13876"/>
    <cellStyle name="SAPBEXexcCritical4 2 2 3" xfId="13877"/>
    <cellStyle name="SAPBEXexcCritical4 2 2 3 2" xfId="13878"/>
    <cellStyle name="SAPBEXexcCritical4 2 2 3 2 2" xfId="13879"/>
    <cellStyle name="SAPBEXexcCritical4 2 2 3 3" xfId="13880"/>
    <cellStyle name="SAPBEXexcCritical4 2 2 4" xfId="13881"/>
    <cellStyle name="SAPBEXexcCritical4 2 2 4 2" xfId="13882"/>
    <cellStyle name="SAPBEXexcCritical4 2 2 4 2 2" xfId="13883"/>
    <cellStyle name="SAPBEXexcCritical4 2 2 4 3" xfId="13884"/>
    <cellStyle name="SAPBEXexcCritical4 2 2 5" xfId="13885"/>
    <cellStyle name="SAPBEXexcCritical4 2 2 5 2" xfId="13886"/>
    <cellStyle name="SAPBEXexcCritical4 2 2 5 2 2" xfId="13887"/>
    <cellStyle name="SAPBEXexcCritical4 2 2 5 3" xfId="13888"/>
    <cellStyle name="SAPBEXexcCritical4 2 2 6" xfId="13889"/>
    <cellStyle name="SAPBEXexcCritical4 2 2 6 2" xfId="13890"/>
    <cellStyle name="SAPBEXexcCritical4 2 2 7" xfId="13891"/>
    <cellStyle name="SAPBEXexcCritical4 2 3" xfId="13892"/>
    <cellStyle name="SAPBEXexcCritical4 2 3 2" xfId="13893"/>
    <cellStyle name="SAPBEXexcCritical4 2 3 2 2" xfId="13894"/>
    <cellStyle name="SAPBEXexcCritical4 2 3 3" xfId="13895"/>
    <cellStyle name="SAPBEXexcCritical4 2 4" xfId="13896"/>
    <cellStyle name="SAPBEXexcCritical4 2 4 2" xfId="13897"/>
    <cellStyle name="SAPBEXexcCritical4 2 4 2 2" xfId="13898"/>
    <cellStyle name="SAPBEXexcCritical4 2 4 3" xfId="13899"/>
    <cellStyle name="SAPBEXexcCritical4 2 5" xfId="13900"/>
    <cellStyle name="SAPBEXexcCritical4 2 5 2" xfId="13901"/>
    <cellStyle name="SAPBEXexcCritical4 2 6" xfId="13902"/>
    <cellStyle name="SAPBEXexcCritical4 3" xfId="13903"/>
    <cellStyle name="SAPBEXexcCritical4 3 2" xfId="13904"/>
    <cellStyle name="SAPBEXexcCritical4 3 2 2" xfId="13905"/>
    <cellStyle name="SAPBEXexcCritical4 3 2 2 2" xfId="13906"/>
    <cellStyle name="SAPBEXexcCritical4 3 2 2 2 2" xfId="13907"/>
    <cellStyle name="SAPBEXexcCritical4 3 2 2 3" xfId="13908"/>
    <cellStyle name="SAPBEXexcCritical4 3 2 3" xfId="13909"/>
    <cellStyle name="SAPBEXexcCritical4 3 2 3 2" xfId="13910"/>
    <cellStyle name="SAPBEXexcCritical4 3 2 3 2 2" xfId="13911"/>
    <cellStyle name="SAPBEXexcCritical4 3 2 3 3" xfId="13912"/>
    <cellStyle name="SAPBEXexcCritical4 3 2 4" xfId="13913"/>
    <cellStyle name="SAPBEXexcCritical4 3 2 4 2" xfId="13914"/>
    <cellStyle name="SAPBEXexcCritical4 3 2 4 2 2" xfId="13915"/>
    <cellStyle name="SAPBEXexcCritical4 3 2 4 3" xfId="13916"/>
    <cellStyle name="SAPBEXexcCritical4 3 2 5" xfId="13917"/>
    <cellStyle name="SAPBEXexcCritical4 3 2 5 2" xfId="13918"/>
    <cellStyle name="SAPBEXexcCritical4 3 2 5 2 2" xfId="13919"/>
    <cellStyle name="SAPBEXexcCritical4 3 2 5 3" xfId="13920"/>
    <cellStyle name="SAPBEXexcCritical4 3 2 6" xfId="13921"/>
    <cellStyle name="SAPBEXexcCritical4 3 2 6 2" xfId="13922"/>
    <cellStyle name="SAPBEXexcCritical4 3 2 7" xfId="13923"/>
    <cellStyle name="SAPBEXexcCritical4 3 3" xfId="13924"/>
    <cellStyle name="SAPBEXexcCritical4 3 3 2" xfId="13925"/>
    <cellStyle name="SAPBEXexcCritical4 3 3 2 2" xfId="13926"/>
    <cellStyle name="SAPBEXexcCritical4 3 3 3" xfId="13927"/>
    <cellStyle name="SAPBEXexcCritical4 3 4" xfId="13928"/>
    <cellStyle name="SAPBEXexcCritical4 3 4 2" xfId="13929"/>
    <cellStyle name="SAPBEXexcCritical4 3 4 2 2" xfId="13930"/>
    <cellStyle name="SAPBEXexcCritical4 3 4 3" xfId="13931"/>
    <cellStyle name="SAPBEXexcCritical4 3 5" xfId="13932"/>
    <cellStyle name="SAPBEXexcCritical4 3 5 2" xfId="13933"/>
    <cellStyle name="SAPBEXexcCritical4 3 6" xfId="13934"/>
    <cellStyle name="SAPBEXexcCritical4 4" xfId="13935"/>
    <cellStyle name="SAPBEXexcCritical4 4 2" xfId="13936"/>
    <cellStyle name="SAPBEXexcCritical4 4 2 2" xfId="13937"/>
    <cellStyle name="SAPBEXexcCritical4 4 2 2 2" xfId="13938"/>
    <cellStyle name="SAPBEXexcCritical4 4 2 3" xfId="13939"/>
    <cellStyle name="SAPBEXexcCritical4 4 2 4" xfId="13940"/>
    <cellStyle name="SAPBEXexcCritical4 4 3" xfId="13941"/>
    <cellStyle name="SAPBEXexcCritical4 4 3 2" xfId="13942"/>
    <cellStyle name="SAPBEXexcCritical4 4 3 2 2" xfId="13943"/>
    <cellStyle name="SAPBEXexcCritical4 4 3 3" xfId="13944"/>
    <cellStyle name="SAPBEXexcCritical4 4 3 4" xfId="13945"/>
    <cellStyle name="SAPBEXexcCritical4 4 4" xfId="13946"/>
    <cellStyle name="SAPBEXexcCritical4 4 4 2" xfId="13947"/>
    <cellStyle name="SAPBEXexcCritical4 4 4 2 2" xfId="13948"/>
    <cellStyle name="SAPBEXexcCritical4 4 4 3" xfId="13949"/>
    <cellStyle name="SAPBEXexcCritical4 4 4 4" xfId="13950"/>
    <cellStyle name="SAPBEXexcCritical4 4 5" xfId="13951"/>
    <cellStyle name="SAPBEXexcCritical4 4 5 2" xfId="13952"/>
    <cellStyle name="SAPBEXexcCritical4 4 5 2 2" xfId="13953"/>
    <cellStyle name="SAPBEXexcCritical4 4 5 3" xfId="13954"/>
    <cellStyle name="SAPBEXexcCritical4 4 5 4" xfId="13955"/>
    <cellStyle name="SAPBEXexcCritical4 4 6" xfId="13956"/>
    <cellStyle name="SAPBEXexcCritical4 4 6 2" xfId="13957"/>
    <cellStyle name="SAPBEXexcCritical4 4 7" xfId="13958"/>
    <cellStyle name="SAPBEXexcCritical4 4 8" xfId="13959"/>
    <cellStyle name="SAPBEXexcCritical4 5" xfId="13960"/>
    <cellStyle name="SAPBEXexcCritical4 5 2" xfId="13961"/>
    <cellStyle name="SAPBEXexcCritical4 5 2 2" xfId="13962"/>
    <cellStyle name="SAPBEXexcCritical4 5 2 2 2" xfId="13963"/>
    <cellStyle name="SAPBEXexcCritical4 5 2 3" xfId="13964"/>
    <cellStyle name="SAPBEXexcCritical4 5 2 4" xfId="13965"/>
    <cellStyle name="SAPBEXexcCritical4 5 3" xfId="13966"/>
    <cellStyle name="SAPBEXexcCritical4 5 3 2" xfId="13967"/>
    <cellStyle name="SAPBEXexcCritical4 5 3 2 2" xfId="13968"/>
    <cellStyle name="SAPBEXexcCritical4 5 3 3" xfId="13969"/>
    <cellStyle name="SAPBEXexcCritical4 5 3 4" xfId="13970"/>
    <cellStyle name="SAPBEXexcCritical4 5 4" xfId="13971"/>
    <cellStyle name="SAPBEXexcCritical4 5 4 2" xfId="13972"/>
    <cellStyle name="SAPBEXexcCritical4 5 4 2 2" xfId="13973"/>
    <cellStyle name="SAPBEXexcCritical4 5 4 3" xfId="13974"/>
    <cellStyle name="SAPBEXexcCritical4 5 4 4" xfId="13975"/>
    <cellStyle name="SAPBEXexcCritical4 5 5" xfId="13976"/>
    <cellStyle name="SAPBEXexcCritical4 5 5 2" xfId="13977"/>
    <cellStyle name="SAPBEXexcCritical4 5 5 2 2" xfId="13978"/>
    <cellStyle name="SAPBEXexcCritical4 5 5 3" xfId="13979"/>
    <cellStyle name="SAPBEXexcCritical4 5 5 4" xfId="13980"/>
    <cellStyle name="SAPBEXexcCritical4 5 6" xfId="13981"/>
    <cellStyle name="SAPBEXexcCritical4 5 6 2" xfId="13982"/>
    <cellStyle name="SAPBEXexcCritical4 5 7" xfId="13983"/>
    <cellStyle name="SAPBEXexcCritical4 5 8" xfId="13984"/>
    <cellStyle name="SAPBEXexcCritical4 6" xfId="13985"/>
    <cellStyle name="SAPBEXexcCritical4 6 2" xfId="13986"/>
    <cellStyle name="SAPBEXexcCritical4 6 2 2" xfId="13987"/>
    <cellStyle name="SAPBEXexcCritical4 6 3" xfId="13988"/>
    <cellStyle name="SAPBEXexcCritical4 6 4" xfId="13989"/>
    <cellStyle name="SAPBEXexcCritical4 7" xfId="13990"/>
    <cellStyle name="SAPBEXexcCritical4 7 2" xfId="13991"/>
    <cellStyle name="SAPBEXexcCritical4 7 2 2" xfId="13992"/>
    <cellStyle name="SAPBEXexcCritical4 7 3" xfId="13993"/>
    <cellStyle name="SAPBEXexcCritical4 7 4" xfId="13994"/>
    <cellStyle name="SAPBEXexcCritical4 8" xfId="13995"/>
    <cellStyle name="SAPBEXexcCritical4 8 2" xfId="13996"/>
    <cellStyle name="SAPBEXexcCritical4 9" xfId="13997"/>
    <cellStyle name="SAPBEXexcCritical5" xfId="13998"/>
    <cellStyle name="SAPBEXexcCritical5 10" xfId="13999"/>
    <cellStyle name="SAPBEXexcCritical5 2" xfId="14000"/>
    <cellStyle name="SAPBEXexcCritical5 2 2" xfId="14001"/>
    <cellStyle name="SAPBEXexcCritical5 2 2 2" xfId="14002"/>
    <cellStyle name="SAPBEXexcCritical5 2 2 2 2" xfId="14003"/>
    <cellStyle name="SAPBEXexcCritical5 2 2 2 2 2" xfId="14004"/>
    <cellStyle name="SAPBEXexcCritical5 2 2 2 3" xfId="14005"/>
    <cellStyle name="SAPBEXexcCritical5 2 2 3" xfId="14006"/>
    <cellStyle name="SAPBEXexcCritical5 2 2 3 2" xfId="14007"/>
    <cellStyle name="SAPBEXexcCritical5 2 2 3 2 2" xfId="14008"/>
    <cellStyle name="SAPBEXexcCritical5 2 2 3 3" xfId="14009"/>
    <cellStyle name="SAPBEXexcCritical5 2 2 4" xfId="14010"/>
    <cellStyle name="SAPBEXexcCritical5 2 2 4 2" xfId="14011"/>
    <cellStyle name="SAPBEXexcCritical5 2 2 4 2 2" xfId="14012"/>
    <cellStyle name="SAPBEXexcCritical5 2 2 4 3" xfId="14013"/>
    <cellStyle name="SAPBEXexcCritical5 2 2 5" xfId="14014"/>
    <cellStyle name="SAPBEXexcCritical5 2 2 5 2" xfId="14015"/>
    <cellStyle name="SAPBEXexcCritical5 2 2 5 2 2" xfId="14016"/>
    <cellStyle name="SAPBEXexcCritical5 2 2 5 3" xfId="14017"/>
    <cellStyle name="SAPBEXexcCritical5 2 2 6" xfId="14018"/>
    <cellStyle name="SAPBEXexcCritical5 2 2 6 2" xfId="14019"/>
    <cellStyle name="SAPBEXexcCritical5 2 2 7" xfId="14020"/>
    <cellStyle name="SAPBEXexcCritical5 2 3" xfId="14021"/>
    <cellStyle name="SAPBEXexcCritical5 2 3 2" xfId="14022"/>
    <cellStyle name="SAPBEXexcCritical5 2 3 2 2" xfId="14023"/>
    <cellStyle name="SAPBEXexcCritical5 2 3 3" xfId="14024"/>
    <cellStyle name="SAPBEXexcCritical5 2 4" xfId="14025"/>
    <cellStyle name="SAPBEXexcCritical5 2 4 2" xfId="14026"/>
    <cellStyle name="SAPBEXexcCritical5 2 4 2 2" xfId="14027"/>
    <cellStyle name="SAPBEXexcCritical5 2 4 3" xfId="14028"/>
    <cellStyle name="SAPBEXexcCritical5 2 5" xfId="14029"/>
    <cellStyle name="SAPBEXexcCritical5 2 5 2" xfId="14030"/>
    <cellStyle name="SAPBEXexcCritical5 2 6" xfId="14031"/>
    <cellStyle name="SAPBEXexcCritical5 3" xfId="14032"/>
    <cellStyle name="SAPBEXexcCritical5 3 2" xfId="14033"/>
    <cellStyle name="SAPBEXexcCritical5 3 2 2" xfId="14034"/>
    <cellStyle name="SAPBEXexcCritical5 3 2 2 2" xfId="14035"/>
    <cellStyle name="SAPBEXexcCritical5 3 2 2 2 2" xfId="14036"/>
    <cellStyle name="SAPBEXexcCritical5 3 2 2 3" xfId="14037"/>
    <cellStyle name="SAPBEXexcCritical5 3 2 3" xfId="14038"/>
    <cellStyle name="SAPBEXexcCritical5 3 2 3 2" xfId="14039"/>
    <cellStyle name="SAPBEXexcCritical5 3 2 3 2 2" xfId="14040"/>
    <cellStyle name="SAPBEXexcCritical5 3 2 3 3" xfId="14041"/>
    <cellStyle name="SAPBEXexcCritical5 3 2 4" xfId="14042"/>
    <cellStyle name="SAPBEXexcCritical5 3 2 4 2" xfId="14043"/>
    <cellStyle name="SAPBEXexcCritical5 3 2 4 2 2" xfId="14044"/>
    <cellStyle name="SAPBEXexcCritical5 3 2 4 3" xfId="14045"/>
    <cellStyle name="SAPBEXexcCritical5 3 2 5" xfId="14046"/>
    <cellStyle name="SAPBEXexcCritical5 3 2 5 2" xfId="14047"/>
    <cellStyle name="SAPBEXexcCritical5 3 2 5 2 2" xfId="14048"/>
    <cellStyle name="SAPBEXexcCritical5 3 2 5 3" xfId="14049"/>
    <cellStyle name="SAPBEXexcCritical5 3 2 6" xfId="14050"/>
    <cellStyle name="SAPBEXexcCritical5 3 2 6 2" xfId="14051"/>
    <cellStyle name="SAPBEXexcCritical5 3 2 7" xfId="14052"/>
    <cellStyle name="SAPBEXexcCritical5 3 3" xfId="14053"/>
    <cellStyle name="SAPBEXexcCritical5 3 3 2" xfId="14054"/>
    <cellStyle name="SAPBEXexcCritical5 3 3 2 2" xfId="14055"/>
    <cellStyle name="SAPBEXexcCritical5 3 3 3" xfId="14056"/>
    <cellStyle name="SAPBEXexcCritical5 3 4" xfId="14057"/>
    <cellStyle name="SAPBEXexcCritical5 3 4 2" xfId="14058"/>
    <cellStyle name="SAPBEXexcCritical5 3 4 2 2" xfId="14059"/>
    <cellStyle name="SAPBEXexcCritical5 3 4 3" xfId="14060"/>
    <cellStyle name="SAPBEXexcCritical5 3 5" xfId="14061"/>
    <cellStyle name="SAPBEXexcCritical5 3 5 2" xfId="14062"/>
    <cellStyle name="SAPBEXexcCritical5 3 6" xfId="14063"/>
    <cellStyle name="SAPBEXexcCritical5 4" xfId="14064"/>
    <cellStyle name="SAPBEXexcCritical5 4 2" xfId="14065"/>
    <cellStyle name="SAPBEXexcCritical5 4 2 2" xfId="14066"/>
    <cellStyle name="SAPBEXexcCritical5 4 2 2 2" xfId="14067"/>
    <cellStyle name="SAPBEXexcCritical5 4 2 3" xfId="14068"/>
    <cellStyle name="SAPBEXexcCritical5 4 2 4" xfId="14069"/>
    <cellStyle name="SAPBEXexcCritical5 4 3" xfId="14070"/>
    <cellStyle name="SAPBEXexcCritical5 4 3 2" xfId="14071"/>
    <cellStyle name="SAPBEXexcCritical5 4 3 2 2" xfId="14072"/>
    <cellStyle name="SAPBEXexcCritical5 4 3 3" xfId="14073"/>
    <cellStyle name="SAPBEXexcCritical5 4 3 4" xfId="14074"/>
    <cellStyle name="SAPBEXexcCritical5 4 4" xfId="14075"/>
    <cellStyle name="SAPBEXexcCritical5 4 4 2" xfId="14076"/>
    <cellStyle name="SAPBEXexcCritical5 4 4 2 2" xfId="14077"/>
    <cellStyle name="SAPBEXexcCritical5 4 4 3" xfId="14078"/>
    <cellStyle name="SAPBEXexcCritical5 4 4 4" xfId="14079"/>
    <cellStyle name="SAPBEXexcCritical5 4 5" xfId="14080"/>
    <cellStyle name="SAPBEXexcCritical5 4 5 2" xfId="14081"/>
    <cellStyle name="SAPBEXexcCritical5 4 5 2 2" xfId="14082"/>
    <cellStyle name="SAPBEXexcCritical5 4 5 3" xfId="14083"/>
    <cellStyle name="SAPBEXexcCritical5 4 5 4" xfId="14084"/>
    <cellStyle name="SAPBEXexcCritical5 4 6" xfId="14085"/>
    <cellStyle name="SAPBEXexcCritical5 4 6 2" xfId="14086"/>
    <cellStyle name="SAPBEXexcCritical5 4 7" xfId="14087"/>
    <cellStyle name="SAPBEXexcCritical5 4 8" xfId="14088"/>
    <cellStyle name="SAPBEXexcCritical5 5" xfId="14089"/>
    <cellStyle name="SAPBEXexcCritical5 5 2" xfId="14090"/>
    <cellStyle name="SAPBEXexcCritical5 5 2 2" xfId="14091"/>
    <cellStyle name="SAPBEXexcCritical5 5 2 2 2" xfId="14092"/>
    <cellStyle name="SAPBEXexcCritical5 5 2 3" xfId="14093"/>
    <cellStyle name="SAPBEXexcCritical5 5 2 4" xfId="14094"/>
    <cellStyle name="SAPBEXexcCritical5 5 3" xfId="14095"/>
    <cellStyle name="SAPBEXexcCritical5 5 3 2" xfId="14096"/>
    <cellStyle name="SAPBEXexcCritical5 5 3 2 2" xfId="14097"/>
    <cellStyle name="SAPBEXexcCritical5 5 3 3" xfId="14098"/>
    <cellStyle name="SAPBEXexcCritical5 5 3 4" xfId="14099"/>
    <cellStyle name="SAPBEXexcCritical5 5 4" xfId="14100"/>
    <cellStyle name="SAPBEXexcCritical5 5 4 2" xfId="14101"/>
    <cellStyle name="SAPBEXexcCritical5 5 4 2 2" xfId="14102"/>
    <cellStyle name="SAPBEXexcCritical5 5 4 3" xfId="14103"/>
    <cellStyle name="SAPBEXexcCritical5 5 4 4" xfId="14104"/>
    <cellStyle name="SAPBEXexcCritical5 5 5" xfId="14105"/>
    <cellStyle name="SAPBEXexcCritical5 5 5 2" xfId="14106"/>
    <cellStyle name="SAPBEXexcCritical5 5 5 2 2" xfId="14107"/>
    <cellStyle name="SAPBEXexcCritical5 5 5 3" xfId="14108"/>
    <cellStyle name="SAPBEXexcCritical5 5 5 4" xfId="14109"/>
    <cellStyle name="SAPBEXexcCritical5 5 6" xfId="14110"/>
    <cellStyle name="SAPBEXexcCritical5 5 6 2" xfId="14111"/>
    <cellStyle name="SAPBEXexcCritical5 5 7" xfId="14112"/>
    <cellStyle name="SAPBEXexcCritical5 5 8" xfId="14113"/>
    <cellStyle name="SAPBEXexcCritical5 6" xfId="14114"/>
    <cellStyle name="SAPBEXexcCritical5 6 2" xfId="14115"/>
    <cellStyle name="SAPBEXexcCritical5 6 2 2" xfId="14116"/>
    <cellStyle name="SAPBEXexcCritical5 6 3" xfId="14117"/>
    <cellStyle name="SAPBEXexcCritical5 6 4" xfId="14118"/>
    <cellStyle name="SAPBEXexcCritical5 7" xfId="14119"/>
    <cellStyle name="SAPBEXexcCritical5 7 2" xfId="14120"/>
    <cellStyle name="SAPBEXexcCritical5 7 2 2" xfId="14121"/>
    <cellStyle name="SAPBEXexcCritical5 7 3" xfId="14122"/>
    <cellStyle name="SAPBEXexcCritical5 7 4" xfId="14123"/>
    <cellStyle name="SAPBEXexcCritical5 8" xfId="14124"/>
    <cellStyle name="SAPBEXexcCritical5 8 2" xfId="14125"/>
    <cellStyle name="SAPBEXexcCritical5 9" xfId="14126"/>
    <cellStyle name="SAPBEXexcCritical6" xfId="14127"/>
    <cellStyle name="SAPBEXexcCritical6 10" xfId="14128"/>
    <cellStyle name="SAPBEXexcCritical6 2" xfId="14129"/>
    <cellStyle name="SAPBEXexcCritical6 2 2" xfId="14130"/>
    <cellStyle name="SAPBEXexcCritical6 2 2 2" xfId="14131"/>
    <cellStyle name="SAPBEXexcCritical6 2 2 2 2" xfId="14132"/>
    <cellStyle name="SAPBEXexcCritical6 2 2 2 2 2" xfId="14133"/>
    <cellStyle name="SAPBEXexcCritical6 2 2 2 3" xfId="14134"/>
    <cellStyle name="SAPBEXexcCritical6 2 2 3" xfId="14135"/>
    <cellStyle name="SAPBEXexcCritical6 2 2 3 2" xfId="14136"/>
    <cellStyle name="SAPBEXexcCritical6 2 2 3 2 2" xfId="14137"/>
    <cellStyle name="SAPBEXexcCritical6 2 2 3 3" xfId="14138"/>
    <cellStyle name="SAPBEXexcCritical6 2 2 4" xfId="14139"/>
    <cellStyle name="SAPBEXexcCritical6 2 2 4 2" xfId="14140"/>
    <cellStyle name="SAPBEXexcCritical6 2 2 4 2 2" xfId="14141"/>
    <cellStyle name="SAPBEXexcCritical6 2 2 4 3" xfId="14142"/>
    <cellStyle name="SAPBEXexcCritical6 2 2 5" xfId="14143"/>
    <cellStyle name="SAPBEXexcCritical6 2 2 5 2" xfId="14144"/>
    <cellStyle name="SAPBEXexcCritical6 2 2 5 2 2" xfId="14145"/>
    <cellStyle name="SAPBEXexcCritical6 2 2 5 3" xfId="14146"/>
    <cellStyle name="SAPBEXexcCritical6 2 2 6" xfId="14147"/>
    <cellStyle name="SAPBEXexcCritical6 2 2 6 2" xfId="14148"/>
    <cellStyle name="SAPBEXexcCritical6 2 2 7" xfId="14149"/>
    <cellStyle name="SAPBEXexcCritical6 2 3" xfId="14150"/>
    <cellStyle name="SAPBEXexcCritical6 2 3 2" xfId="14151"/>
    <cellStyle name="SAPBEXexcCritical6 2 3 2 2" xfId="14152"/>
    <cellStyle name="SAPBEXexcCritical6 2 3 3" xfId="14153"/>
    <cellStyle name="SAPBEXexcCritical6 2 4" xfId="14154"/>
    <cellStyle name="SAPBEXexcCritical6 2 4 2" xfId="14155"/>
    <cellStyle name="SAPBEXexcCritical6 2 4 2 2" xfId="14156"/>
    <cellStyle name="SAPBEXexcCritical6 2 4 3" xfId="14157"/>
    <cellStyle name="SAPBEXexcCritical6 2 5" xfId="14158"/>
    <cellStyle name="SAPBEXexcCritical6 2 5 2" xfId="14159"/>
    <cellStyle name="SAPBEXexcCritical6 2 6" xfId="14160"/>
    <cellStyle name="SAPBEXexcCritical6 3" xfId="14161"/>
    <cellStyle name="SAPBEXexcCritical6 3 2" xfId="14162"/>
    <cellStyle name="SAPBEXexcCritical6 3 2 2" xfId="14163"/>
    <cellStyle name="SAPBEXexcCritical6 3 2 2 2" xfId="14164"/>
    <cellStyle name="SAPBEXexcCritical6 3 2 2 2 2" xfId="14165"/>
    <cellStyle name="SAPBEXexcCritical6 3 2 2 3" xfId="14166"/>
    <cellStyle name="SAPBEXexcCritical6 3 2 3" xfId="14167"/>
    <cellStyle name="SAPBEXexcCritical6 3 2 3 2" xfId="14168"/>
    <cellStyle name="SAPBEXexcCritical6 3 2 3 2 2" xfId="14169"/>
    <cellStyle name="SAPBEXexcCritical6 3 2 3 3" xfId="14170"/>
    <cellStyle name="SAPBEXexcCritical6 3 2 4" xfId="14171"/>
    <cellStyle name="SAPBEXexcCritical6 3 2 4 2" xfId="14172"/>
    <cellStyle name="SAPBEXexcCritical6 3 2 4 2 2" xfId="14173"/>
    <cellStyle name="SAPBEXexcCritical6 3 2 4 3" xfId="14174"/>
    <cellStyle name="SAPBEXexcCritical6 3 2 5" xfId="14175"/>
    <cellStyle name="SAPBEXexcCritical6 3 2 5 2" xfId="14176"/>
    <cellStyle name="SAPBEXexcCritical6 3 2 5 2 2" xfId="14177"/>
    <cellStyle name="SAPBEXexcCritical6 3 2 5 3" xfId="14178"/>
    <cellStyle name="SAPBEXexcCritical6 3 2 6" xfId="14179"/>
    <cellStyle name="SAPBEXexcCritical6 3 2 6 2" xfId="14180"/>
    <cellStyle name="SAPBEXexcCritical6 3 2 7" xfId="14181"/>
    <cellStyle name="SAPBEXexcCritical6 3 3" xfId="14182"/>
    <cellStyle name="SAPBEXexcCritical6 3 3 2" xfId="14183"/>
    <cellStyle name="SAPBEXexcCritical6 3 3 2 2" xfId="14184"/>
    <cellStyle name="SAPBEXexcCritical6 3 3 3" xfId="14185"/>
    <cellStyle name="SAPBEXexcCritical6 3 4" xfId="14186"/>
    <cellStyle name="SAPBEXexcCritical6 3 4 2" xfId="14187"/>
    <cellStyle name="SAPBEXexcCritical6 3 4 2 2" xfId="14188"/>
    <cellStyle name="SAPBEXexcCritical6 3 4 3" xfId="14189"/>
    <cellStyle name="SAPBEXexcCritical6 3 5" xfId="14190"/>
    <cellStyle name="SAPBEXexcCritical6 3 5 2" xfId="14191"/>
    <cellStyle name="SAPBEXexcCritical6 3 6" xfId="14192"/>
    <cellStyle name="SAPBEXexcCritical6 4" xfId="14193"/>
    <cellStyle name="SAPBEXexcCritical6 4 2" xfId="14194"/>
    <cellStyle name="SAPBEXexcCritical6 4 2 2" xfId="14195"/>
    <cellStyle name="SAPBEXexcCritical6 4 2 2 2" xfId="14196"/>
    <cellStyle name="SAPBEXexcCritical6 4 2 3" xfId="14197"/>
    <cellStyle name="SAPBEXexcCritical6 4 2 4" xfId="14198"/>
    <cellStyle name="SAPBEXexcCritical6 4 3" xfId="14199"/>
    <cellStyle name="SAPBEXexcCritical6 4 3 2" xfId="14200"/>
    <cellStyle name="SAPBEXexcCritical6 4 3 2 2" xfId="14201"/>
    <cellStyle name="SAPBEXexcCritical6 4 3 3" xfId="14202"/>
    <cellStyle name="SAPBEXexcCritical6 4 3 4" xfId="14203"/>
    <cellStyle name="SAPBEXexcCritical6 4 4" xfId="14204"/>
    <cellStyle name="SAPBEXexcCritical6 4 4 2" xfId="14205"/>
    <cellStyle name="SAPBEXexcCritical6 4 4 2 2" xfId="14206"/>
    <cellStyle name="SAPBEXexcCritical6 4 4 3" xfId="14207"/>
    <cellStyle name="SAPBEXexcCritical6 4 4 4" xfId="14208"/>
    <cellStyle name="SAPBEXexcCritical6 4 5" xfId="14209"/>
    <cellStyle name="SAPBEXexcCritical6 4 5 2" xfId="14210"/>
    <cellStyle name="SAPBEXexcCritical6 4 5 2 2" xfId="14211"/>
    <cellStyle name="SAPBEXexcCritical6 4 5 3" xfId="14212"/>
    <cellStyle name="SAPBEXexcCritical6 4 5 4" xfId="14213"/>
    <cellStyle name="SAPBEXexcCritical6 4 6" xfId="14214"/>
    <cellStyle name="SAPBEXexcCritical6 4 6 2" xfId="14215"/>
    <cellStyle name="SAPBEXexcCritical6 4 7" xfId="14216"/>
    <cellStyle name="SAPBEXexcCritical6 4 8" xfId="14217"/>
    <cellStyle name="SAPBEXexcCritical6 5" xfId="14218"/>
    <cellStyle name="SAPBEXexcCritical6 5 2" xfId="14219"/>
    <cellStyle name="SAPBEXexcCritical6 5 2 2" xfId="14220"/>
    <cellStyle name="SAPBEXexcCritical6 5 2 2 2" xfId="14221"/>
    <cellStyle name="SAPBEXexcCritical6 5 2 3" xfId="14222"/>
    <cellStyle name="SAPBEXexcCritical6 5 2 4" xfId="14223"/>
    <cellStyle name="SAPBEXexcCritical6 5 3" xfId="14224"/>
    <cellStyle name="SAPBEXexcCritical6 5 3 2" xfId="14225"/>
    <cellStyle name="SAPBEXexcCritical6 5 3 2 2" xfId="14226"/>
    <cellStyle name="SAPBEXexcCritical6 5 3 3" xfId="14227"/>
    <cellStyle name="SAPBEXexcCritical6 5 3 4" xfId="14228"/>
    <cellStyle name="SAPBEXexcCritical6 5 4" xfId="14229"/>
    <cellStyle name="SAPBEXexcCritical6 5 4 2" xfId="14230"/>
    <cellStyle name="SAPBEXexcCritical6 5 4 2 2" xfId="14231"/>
    <cellStyle name="SAPBEXexcCritical6 5 4 3" xfId="14232"/>
    <cellStyle name="SAPBEXexcCritical6 5 4 4" xfId="14233"/>
    <cellStyle name="SAPBEXexcCritical6 5 5" xfId="14234"/>
    <cellStyle name="SAPBEXexcCritical6 5 5 2" xfId="14235"/>
    <cellStyle name="SAPBEXexcCritical6 5 5 2 2" xfId="14236"/>
    <cellStyle name="SAPBEXexcCritical6 5 5 3" xfId="14237"/>
    <cellStyle name="SAPBEXexcCritical6 5 5 4" xfId="14238"/>
    <cellStyle name="SAPBEXexcCritical6 5 6" xfId="14239"/>
    <cellStyle name="SAPBEXexcCritical6 5 6 2" xfId="14240"/>
    <cellStyle name="SAPBEXexcCritical6 5 7" xfId="14241"/>
    <cellStyle name="SAPBEXexcCritical6 5 8" xfId="14242"/>
    <cellStyle name="SAPBEXexcCritical6 6" xfId="14243"/>
    <cellStyle name="SAPBEXexcCritical6 6 2" xfId="14244"/>
    <cellStyle name="SAPBEXexcCritical6 6 2 2" xfId="14245"/>
    <cellStyle name="SAPBEXexcCritical6 6 3" xfId="14246"/>
    <cellStyle name="SAPBEXexcCritical6 6 4" xfId="14247"/>
    <cellStyle name="SAPBEXexcCritical6 7" xfId="14248"/>
    <cellStyle name="SAPBEXexcCritical6 7 2" xfId="14249"/>
    <cellStyle name="SAPBEXexcCritical6 7 2 2" xfId="14250"/>
    <cellStyle name="SAPBEXexcCritical6 7 3" xfId="14251"/>
    <cellStyle name="SAPBEXexcCritical6 7 4" xfId="14252"/>
    <cellStyle name="SAPBEXexcCritical6 8" xfId="14253"/>
    <cellStyle name="SAPBEXexcCritical6 8 2" xfId="14254"/>
    <cellStyle name="SAPBEXexcCritical6 9" xfId="14255"/>
    <cellStyle name="SAPBEXexcGood1" xfId="14256"/>
    <cellStyle name="SAPBEXexcGood1 10" xfId="14257"/>
    <cellStyle name="SAPBEXexcGood1 2" xfId="14258"/>
    <cellStyle name="SAPBEXexcGood1 2 2" xfId="14259"/>
    <cellStyle name="SAPBEXexcGood1 2 2 2" xfId="14260"/>
    <cellStyle name="SAPBEXexcGood1 2 2 2 2" xfId="14261"/>
    <cellStyle name="SAPBEXexcGood1 2 2 2 2 2" xfId="14262"/>
    <cellStyle name="SAPBEXexcGood1 2 2 2 3" xfId="14263"/>
    <cellStyle name="SAPBEXexcGood1 2 2 3" xfId="14264"/>
    <cellStyle name="SAPBEXexcGood1 2 2 3 2" xfId="14265"/>
    <cellStyle name="SAPBEXexcGood1 2 2 3 2 2" xfId="14266"/>
    <cellStyle name="SAPBEXexcGood1 2 2 3 3" xfId="14267"/>
    <cellStyle name="SAPBEXexcGood1 2 2 4" xfId="14268"/>
    <cellStyle name="SAPBEXexcGood1 2 2 4 2" xfId="14269"/>
    <cellStyle name="SAPBEXexcGood1 2 2 4 2 2" xfId="14270"/>
    <cellStyle name="SAPBEXexcGood1 2 2 4 3" xfId="14271"/>
    <cellStyle name="SAPBEXexcGood1 2 2 5" xfId="14272"/>
    <cellStyle name="SAPBEXexcGood1 2 2 5 2" xfId="14273"/>
    <cellStyle name="SAPBEXexcGood1 2 2 5 2 2" xfId="14274"/>
    <cellStyle name="SAPBEXexcGood1 2 2 5 3" xfId="14275"/>
    <cellStyle name="SAPBEXexcGood1 2 2 6" xfId="14276"/>
    <cellStyle name="SAPBEXexcGood1 2 2 6 2" xfId="14277"/>
    <cellStyle name="SAPBEXexcGood1 2 2 7" xfId="14278"/>
    <cellStyle name="SAPBEXexcGood1 2 3" xfId="14279"/>
    <cellStyle name="SAPBEXexcGood1 2 3 2" xfId="14280"/>
    <cellStyle name="SAPBEXexcGood1 2 3 2 2" xfId="14281"/>
    <cellStyle name="SAPBEXexcGood1 2 3 3" xfId="14282"/>
    <cellStyle name="SAPBEXexcGood1 2 4" xfId="14283"/>
    <cellStyle name="SAPBEXexcGood1 2 4 2" xfId="14284"/>
    <cellStyle name="SAPBEXexcGood1 2 4 2 2" xfId="14285"/>
    <cellStyle name="SAPBEXexcGood1 2 4 3" xfId="14286"/>
    <cellStyle name="SAPBEXexcGood1 2 5" xfId="14287"/>
    <cellStyle name="SAPBEXexcGood1 2 5 2" xfId="14288"/>
    <cellStyle name="SAPBEXexcGood1 2 6" xfId="14289"/>
    <cellStyle name="SAPBEXexcGood1 3" xfId="14290"/>
    <cellStyle name="SAPBEXexcGood1 3 2" xfId="14291"/>
    <cellStyle name="SAPBEXexcGood1 3 2 2" xfId="14292"/>
    <cellStyle name="SAPBEXexcGood1 3 2 2 2" xfId="14293"/>
    <cellStyle name="SAPBEXexcGood1 3 2 2 2 2" xfId="14294"/>
    <cellStyle name="SAPBEXexcGood1 3 2 2 3" xfId="14295"/>
    <cellStyle name="SAPBEXexcGood1 3 2 3" xfId="14296"/>
    <cellStyle name="SAPBEXexcGood1 3 2 3 2" xfId="14297"/>
    <cellStyle name="SAPBEXexcGood1 3 2 3 2 2" xfId="14298"/>
    <cellStyle name="SAPBEXexcGood1 3 2 3 3" xfId="14299"/>
    <cellStyle name="SAPBEXexcGood1 3 2 4" xfId="14300"/>
    <cellStyle name="SAPBEXexcGood1 3 2 4 2" xfId="14301"/>
    <cellStyle name="SAPBEXexcGood1 3 2 4 2 2" xfId="14302"/>
    <cellStyle name="SAPBEXexcGood1 3 2 4 3" xfId="14303"/>
    <cellStyle name="SAPBEXexcGood1 3 2 5" xfId="14304"/>
    <cellStyle name="SAPBEXexcGood1 3 2 5 2" xfId="14305"/>
    <cellStyle name="SAPBEXexcGood1 3 2 5 2 2" xfId="14306"/>
    <cellStyle name="SAPBEXexcGood1 3 2 5 3" xfId="14307"/>
    <cellStyle name="SAPBEXexcGood1 3 2 6" xfId="14308"/>
    <cellStyle name="SAPBEXexcGood1 3 2 6 2" xfId="14309"/>
    <cellStyle name="SAPBEXexcGood1 3 2 7" xfId="14310"/>
    <cellStyle name="SAPBEXexcGood1 3 3" xfId="14311"/>
    <cellStyle name="SAPBEXexcGood1 3 3 2" xfId="14312"/>
    <cellStyle name="SAPBEXexcGood1 3 3 2 2" xfId="14313"/>
    <cellStyle name="SAPBEXexcGood1 3 3 3" xfId="14314"/>
    <cellStyle name="SAPBEXexcGood1 3 4" xfId="14315"/>
    <cellStyle name="SAPBEXexcGood1 3 4 2" xfId="14316"/>
    <cellStyle name="SAPBEXexcGood1 3 4 2 2" xfId="14317"/>
    <cellStyle name="SAPBEXexcGood1 3 4 3" xfId="14318"/>
    <cellStyle name="SAPBEXexcGood1 3 5" xfId="14319"/>
    <cellStyle name="SAPBEXexcGood1 3 5 2" xfId="14320"/>
    <cellStyle name="SAPBEXexcGood1 3 6" xfId="14321"/>
    <cellStyle name="SAPBEXexcGood1 4" xfId="14322"/>
    <cellStyle name="SAPBEXexcGood1 4 2" xfId="14323"/>
    <cellStyle name="SAPBEXexcGood1 4 2 2" xfId="14324"/>
    <cellStyle name="SAPBEXexcGood1 4 2 2 2" xfId="14325"/>
    <cellStyle name="SAPBEXexcGood1 4 2 3" xfId="14326"/>
    <cellStyle name="SAPBEXexcGood1 4 2 4" xfId="14327"/>
    <cellStyle name="SAPBEXexcGood1 4 3" xfId="14328"/>
    <cellStyle name="SAPBEXexcGood1 4 3 2" xfId="14329"/>
    <cellStyle name="SAPBEXexcGood1 4 3 2 2" xfId="14330"/>
    <cellStyle name="SAPBEXexcGood1 4 3 3" xfId="14331"/>
    <cellStyle name="SAPBEXexcGood1 4 3 4" xfId="14332"/>
    <cellStyle name="SAPBEXexcGood1 4 4" xfId="14333"/>
    <cellStyle name="SAPBEXexcGood1 4 4 2" xfId="14334"/>
    <cellStyle name="SAPBEXexcGood1 4 4 2 2" xfId="14335"/>
    <cellStyle name="SAPBEXexcGood1 4 4 3" xfId="14336"/>
    <cellStyle name="SAPBEXexcGood1 4 4 4" xfId="14337"/>
    <cellStyle name="SAPBEXexcGood1 4 5" xfId="14338"/>
    <cellStyle name="SAPBEXexcGood1 4 5 2" xfId="14339"/>
    <cellStyle name="SAPBEXexcGood1 4 5 2 2" xfId="14340"/>
    <cellStyle name="SAPBEXexcGood1 4 5 3" xfId="14341"/>
    <cellStyle name="SAPBEXexcGood1 4 5 4" xfId="14342"/>
    <cellStyle name="SAPBEXexcGood1 4 6" xfId="14343"/>
    <cellStyle name="SAPBEXexcGood1 4 6 2" xfId="14344"/>
    <cellStyle name="SAPBEXexcGood1 4 7" xfId="14345"/>
    <cellStyle name="SAPBEXexcGood1 4 8" xfId="14346"/>
    <cellStyle name="SAPBEXexcGood1 5" xfId="14347"/>
    <cellStyle name="SAPBEXexcGood1 5 2" xfId="14348"/>
    <cellStyle name="SAPBEXexcGood1 5 2 2" xfId="14349"/>
    <cellStyle name="SAPBEXexcGood1 5 2 2 2" xfId="14350"/>
    <cellStyle name="SAPBEXexcGood1 5 2 3" xfId="14351"/>
    <cellStyle name="SAPBEXexcGood1 5 2 4" xfId="14352"/>
    <cellStyle name="SAPBEXexcGood1 5 3" xfId="14353"/>
    <cellStyle name="SAPBEXexcGood1 5 3 2" xfId="14354"/>
    <cellStyle name="SAPBEXexcGood1 5 3 2 2" xfId="14355"/>
    <cellStyle name="SAPBEXexcGood1 5 3 3" xfId="14356"/>
    <cellStyle name="SAPBEXexcGood1 5 3 4" xfId="14357"/>
    <cellStyle name="SAPBEXexcGood1 5 4" xfId="14358"/>
    <cellStyle name="SAPBEXexcGood1 5 4 2" xfId="14359"/>
    <cellStyle name="SAPBEXexcGood1 5 4 2 2" xfId="14360"/>
    <cellStyle name="SAPBEXexcGood1 5 4 3" xfId="14361"/>
    <cellStyle name="SAPBEXexcGood1 5 4 4" xfId="14362"/>
    <cellStyle name="SAPBEXexcGood1 5 5" xfId="14363"/>
    <cellStyle name="SAPBEXexcGood1 5 5 2" xfId="14364"/>
    <cellStyle name="SAPBEXexcGood1 5 5 2 2" xfId="14365"/>
    <cellStyle name="SAPBEXexcGood1 5 5 3" xfId="14366"/>
    <cellStyle name="SAPBEXexcGood1 5 5 4" xfId="14367"/>
    <cellStyle name="SAPBEXexcGood1 5 6" xfId="14368"/>
    <cellStyle name="SAPBEXexcGood1 5 6 2" xfId="14369"/>
    <cellStyle name="SAPBEXexcGood1 5 7" xfId="14370"/>
    <cellStyle name="SAPBEXexcGood1 5 8" xfId="14371"/>
    <cellStyle name="SAPBEXexcGood1 6" xfId="14372"/>
    <cellStyle name="SAPBEXexcGood1 6 2" xfId="14373"/>
    <cellStyle name="SAPBEXexcGood1 6 2 2" xfId="14374"/>
    <cellStyle name="SAPBEXexcGood1 6 3" xfId="14375"/>
    <cellStyle name="SAPBEXexcGood1 6 4" xfId="14376"/>
    <cellStyle name="SAPBEXexcGood1 7" xfId="14377"/>
    <cellStyle name="SAPBEXexcGood1 7 2" xfId="14378"/>
    <cellStyle name="SAPBEXexcGood1 7 2 2" xfId="14379"/>
    <cellStyle name="SAPBEXexcGood1 7 3" xfId="14380"/>
    <cellStyle name="SAPBEXexcGood1 7 4" xfId="14381"/>
    <cellStyle name="SAPBEXexcGood1 8" xfId="14382"/>
    <cellStyle name="SAPBEXexcGood1 8 2" xfId="14383"/>
    <cellStyle name="SAPBEXexcGood1 9" xfId="14384"/>
    <cellStyle name="SAPBEXexcGood2" xfId="14385"/>
    <cellStyle name="SAPBEXexcGood2 10" xfId="14386"/>
    <cellStyle name="SAPBEXexcGood2 2" xfId="14387"/>
    <cellStyle name="SAPBEXexcGood2 2 2" xfId="14388"/>
    <cellStyle name="SAPBEXexcGood2 2 2 2" xfId="14389"/>
    <cellStyle name="SAPBEXexcGood2 2 2 2 2" xfId="14390"/>
    <cellStyle name="SAPBEXexcGood2 2 2 2 2 2" xfId="14391"/>
    <cellStyle name="SAPBEXexcGood2 2 2 2 3" xfId="14392"/>
    <cellStyle name="SAPBEXexcGood2 2 2 3" xfId="14393"/>
    <cellStyle name="SAPBEXexcGood2 2 2 3 2" xfId="14394"/>
    <cellStyle name="SAPBEXexcGood2 2 2 3 2 2" xfId="14395"/>
    <cellStyle name="SAPBEXexcGood2 2 2 3 3" xfId="14396"/>
    <cellStyle name="SAPBEXexcGood2 2 2 4" xfId="14397"/>
    <cellStyle name="SAPBEXexcGood2 2 2 4 2" xfId="14398"/>
    <cellStyle name="SAPBEXexcGood2 2 2 4 2 2" xfId="14399"/>
    <cellStyle name="SAPBEXexcGood2 2 2 4 3" xfId="14400"/>
    <cellStyle name="SAPBEXexcGood2 2 2 5" xfId="14401"/>
    <cellStyle name="SAPBEXexcGood2 2 2 5 2" xfId="14402"/>
    <cellStyle name="SAPBEXexcGood2 2 2 5 2 2" xfId="14403"/>
    <cellStyle name="SAPBEXexcGood2 2 2 5 3" xfId="14404"/>
    <cellStyle name="SAPBEXexcGood2 2 2 6" xfId="14405"/>
    <cellStyle name="SAPBEXexcGood2 2 2 6 2" xfId="14406"/>
    <cellStyle name="SAPBEXexcGood2 2 2 7" xfId="14407"/>
    <cellStyle name="SAPBEXexcGood2 2 3" xfId="14408"/>
    <cellStyle name="SAPBEXexcGood2 2 3 2" xfId="14409"/>
    <cellStyle name="SAPBEXexcGood2 2 3 2 2" xfId="14410"/>
    <cellStyle name="SAPBEXexcGood2 2 3 3" xfId="14411"/>
    <cellStyle name="SAPBEXexcGood2 2 4" xfId="14412"/>
    <cellStyle name="SAPBEXexcGood2 2 4 2" xfId="14413"/>
    <cellStyle name="SAPBEXexcGood2 2 4 2 2" xfId="14414"/>
    <cellStyle name="SAPBEXexcGood2 2 4 3" xfId="14415"/>
    <cellStyle name="SAPBEXexcGood2 2 5" xfId="14416"/>
    <cellStyle name="SAPBEXexcGood2 2 5 2" xfId="14417"/>
    <cellStyle name="SAPBEXexcGood2 2 6" xfId="14418"/>
    <cellStyle name="SAPBEXexcGood2 3" xfId="14419"/>
    <cellStyle name="SAPBEXexcGood2 3 2" xfId="14420"/>
    <cellStyle name="SAPBEXexcGood2 3 2 2" xfId="14421"/>
    <cellStyle name="SAPBEXexcGood2 3 2 2 2" xfId="14422"/>
    <cellStyle name="SAPBEXexcGood2 3 2 2 2 2" xfId="14423"/>
    <cellStyle name="SAPBEXexcGood2 3 2 2 3" xfId="14424"/>
    <cellStyle name="SAPBEXexcGood2 3 2 3" xfId="14425"/>
    <cellStyle name="SAPBEXexcGood2 3 2 3 2" xfId="14426"/>
    <cellStyle name="SAPBEXexcGood2 3 2 3 2 2" xfId="14427"/>
    <cellStyle name="SAPBEXexcGood2 3 2 3 3" xfId="14428"/>
    <cellStyle name="SAPBEXexcGood2 3 2 4" xfId="14429"/>
    <cellStyle name="SAPBEXexcGood2 3 2 4 2" xfId="14430"/>
    <cellStyle name="SAPBEXexcGood2 3 2 4 2 2" xfId="14431"/>
    <cellStyle name="SAPBEXexcGood2 3 2 4 3" xfId="14432"/>
    <cellStyle name="SAPBEXexcGood2 3 2 5" xfId="14433"/>
    <cellStyle name="SAPBEXexcGood2 3 2 5 2" xfId="14434"/>
    <cellStyle name="SAPBEXexcGood2 3 2 5 2 2" xfId="14435"/>
    <cellStyle name="SAPBEXexcGood2 3 2 5 3" xfId="14436"/>
    <cellStyle name="SAPBEXexcGood2 3 2 6" xfId="14437"/>
    <cellStyle name="SAPBEXexcGood2 3 2 6 2" xfId="14438"/>
    <cellStyle name="SAPBEXexcGood2 3 2 7" xfId="14439"/>
    <cellStyle name="SAPBEXexcGood2 3 3" xfId="14440"/>
    <cellStyle name="SAPBEXexcGood2 3 3 2" xfId="14441"/>
    <cellStyle name="SAPBEXexcGood2 3 3 2 2" xfId="14442"/>
    <cellStyle name="SAPBEXexcGood2 3 3 3" xfId="14443"/>
    <cellStyle name="SAPBEXexcGood2 3 4" xfId="14444"/>
    <cellStyle name="SAPBEXexcGood2 3 4 2" xfId="14445"/>
    <cellStyle name="SAPBEXexcGood2 3 4 2 2" xfId="14446"/>
    <cellStyle name="SAPBEXexcGood2 3 4 3" xfId="14447"/>
    <cellStyle name="SAPBEXexcGood2 3 5" xfId="14448"/>
    <cellStyle name="SAPBEXexcGood2 3 5 2" xfId="14449"/>
    <cellStyle name="SAPBEXexcGood2 3 6" xfId="14450"/>
    <cellStyle name="SAPBEXexcGood2 4" xfId="14451"/>
    <cellStyle name="SAPBEXexcGood2 4 2" xfId="14452"/>
    <cellStyle name="SAPBEXexcGood2 4 2 2" xfId="14453"/>
    <cellStyle name="SAPBEXexcGood2 4 2 2 2" xfId="14454"/>
    <cellStyle name="SAPBEXexcGood2 4 2 3" xfId="14455"/>
    <cellStyle name="SAPBEXexcGood2 4 2 4" xfId="14456"/>
    <cellStyle name="SAPBEXexcGood2 4 3" xfId="14457"/>
    <cellStyle name="SAPBEXexcGood2 4 3 2" xfId="14458"/>
    <cellStyle name="SAPBEXexcGood2 4 3 2 2" xfId="14459"/>
    <cellStyle name="SAPBEXexcGood2 4 3 3" xfId="14460"/>
    <cellStyle name="SAPBEXexcGood2 4 3 4" xfId="14461"/>
    <cellStyle name="SAPBEXexcGood2 4 4" xfId="14462"/>
    <cellStyle name="SAPBEXexcGood2 4 4 2" xfId="14463"/>
    <cellStyle name="SAPBEXexcGood2 4 4 2 2" xfId="14464"/>
    <cellStyle name="SAPBEXexcGood2 4 4 3" xfId="14465"/>
    <cellStyle name="SAPBEXexcGood2 4 4 4" xfId="14466"/>
    <cellStyle name="SAPBEXexcGood2 4 5" xfId="14467"/>
    <cellStyle name="SAPBEXexcGood2 4 5 2" xfId="14468"/>
    <cellStyle name="SAPBEXexcGood2 4 5 2 2" xfId="14469"/>
    <cellStyle name="SAPBEXexcGood2 4 5 3" xfId="14470"/>
    <cellStyle name="SAPBEXexcGood2 4 5 4" xfId="14471"/>
    <cellStyle name="SAPBEXexcGood2 4 6" xfId="14472"/>
    <cellStyle name="SAPBEXexcGood2 4 6 2" xfId="14473"/>
    <cellStyle name="SAPBEXexcGood2 4 7" xfId="14474"/>
    <cellStyle name="SAPBEXexcGood2 4 8" xfId="14475"/>
    <cellStyle name="SAPBEXexcGood2 5" xfId="14476"/>
    <cellStyle name="SAPBEXexcGood2 5 2" xfId="14477"/>
    <cellStyle name="SAPBEXexcGood2 5 2 2" xfId="14478"/>
    <cellStyle name="SAPBEXexcGood2 5 2 2 2" xfId="14479"/>
    <cellStyle name="SAPBEXexcGood2 5 2 3" xfId="14480"/>
    <cellStyle name="SAPBEXexcGood2 5 2 4" xfId="14481"/>
    <cellStyle name="SAPBEXexcGood2 5 3" xfId="14482"/>
    <cellStyle name="SAPBEXexcGood2 5 3 2" xfId="14483"/>
    <cellStyle name="SAPBEXexcGood2 5 3 2 2" xfId="14484"/>
    <cellStyle name="SAPBEXexcGood2 5 3 3" xfId="14485"/>
    <cellStyle name="SAPBEXexcGood2 5 3 4" xfId="14486"/>
    <cellStyle name="SAPBEXexcGood2 5 4" xfId="14487"/>
    <cellStyle name="SAPBEXexcGood2 5 4 2" xfId="14488"/>
    <cellStyle name="SAPBEXexcGood2 5 4 2 2" xfId="14489"/>
    <cellStyle name="SAPBEXexcGood2 5 4 3" xfId="14490"/>
    <cellStyle name="SAPBEXexcGood2 5 4 4" xfId="14491"/>
    <cellStyle name="SAPBEXexcGood2 5 5" xfId="14492"/>
    <cellStyle name="SAPBEXexcGood2 5 5 2" xfId="14493"/>
    <cellStyle name="SAPBEXexcGood2 5 5 2 2" xfId="14494"/>
    <cellStyle name="SAPBEXexcGood2 5 5 3" xfId="14495"/>
    <cellStyle name="SAPBEXexcGood2 5 5 4" xfId="14496"/>
    <cellStyle name="SAPBEXexcGood2 5 6" xfId="14497"/>
    <cellStyle name="SAPBEXexcGood2 5 6 2" xfId="14498"/>
    <cellStyle name="SAPBEXexcGood2 5 7" xfId="14499"/>
    <cellStyle name="SAPBEXexcGood2 5 8" xfId="14500"/>
    <cellStyle name="SAPBEXexcGood2 6" xfId="14501"/>
    <cellStyle name="SAPBEXexcGood2 6 2" xfId="14502"/>
    <cellStyle name="SAPBEXexcGood2 6 2 2" xfId="14503"/>
    <cellStyle name="SAPBEXexcGood2 6 3" xfId="14504"/>
    <cellStyle name="SAPBEXexcGood2 6 4" xfId="14505"/>
    <cellStyle name="SAPBEXexcGood2 7" xfId="14506"/>
    <cellStyle name="SAPBEXexcGood2 7 2" xfId="14507"/>
    <cellStyle name="SAPBEXexcGood2 7 2 2" xfId="14508"/>
    <cellStyle name="SAPBEXexcGood2 7 3" xfId="14509"/>
    <cellStyle name="SAPBEXexcGood2 7 4" xfId="14510"/>
    <cellStyle name="SAPBEXexcGood2 8" xfId="14511"/>
    <cellStyle name="SAPBEXexcGood2 8 2" xfId="14512"/>
    <cellStyle name="SAPBEXexcGood2 9" xfId="14513"/>
    <cellStyle name="SAPBEXexcGood3" xfId="14514"/>
    <cellStyle name="SAPBEXexcGood3 10" xfId="14515"/>
    <cellStyle name="SAPBEXexcGood3 2" xfId="14516"/>
    <cellStyle name="SAPBEXexcGood3 2 2" xfId="14517"/>
    <cellStyle name="SAPBEXexcGood3 2 2 2" xfId="14518"/>
    <cellStyle name="SAPBEXexcGood3 2 2 2 2" xfId="14519"/>
    <cellStyle name="SAPBEXexcGood3 2 2 2 2 2" xfId="14520"/>
    <cellStyle name="SAPBEXexcGood3 2 2 2 3" xfId="14521"/>
    <cellStyle name="SAPBEXexcGood3 2 2 3" xfId="14522"/>
    <cellStyle name="SAPBEXexcGood3 2 2 3 2" xfId="14523"/>
    <cellStyle name="SAPBEXexcGood3 2 2 3 2 2" xfId="14524"/>
    <cellStyle name="SAPBEXexcGood3 2 2 3 3" xfId="14525"/>
    <cellStyle name="SAPBEXexcGood3 2 2 4" xfId="14526"/>
    <cellStyle name="SAPBEXexcGood3 2 2 4 2" xfId="14527"/>
    <cellStyle name="SAPBEXexcGood3 2 2 4 2 2" xfId="14528"/>
    <cellStyle name="SAPBEXexcGood3 2 2 4 3" xfId="14529"/>
    <cellStyle name="SAPBEXexcGood3 2 2 5" xfId="14530"/>
    <cellStyle name="SAPBEXexcGood3 2 2 5 2" xfId="14531"/>
    <cellStyle name="SAPBEXexcGood3 2 2 5 2 2" xfId="14532"/>
    <cellStyle name="SAPBEXexcGood3 2 2 5 3" xfId="14533"/>
    <cellStyle name="SAPBEXexcGood3 2 2 6" xfId="14534"/>
    <cellStyle name="SAPBEXexcGood3 2 2 6 2" xfId="14535"/>
    <cellStyle name="SAPBEXexcGood3 2 2 7" xfId="14536"/>
    <cellStyle name="SAPBEXexcGood3 2 3" xfId="14537"/>
    <cellStyle name="SAPBEXexcGood3 2 3 2" xfId="14538"/>
    <cellStyle name="SAPBEXexcGood3 2 3 2 2" xfId="14539"/>
    <cellStyle name="SAPBEXexcGood3 2 3 3" xfId="14540"/>
    <cellStyle name="SAPBEXexcGood3 2 4" xfId="14541"/>
    <cellStyle name="SAPBEXexcGood3 2 4 2" xfId="14542"/>
    <cellStyle name="SAPBEXexcGood3 2 4 2 2" xfId="14543"/>
    <cellStyle name="SAPBEXexcGood3 2 4 3" xfId="14544"/>
    <cellStyle name="SAPBEXexcGood3 2 5" xfId="14545"/>
    <cellStyle name="SAPBEXexcGood3 2 5 2" xfId="14546"/>
    <cellStyle name="SAPBEXexcGood3 2 6" xfId="14547"/>
    <cellStyle name="SAPBEXexcGood3 3" xfId="14548"/>
    <cellStyle name="SAPBEXexcGood3 3 2" xfId="14549"/>
    <cellStyle name="SAPBEXexcGood3 3 2 2" xfId="14550"/>
    <cellStyle name="SAPBEXexcGood3 3 2 2 2" xfId="14551"/>
    <cellStyle name="SAPBEXexcGood3 3 2 2 2 2" xfId="14552"/>
    <cellStyle name="SAPBEXexcGood3 3 2 2 3" xfId="14553"/>
    <cellStyle name="SAPBEXexcGood3 3 2 3" xfId="14554"/>
    <cellStyle name="SAPBEXexcGood3 3 2 3 2" xfId="14555"/>
    <cellStyle name="SAPBEXexcGood3 3 2 3 2 2" xfId="14556"/>
    <cellStyle name="SAPBEXexcGood3 3 2 3 3" xfId="14557"/>
    <cellStyle name="SAPBEXexcGood3 3 2 4" xfId="14558"/>
    <cellStyle name="SAPBEXexcGood3 3 2 4 2" xfId="14559"/>
    <cellStyle name="SAPBEXexcGood3 3 2 4 2 2" xfId="14560"/>
    <cellStyle name="SAPBEXexcGood3 3 2 4 3" xfId="14561"/>
    <cellStyle name="SAPBEXexcGood3 3 2 5" xfId="14562"/>
    <cellStyle name="SAPBEXexcGood3 3 2 5 2" xfId="14563"/>
    <cellStyle name="SAPBEXexcGood3 3 2 5 2 2" xfId="14564"/>
    <cellStyle name="SAPBEXexcGood3 3 2 5 3" xfId="14565"/>
    <cellStyle name="SAPBEXexcGood3 3 2 6" xfId="14566"/>
    <cellStyle name="SAPBEXexcGood3 3 2 6 2" xfId="14567"/>
    <cellStyle name="SAPBEXexcGood3 3 2 7" xfId="14568"/>
    <cellStyle name="SAPBEXexcGood3 3 3" xfId="14569"/>
    <cellStyle name="SAPBEXexcGood3 3 3 2" xfId="14570"/>
    <cellStyle name="SAPBEXexcGood3 3 3 2 2" xfId="14571"/>
    <cellStyle name="SAPBEXexcGood3 3 3 3" xfId="14572"/>
    <cellStyle name="SAPBEXexcGood3 3 4" xfId="14573"/>
    <cellStyle name="SAPBEXexcGood3 3 4 2" xfId="14574"/>
    <cellStyle name="SAPBEXexcGood3 3 4 2 2" xfId="14575"/>
    <cellStyle name="SAPBEXexcGood3 3 4 3" xfId="14576"/>
    <cellStyle name="SAPBEXexcGood3 3 5" xfId="14577"/>
    <cellStyle name="SAPBEXexcGood3 3 5 2" xfId="14578"/>
    <cellStyle name="SAPBEXexcGood3 3 6" xfId="14579"/>
    <cellStyle name="SAPBEXexcGood3 4" xfId="14580"/>
    <cellStyle name="SAPBEXexcGood3 4 2" xfId="14581"/>
    <cellStyle name="SAPBEXexcGood3 4 2 2" xfId="14582"/>
    <cellStyle name="SAPBEXexcGood3 4 2 2 2" xfId="14583"/>
    <cellStyle name="SAPBEXexcGood3 4 2 3" xfId="14584"/>
    <cellStyle name="SAPBEXexcGood3 4 2 4" xfId="14585"/>
    <cellStyle name="SAPBEXexcGood3 4 3" xfId="14586"/>
    <cellStyle name="SAPBEXexcGood3 4 3 2" xfId="14587"/>
    <cellStyle name="SAPBEXexcGood3 4 3 2 2" xfId="14588"/>
    <cellStyle name="SAPBEXexcGood3 4 3 3" xfId="14589"/>
    <cellStyle name="SAPBEXexcGood3 4 3 4" xfId="14590"/>
    <cellStyle name="SAPBEXexcGood3 4 4" xfId="14591"/>
    <cellStyle name="SAPBEXexcGood3 4 4 2" xfId="14592"/>
    <cellStyle name="SAPBEXexcGood3 4 4 2 2" xfId="14593"/>
    <cellStyle name="SAPBEXexcGood3 4 4 3" xfId="14594"/>
    <cellStyle name="SAPBEXexcGood3 4 4 4" xfId="14595"/>
    <cellStyle name="SAPBEXexcGood3 4 5" xfId="14596"/>
    <cellStyle name="SAPBEXexcGood3 4 5 2" xfId="14597"/>
    <cellStyle name="SAPBEXexcGood3 4 5 2 2" xfId="14598"/>
    <cellStyle name="SAPBEXexcGood3 4 5 3" xfId="14599"/>
    <cellStyle name="SAPBEXexcGood3 4 5 4" xfId="14600"/>
    <cellStyle name="SAPBEXexcGood3 4 6" xfId="14601"/>
    <cellStyle name="SAPBEXexcGood3 4 6 2" xfId="14602"/>
    <cellStyle name="SAPBEXexcGood3 4 7" xfId="14603"/>
    <cellStyle name="SAPBEXexcGood3 4 8" xfId="14604"/>
    <cellStyle name="SAPBEXexcGood3 5" xfId="14605"/>
    <cellStyle name="SAPBEXexcGood3 5 2" xfId="14606"/>
    <cellStyle name="SAPBEXexcGood3 5 2 2" xfId="14607"/>
    <cellStyle name="SAPBEXexcGood3 5 2 2 2" xfId="14608"/>
    <cellStyle name="SAPBEXexcGood3 5 2 3" xfId="14609"/>
    <cellStyle name="SAPBEXexcGood3 5 2 4" xfId="14610"/>
    <cellStyle name="SAPBEXexcGood3 5 3" xfId="14611"/>
    <cellStyle name="SAPBEXexcGood3 5 3 2" xfId="14612"/>
    <cellStyle name="SAPBEXexcGood3 5 3 2 2" xfId="14613"/>
    <cellStyle name="SAPBEXexcGood3 5 3 3" xfId="14614"/>
    <cellStyle name="SAPBEXexcGood3 5 3 4" xfId="14615"/>
    <cellStyle name="SAPBEXexcGood3 5 4" xfId="14616"/>
    <cellStyle name="SAPBEXexcGood3 5 4 2" xfId="14617"/>
    <cellStyle name="SAPBEXexcGood3 5 4 2 2" xfId="14618"/>
    <cellStyle name="SAPBEXexcGood3 5 4 3" xfId="14619"/>
    <cellStyle name="SAPBEXexcGood3 5 4 4" xfId="14620"/>
    <cellStyle name="SAPBEXexcGood3 5 5" xfId="14621"/>
    <cellStyle name="SAPBEXexcGood3 5 5 2" xfId="14622"/>
    <cellStyle name="SAPBEXexcGood3 5 5 2 2" xfId="14623"/>
    <cellStyle name="SAPBEXexcGood3 5 5 3" xfId="14624"/>
    <cellStyle name="SAPBEXexcGood3 5 5 4" xfId="14625"/>
    <cellStyle name="SAPBEXexcGood3 5 6" xfId="14626"/>
    <cellStyle name="SAPBEXexcGood3 5 6 2" xfId="14627"/>
    <cellStyle name="SAPBEXexcGood3 5 7" xfId="14628"/>
    <cellStyle name="SAPBEXexcGood3 5 8" xfId="14629"/>
    <cellStyle name="SAPBEXexcGood3 6" xfId="14630"/>
    <cellStyle name="SAPBEXexcGood3 6 2" xfId="14631"/>
    <cellStyle name="SAPBEXexcGood3 6 2 2" xfId="14632"/>
    <cellStyle name="SAPBEXexcGood3 6 3" xfId="14633"/>
    <cellStyle name="SAPBEXexcGood3 6 4" xfId="14634"/>
    <cellStyle name="SAPBEXexcGood3 7" xfId="14635"/>
    <cellStyle name="SAPBEXexcGood3 7 2" xfId="14636"/>
    <cellStyle name="SAPBEXexcGood3 7 2 2" xfId="14637"/>
    <cellStyle name="SAPBEXexcGood3 7 3" xfId="14638"/>
    <cellStyle name="SAPBEXexcGood3 7 4" xfId="14639"/>
    <cellStyle name="SAPBEXexcGood3 8" xfId="14640"/>
    <cellStyle name="SAPBEXexcGood3 8 2" xfId="14641"/>
    <cellStyle name="SAPBEXexcGood3 9" xfId="14642"/>
    <cellStyle name="SAPBEXfilterDrill" xfId="14643"/>
    <cellStyle name="SAPBEXfilterDrill 2" xfId="14644"/>
    <cellStyle name="SAPBEXfilterDrill 2 2" xfId="14645"/>
    <cellStyle name="SAPBEXfilterDrill 2 2 2" xfId="14646"/>
    <cellStyle name="SAPBEXfilterDrill 2 2 2 2" xfId="14647"/>
    <cellStyle name="SAPBEXfilterDrill 2 2 2 2 2" xfId="14648"/>
    <cellStyle name="SAPBEXfilterDrill 2 2 2 3" xfId="14649"/>
    <cellStyle name="SAPBEXfilterDrill 2 2 2 4" xfId="14650"/>
    <cellStyle name="SAPBEXfilterDrill 2 2 3" xfId="14651"/>
    <cellStyle name="SAPBEXfilterDrill 2 2 3 2" xfId="14652"/>
    <cellStyle name="SAPBEXfilterDrill 2 2 3 2 2" xfId="14653"/>
    <cellStyle name="SAPBEXfilterDrill 2 2 3 3" xfId="14654"/>
    <cellStyle name="SAPBEXfilterDrill 2 2 3 4" xfId="14655"/>
    <cellStyle name="SAPBEXfilterDrill 2 2 4" xfId="14656"/>
    <cellStyle name="SAPBEXfilterDrill 2 2 4 2" xfId="14657"/>
    <cellStyle name="SAPBEXfilterDrill 2 2 4 2 2" xfId="14658"/>
    <cellStyle name="SAPBEXfilterDrill 2 2 4 3" xfId="14659"/>
    <cellStyle name="SAPBEXfilterDrill 2 2 4 4" xfId="14660"/>
    <cellStyle name="SAPBEXfilterDrill 2 2 5" xfId="14661"/>
    <cellStyle name="SAPBEXfilterDrill 2 2 5 2" xfId="14662"/>
    <cellStyle name="SAPBEXfilterDrill 2 2 5 2 2" xfId="14663"/>
    <cellStyle name="SAPBEXfilterDrill 2 2 5 3" xfId="14664"/>
    <cellStyle name="SAPBEXfilterDrill 2 2 5 4" xfId="14665"/>
    <cellStyle name="SAPBEXfilterDrill 2 2 6" xfId="14666"/>
    <cellStyle name="SAPBEXfilterDrill 2 2 6 2" xfId="14667"/>
    <cellStyle name="SAPBEXfilterDrill 2 2 7" xfId="14668"/>
    <cellStyle name="SAPBEXfilterDrill 2 2 8" xfId="14669"/>
    <cellStyle name="SAPBEXfilterDrill 2 3" xfId="14670"/>
    <cellStyle name="SAPBEXfilterDrill 2 3 2" xfId="14671"/>
    <cellStyle name="SAPBEXfilterDrill 2 3 2 2" xfId="14672"/>
    <cellStyle name="SAPBEXfilterDrill 2 3 3" xfId="14673"/>
    <cellStyle name="SAPBEXfilterDrill 2 3 4" xfId="14674"/>
    <cellStyle name="SAPBEXfilterDrill 2 4" xfId="14675"/>
    <cellStyle name="SAPBEXfilterDrill 2 4 2" xfId="14676"/>
    <cellStyle name="SAPBEXfilterDrill 2 4 2 2" xfId="14677"/>
    <cellStyle name="SAPBEXfilterDrill 2 4 3" xfId="14678"/>
    <cellStyle name="SAPBEXfilterDrill 2 4 4" xfId="14679"/>
    <cellStyle name="SAPBEXfilterDrill 2 5" xfId="14680"/>
    <cellStyle name="SAPBEXfilterDrill 2 5 2" xfId="14681"/>
    <cellStyle name="SAPBEXfilterDrill 2 6" xfId="14682"/>
    <cellStyle name="SAPBEXfilterDrill 2 7" xfId="14683"/>
    <cellStyle name="SAPBEXfilterDrill 3" xfId="14684"/>
    <cellStyle name="SAPBEXfilterDrill 3 2" xfId="14685"/>
    <cellStyle name="SAPBEXfilterDrill 3 2 2" xfId="14686"/>
    <cellStyle name="SAPBEXfilterDrill 3 2 2 2" xfId="14687"/>
    <cellStyle name="SAPBEXfilterDrill 3 2 2 2 2" xfId="14688"/>
    <cellStyle name="SAPBEXfilterDrill 3 2 2 3" xfId="14689"/>
    <cellStyle name="SAPBEXfilterDrill 3 2 2 4" xfId="14690"/>
    <cellStyle name="SAPBEXfilterDrill 3 2 3" xfId="14691"/>
    <cellStyle name="SAPBEXfilterDrill 3 2 3 2" xfId="14692"/>
    <cellStyle name="SAPBEXfilterDrill 3 2 3 2 2" xfId="14693"/>
    <cellStyle name="SAPBEXfilterDrill 3 2 3 3" xfId="14694"/>
    <cellStyle name="SAPBEXfilterDrill 3 2 3 4" xfId="14695"/>
    <cellStyle name="SAPBEXfilterDrill 3 2 4" xfId="14696"/>
    <cellStyle name="SAPBEXfilterDrill 3 2 4 2" xfId="14697"/>
    <cellStyle name="SAPBEXfilterDrill 3 2 4 2 2" xfId="14698"/>
    <cellStyle name="SAPBEXfilterDrill 3 2 4 3" xfId="14699"/>
    <cellStyle name="SAPBEXfilterDrill 3 2 4 4" xfId="14700"/>
    <cellStyle name="SAPBEXfilterDrill 3 2 5" xfId="14701"/>
    <cellStyle name="SAPBEXfilterDrill 3 2 5 2" xfId="14702"/>
    <cellStyle name="SAPBEXfilterDrill 3 2 5 2 2" xfId="14703"/>
    <cellStyle name="SAPBEXfilterDrill 3 2 5 3" xfId="14704"/>
    <cellStyle name="SAPBEXfilterDrill 3 2 5 4" xfId="14705"/>
    <cellStyle name="SAPBEXfilterDrill 3 2 6" xfId="14706"/>
    <cellStyle name="SAPBEXfilterDrill 3 2 6 2" xfId="14707"/>
    <cellStyle name="SAPBEXfilterDrill 3 2 7" xfId="14708"/>
    <cellStyle name="SAPBEXfilterDrill 3 2 8" xfId="14709"/>
    <cellStyle name="SAPBEXfilterDrill 3 3" xfId="14710"/>
    <cellStyle name="SAPBEXfilterDrill 3 3 2" xfId="14711"/>
    <cellStyle name="SAPBEXfilterDrill 3 3 2 2" xfId="14712"/>
    <cellStyle name="SAPBEXfilterDrill 3 3 3" xfId="14713"/>
    <cellStyle name="SAPBEXfilterDrill 3 3 4" xfId="14714"/>
    <cellStyle name="SAPBEXfilterDrill 3 4" xfId="14715"/>
    <cellStyle name="SAPBEXfilterDrill 3 4 2" xfId="14716"/>
    <cellStyle name="SAPBEXfilterDrill 3 4 2 2" xfId="14717"/>
    <cellStyle name="SAPBEXfilterDrill 3 4 3" xfId="14718"/>
    <cellStyle name="SAPBEXfilterDrill 3 4 4" xfId="14719"/>
    <cellStyle name="SAPBEXfilterDrill 3 5" xfId="14720"/>
    <cellStyle name="SAPBEXfilterDrill 3 5 2" xfId="14721"/>
    <cellStyle name="SAPBEXfilterDrill 3 6" xfId="14722"/>
    <cellStyle name="SAPBEXfilterDrill 3 7" xfId="14723"/>
    <cellStyle name="SAPBEXfilterDrill 4" xfId="14724"/>
    <cellStyle name="SAPBEXfilterDrill 4 2" xfId="14725"/>
    <cellStyle name="SAPBEXfilterDrill 4 2 2" xfId="14726"/>
    <cellStyle name="SAPBEXfilterDrill 4 3" xfId="14727"/>
    <cellStyle name="SAPBEXfilterDrill 5" xfId="14728"/>
    <cellStyle name="SAPBEXfilterDrill 5 2" xfId="14729"/>
    <cellStyle name="SAPBEXfilterDrill 6" xfId="14730"/>
    <cellStyle name="SAPBEXfilterDrill 6 2" xfId="14731"/>
    <cellStyle name="SAPBEXfilterDrill 7" xfId="14732"/>
    <cellStyle name="SAPBEXfilterDrill_BW Capital Summary Flash December 07" xfId="14733"/>
    <cellStyle name="SAPBEXfilterItem" xfId="14734"/>
    <cellStyle name="SAPBEXfilterItem 2" xfId="14735"/>
    <cellStyle name="SAPBEXfilterItem 2 2" xfId="14736"/>
    <cellStyle name="SAPBEXfilterItem 2 2 2" xfId="14737"/>
    <cellStyle name="SAPBEXfilterItem 2 2 2 2" xfId="14738"/>
    <cellStyle name="SAPBEXfilterItem 2 2 2 2 2" xfId="14739"/>
    <cellStyle name="SAPBEXfilterItem 2 2 2 3" xfId="14740"/>
    <cellStyle name="SAPBEXfilterItem 2 2 2 4" xfId="14741"/>
    <cellStyle name="SAPBEXfilterItem 2 2 3" xfId="14742"/>
    <cellStyle name="SAPBEXfilterItem 2 2 3 2" xfId="14743"/>
    <cellStyle name="SAPBEXfilterItem 2 2 3 2 2" xfId="14744"/>
    <cellStyle name="SAPBEXfilterItem 2 2 3 3" xfId="14745"/>
    <cellStyle name="SAPBEXfilterItem 2 2 3 4" xfId="14746"/>
    <cellStyle name="SAPBEXfilterItem 2 2 4" xfId="14747"/>
    <cellStyle name="SAPBEXfilterItem 2 2 4 2" xfId="14748"/>
    <cellStyle name="SAPBEXfilterItem 2 2 4 2 2" xfId="14749"/>
    <cellStyle name="SAPBEXfilterItem 2 2 4 3" xfId="14750"/>
    <cellStyle name="SAPBEXfilterItem 2 2 4 4" xfId="14751"/>
    <cellStyle name="SAPBEXfilterItem 2 2 5" xfId="14752"/>
    <cellStyle name="SAPBEXfilterItem 2 2 5 2" xfId="14753"/>
    <cellStyle name="SAPBEXfilterItem 2 2 5 2 2" xfId="14754"/>
    <cellStyle name="SAPBEXfilterItem 2 2 5 3" xfId="14755"/>
    <cellStyle name="SAPBEXfilterItem 2 2 5 4" xfId="14756"/>
    <cellStyle name="SAPBEXfilterItem 2 2 6" xfId="14757"/>
    <cellStyle name="SAPBEXfilterItem 2 2 6 2" xfId="14758"/>
    <cellStyle name="SAPBEXfilterItem 2 2 7" xfId="14759"/>
    <cellStyle name="SAPBEXfilterItem 2 2 8" xfId="14760"/>
    <cellStyle name="SAPBEXfilterItem 2 3" xfId="14761"/>
    <cellStyle name="SAPBEXfilterItem 2 3 2" xfId="14762"/>
    <cellStyle name="SAPBEXfilterItem 2 3 2 2" xfId="14763"/>
    <cellStyle name="SAPBEXfilterItem 2 3 3" xfId="14764"/>
    <cellStyle name="SAPBEXfilterItem 2 3 4" xfId="14765"/>
    <cellStyle name="SAPBEXfilterItem 2 4" xfId="14766"/>
    <cellStyle name="SAPBEXfilterItem 2 4 2" xfId="14767"/>
    <cellStyle name="SAPBEXfilterItem 2 4 2 2" xfId="14768"/>
    <cellStyle name="SAPBEXfilterItem 2 4 3" xfId="14769"/>
    <cellStyle name="SAPBEXfilterItem 2 4 4" xfId="14770"/>
    <cellStyle name="SAPBEXfilterItem 2 5" xfId="14771"/>
    <cellStyle name="SAPBEXfilterItem 2 5 2" xfId="14772"/>
    <cellStyle name="SAPBEXfilterItem 2 6" xfId="14773"/>
    <cellStyle name="SAPBEXfilterItem 2 7" xfId="14774"/>
    <cellStyle name="SAPBEXfilterItem 3" xfId="14775"/>
    <cellStyle name="SAPBEXfilterItem 3 2" xfId="14776"/>
    <cellStyle name="SAPBEXfilterItem 3 2 2" xfId="14777"/>
    <cellStyle name="SAPBEXfilterItem 3 2 2 2" xfId="14778"/>
    <cellStyle name="SAPBEXfilterItem 3 2 2 2 2" xfId="14779"/>
    <cellStyle name="SAPBEXfilterItem 3 2 2 3" xfId="14780"/>
    <cellStyle name="SAPBEXfilterItem 3 2 2 4" xfId="14781"/>
    <cellStyle name="SAPBEXfilterItem 3 2 3" xfId="14782"/>
    <cellStyle name="SAPBEXfilterItem 3 2 3 2" xfId="14783"/>
    <cellStyle name="SAPBEXfilterItem 3 2 3 2 2" xfId="14784"/>
    <cellStyle name="SAPBEXfilterItem 3 2 3 3" xfId="14785"/>
    <cellStyle name="SAPBEXfilterItem 3 2 3 4" xfId="14786"/>
    <cellStyle name="SAPBEXfilterItem 3 2 4" xfId="14787"/>
    <cellStyle name="SAPBEXfilterItem 3 2 4 2" xfId="14788"/>
    <cellStyle name="SAPBEXfilterItem 3 2 4 2 2" xfId="14789"/>
    <cellStyle name="SAPBEXfilterItem 3 2 4 3" xfId="14790"/>
    <cellStyle name="SAPBEXfilterItem 3 2 4 4" xfId="14791"/>
    <cellStyle name="SAPBEXfilterItem 3 2 5" xfId="14792"/>
    <cellStyle name="SAPBEXfilterItem 3 2 5 2" xfId="14793"/>
    <cellStyle name="SAPBEXfilterItem 3 2 5 2 2" xfId="14794"/>
    <cellStyle name="SAPBEXfilterItem 3 2 5 3" xfId="14795"/>
    <cellStyle name="SAPBEXfilterItem 3 2 5 4" xfId="14796"/>
    <cellStyle name="SAPBEXfilterItem 3 2 6" xfId="14797"/>
    <cellStyle name="SAPBEXfilterItem 3 2 6 2" xfId="14798"/>
    <cellStyle name="SAPBEXfilterItem 3 2 7" xfId="14799"/>
    <cellStyle name="SAPBEXfilterItem 3 2 8" xfId="14800"/>
    <cellStyle name="SAPBEXfilterItem 3 3" xfId="14801"/>
    <cellStyle name="SAPBEXfilterItem 3 3 2" xfId="14802"/>
    <cellStyle name="SAPBEXfilterItem 3 3 2 2" xfId="14803"/>
    <cellStyle name="SAPBEXfilterItem 3 3 3" xfId="14804"/>
    <cellStyle name="SAPBEXfilterItem 3 3 4" xfId="14805"/>
    <cellStyle name="SAPBEXfilterItem 3 4" xfId="14806"/>
    <cellStyle name="SAPBEXfilterItem 3 4 2" xfId="14807"/>
    <cellStyle name="SAPBEXfilterItem 3 4 2 2" xfId="14808"/>
    <cellStyle name="SAPBEXfilterItem 3 4 3" xfId="14809"/>
    <cellStyle name="SAPBEXfilterItem 3 4 4" xfId="14810"/>
    <cellStyle name="SAPBEXfilterItem 3 5" xfId="14811"/>
    <cellStyle name="SAPBEXfilterItem 3 5 2" xfId="14812"/>
    <cellStyle name="SAPBEXfilterItem 3 6" xfId="14813"/>
    <cellStyle name="SAPBEXfilterItem 3 7" xfId="14814"/>
    <cellStyle name="SAPBEXfilterItem_BW Capital Summary Flash December 07" xfId="14815"/>
    <cellStyle name="SAPBEXfilterText" xfId="14816"/>
    <cellStyle name="SAPBEXfilterText 2" xfId="14817"/>
    <cellStyle name="SAPBEXfilterText 2 2" xfId="14818"/>
    <cellStyle name="SAPBEXfilterText 2 2 2" xfId="14819"/>
    <cellStyle name="SAPBEXfilterText 2 2 2 2" xfId="14820"/>
    <cellStyle name="SAPBEXfilterText 2 2 2 2 2" xfId="14821"/>
    <cellStyle name="SAPBEXfilterText 2 2 2 3" xfId="14822"/>
    <cellStyle name="SAPBEXfilterText 2 2 2 4" xfId="14823"/>
    <cellStyle name="SAPBEXfilterText 2 2 3" xfId="14824"/>
    <cellStyle name="SAPBEXfilterText 2 2 3 2" xfId="14825"/>
    <cellStyle name="SAPBEXfilterText 2 2 3 2 2" xfId="14826"/>
    <cellStyle name="SAPBEXfilterText 2 2 3 3" xfId="14827"/>
    <cellStyle name="SAPBEXfilterText 2 2 3 4" xfId="14828"/>
    <cellStyle name="SAPBEXfilterText 2 2 4" xfId="14829"/>
    <cellStyle name="SAPBEXfilterText 2 2 4 2" xfId="14830"/>
    <cellStyle name="SAPBEXfilterText 2 2 4 2 2" xfId="14831"/>
    <cellStyle name="SAPBEXfilterText 2 2 4 3" xfId="14832"/>
    <cellStyle name="SAPBEXfilterText 2 2 4 4" xfId="14833"/>
    <cellStyle name="SAPBEXfilterText 2 2 5" xfId="14834"/>
    <cellStyle name="SAPBEXfilterText 2 2 5 2" xfId="14835"/>
    <cellStyle name="SAPBEXfilterText 2 2 5 2 2" xfId="14836"/>
    <cellStyle name="SAPBEXfilterText 2 2 5 3" xfId="14837"/>
    <cellStyle name="SAPBEXfilterText 2 2 5 4" xfId="14838"/>
    <cellStyle name="SAPBEXfilterText 2 2 6" xfId="14839"/>
    <cellStyle name="SAPBEXfilterText 2 2 6 2" xfId="14840"/>
    <cellStyle name="SAPBEXfilterText 2 2 7" xfId="14841"/>
    <cellStyle name="SAPBEXfilterText 2 2 8" xfId="14842"/>
    <cellStyle name="SAPBEXfilterText 2 3" xfId="14843"/>
    <cellStyle name="SAPBEXfilterText 2 3 2" xfId="14844"/>
    <cellStyle name="SAPBEXfilterText 2 3 2 2" xfId="14845"/>
    <cellStyle name="SAPBEXfilterText 2 3 3" xfId="14846"/>
    <cellStyle name="SAPBEXfilterText 2 3 4" xfId="14847"/>
    <cellStyle name="SAPBEXfilterText 2 4" xfId="14848"/>
    <cellStyle name="SAPBEXfilterText 2 4 2" xfId="14849"/>
    <cellStyle name="SAPBEXfilterText 2 4 2 2" xfId="14850"/>
    <cellStyle name="SAPBEXfilterText 2 4 3" xfId="14851"/>
    <cellStyle name="SAPBEXfilterText 2 4 4" xfId="14852"/>
    <cellStyle name="SAPBEXfilterText 2 5" xfId="14853"/>
    <cellStyle name="SAPBEXfilterText 2 5 2" xfId="14854"/>
    <cellStyle name="SAPBEXfilterText 2 6" xfId="14855"/>
    <cellStyle name="SAPBEXfilterText 2 7" xfId="14856"/>
    <cellStyle name="SAPBEXfilterText 3" xfId="14857"/>
    <cellStyle name="SAPBEXfilterText 3 2" xfId="14858"/>
    <cellStyle name="SAPBEXfilterText 3 2 2" xfId="14859"/>
    <cellStyle name="SAPBEXfilterText 3 2 2 2" xfId="14860"/>
    <cellStyle name="SAPBEXfilterText 3 2 2 2 2" xfId="14861"/>
    <cellStyle name="SAPBEXfilterText 3 2 2 3" xfId="14862"/>
    <cellStyle name="SAPBEXfilterText 3 2 2 4" xfId="14863"/>
    <cellStyle name="SAPBEXfilterText 3 2 3" xfId="14864"/>
    <cellStyle name="SAPBEXfilterText 3 2 3 2" xfId="14865"/>
    <cellStyle name="SAPBEXfilterText 3 2 3 2 2" xfId="14866"/>
    <cellStyle name="SAPBEXfilterText 3 2 3 3" xfId="14867"/>
    <cellStyle name="SAPBEXfilterText 3 2 3 4" xfId="14868"/>
    <cellStyle name="SAPBEXfilterText 3 2 4" xfId="14869"/>
    <cellStyle name="SAPBEXfilterText 3 2 4 2" xfId="14870"/>
    <cellStyle name="SAPBEXfilterText 3 2 4 2 2" xfId="14871"/>
    <cellStyle name="SAPBEXfilterText 3 2 4 3" xfId="14872"/>
    <cellStyle name="SAPBEXfilterText 3 2 4 4" xfId="14873"/>
    <cellStyle name="SAPBEXfilterText 3 2 5" xfId="14874"/>
    <cellStyle name="SAPBEXfilterText 3 2 5 2" xfId="14875"/>
    <cellStyle name="SAPBEXfilterText 3 2 5 2 2" xfId="14876"/>
    <cellStyle name="SAPBEXfilterText 3 2 5 3" xfId="14877"/>
    <cellStyle name="SAPBEXfilterText 3 2 5 4" xfId="14878"/>
    <cellStyle name="SAPBEXfilterText 3 2 6" xfId="14879"/>
    <cellStyle name="SAPBEXfilterText 3 2 6 2" xfId="14880"/>
    <cellStyle name="SAPBEXfilterText 3 2 7" xfId="14881"/>
    <cellStyle name="SAPBEXfilterText 3 2 8" xfId="14882"/>
    <cellStyle name="SAPBEXfilterText 3 3" xfId="14883"/>
    <cellStyle name="SAPBEXfilterText 3 3 2" xfId="14884"/>
    <cellStyle name="SAPBEXfilterText 3 3 2 2" xfId="14885"/>
    <cellStyle name="SAPBEXfilterText 3 3 3" xfId="14886"/>
    <cellStyle name="SAPBEXfilterText 3 3 4" xfId="14887"/>
    <cellStyle name="SAPBEXfilterText 3 4" xfId="14888"/>
    <cellStyle name="SAPBEXfilterText 3 4 2" xfId="14889"/>
    <cellStyle name="SAPBEXfilterText 3 4 2 2" xfId="14890"/>
    <cellStyle name="SAPBEXfilterText 3 4 3" xfId="14891"/>
    <cellStyle name="SAPBEXfilterText 3 4 4" xfId="14892"/>
    <cellStyle name="SAPBEXfilterText 3 5" xfId="14893"/>
    <cellStyle name="SAPBEXfilterText 3 5 2" xfId="14894"/>
    <cellStyle name="SAPBEXfilterText 3 6" xfId="14895"/>
    <cellStyle name="SAPBEXfilterText 3 7" xfId="14896"/>
    <cellStyle name="SAPBEXformats" xfId="14897"/>
    <cellStyle name="SAPBEXformats 2" xfId="14898"/>
    <cellStyle name="SAPBEXformats 2 2" xfId="14899"/>
    <cellStyle name="SAPBEXformats 2 2 2" xfId="14900"/>
    <cellStyle name="SAPBEXformats 2 2 2 2" xfId="14901"/>
    <cellStyle name="SAPBEXformats 2 2 2 2 2" xfId="14902"/>
    <cellStyle name="SAPBEXformats 2 2 2 3" xfId="14903"/>
    <cellStyle name="SAPBEXformats 2 2 3" xfId="14904"/>
    <cellStyle name="SAPBEXformats 2 2 3 2" xfId="14905"/>
    <cellStyle name="SAPBEXformats 2 2 3 2 2" xfId="14906"/>
    <cellStyle name="SAPBEXformats 2 2 3 3" xfId="14907"/>
    <cellStyle name="SAPBEXformats 2 2 4" xfId="14908"/>
    <cellStyle name="SAPBEXformats 2 2 4 2" xfId="14909"/>
    <cellStyle name="SAPBEXformats 2 2 4 2 2" xfId="14910"/>
    <cellStyle name="SAPBEXformats 2 2 4 3" xfId="14911"/>
    <cellStyle name="SAPBEXformats 2 2 5" xfId="14912"/>
    <cellStyle name="SAPBEXformats 2 2 5 2" xfId="14913"/>
    <cellStyle name="SAPBEXformats 2 2 5 2 2" xfId="14914"/>
    <cellStyle name="SAPBEXformats 2 2 5 3" xfId="14915"/>
    <cellStyle name="SAPBEXformats 2 2 6" xfId="14916"/>
    <cellStyle name="SAPBEXformats 2 2 6 2" xfId="14917"/>
    <cellStyle name="SAPBEXformats 2 2 7" xfId="14918"/>
    <cellStyle name="SAPBEXformats 2 3" xfId="14919"/>
    <cellStyle name="SAPBEXformats 2 3 2" xfId="14920"/>
    <cellStyle name="SAPBEXformats 2 3 2 2" xfId="14921"/>
    <cellStyle name="SAPBEXformats 2 3 3" xfId="14922"/>
    <cellStyle name="SAPBEXformats 2 4" xfId="14923"/>
    <cellStyle name="SAPBEXformats 2 4 2" xfId="14924"/>
    <cellStyle name="SAPBEXformats 2 4 2 2" xfId="14925"/>
    <cellStyle name="SAPBEXformats 2 4 3" xfId="14926"/>
    <cellStyle name="SAPBEXformats 2 5" xfId="14927"/>
    <cellStyle name="SAPBEXformats 2 5 2" xfId="14928"/>
    <cellStyle name="SAPBEXformats 2 6" xfId="14929"/>
    <cellStyle name="SAPBEXformats 3" xfId="14930"/>
    <cellStyle name="SAPBEXformats 3 2" xfId="14931"/>
    <cellStyle name="SAPBEXformats 3 2 2" xfId="14932"/>
    <cellStyle name="SAPBEXformats 3 2 2 2" xfId="14933"/>
    <cellStyle name="SAPBEXformats 3 2 2 2 2" xfId="14934"/>
    <cellStyle name="SAPBEXformats 3 2 2 3" xfId="14935"/>
    <cellStyle name="SAPBEXformats 3 2 3" xfId="14936"/>
    <cellStyle name="SAPBEXformats 3 2 3 2" xfId="14937"/>
    <cellStyle name="SAPBEXformats 3 2 3 2 2" xfId="14938"/>
    <cellStyle name="SAPBEXformats 3 2 3 3" xfId="14939"/>
    <cellStyle name="SAPBEXformats 3 2 4" xfId="14940"/>
    <cellStyle name="SAPBEXformats 3 2 4 2" xfId="14941"/>
    <cellStyle name="SAPBEXformats 3 2 4 2 2" xfId="14942"/>
    <cellStyle name="SAPBEXformats 3 2 4 3" xfId="14943"/>
    <cellStyle name="SAPBEXformats 3 2 5" xfId="14944"/>
    <cellStyle name="SAPBEXformats 3 2 5 2" xfId="14945"/>
    <cellStyle name="SAPBEXformats 3 2 5 2 2" xfId="14946"/>
    <cellStyle name="SAPBEXformats 3 2 5 3" xfId="14947"/>
    <cellStyle name="SAPBEXformats 3 2 6" xfId="14948"/>
    <cellStyle name="SAPBEXformats 3 2 6 2" xfId="14949"/>
    <cellStyle name="SAPBEXformats 3 2 7" xfId="14950"/>
    <cellStyle name="SAPBEXformats 3 3" xfId="14951"/>
    <cellStyle name="SAPBEXformats 3 3 2" xfId="14952"/>
    <cellStyle name="SAPBEXformats 3 3 2 2" xfId="14953"/>
    <cellStyle name="SAPBEXformats 3 3 3" xfId="14954"/>
    <cellStyle name="SAPBEXformats 3 4" xfId="14955"/>
    <cellStyle name="SAPBEXformats 3 4 2" xfId="14956"/>
    <cellStyle name="SAPBEXformats 3 4 2 2" xfId="14957"/>
    <cellStyle name="SAPBEXformats 3 4 3" xfId="14958"/>
    <cellStyle name="SAPBEXformats 3 5" xfId="14959"/>
    <cellStyle name="SAPBEXformats 3 5 2" xfId="14960"/>
    <cellStyle name="SAPBEXformats 3 6" xfId="14961"/>
    <cellStyle name="SAPBEXformats 4" xfId="14962"/>
    <cellStyle name="SAPBEXformats 4 2" xfId="14963"/>
    <cellStyle name="SAPBEXformats 4 2 2" xfId="14964"/>
    <cellStyle name="SAPBEXformats 4 2 3" xfId="14965"/>
    <cellStyle name="SAPBEXformats 4 3" xfId="14966"/>
    <cellStyle name="SAPBEXformats 4 4" xfId="14967"/>
    <cellStyle name="SAPBEXformats 5" xfId="14968"/>
    <cellStyle name="SAPBEXformats 6" xfId="14969"/>
    <cellStyle name="SAPBEXformats_AIMRO_CP" xfId="14970"/>
    <cellStyle name="SAPBEXheaderItem" xfId="14971"/>
    <cellStyle name="SAPBEXheaderItem 2" xfId="14972"/>
    <cellStyle name="SAPBEXheaderItem 2 2" xfId="14973"/>
    <cellStyle name="SAPBEXheaderItem 2 2 2" xfId="14974"/>
    <cellStyle name="SAPBEXheaderItem 2 2 2 2" xfId="14975"/>
    <cellStyle name="SAPBEXheaderItem 2 2 2 2 2" xfId="14976"/>
    <cellStyle name="SAPBEXheaderItem 2 2 2 3" xfId="14977"/>
    <cellStyle name="SAPBEXheaderItem 2 2 2 4" xfId="14978"/>
    <cellStyle name="SAPBEXheaderItem 2 2 3" xfId="14979"/>
    <cellStyle name="SAPBEXheaderItem 2 2 3 2" xfId="14980"/>
    <cellStyle name="SAPBEXheaderItem 2 2 3 2 2" xfId="14981"/>
    <cellStyle name="SAPBEXheaderItem 2 2 3 3" xfId="14982"/>
    <cellStyle name="SAPBEXheaderItem 2 2 3 4" xfId="14983"/>
    <cellStyle name="SAPBEXheaderItem 2 2 4" xfId="14984"/>
    <cellStyle name="SAPBEXheaderItem 2 2 4 2" xfId="14985"/>
    <cellStyle name="SAPBEXheaderItem 2 2 4 2 2" xfId="14986"/>
    <cellStyle name="SAPBEXheaderItem 2 2 4 3" xfId="14987"/>
    <cellStyle name="SAPBEXheaderItem 2 2 4 4" xfId="14988"/>
    <cellStyle name="SAPBEXheaderItem 2 2 5" xfId="14989"/>
    <cellStyle name="SAPBEXheaderItem 2 2 5 2" xfId="14990"/>
    <cellStyle name="SAPBEXheaderItem 2 2 5 2 2" xfId="14991"/>
    <cellStyle name="SAPBEXheaderItem 2 2 5 3" xfId="14992"/>
    <cellStyle name="SAPBEXheaderItem 2 2 5 4" xfId="14993"/>
    <cellStyle name="SAPBEXheaderItem 2 2 6" xfId="14994"/>
    <cellStyle name="SAPBEXheaderItem 2 2 6 2" xfId="14995"/>
    <cellStyle name="SAPBEXheaderItem 2 2 7" xfId="14996"/>
    <cellStyle name="SAPBEXheaderItem 2 2 8" xfId="14997"/>
    <cellStyle name="SAPBEXheaderItem 2 3" xfId="14998"/>
    <cellStyle name="SAPBEXheaderItem 2 3 2" xfId="14999"/>
    <cellStyle name="SAPBEXheaderItem 2 3 2 2" xfId="15000"/>
    <cellStyle name="SAPBEXheaderItem 2 3 3" xfId="15001"/>
    <cellStyle name="SAPBEXheaderItem 2 3 4" xfId="15002"/>
    <cellStyle name="SAPBEXheaderItem 2 4" xfId="15003"/>
    <cellStyle name="SAPBEXheaderItem 2 4 2" xfId="15004"/>
    <cellStyle name="SAPBEXheaderItem 2 4 2 2" xfId="15005"/>
    <cellStyle name="SAPBEXheaderItem 2 4 3" xfId="15006"/>
    <cellStyle name="SAPBEXheaderItem 2 4 4" xfId="15007"/>
    <cellStyle name="SAPBEXheaderItem 2 5" xfId="15008"/>
    <cellStyle name="SAPBEXheaderItem 2 5 2" xfId="15009"/>
    <cellStyle name="SAPBEXheaderItem 2 6" xfId="15010"/>
    <cellStyle name="SAPBEXheaderItem 2 7" xfId="15011"/>
    <cellStyle name="SAPBEXheaderItem 3" xfId="15012"/>
    <cellStyle name="SAPBEXheaderItem 3 2" xfId="15013"/>
    <cellStyle name="SAPBEXheaderItem 3 2 2" xfId="15014"/>
    <cellStyle name="SAPBEXheaderItem 3 2 2 2" xfId="15015"/>
    <cellStyle name="SAPBEXheaderItem 3 2 2 2 2" xfId="15016"/>
    <cellStyle name="SAPBEXheaderItem 3 2 2 3" xfId="15017"/>
    <cellStyle name="SAPBEXheaderItem 3 2 2 4" xfId="15018"/>
    <cellStyle name="SAPBEXheaderItem 3 2 3" xfId="15019"/>
    <cellStyle name="SAPBEXheaderItem 3 2 3 2" xfId="15020"/>
    <cellStyle name="SAPBEXheaderItem 3 2 3 2 2" xfId="15021"/>
    <cellStyle name="SAPBEXheaderItem 3 2 3 3" xfId="15022"/>
    <cellStyle name="SAPBEXheaderItem 3 2 3 4" xfId="15023"/>
    <cellStyle name="SAPBEXheaderItem 3 2 4" xfId="15024"/>
    <cellStyle name="SAPBEXheaderItem 3 2 4 2" xfId="15025"/>
    <cellStyle name="SAPBEXheaderItem 3 2 4 2 2" xfId="15026"/>
    <cellStyle name="SAPBEXheaderItem 3 2 4 3" xfId="15027"/>
    <cellStyle name="SAPBEXheaderItem 3 2 4 4" xfId="15028"/>
    <cellStyle name="SAPBEXheaderItem 3 2 5" xfId="15029"/>
    <cellStyle name="SAPBEXheaderItem 3 2 5 2" xfId="15030"/>
    <cellStyle name="SAPBEXheaderItem 3 2 5 2 2" xfId="15031"/>
    <cellStyle name="SAPBEXheaderItem 3 2 5 3" xfId="15032"/>
    <cellStyle name="SAPBEXheaderItem 3 2 5 4" xfId="15033"/>
    <cellStyle name="SAPBEXheaderItem 3 2 6" xfId="15034"/>
    <cellStyle name="SAPBEXheaderItem 3 2 6 2" xfId="15035"/>
    <cellStyle name="SAPBEXheaderItem 3 2 7" xfId="15036"/>
    <cellStyle name="SAPBEXheaderItem 3 2 8" xfId="15037"/>
    <cellStyle name="SAPBEXheaderItem 3 3" xfId="15038"/>
    <cellStyle name="SAPBEXheaderItem 3 3 2" xfId="15039"/>
    <cellStyle name="SAPBEXheaderItem 3 3 2 2" xfId="15040"/>
    <cellStyle name="SAPBEXheaderItem 3 3 3" xfId="15041"/>
    <cellStyle name="SAPBEXheaderItem 3 3 4" xfId="15042"/>
    <cellStyle name="SAPBEXheaderItem 3 4" xfId="15043"/>
    <cellStyle name="SAPBEXheaderItem 3 4 2" xfId="15044"/>
    <cellStyle name="SAPBEXheaderItem 3 4 2 2" xfId="15045"/>
    <cellStyle name="SAPBEXheaderItem 3 4 3" xfId="15046"/>
    <cellStyle name="SAPBEXheaderItem 3 4 4" xfId="15047"/>
    <cellStyle name="SAPBEXheaderItem 3 5" xfId="15048"/>
    <cellStyle name="SAPBEXheaderItem 3 5 2" xfId="15049"/>
    <cellStyle name="SAPBEXheaderItem 3 6" xfId="15050"/>
    <cellStyle name="SAPBEXheaderItem 3 7" xfId="15051"/>
    <cellStyle name="SAPBEXheaderItem 4" xfId="15052"/>
    <cellStyle name="SAPBEXheaderItem_2014 CP Customer Budget Model V4" xfId="15053"/>
    <cellStyle name="SAPBEXheaderText" xfId="15054"/>
    <cellStyle name="SAPBEXheaderText 2" xfId="15055"/>
    <cellStyle name="SAPBEXheaderText 2 2" xfId="15056"/>
    <cellStyle name="SAPBEXheaderText 2 2 2" xfId="15057"/>
    <cellStyle name="SAPBEXheaderText 2 2 2 2" xfId="15058"/>
    <cellStyle name="SAPBEXheaderText 2 2 2 2 2" xfId="15059"/>
    <cellStyle name="SAPBEXheaderText 2 2 2 3" xfId="15060"/>
    <cellStyle name="SAPBEXheaderText 2 2 2 4" xfId="15061"/>
    <cellStyle name="SAPBEXheaderText 2 2 3" xfId="15062"/>
    <cellStyle name="SAPBEXheaderText 2 2 3 2" xfId="15063"/>
    <cellStyle name="SAPBEXheaderText 2 2 3 2 2" xfId="15064"/>
    <cellStyle name="SAPBEXheaderText 2 2 3 3" xfId="15065"/>
    <cellStyle name="SAPBEXheaderText 2 2 3 4" xfId="15066"/>
    <cellStyle name="SAPBEXheaderText 2 2 4" xfId="15067"/>
    <cellStyle name="SAPBEXheaderText 2 2 4 2" xfId="15068"/>
    <cellStyle name="SAPBEXheaderText 2 2 4 2 2" xfId="15069"/>
    <cellStyle name="SAPBEXheaderText 2 2 4 3" xfId="15070"/>
    <cellStyle name="SAPBEXheaderText 2 2 4 4" xfId="15071"/>
    <cellStyle name="SAPBEXheaderText 2 2 5" xfId="15072"/>
    <cellStyle name="SAPBEXheaderText 2 2 5 2" xfId="15073"/>
    <cellStyle name="SAPBEXheaderText 2 2 5 2 2" xfId="15074"/>
    <cellStyle name="SAPBEXheaderText 2 2 5 3" xfId="15075"/>
    <cellStyle name="SAPBEXheaderText 2 2 5 4" xfId="15076"/>
    <cellStyle name="SAPBEXheaderText 2 2 6" xfId="15077"/>
    <cellStyle name="SAPBEXheaderText 2 2 6 2" xfId="15078"/>
    <cellStyle name="SAPBEXheaderText 2 2 7" xfId="15079"/>
    <cellStyle name="SAPBEXheaderText 2 2 8" xfId="15080"/>
    <cellStyle name="SAPBEXheaderText 2 3" xfId="15081"/>
    <cellStyle name="SAPBEXheaderText 2 3 2" xfId="15082"/>
    <cellStyle name="SAPBEXheaderText 2 3 2 2" xfId="15083"/>
    <cellStyle name="SAPBEXheaderText 2 3 3" xfId="15084"/>
    <cellStyle name="SAPBEXheaderText 2 3 4" xfId="15085"/>
    <cellStyle name="SAPBEXheaderText 2 4" xfId="15086"/>
    <cellStyle name="SAPBEXheaderText 2 4 2" xfId="15087"/>
    <cellStyle name="SAPBEXheaderText 2 4 2 2" xfId="15088"/>
    <cellStyle name="SAPBEXheaderText 2 4 3" xfId="15089"/>
    <cellStyle name="SAPBEXheaderText 2 4 4" xfId="15090"/>
    <cellStyle name="SAPBEXheaderText 2 5" xfId="15091"/>
    <cellStyle name="SAPBEXheaderText 2 5 2" xfId="15092"/>
    <cellStyle name="SAPBEXheaderText 2 6" xfId="15093"/>
    <cellStyle name="SAPBEXheaderText 2 7" xfId="15094"/>
    <cellStyle name="SAPBEXheaderText 3" xfId="15095"/>
    <cellStyle name="SAPBEXheaderText 3 2" xfId="15096"/>
    <cellStyle name="SAPBEXheaderText 3 2 2" xfId="15097"/>
    <cellStyle name="SAPBEXheaderText 3 2 2 2" xfId="15098"/>
    <cellStyle name="SAPBEXheaderText 3 2 2 2 2" xfId="15099"/>
    <cellStyle name="SAPBEXheaderText 3 2 2 3" xfId="15100"/>
    <cellStyle name="SAPBEXheaderText 3 2 2 4" xfId="15101"/>
    <cellStyle name="SAPBEXheaderText 3 2 3" xfId="15102"/>
    <cellStyle name="SAPBEXheaderText 3 2 3 2" xfId="15103"/>
    <cellStyle name="SAPBEXheaderText 3 2 3 2 2" xfId="15104"/>
    <cellStyle name="SAPBEXheaderText 3 2 3 3" xfId="15105"/>
    <cellStyle name="SAPBEXheaderText 3 2 3 4" xfId="15106"/>
    <cellStyle name="SAPBEXheaderText 3 2 4" xfId="15107"/>
    <cellStyle name="SAPBEXheaderText 3 2 4 2" xfId="15108"/>
    <cellStyle name="SAPBEXheaderText 3 2 4 2 2" xfId="15109"/>
    <cellStyle name="SAPBEXheaderText 3 2 4 3" xfId="15110"/>
    <cellStyle name="SAPBEXheaderText 3 2 4 4" xfId="15111"/>
    <cellStyle name="SAPBEXheaderText 3 2 5" xfId="15112"/>
    <cellStyle name="SAPBEXheaderText 3 2 5 2" xfId="15113"/>
    <cellStyle name="SAPBEXheaderText 3 2 5 2 2" xfId="15114"/>
    <cellStyle name="SAPBEXheaderText 3 2 5 3" xfId="15115"/>
    <cellStyle name="SAPBEXheaderText 3 2 5 4" xfId="15116"/>
    <cellStyle name="SAPBEXheaderText 3 2 6" xfId="15117"/>
    <cellStyle name="SAPBEXheaderText 3 2 6 2" xfId="15118"/>
    <cellStyle name="SAPBEXheaderText 3 2 7" xfId="15119"/>
    <cellStyle name="SAPBEXheaderText 3 2 8" xfId="15120"/>
    <cellStyle name="SAPBEXheaderText 3 3" xfId="15121"/>
    <cellStyle name="SAPBEXheaderText 3 3 2" xfId="15122"/>
    <cellStyle name="SAPBEXheaderText 3 3 2 2" xfId="15123"/>
    <cellStyle name="SAPBEXheaderText 3 3 3" xfId="15124"/>
    <cellStyle name="SAPBEXheaderText 3 3 4" xfId="15125"/>
    <cellStyle name="SAPBEXheaderText 3 4" xfId="15126"/>
    <cellStyle name="SAPBEXheaderText 3 4 2" xfId="15127"/>
    <cellStyle name="SAPBEXheaderText 3 4 2 2" xfId="15128"/>
    <cellStyle name="SAPBEXheaderText 3 4 3" xfId="15129"/>
    <cellStyle name="SAPBEXheaderText 3 4 4" xfId="15130"/>
    <cellStyle name="SAPBEXheaderText 3 5" xfId="15131"/>
    <cellStyle name="SAPBEXheaderText 3 5 2" xfId="15132"/>
    <cellStyle name="SAPBEXheaderText 3 6" xfId="15133"/>
    <cellStyle name="SAPBEXheaderText 3 7" xfId="15134"/>
    <cellStyle name="SAPBEXheaderText 4" xfId="15135"/>
    <cellStyle name="SAPBEXheaderText_2014 CP Customer Budget Model V4" xfId="15136"/>
    <cellStyle name="SAPBEXHLevel0" xfId="15137"/>
    <cellStyle name="SAPBEXHLevel0 10" xfId="15138"/>
    <cellStyle name="SAPBEXHLevel0 2" xfId="15139"/>
    <cellStyle name="SAPBEXHLevel0 2 2" xfId="15140"/>
    <cellStyle name="SAPBEXHLevel0 2 2 2" xfId="15141"/>
    <cellStyle name="SAPBEXHLevel0 2 2 2 2" xfId="15142"/>
    <cellStyle name="SAPBEXHLevel0 2 2 2 2 2" xfId="15143"/>
    <cellStyle name="SAPBEXHLevel0 2 2 2 3" xfId="15144"/>
    <cellStyle name="SAPBEXHLevel0 2 2 3" xfId="15145"/>
    <cellStyle name="SAPBEXHLevel0 2 2 3 2" xfId="15146"/>
    <cellStyle name="SAPBEXHLevel0 2 2 3 2 2" xfId="15147"/>
    <cellStyle name="SAPBEXHLevel0 2 2 3 3" xfId="15148"/>
    <cellStyle name="SAPBEXHLevel0 2 2 4" xfId="15149"/>
    <cellStyle name="SAPBEXHLevel0 2 2 4 2" xfId="15150"/>
    <cellStyle name="SAPBEXHLevel0 2 2 4 2 2" xfId="15151"/>
    <cellStyle name="SAPBEXHLevel0 2 2 4 3" xfId="15152"/>
    <cellStyle name="SAPBEXHLevel0 2 2 5" xfId="15153"/>
    <cellStyle name="SAPBEXHLevel0 2 2 5 2" xfId="15154"/>
    <cellStyle name="SAPBEXHLevel0 2 2 5 2 2" xfId="15155"/>
    <cellStyle name="SAPBEXHLevel0 2 2 5 3" xfId="15156"/>
    <cellStyle name="SAPBEXHLevel0 2 2 6" xfId="15157"/>
    <cellStyle name="SAPBEXHLevel0 2 2 6 2" xfId="15158"/>
    <cellStyle name="SAPBEXHLevel0 2 2 7" xfId="15159"/>
    <cellStyle name="SAPBEXHLevel0 2 3" xfId="15160"/>
    <cellStyle name="SAPBEXHLevel0 2 3 2" xfId="15161"/>
    <cellStyle name="SAPBEXHLevel0 2 3 2 2" xfId="15162"/>
    <cellStyle name="SAPBEXHLevel0 2 3 3" xfId="15163"/>
    <cellStyle name="SAPBEXHLevel0 2 4" xfId="15164"/>
    <cellStyle name="SAPBEXHLevel0 2 4 2" xfId="15165"/>
    <cellStyle name="SAPBEXHLevel0 2 4 2 2" xfId="15166"/>
    <cellStyle name="SAPBEXHLevel0 2 4 3" xfId="15167"/>
    <cellStyle name="SAPBEXHLevel0 2 5" xfId="15168"/>
    <cellStyle name="SAPBEXHLevel0 2 5 2" xfId="15169"/>
    <cellStyle name="SAPBEXHLevel0 2 6" xfId="15170"/>
    <cellStyle name="SAPBEXHLevel0 3" xfId="15171"/>
    <cellStyle name="SAPBEXHLevel0 3 2" xfId="15172"/>
    <cellStyle name="SAPBEXHLevel0 3 2 2" xfId="15173"/>
    <cellStyle name="SAPBEXHLevel0 3 2 2 2" xfId="15174"/>
    <cellStyle name="SAPBEXHLevel0 3 2 2 2 2" xfId="15175"/>
    <cellStyle name="SAPBEXHLevel0 3 2 2 3" xfId="15176"/>
    <cellStyle name="SAPBEXHLevel0 3 2 3" xfId="15177"/>
    <cellStyle name="SAPBEXHLevel0 3 2 3 2" xfId="15178"/>
    <cellStyle name="SAPBEXHLevel0 3 2 3 2 2" xfId="15179"/>
    <cellStyle name="SAPBEXHLevel0 3 2 3 3" xfId="15180"/>
    <cellStyle name="SAPBEXHLevel0 3 2 4" xfId="15181"/>
    <cellStyle name="SAPBEXHLevel0 3 2 4 2" xfId="15182"/>
    <cellStyle name="SAPBEXHLevel0 3 2 4 2 2" xfId="15183"/>
    <cellStyle name="SAPBEXHLevel0 3 2 4 3" xfId="15184"/>
    <cellStyle name="SAPBEXHLevel0 3 2 5" xfId="15185"/>
    <cellStyle name="SAPBEXHLevel0 3 2 5 2" xfId="15186"/>
    <cellStyle name="SAPBEXHLevel0 3 2 5 2 2" xfId="15187"/>
    <cellStyle name="SAPBEXHLevel0 3 2 5 3" xfId="15188"/>
    <cellStyle name="SAPBEXHLevel0 3 2 6" xfId="15189"/>
    <cellStyle name="SAPBEXHLevel0 3 2 6 2" xfId="15190"/>
    <cellStyle name="SAPBEXHLevel0 3 2 7" xfId="15191"/>
    <cellStyle name="SAPBEXHLevel0 3 3" xfId="15192"/>
    <cellStyle name="SAPBEXHLevel0 3 3 2" xfId="15193"/>
    <cellStyle name="SAPBEXHLevel0 3 3 2 2" xfId="15194"/>
    <cellStyle name="SAPBEXHLevel0 3 3 3" xfId="15195"/>
    <cellStyle name="SAPBEXHLevel0 3 4" xfId="15196"/>
    <cellStyle name="SAPBEXHLevel0 3 4 2" xfId="15197"/>
    <cellStyle name="SAPBEXHLevel0 3 4 2 2" xfId="15198"/>
    <cellStyle name="SAPBEXHLevel0 3 4 3" xfId="15199"/>
    <cellStyle name="SAPBEXHLevel0 3 5" xfId="15200"/>
    <cellStyle name="SAPBEXHLevel0 3 5 2" xfId="15201"/>
    <cellStyle name="SAPBEXHLevel0 3 6" xfId="15202"/>
    <cellStyle name="SAPBEXHLevel0 4" xfId="15203"/>
    <cellStyle name="SAPBEXHLevel0 4 2" xfId="15204"/>
    <cellStyle name="SAPBEXHLevel0 4 2 2" xfId="15205"/>
    <cellStyle name="SAPBEXHLevel0 4 2 2 2" xfId="15206"/>
    <cellStyle name="SAPBEXHLevel0 4 2 3" xfId="15207"/>
    <cellStyle name="SAPBEXHLevel0 4 2 4" xfId="15208"/>
    <cellStyle name="SAPBEXHLevel0 4 3" xfId="15209"/>
    <cellStyle name="SAPBEXHLevel0 4 3 2" xfId="15210"/>
    <cellStyle name="SAPBEXHLevel0 4 3 2 2" xfId="15211"/>
    <cellStyle name="SAPBEXHLevel0 4 3 3" xfId="15212"/>
    <cellStyle name="SAPBEXHLevel0 4 3 4" xfId="15213"/>
    <cellStyle name="SAPBEXHLevel0 4 4" xfId="15214"/>
    <cellStyle name="SAPBEXHLevel0 4 4 2" xfId="15215"/>
    <cellStyle name="SAPBEXHLevel0 4 4 2 2" xfId="15216"/>
    <cellStyle name="SAPBEXHLevel0 4 4 3" xfId="15217"/>
    <cellStyle name="SAPBEXHLevel0 4 4 4" xfId="15218"/>
    <cellStyle name="SAPBEXHLevel0 4 5" xfId="15219"/>
    <cellStyle name="SAPBEXHLevel0 4 5 2" xfId="15220"/>
    <cellStyle name="SAPBEXHLevel0 4 5 2 2" xfId="15221"/>
    <cellStyle name="SAPBEXHLevel0 4 5 3" xfId="15222"/>
    <cellStyle name="SAPBEXHLevel0 4 5 4" xfId="15223"/>
    <cellStyle name="SAPBEXHLevel0 4 6" xfId="15224"/>
    <cellStyle name="SAPBEXHLevel0 4 6 2" xfId="15225"/>
    <cellStyle name="SAPBEXHLevel0 4 7" xfId="15226"/>
    <cellStyle name="SAPBEXHLevel0 4 8" xfId="15227"/>
    <cellStyle name="SAPBEXHLevel0 5" xfId="15228"/>
    <cellStyle name="SAPBEXHLevel0 5 2" xfId="15229"/>
    <cellStyle name="SAPBEXHLevel0 5 2 2" xfId="15230"/>
    <cellStyle name="SAPBEXHLevel0 5 2 2 2" xfId="15231"/>
    <cellStyle name="SAPBEXHLevel0 5 2 3" xfId="15232"/>
    <cellStyle name="SAPBEXHLevel0 5 2 4" xfId="15233"/>
    <cellStyle name="SAPBEXHLevel0 5 3" xfId="15234"/>
    <cellStyle name="SAPBEXHLevel0 5 3 2" xfId="15235"/>
    <cellStyle name="SAPBEXHLevel0 5 3 2 2" xfId="15236"/>
    <cellStyle name="SAPBEXHLevel0 5 3 3" xfId="15237"/>
    <cellStyle name="SAPBEXHLevel0 5 3 4" xfId="15238"/>
    <cellStyle name="SAPBEXHLevel0 5 4" xfId="15239"/>
    <cellStyle name="SAPBEXHLevel0 5 4 2" xfId="15240"/>
    <cellStyle name="SAPBEXHLevel0 5 4 2 2" xfId="15241"/>
    <cellStyle name="SAPBEXHLevel0 5 4 3" xfId="15242"/>
    <cellStyle name="SAPBEXHLevel0 5 4 4" xfId="15243"/>
    <cellStyle name="SAPBEXHLevel0 5 5" xfId="15244"/>
    <cellStyle name="SAPBEXHLevel0 5 5 2" xfId="15245"/>
    <cellStyle name="SAPBEXHLevel0 5 5 2 2" xfId="15246"/>
    <cellStyle name="SAPBEXHLevel0 5 5 3" xfId="15247"/>
    <cellStyle name="SAPBEXHLevel0 5 5 4" xfId="15248"/>
    <cellStyle name="SAPBEXHLevel0 5 6" xfId="15249"/>
    <cellStyle name="SAPBEXHLevel0 5 6 2" xfId="15250"/>
    <cellStyle name="SAPBEXHLevel0 5 7" xfId="15251"/>
    <cellStyle name="SAPBEXHLevel0 5 8" xfId="15252"/>
    <cellStyle name="SAPBEXHLevel0 6" xfId="15253"/>
    <cellStyle name="SAPBEXHLevel0 6 2" xfId="15254"/>
    <cellStyle name="SAPBEXHLevel0 6 2 2" xfId="15255"/>
    <cellStyle name="SAPBEXHLevel0 6 3" xfId="15256"/>
    <cellStyle name="SAPBEXHLevel0 6 4" xfId="15257"/>
    <cellStyle name="SAPBEXHLevel0 7" xfId="15258"/>
    <cellStyle name="SAPBEXHLevel0 7 2" xfId="15259"/>
    <cellStyle name="SAPBEXHLevel0 7 2 2" xfId="15260"/>
    <cellStyle name="SAPBEXHLevel0 7 3" xfId="15261"/>
    <cellStyle name="SAPBEXHLevel0 7 4" xfId="15262"/>
    <cellStyle name="SAPBEXHLevel0 8" xfId="15263"/>
    <cellStyle name="SAPBEXHLevel0 8 2" xfId="15264"/>
    <cellStyle name="SAPBEXHLevel0 9" xfId="15265"/>
    <cellStyle name="SAPBEXHLevel0_156 UNIT COSTS SUMMARY 131031" xfId="15266"/>
    <cellStyle name="SAPBEXHLevel0X" xfId="15267"/>
    <cellStyle name="SAPBEXHLevel0X 10" xfId="15268"/>
    <cellStyle name="SAPBEXHLevel0X 10 2" xfId="15269"/>
    <cellStyle name="SAPBEXHLevel0X 10 2 2" xfId="15270"/>
    <cellStyle name="SAPBEXHLevel0X 10 3" xfId="15271"/>
    <cellStyle name="SAPBEXHLevel0X 10 4" xfId="15272"/>
    <cellStyle name="SAPBEXHLevel0X 11" xfId="15273"/>
    <cellStyle name="SAPBEXHLevel0X 11 2" xfId="15274"/>
    <cellStyle name="SAPBEXHLevel0X 12" xfId="15275"/>
    <cellStyle name="SAPBEXHLevel0X 13" xfId="15276"/>
    <cellStyle name="SAPBEXHLevel0X 2" xfId="15277"/>
    <cellStyle name="SAPBEXHLevel0X 2 2" xfId="15278"/>
    <cellStyle name="SAPBEXHLevel0X 2 2 2" xfId="15279"/>
    <cellStyle name="SAPBEXHLevel0X 2 2 2 2" xfId="15280"/>
    <cellStyle name="SAPBEXHLevel0X 2 2 2 2 2" xfId="15281"/>
    <cellStyle name="SAPBEXHLevel0X 2 2 2 3" xfId="15282"/>
    <cellStyle name="SAPBEXHLevel0X 2 2 2 4" xfId="15283"/>
    <cellStyle name="SAPBEXHLevel0X 2 2 3" xfId="15284"/>
    <cellStyle name="SAPBEXHLevel0X 2 2 3 2" xfId="15285"/>
    <cellStyle name="SAPBEXHLevel0X 2 2 3 2 2" xfId="15286"/>
    <cellStyle name="SAPBEXHLevel0X 2 2 3 3" xfId="15287"/>
    <cellStyle name="SAPBEXHLevel0X 2 2 3 4" xfId="15288"/>
    <cellStyle name="SAPBEXHLevel0X 2 2 4" xfId="15289"/>
    <cellStyle name="SAPBEXHLevel0X 2 2 4 2" xfId="15290"/>
    <cellStyle name="SAPBEXHLevel0X 2 2 4 2 2" xfId="15291"/>
    <cellStyle name="SAPBEXHLevel0X 2 2 4 3" xfId="15292"/>
    <cellStyle name="SAPBEXHLevel0X 2 2 4 4" xfId="15293"/>
    <cellStyle name="SAPBEXHLevel0X 2 2 5" xfId="15294"/>
    <cellStyle name="SAPBEXHLevel0X 2 2 5 2" xfId="15295"/>
    <cellStyle name="SAPBEXHLevel0X 2 2 5 2 2" xfId="15296"/>
    <cellStyle name="SAPBEXHLevel0X 2 2 5 3" xfId="15297"/>
    <cellStyle name="SAPBEXHLevel0X 2 2 5 4" xfId="15298"/>
    <cellStyle name="SAPBEXHLevel0X 2 2 6" xfId="15299"/>
    <cellStyle name="SAPBEXHLevel0X 2 2 6 2" xfId="15300"/>
    <cellStyle name="SAPBEXHLevel0X 2 2 7" xfId="15301"/>
    <cellStyle name="SAPBEXHLevel0X 2 2 8" xfId="15302"/>
    <cellStyle name="SAPBEXHLevel0X 2 3" xfId="15303"/>
    <cellStyle name="SAPBEXHLevel0X 2 3 2" xfId="15304"/>
    <cellStyle name="SAPBEXHLevel0X 2 3 2 2" xfId="15305"/>
    <cellStyle name="SAPBEXHLevel0X 2 3 2 2 2" xfId="15306"/>
    <cellStyle name="SAPBEXHLevel0X 2 3 2 3" xfId="15307"/>
    <cellStyle name="SAPBEXHLevel0X 2 3 2 4" xfId="15308"/>
    <cellStyle name="SAPBEXHLevel0X 2 3 3" xfId="15309"/>
    <cellStyle name="SAPBEXHLevel0X 2 3 3 2" xfId="15310"/>
    <cellStyle name="SAPBEXHLevel0X 2 3 3 2 2" xfId="15311"/>
    <cellStyle name="SAPBEXHLevel0X 2 3 3 3" xfId="15312"/>
    <cellStyle name="SAPBEXHLevel0X 2 3 3 4" xfId="15313"/>
    <cellStyle name="SAPBEXHLevel0X 2 3 4" xfId="15314"/>
    <cellStyle name="SAPBEXHLevel0X 2 3 4 2" xfId="15315"/>
    <cellStyle name="SAPBEXHLevel0X 2 3 4 2 2" xfId="15316"/>
    <cellStyle name="SAPBEXHLevel0X 2 3 4 3" xfId="15317"/>
    <cellStyle name="SAPBEXHLevel0X 2 3 4 4" xfId="15318"/>
    <cellStyle name="SAPBEXHLevel0X 2 3 5" xfId="15319"/>
    <cellStyle name="SAPBEXHLevel0X 2 3 5 2" xfId="15320"/>
    <cellStyle name="SAPBEXHLevel0X 2 3 5 2 2" xfId="15321"/>
    <cellStyle name="SAPBEXHLevel0X 2 3 5 3" xfId="15322"/>
    <cellStyle name="SAPBEXHLevel0X 2 3 5 4" xfId="15323"/>
    <cellStyle name="SAPBEXHLevel0X 2 3 6" xfId="15324"/>
    <cellStyle name="SAPBEXHLevel0X 2 3 6 2" xfId="15325"/>
    <cellStyle name="SAPBEXHLevel0X 2 3 7" xfId="15326"/>
    <cellStyle name="SAPBEXHLevel0X 2 3 8" xfId="15327"/>
    <cellStyle name="SAPBEXHLevel0X 2 4" xfId="15328"/>
    <cellStyle name="SAPBEXHLevel0X 2 4 2" xfId="15329"/>
    <cellStyle name="SAPBEXHLevel0X 2 4 2 2" xfId="15330"/>
    <cellStyle name="SAPBEXHLevel0X 2 4 3" xfId="15331"/>
    <cellStyle name="SAPBEXHLevel0X 2 4 4" xfId="15332"/>
    <cellStyle name="SAPBEXHLevel0X 2 5" xfId="15333"/>
    <cellStyle name="SAPBEXHLevel0X 2 5 2" xfId="15334"/>
    <cellStyle name="SAPBEXHLevel0X 2 5 2 2" xfId="15335"/>
    <cellStyle name="SAPBEXHLevel0X 2 5 3" xfId="15336"/>
    <cellStyle name="SAPBEXHLevel0X 2 5 4" xfId="15337"/>
    <cellStyle name="SAPBEXHLevel0X 2 6" xfId="15338"/>
    <cellStyle name="SAPBEXHLevel0X 2 6 2" xfId="15339"/>
    <cellStyle name="SAPBEXHLevel0X 2 7" xfId="15340"/>
    <cellStyle name="SAPBEXHLevel0X 2 8" xfId="15341"/>
    <cellStyle name="SAPBEXHLevel0X 3" xfId="15342"/>
    <cellStyle name="SAPBEXHLevel0X 3 2" xfId="15343"/>
    <cellStyle name="SAPBEXHLevel0X 3 2 2" xfId="15344"/>
    <cellStyle name="SAPBEXHLevel0X 3 2 2 2" xfId="15345"/>
    <cellStyle name="SAPBEXHLevel0X 3 2 2 2 2" xfId="15346"/>
    <cellStyle name="SAPBEXHLevel0X 3 2 2 3" xfId="15347"/>
    <cellStyle name="SAPBEXHLevel0X 3 2 2 4" xfId="15348"/>
    <cellStyle name="SAPBEXHLevel0X 3 2 3" xfId="15349"/>
    <cellStyle name="SAPBEXHLevel0X 3 2 3 2" xfId="15350"/>
    <cellStyle name="SAPBEXHLevel0X 3 2 3 2 2" xfId="15351"/>
    <cellStyle name="SAPBEXHLevel0X 3 2 3 3" xfId="15352"/>
    <cellStyle name="SAPBEXHLevel0X 3 2 3 4" xfId="15353"/>
    <cellStyle name="SAPBEXHLevel0X 3 2 4" xfId="15354"/>
    <cellStyle name="SAPBEXHLevel0X 3 2 4 2" xfId="15355"/>
    <cellStyle name="SAPBEXHLevel0X 3 2 4 2 2" xfId="15356"/>
    <cellStyle name="SAPBEXHLevel0X 3 2 4 3" xfId="15357"/>
    <cellStyle name="SAPBEXHLevel0X 3 2 4 4" xfId="15358"/>
    <cellStyle name="SAPBEXHLevel0X 3 2 5" xfId="15359"/>
    <cellStyle name="SAPBEXHLevel0X 3 2 5 2" xfId="15360"/>
    <cellStyle name="SAPBEXHLevel0X 3 2 5 2 2" xfId="15361"/>
    <cellStyle name="SAPBEXHLevel0X 3 2 5 3" xfId="15362"/>
    <cellStyle name="SAPBEXHLevel0X 3 2 5 4" xfId="15363"/>
    <cellStyle name="SAPBEXHLevel0X 3 2 6" xfId="15364"/>
    <cellStyle name="SAPBEXHLevel0X 3 2 6 2" xfId="15365"/>
    <cellStyle name="SAPBEXHLevel0X 3 2 7" xfId="15366"/>
    <cellStyle name="SAPBEXHLevel0X 3 2 8" xfId="15367"/>
    <cellStyle name="SAPBEXHLevel0X 3 3" xfId="15368"/>
    <cellStyle name="SAPBEXHLevel0X 3 3 2" xfId="15369"/>
    <cellStyle name="SAPBEXHLevel0X 3 3 2 2" xfId="15370"/>
    <cellStyle name="SAPBEXHLevel0X 3 3 2 2 2" xfId="15371"/>
    <cellStyle name="SAPBEXHLevel0X 3 3 2 3" xfId="15372"/>
    <cellStyle name="SAPBEXHLevel0X 3 3 2 4" xfId="15373"/>
    <cellStyle name="SAPBEXHLevel0X 3 3 3" xfId="15374"/>
    <cellStyle name="SAPBEXHLevel0X 3 3 3 2" xfId="15375"/>
    <cellStyle name="SAPBEXHLevel0X 3 3 3 2 2" xfId="15376"/>
    <cellStyle name="SAPBEXHLevel0X 3 3 3 3" xfId="15377"/>
    <cellStyle name="SAPBEXHLevel0X 3 3 3 4" xfId="15378"/>
    <cellStyle name="SAPBEXHLevel0X 3 3 4" xfId="15379"/>
    <cellStyle name="SAPBEXHLevel0X 3 3 4 2" xfId="15380"/>
    <cellStyle name="SAPBEXHLevel0X 3 3 4 2 2" xfId="15381"/>
    <cellStyle name="SAPBEXHLevel0X 3 3 4 3" xfId="15382"/>
    <cellStyle name="SAPBEXHLevel0X 3 3 4 4" xfId="15383"/>
    <cellStyle name="SAPBEXHLevel0X 3 3 5" xfId="15384"/>
    <cellStyle name="SAPBEXHLevel0X 3 3 5 2" xfId="15385"/>
    <cellStyle name="SAPBEXHLevel0X 3 3 5 2 2" xfId="15386"/>
    <cellStyle name="SAPBEXHLevel0X 3 3 5 3" xfId="15387"/>
    <cellStyle name="SAPBEXHLevel0X 3 3 5 4" xfId="15388"/>
    <cellStyle name="SAPBEXHLevel0X 3 3 6" xfId="15389"/>
    <cellStyle name="SAPBEXHLevel0X 3 3 6 2" xfId="15390"/>
    <cellStyle name="SAPBEXHLevel0X 3 3 7" xfId="15391"/>
    <cellStyle name="SAPBEXHLevel0X 3 3 8" xfId="15392"/>
    <cellStyle name="SAPBEXHLevel0X 3 4" xfId="15393"/>
    <cellStyle name="SAPBEXHLevel0X 3 4 2" xfId="15394"/>
    <cellStyle name="SAPBEXHLevel0X 3 4 2 2" xfId="15395"/>
    <cellStyle name="SAPBEXHLevel0X 3 4 3" xfId="15396"/>
    <cellStyle name="SAPBEXHLevel0X 3 4 4" xfId="15397"/>
    <cellStyle name="SAPBEXHLevel0X 3 5" xfId="15398"/>
    <cellStyle name="SAPBEXHLevel0X 3 5 2" xfId="15399"/>
    <cellStyle name="SAPBEXHLevel0X 3 5 2 2" xfId="15400"/>
    <cellStyle name="SAPBEXHLevel0X 3 5 3" xfId="15401"/>
    <cellStyle name="SAPBEXHLevel0X 3 5 4" xfId="15402"/>
    <cellStyle name="SAPBEXHLevel0X 3 6" xfId="15403"/>
    <cellStyle name="SAPBEXHLevel0X 3 6 2" xfId="15404"/>
    <cellStyle name="SAPBEXHLevel0X 3 7" xfId="15405"/>
    <cellStyle name="SAPBEXHLevel0X 3 8" xfId="15406"/>
    <cellStyle name="SAPBEXHLevel0X 4" xfId="15407"/>
    <cellStyle name="SAPBEXHLevel0X 4 2" xfId="15408"/>
    <cellStyle name="SAPBEXHLevel0X 4 2 2" xfId="15409"/>
    <cellStyle name="SAPBEXHLevel0X 4 2 2 2" xfId="15410"/>
    <cellStyle name="SAPBEXHLevel0X 4 2 2 2 2" xfId="15411"/>
    <cellStyle name="SAPBEXHLevel0X 4 2 2 3" xfId="15412"/>
    <cellStyle name="SAPBEXHLevel0X 4 2 2 4" xfId="15413"/>
    <cellStyle name="SAPBEXHLevel0X 4 2 3" xfId="15414"/>
    <cellStyle name="SAPBEXHLevel0X 4 2 3 2" xfId="15415"/>
    <cellStyle name="SAPBEXHLevel0X 4 2 3 2 2" xfId="15416"/>
    <cellStyle name="SAPBEXHLevel0X 4 2 3 3" xfId="15417"/>
    <cellStyle name="SAPBEXHLevel0X 4 2 3 4" xfId="15418"/>
    <cellStyle name="SAPBEXHLevel0X 4 2 4" xfId="15419"/>
    <cellStyle name="SAPBEXHLevel0X 4 2 4 2" xfId="15420"/>
    <cellStyle name="SAPBEXHLevel0X 4 2 4 2 2" xfId="15421"/>
    <cellStyle name="SAPBEXHLevel0X 4 2 4 3" xfId="15422"/>
    <cellStyle name="SAPBEXHLevel0X 4 2 4 4" xfId="15423"/>
    <cellStyle name="SAPBEXHLevel0X 4 2 5" xfId="15424"/>
    <cellStyle name="SAPBEXHLevel0X 4 2 5 2" xfId="15425"/>
    <cellStyle name="SAPBEXHLevel0X 4 2 5 2 2" xfId="15426"/>
    <cellStyle name="SAPBEXHLevel0X 4 2 5 3" xfId="15427"/>
    <cellStyle name="SAPBEXHLevel0X 4 2 5 4" xfId="15428"/>
    <cellStyle name="SAPBEXHLevel0X 4 2 6" xfId="15429"/>
    <cellStyle name="SAPBEXHLevel0X 4 2 6 2" xfId="15430"/>
    <cellStyle name="SAPBEXHLevel0X 4 2 7" xfId="15431"/>
    <cellStyle name="SAPBEXHLevel0X 4 2 8" xfId="15432"/>
    <cellStyle name="SAPBEXHLevel0X 4 3" xfId="15433"/>
    <cellStyle name="SAPBEXHLevel0X 4 3 2" xfId="15434"/>
    <cellStyle name="SAPBEXHLevel0X 4 3 2 2" xfId="15435"/>
    <cellStyle name="SAPBEXHLevel0X 4 3 2 2 2" xfId="15436"/>
    <cellStyle name="SAPBEXHLevel0X 4 3 2 3" xfId="15437"/>
    <cellStyle name="SAPBEXHLevel0X 4 3 2 4" xfId="15438"/>
    <cellStyle name="SAPBEXHLevel0X 4 3 3" xfId="15439"/>
    <cellStyle name="SAPBEXHLevel0X 4 3 3 2" xfId="15440"/>
    <cellStyle name="SAPBEXHLevel0X 4 3 3 2 2" xfId="15441"/>
    <cellStyle name="SAPBEXHLevel0X 4 3 3 3" xfId="15442"/>
    <cellStyle name="SAPBEXHLevel0X 4 3 3 4" xfId="15443"/>
    <cellStyle name="SAPBEXHLevel0X 4 3 4" xfId="15444"/>
    <cellStyle name="SAPBEXHLevel0X 4 3 4 2" xfId="15445"/>
    <cellStyle name="SAPBEXHLevel0X 4 3 4 2 2" xfId="15446"/>
    <cellStyle name="SAPBEXHLevel0X 4 3 4 3" xfId="15447"/>
    <cellStyle name="SAPBEXHLevel0X 4 3 4 4" xfId="15448"/>
    <cellStyle name="SAPBEXHLevel0X 4 3 5" xfId="15449"/>
    <cellStyle name="SAPBEXHLevel0X 4 3 5 2" xfId="15450"/>
    <cellStyle name="SAPBEXHLevel0X 4 3 5 2 2" xfId="15451"/>
    <cellStyle name="SAPBEXHLevel0X 4 3 5 3" xfId="15452"/>
    <cellStyle name="SAPBEXHLevel0X 4 3 5 4" xfId="15453"/>
    <cellStyle name="SAPBEXHLevel0X 4 3 6" xfId="15454"/>
    <cellStyle name="SAPBEXHLevel0X 4 3 6 2" xfId="15455"/>
    <cellStyle name="SAPBEXHLevel0X 4 3 7" xfId="15456"/>
    <cellStyle name="SAPBEXHLevel0X 4 3 8" xfId="15457"/>
    <cellStyle name="SAPBEXHLevel0X 4 4" xfId="15458"/>
    <cellStyle name="SAPBEXHLevel0X 4 4 2" xfId="15459"/>
    <cellStyle name="SAPBEXHLevel0X 4 4 2 2" xfId="15460"/>
    <cellStyle name="SAPBEXHLevel0X 4 4 3" xfId="15461"/>
    <cellStyle name="SAPBEXHLevel0X 4 4 4" xfId="15462"/>
    <cellStyle name="SAPBEXHLevel0X 4 5" xfId="15463"/>
    <cellStyle name="SAPBEXHLevel0X 4 5 2" xfId="15464"/>
    <cellStyle name="SAPBEXHLevel0X 4 5 2 2" xfId="15465"/>
    <cellStyle name="SAPBEXHLevel0X 4 5 3" xfId="15466"/>
    <cellStyle name="SAPBEXHLevel0X 4 5 4" xfId="15467"/>
    <cellStyle name="SAPBEXHLevel0X 4 6" xfId="15468"/>
    <cellStyle name="SAPBEXHLevel0X 4 6 2" xfId="15469"/>
    <cellStyle name="SAPBEXHLevel0X 4 7" xfId="15470"/>
    <cellStyle name="SAPBEXHLevel0X 4 8" xfId="15471"/>
    <cellStyle name="SAPBEXHLevel0X 5" xfId="15472"/>
    <cellStyle name="SAPBEXHLevel0X 5 2" xfId="15473"/>
    <cellStyle name="SAPBEXHLevel0X 5 2 2" xfId="15474"/>
    <cellStyle name="SAPBEXHLevel0X 5 2 2 2" xfId="15475"/>
    <cellStyle name="SAPBEXHLevel0X 5 2 2 2 2" xfId="15476"/>
    <cellStyle name="SAPBEXHLevel0X 5 2 2 3" xfId="15477"/>
    <cellStyle name="SAPBEXHLevel0X 5 2 2 4" xfId="15478"/>
    <cellStyle name="SAPBEXHLevel0X 5 2 3" xfId="15479"/>
    <cellStyle name="SAPBEXHLevel0X 5 2 3 2" xfId="15480"/>
    <cellStyle name="SAPBEXHLevel0X 5 2 3 2 2" xfId="15481"/>
    <cellStyle name="SAPBEXHLevel0X 5 2 3 3" xfId="15482"/>
    <cellStyle name="SAPBEXHLevel0X 5 2 3 4" xfId="15483"/>
    <cellStyle name="SAPBEXHLevel0X 5 2 4" xfId="15484"/>
    <cellStyle name="SAPBEXHLevel0X 5 2 4 2" xfId="15485"/>
    <cellStyle name="SAPBEXHLevel0X 5 2 4 2 2" xfId="15486"/>
    <cellStyle name="SAPBEXHLevel0X 5 2 4 3" xfId="15487"/>
    <cellStyle name="SAPBEXHLevel0X 5 2 4 4" xfId="15488"/>
    <cellStyle name="SAPBEXHLevel0X 5 2 5" xfId="15489"/>
    <cellStyle name="SAPBEXHLevel0X 5 2 5 2" xfId="15490"/>
    <cellStyle name="SAPBEXHLevel0X 5 2 5 2 2" xfId="15491"/>
    <cellStyle name="SAPBEXHLevel0X 5 2 5 3" xfId="15492"/>
    <cellStyle name="SAPBEXHLevel0X 5 2 5 4" xfId="15493"/>
    <cellStyle name="SAPBEXHLevel0X 5 2 6" xfId="15494"/>
    <cellStyle name="SAPBEXHLevel0X 5 2 6 2" xfId="15495"/>
    <cellStyle name="SAPBEXHLevel0X 5 2 7" xfId="15496"/>
    <cellStyle name="SAPBEXHLevel0X 5 2 8" xfId="15497"/>
    <cellStyle name="SAPBEXHLevel0X 5 3" xfId="15498"/>
    <cellStyle name="SAPBEXHLevel0X 5 3 2" xfId="15499"/>
    <cellStyle name="SAPBEXHLevel0X 5 3 2 2" xfId="15500"/>
    <cellStyle name="SAPBEXHLevel0X 5 3 2 2 2" xfId="15501"/>
    <cellStyle name="SAPBEXHLevel0X 5 3 2 3" xfId="15502"/>
    <cellStyle name="SAPBEXHLevel0X 5 3 2 4" xfId="15503"/>
    <cellStyle name="SAPBEXHLevel0X 5 3 3" xfId="15504"/>
    <cellStyle name="SAPBEXHLevel0X 5 3 3 2" xfId="15505"/>
    <cellStyle name="SAPBEXHLevel0X 5 3 3 2 2" xfId="15506"/>
    <cellStyle name="SAPBEXHLevel0X 5 3 3 3" xfId="15507"/>
    <cellStyle name="SAPBEXHLevel0X 5 3 3 4" xfId="15508"/>
    <cellStyle name="SAPBEXHLevel0X 5 3 4" xfId="15509"/>
    <cellStyle name="SAPBEXHLevel0X 5 3 4 2" xfId="15510"/>
    <cellStyle name="SAPBEXHLevel0X 5 3 4 2 2" xfId="15511"/>
    <cellStyle name="SAPBEXHLevel0X 5 3 4 3" xfId="15512"/>
    <cellStyle name="SAPBEXHLevel0X 5 3 4 4" xfId="15513"/>
    <cellStyle name="SAPBEXHLevel0X 5 3 5" xfId="15514"/>
    <cellStyle name="SAPBEXHLevel0X 5 3 5 2" xfId="15515"/>
    <cellStyle name="SAPBEXHLevel0X 5 3 5 2 2" xfId="15516"/>
    <cellStyle name="SAPBEXHLevel0X 5 3 5 3" xfId="15517"/>
    <cellStyle name="SAPBEXHLevel0X 5 3 5 4" xfId="15518"/>
    <cellStyle name="SAPBEXHLevel0X 5 3 6" xfId="15519"/>
    <cellStyle name="SAPBEXHLevel0X 5 3 6 2" xfId="15520"/>
    <cellStyle name="SAPBEXHLevel0X 5 3 7" xfId="15521"/>
    <cellStyle name="SAPBEXHLevel0X 5 3 8" xfId="15522"/>
    <cellStyle name="SAPBEXHLevel0X 5 4" xfId="15523"/>
    <cellStyle name="SAPBEXHLevel0X 5 4 2" xfId="15524"/>
    <cellStyle name="SAPBEXHLevel0X 5 4 2 2" xfId="15525"/>
    <cellStyle name="SAPBEXHLevel0X 5 4 3" xfId="15526"/>
    <cellStyle name="SAPBEXHLevel0X 5 4 4" xfId="15527"/>
    <cellStyle name="SAPBEXHLevel0X 5 5" xfId="15528"/>
    <cellStyle name="SAPBEXHLevel0X 5 5 2" xfId="15529"/>
    <cellStyle name="SAPBEXHLevel0X 5 5 2 2" xfId="15530"/>
    <cellStyle name="SAPBEXHLevel0X 5 5 3" xfId="15531"/>
    <cellStyle name="SAPBEXHLevel0X 5 5 4" xfId="15532"/>
    <cellStyle name="SAPBEXHLevel0X 5 6" xfId="15533"/>
    <cellStyle name="SAPBEXHLevel0X 5 6 2" xfId="15534"/>
    <cellStyle name="SAPBEXHLevel0X 5 7" xfId="15535"/>
    <cellStyle name="SAPBEXHLevel0X 5 8" xfId="15536"/>
    <cellStyle name="SAPBEXHLevel0X 6" xfId="15537"/>
    <cellStyle name="SAPBEXHLevel0X 6 2" xfId="15538"/>
    <cellStyle name="SAPBEXHLevel0X 6 2 2" xfId="15539"/>
    <cellStyle name="SAPBEXHLevel0X 6 2 2 2" xfId="15540"/>
    <cellStyle name="SAPBEXHLevel0X 6 2 2 2 2" xfId="15541"/>
    <cellStyle name="SAPBEXHLevel0X 6 2 2 3" xfId="15542"/>
    <cellStyle name="SAPBEXHLevel0X 6 2 2 4" xfId="15543"/>
    <cellStyle name="SAPBEXHLevel0X 6 2 3" xfId="15544"/>
    <cellStyle name="SAPBEXHLevel0X 6 2 3 2" xfId="15545"/>
    <cellStyle name="SAPBEXHLevel0X 6 2 3 2 2" xfId="15546"/>
    <cellStyle name="SAPBEXHLevel0X 6 2 3 3" xfId="15547"/>
    <cellStyle name="SAPBEXHLevel0X 6 2 3 4" xfId="15548"/>
    <cellStyle name="SAPBEXHLevel0X 6 2 4" xfId="15549"/>
    <cellStyle name="SAPBEXHLevel0X 6 2 4 2" xfId="15550"/>
    <cellStyle name="SAPBEXHLevel0X 6 2 4 2 2" xfId="15551"/>
    <cellStyle name="SAPBEXHLevel0X 6 2 4 3" xfId="15552"/>
    <cellStyle name="SAPBEXHLevel0X 6 2 4 4" xfId="15553"/>
    <cellStyle name="SAPBEXHLevel0X 6 2 5" xfId="15554"/>
    <cellStyle name="SAPBEXHLevel0X 6 2 5 2" xfId="15555"/>
    <cellStyle name="SAPBEXHLevel0X 6 2 5 2 2" xfId="15556"/>
    <cellStyle name="SAPBEXHLevel0X 6 2 5 3" xfId="15557"/>
    <cellStyle name="SAPBEXHLevel0X 6 2 5 4" xfId="15558"/>
    <cellStyle name="SAPBEXHLevel0X 6 2 6" xfId="15559"/>
    <cellStyle name="SAPBEXHLevel0X 6 2 6 2" xfId="15560"/>
    <cellStyle name="SAPBEXHLevel0X 6 2 7" xfId="15561"/>
    <cellStyle name="SAPBEXHLevel0X 6 2 8" xfId="15562"/>
    <cellStyle name="SAPBEXHLevel0X 6 3" xfId="15563"/>
    <cellStyle name="SAPBEXHLevel0X 6 3 2" xfId="15564"/>
    <cellStyle name="SAPBEXHLevel0X 6 3 2 2" xfId="15565"/>
    <cellStyle name="SAPBEXHLevel0X 6 3 2 2 2" xfId="15566"/>
    <cellStyle name="SAPBEXHLevel0X 6 3 2 3" xfId="15567"/>
    <cellStyle name="SAPBEXHLevel0X 6 3 2 4" xfId="15568"/>
    <cellStyle name="SAPBEXHLevel0X 6 3 3" xfId="15569"/>
    <cellStyle name="SAPBEXHLevel0X 6 3 3 2" xfId="15570"/>
    <cellStyle name="SAPBEXHLevel0X 6 3 3 2 2" xfId="15571"/>
    <cellStyle name="SAPBEXHLevel0X 6 3 3 3" xfId="15572"/>
    <cellStyle name="SAPBEXHLevel0X 6 3 3 4" xfId="15573"/>
    <cellStyle name="SAPBEXHLevel0X 6 3 4" xfId="15574"/>
    <cellStyle name="SAPBEXHLevel0X 6 3 4 2" xfId="15575"/>
    <cellStyle name="SAPBEXHLevel0X 6 3 4 2 2" xfId="15576"/>
    <cellStyle name="SAPBEXHLevel0X 6 3 4 3" xfId="15577"/>
    <cellStyle name="SAPBEXHLevel0X 6 3 4 4" xfId="15578"/>
    <cellStyle name="SAPBEXHLevel0X 6 3 5" xfId="15579"/>
    <cellStyle name="SAPBEXHLevel0X 6 3 5 2" xfId="15580"/>
    <cellStyle name="SAPBEXHLevel0X 6 3 5 2 2" xfId="15581"/>
    <cellStyle name="SAPBEXHLevel0X 6 3 5 3" xfId="15582"/>
    <cellStyle name="SAPBEXHLevel0X 6 3 5 4" xfId="15583"/>
    <cellStyle name="SAPBEXHLevel0X 6 3 6" xfId="15584"/>
    <cellStyle name="SAPBEXHLevel0X 6 3 6 2" xfId="15585"/>
    <cellStyle name="SAPBEXHLevel0X 6 3 7" xfId="15586"/>
    <cellStyle name="SAPBEXHLevel0X 6 3 8" xfId="15587"/>
    <cellStyle name="SAPBEXHLevel0X 6 4" xfId="15588"/>
    <cellStyle name="SAPBEXHLevel0X 6 4 2" xfId="15589"/>
    <cellStyle name="SAPBEXHLevel0X 6 4 2 2" xfId="15590"/>
    <cellStyle name="SAPBEXHLevel0X 6 4 3" xfId="15591"/>
    <cellStyle name="SAPBEXHLevel0X 6 4 4" xfId="15592"/>
    <cellStyle name="SAPBEXHLevel0X 6 5" xfId="15593"/>
    <cellStyle name="SAPBEXHLevel0X 6 5 2" xfId="15594"/>
    <cellStyle name="SAPBEXHLevel0X 6 5 2 2" xfId="15595"/>
    <cellStyle name="SAPBEXHLevel0X 6 5 3" xfId="15596"/>
    <cellStyle name="SAPBEXHLevel0X 6 5 4" xfId="15597"/>
    <cellStyle name="SAPBEXHLevel0X 6 6" xfId="15598"/>
    <cellStyle name="SAPBEXHLevel0X 6 6 2" xfId="15599"/>
    <cellStyle name="SAPBEXHLevel0X 6 7" xfId="15600"/>
    <cellStyle name="SAPBEXHLevel0X 6 8" xfId="15601"/>
    <cellStyle name="SAPBEXHLevel0X 7" xfId="15602"/>
    <cellStyle name="SAPBEXHLevel0X 7 2" xfId="15603"/>
    <cellStyle name="SAPBEXHLevel0X 7 2 2" xfId="15604"/>
    <cellStyle name="SAPBEXHLevel0X 7 2 2 2" xfId="15605"/>
    <cellStyle name="SAPBEXHLevel0X 7 2 3" xfId="15606"/>
    <cellStyle name="SAPBEXHLevel0X 7 2 4" xfId="15607"/>
    <cellStyle name="SAPBEXHLevel0X 7 3" xfId="15608"/>
    <cellStyle name="SAPBEXHLevel0X 7 3 2" xfId="15609"/>
    <cellStyle name="SAPBEXHLevel0X 7 3 2 2" xfId="15610"/>
    <cellStyle name="SAPBEXHLevel0X 7 3 3" xfId="15611"/>
    <cellStyle name="SAPBEXHLevel0X 7 3 4" xfId="15612"/>
    <cellStyle name="SAPBEXHLevel0X 7 4" xfId="15613"/>
    <cellStyle name="SAPBEXHLevel0X 7 4 2" xfId="15614"/>
    <cellStyle name="SAPBEXHLevel0X 7 4 2 2" xfId="15615"/>
    <cellStyle name="SAPBEXHLevel0X 7 4 3" xfId="15616"/>
    <cellStyle name="SAPBEXHLevel0X 7 4 4" xfId="15617"/>
    <cellStyle name="SAPBEXHLevel0X 7 5" xfId="15618"/>
    <cellStyle name="SAPBEXHLevel0X 7 5 2" xfId="15619"/>
    <cellStyle name="SAPBEXHLevel0X 7 5 2 2" xfId="15620"/>
    <cellStyle name="SAPBEXHLevel0X 7 5 3" xfId="15621"/>
    <cellStyle name="SAPBEXHLevel0X 7 5 4" xfId="15622"/>
    <cellStyle name="SAPBEXHLevel0X 7 6" xfId="15623"/>
    <cellStyle name="SAPBEXHLevel0X 7 6 2" xfId="15624"/>
    <cellStyle name="SAPBEXHLevel0X 7 7" xfId="15625"/>
    <cellStyle name="SAPBEXHLevel0X 7 8" xfId="15626"/>
    <cellStyle name="SAPBEXHLevel0X 8" xfId="15627"/>
    <cellStyle name="SAPBEXHLevel0X 8 2" xfId="15628"/>
    <cellStyle name="SAPBEXHLevel0X 8 2 2" xfId="15629"/>
    <cellStyle name="SAPBEXHLevel0X 8 2 2 2" xfId="15630"/>
    <cellStyle name="SAPBEXHLevel0X 8 2 3" xfId="15631"/>
    <cellStyle name="SAPBEXHLevel0X 8 2 4" xfId="15632"/>
    <cellStyle name="SAPBEXHLevel0X 8 3" xfId="15633"/>
    <cellStyle name="SAPBEXHLevel0X 8 3 2" xfId="15634"/>
    <cellStyle name="SAPBEXHLevel0X 8 3 2 2" xfId="15635"/>
    <cellStyle name="SAPBEXHLevel0X 8 3 3" xfId="15636"/>
    <cellStyle name="SAPBEXHLevel0X 8 3 4" xfId="15637"/>
    <cellStyle name="SAPBEXHLevel0X 8 4" xfId="15638"/>
    <cellStyle name="SAPBEXHLevel0X 8 4 2" xfId="15639"/>
    <cellStyle name="SAPBEXHLevel0X 8 4 2 2" xfId="15640"/>
    <cellStyle name="SAPBEXHLevel0X 8 4 3" xfId="15641"/>
    <cellStyle name="SAPBEXHLevel0X 8 4 4" xfId="15642"/>
    <cellStyle name="SAPBEXHLevel0X 8 5" xfId="15643"/>
    <cellStyle name="SAPBEXHLevel0X 8 5 2" xfId="15644"/>
    <cellStyle name="SAPBEXHLevel0X 8 5 2 2" xfId="15645"/>
    <cellStyle name="SAPBEXHLevel0X 8 5 3" xfId="15646"/>
    <cellStyle name="SAPBEXHLevel0X 8 5 4" xfId="15647"/>
    <cellStyle name="SAPBEXHLevel0X 8 6" xfId="15648"/>
    <cellStyle name="SAPBEXHLevel0X 8 6 2" xfId="15649"/>
    <cellStyle name="SAPBEXHLevel0X 8 7" xfId="15650"/>
    <cellStyle name="SAPBEXHLevel0X 8 8" xfId="15651"/>
    <cellStyle name="SAPBEXHLevel0X 9" xfId="15652"/>
    <cellStyle name="SAPBEXHLevel0X 9 2" xfId="15653"/>
    <cellStyle name="SAPBEXHLevel0X 9 2 2" xfId="15654"/>
    <cellStyle name="SAPBEXHLevel0X 9 3" xfId="15655"/>
    <cellStyle name="SAPBEXHLevel0X 9 4" xfId="15656"/>
    <cellStyle name="SAPBEXHLevel0X_SERVICES STRUCTURE" xfId="15657"/>
    <cellStyle name="SAPBEXHLevel1" xfId="15658"/>
    <cellStyle name="SAPBEXHLevel1 10" xfId="15659"/>
    <cellStyle name="SAPBEXHLevel1 2" xfId="15660"/>
    <cellStyle name="SAPBEXHLevel1 2 2" xfId="15661"/>
    <cellStyle name="SAPBEXHLevel1 2 2 2" xfId="15662"/>
    <cellStyle name="SAPBEXHLevel1 2 2 2 2" xfId="15663"/>
    <cellStyle name="SAPBEXHLevel1 2 2 2 2 2" xfId="15664"/>
    <cellStyle name="SAPBEXHLevel1 2 2 2 3" xfId="15665"/>
    <cellStyle name="SAPBEXHLevel1 2 2 3" xfId="15666"/>
    <cellStyle name="SAPBEXHLevel1 2 2 3 2" xfId="15667"/>
    <cellStyle name="SAPBEXHLevel1 2 2 3 2 2" xfId="15668"/>
    <cellStyle name="SAPBEXHLevel1 2 2 3 3" xfId="15669"/>
    <cellStyle name="SAPBEXHLevel1 2 2 4" xfId="15670"/>
    <cellStyle name="SAPBEXHLevel1 2 2 4 2" xfId="15671"/>
    <cellStyle name="SAPBEXHLevel1 2 2 4 2 2" xfId="15672"/>
    <cellStyle name="SAPBEXHLevel1 2 2 4 3" xfId="15673"/>
    <cellStyle name="SAPBEXHLevel1 2 2 5" xfId="15674"/>
    <cellStyle name="SAPBEXHLevel1 2 2 5 2" xfId="15675"/>
    <cellStyle name="SAPBEXHLevel1 2 2 5 2 2" xfId="15676"/>
    <cellStyle name="SAPBEXHLevel1 2 2 5 3" xfId="15677"/>
    <cellStyle name="SAPBEXHLevel1 2 2 6" xfId="15678"/>
    <cellStyle name="SAPBEXHLevel1 2 2 6 2" xfId="15679"/>
    <cellStyle name="SAPBEXHLevel1 2 2 7" xfId="15680"/>
    <cellStyle name="SAPBEXHLevel1 2 3" xfId="15681"/>
    <cellStyle name="SAPBEXHLevel1 2 3 2" xfId="15682"/>
    <cellStyle name="SAPBEXHLevel1 2 3 2 2" xfId="15683"/>
    <cellStyle name="SAPBEXHLevel1 2 3 3" xfId="15684"/>
    <cellStyle name="SAPBEXHLevel1 2 4" xfId="15685"/>
    <cellStyle name="SAPBEXHLevel1 2 4 2" xfId="15686"/>
    <cellStyle name="SAPBEXHLevel1 2 4 2 2" xfId="15687"/>
    <cellStyle name="SAPBEXHLevel1 2 4 3" xfId="15688"/>
    <cellStyle name="SAPBEXHLevel1 2 5" xfId="15689"/>
    <cellStyle name="SAPBEXHLevel1 2 5 2" xfId="15690"/>
    <cellStyle name="SAPBEXHLevel1 2 6" xfId="15691"/>
    <cellStyle name="SAPBEXHLevel1 3" xfId="15692"/>
    <cellStyle name="SAPBEXHLevel1 3 2" xfId="15693"/>
    <cellStyle name="SAPBEXHLevel1 3 2 2" xfId="15694"/>
    <cellStyle name="SAPBEXHLevel1 3 2 2 2" xfId="15695"/>
    <cellStyle name="SAPBEXHLevel1 3 2 2 2 2" xfId="15696"/>
    <cellStyle name="SAPBEXHLevel1 3 2 2 3" xfId="15697"/>
    <cellStyle name="SAPBEXHLevel1 3 2 3" xfId="15698"/>
    <cellStyle name="SAPBEXHLevel1 3 2 3 2" xfId="15699"/>
    <cellStyle name="SAPBEXHLevel1 3 2 3 2 2" xfId="15700"/>
    <cellStyle name="SAPBEXHLevel1 3 2 3 3" xfId="15701"/>
    <cellStyle name="SAPBEXHLevel1 3 2 4" xfId="15702"/>
    <cellStyle name="SAPBEXHLevel1 3 2 4 2" xfId="15703"/>
    <cellStyle name="SAPBEXHLevel1 3 2 4 2 2" xfId="15704"/>
    <cellStyle name="SAPBEXHLevel1 3 2 4 3" xfId="15705"/>
    <cellStyle name="SAPBEXHLevel1 3 2 5" xfId="15706"/>
    <cellStyle name="SAPBEXHLevel1 3 2 5 2" xfId="15707"/>
    <cellStyle name="SAPBEXHLevel1 3 2 5 2 2" xfId="15708"/>
    <cellStyle name="SAPBEXHLevel1 3 2 5 3" xfId="15709"/>
    <cellStyle name="SAPBEXHLevel1 3 2 6" xfId="15710"/>
    <cellStyle name="SAPBEXHLevel1 3 2 6 2" xfId="15711"/>
    <cellStyle name="SAPBEXHLevel1 3 2 7" xfId="15712"/>
    <cellStyle name="SAPBEXHLevel1 3 3" xfId="15713"/>
    <cellStyle name="SAPBEXHLevel1 3 3 2" xfId="15714"/>
    <cellStyle name="SAPBEXHLevel1 3 3 2 2" xfId="15715"/>
    <cellStyle name="SAPBEXHLevel1 3 3 3" xfId="15716"/>
    <cellStyle name="SAPBEXHLevel1 3 4" xfId="15717"/>
    <cellStyle name="SAPBEXHLevel1 3 4 2" xfId="15718"/>
    <cellStyle name="SAPBEXHLevel1 3 4 2 2" xfId="15719"/>
    <cellStyle name="SAPBEXHLevel1 3 4 3" xfId="15720"/>
    <cellStyle name="SAPBEXHLevel1 3 5" xfId="15721"/>
    <cellStyle name="SAPBEXHLevel1 3 5 2" xfId="15722"/>
    <cellStyle name="SAPBEXHLevel1 3 6" xfId="15723"/>
    <cellStyle name="SAPBEXHLevel1 4" xfId="15724"/>
    <cellStyle name="SAPBEXHLevel1 4 2" xfId="15725"/>
    <cellStyle name="SAPBEXHLevel1 4 2 2" xfId="15726"/>
    <cellStyle name="SAPBEXHLevel1 4 2 2 2" xfId="15727"/>
    <cellStyle name="SAPBEXHLevel1 4 2 3" xfId="15728"/>
    <cellStyle name="SAPBEXHLevel1 4 2 4" xfId="15729"/>
    <cellStyle name="SAPBEXHLevel1 4 3" xfId="15730"/>
    <cellStyle name="SAPBEXHLevel1 4 3 2" xfId="15731"/>
    <cellStyle name="SAPBEXHLevel1 4 3 2 2" xfId="15732"/>
    <cellStyle name="SAPBEXHLevel1 4 3 3" xfId="15733"/>
    <cellStyle name="SAPBEXHLevel1 4 3 4" xfId="15734"/>
    <cellStyle name="SAPBEXHLevel1 4 4" xfId="15735"/>
    <cellStyle name="SAPBEXHLevel1 4 4 2" xfId="15736"/>
    <cellStyle name="SAPBEXHLevel1 4 4 2 2" xfId="15737"/>
    <cellStyle name="SAPBEXHLevel1 4 4 3" xfId="15738"/>
    <cellStyle name="SAPBEXHLevel1 4 4 4" xfId="15739"/>
    <cellStyle name="SAPBEXHLevel1 4 5" xfId="15740"/>
    <cellStyle name="SAPBEXHLevel1 4 5 2" xfId="15741"/>
    <cellStyle name="SAPBEXHLevel1 4 5 2 2" xfId="15742"/>
    <cellStyle name="SAPBEXHLevel1 4 5 3" xfId="15743"/>
    <cellStyle name="SAPBEXHLevel1 4 5 4" xfId="15744"/>
    <cellStyle name="SAPBEXHLevel1 4 6" xfId="15745"/>
    <cellStyle name="SAPBEXHLevel1 4 6 2" xfId="15746"/>
    <cellStyle name="SAPBEXHLevel1 4 7" xfId="15747"/>
    <cellStyle name="SAPBEXHLevel1 4 8" xfId="15748"/>
    <cellStyle name="SAPBEXHLevel1 5" xfId="15749"/>
    <cellStyle name="SAPBEXHLevel1 5 2" xfId="15750"/>
    <cellStyle name="SAPBEXHLevel1 5 2 2" xfId="15751"/>
    <cellStyle name="SAPBEXHLevel1 5 2 2 2" xfId="15752"/>
    <cellStyle name="SAPBEXHLevel1 5 2 3" xfId="15753"/>
    <cellStyle name="SAPBEXHLevel1 5 2 4" xfId="15754"/>
    <cellStyle name="SAPBEXHLevel1 5 3" xfId="15755"/>
    <cellStyle name="SAPBEXHLevel1 5 3 2" xfId="15756"/>
    <cellStyle name="SAPBEXHLevel1 5 3 2 2" xfId="15757"/>
    <cellStyle name="SAPBEXHLevel1 5 3 3" xfId="15758"/>
    <cellStyle name="SAPBEXHLevel1 5 3 4" xfId="15759"/>
    <cellStyle name="SAPBEXHLevel1 5 4" xfId="15760"/>
    <cellStyle name="SAPBEXHLevel1 5 4 2" xfId="15761"/>
    <cellStyle name="SAPBEXHLevel1 5 4 2 2" xfId="15762"/>
    <cellStyle name="SAPBEXHLevel1 5 4 3" xfId="15763"/>
    <cellStyle name="SAPBEXHLevel1 5 4 4" xfId="15764"/>
    <cellStyle name="SAPBEXHLevel1 5 5" xfId="15765"/>
    <cellStyle name="SAPBEXHLevel1 5 5 2" xfId="15766"/>
    <cellStyle name="SAPBEXHLevel1 5 5 2 2" xfId="15767"/>
    <cellStyle name="SAPBEXHLevel1 5 5 3" xfId="15768"/>
    <cellStyle name="SAPBEXHLevel1 5 5 4" xfId="15769"/>
    <cellStyle name="SAPBEXHLevel1 5 6" xfId="15770"/>
    <cellStyle name="SAPBEXHLevel1 5 6 2" xfId="15771"/>
    <cellStyle name="SAPBEXHLevel1 5 7" xfId="15772"/>
    <cellStyle name="SAPBEXHLevel1 5 8" xfId="15773"/>
    <cellStyle name="SAPBEXHLevel1 6" xfId="15774"/>
    <cellStyle name="SAPBEXHLevel1 6 2" xfId="15775"/>
    <cellStyle name="SAPBEXHLevel1 6 2 2" xfId="15776"/>
    <cellStyle name="SAPBEXHLevel1 6 3" xfId="15777"/>
    <cellStyle name="SAPBEXHLevel1 6 4" xfId="15778"/>
    <cellStyle name="SAPBEXHLevel1 7" xfId="15779"/>
    <cellStyle name="SAPBEXHLevel1 7 2" xfId="15780"/>
    <cellStyle name="SAPBEXHLevel1 7 2 2" xfId="15781"/>
    <cellStyle name="SAPBEXHLevel1 7 3" xfId="15782"/>
    <cellStyle name="SAPBEXHLevel1 7 4" xfId="15783"/>
    <cellStyle name="SAPBEXHLevel1 8" xfId="15784"/>
    <cellStyle name="SAPBEXHLevel1 8 2" xfId="15785"/>
    <cellStyle name="SAPBEXHLevel1 9" xfId="15786"/>
    <cellStyle name="SAPBEXHLevel1_2014 CP Customer Budget Model V4" xfId="15787"/>
    <cellStyle name="SAPBEXHLevel1X" xfId="15788"/>
    <cellStyle name="SAPBEXHLevel1X 10" xfId="15789"/>
    <cellStyle name="SAPBEXHLevel1X 10 2" xfId="15790"/>
    <cellStyle name="SAPBEXHLevel1X 10 2 2" xfId="15791"/>
    <cellStyle name="SAPBEXHLevel1X 10 3" xfId="15792"/>
    <cellStyle name="SAPBEXHLevel1X 10 4" xfId="15793"/>
    <cellStyle name="SAPBEXHLevel1X 11" xfId="15794"/>
    <cellStyle name="SAPBEXHLevel1X 11 2" xfId="15795"/>
    <cellStyle name="SAPBEXHLevel1X 12" xfId="15796"/>
    <cellStyle name="SAPBEXHLevel1X 13" xfId="15797"/>
    <cellStyle name="SAPBEXHLevel1X 2" xfId="15798"/>
    <cellStyle name="SAPBEXHLevel1X 2 2" xfId="15799"/>
    <cellStyle name="SAPBEXHLevel1X 2 2 2" xfId="15800"/>
    <cellStyle name="SAPBEXHLevel1X 2 2 2 2" xfId="15801"/>
    <cellStyle name="SAPBEXHLevel1X 2 2 2 2 2" xfId="15802"/>
    <cellStyle name="SAPBEXHLevel1X 2 2 2 3" xfId="15803"/>
    <cellStyle name="SAPBEXHLevel1X 2 2 2 4" xfId="15804"/>
    <cellStyle name="SAPBEXHLevel1X 2 2 3" xfId="15805"/>
    <cellStyle name="SAPBEXHLevel1X 2 2 3 2" xfId="15806"/>
    <cellStyle name="SAPBEXHLevel1X 2 2 3 2 2" xfId="15807"/>
    <cellStyle name="SAPBEXHLevel1X 2 2 3 3" xfId="15808"/>
    <cellStyle name="SAPBEXHLevel1X 2 2 3 4" xfId="15809"/>
    <cellStyle name="SAPBEXHLevel1X 2 2 4" xfId="15810"/>
    <cellStyle name="SAPBEXHLevel1X 2 2 4 2" xfId="15811"/>
    <cellStyle name="SAPBEXHLevel1X 2 2 4 2 2" xfId="15812"/>
    <cellStyle name="SAPBEXHLevel1X 2 2 4 3" xfId="15813"/>
    <cellStyle name="SAPBEXHLevel1X 2 2 4 4" xfId="15814"/>
    <cellStyle name="SAPBEXHLevel1X 2 2 5" xfId="15815"/>
    <cellStyle name="SAPBEXHLevel1X 2 2 5 2" xfId="15816"/>
    <cellStyle name="SAPBEXHLevel1X 2 2 5 2 2" xfId="15817"/>
    <cellStyle name="SAPBEXHLevel1X 2 2 5 3" xfId="15818"/>
    <cellStyle name="SAPBEXHLevel1X 2 2 5 4" xfId="15819"/>
    <cellStyle name="SAPBEXHLevel1X 2 2 6" xfId="15820"/>
    <cellStyle name="SAPBEXHLevel1X 2 2 6 2" xfId="15821"/>
    <cellStyle name="SAPBEXHLevel1X 2 2 7" xfId="15822"/>
    <cellStyle name="SAPBEXHLevel1X 2 2 8" xfId="15823"/>
    <cellStyle name="SAPBEXHLevel1X 2 3" xfId="15824"/>
    <cellStyle name="SAPBEXHLevel1X 2 3 2" xfId="15825"/>
    <cellStyle name="SAPBEXHLevel1X 2 3 2 2" xfId="15826"/>
    <cellStyle name="SAPBEXHLevel1X 2 3 2 2 2" xfId="15827"/>
    <cellStyle name="SAPBEXHLevel1X 2 3 2 3" xfId="15828"/>
    <cellStyle name="SAPBEXHLevel1X 2 3 2 4" xfId="15829"/>
    <cellStyle name="SAPBEXHLevel1X 2 3 3" xfId="15830"/>
    <cellStyle name="SAPBEXHLevel1X 2 3 3 2" xfId="15831"/>
    <cellStyle name="SAPBEXHLevel1X 2 3 3 2 2" xfId="15832"/>
    <cellStyle name="SAPBEXHLevel1X 2 3 3 3" xfId="15833"/>
    <cellStyle name="SAPBEXHLevel1X 2 3 3 4" xfId="15834"/>
    <cellStyle name="SAPBEXHLevel1X 2 3 4" xfId="15835"/>
    <cellStyle name="SAPBEXHLevel1X 2 3 4 2" xfId="15836"/>
    <cellStyle name="SAPBEXHLevel1X 2 3 4 2 2" xfId="15837"/>
    <cellStyle name="SAPBEXHLevel1X 2 3 4 3" xfId="15838"/>
    <cellStyle name="SAPBEXHLevel1X 2 3 4 4" xfId="15839"/>
    <cellStyle name="SAPBEXHLevel1X 2 3 5" xfId="15840"/>
    <cellStyle name="SAPBEXHLevel1X 2 3 5 2" xfId="15841"/>
    <cellStyle name="SAPBEXHLevel1X 2 3 5 2 2" xfId="15842"/>
    <cellStyle name="SAPBEXHLevel1X 2 3 5 3" xfId="15843"/>
    <cellStyle name="SAPBEXHLevel1X 2 3 5 4" xfId="15844"/>
    <cellStyle name="SAPBEXHLevel1X 2 3 6" xfId="15845"/>
    <cellStyle name="SAPBEXHLevel1X 2 3 6 2" xfId="15846"/>
    <cellStyle name="SAPBEXHLevel1X 2 3 7" xfId="15847"/>
    <cellStyle name="SAPBEXHLevel1X 2 3 8" xfId="15848"/>
    <cellStyle name="SAPBEXHLevel1X 2 4" xfId="15849"/>
    <cellStyle name="SAPBEXHLevel1X 2 4 2" xfId="15850"/>
    <cellStyle name="SAPBEXHLevel1X 2 4 2 2" xfId="15851"/>
    <cellStyle name="SAPBEXHLevel1X 2 4 3" xfId="15852"/>
    <cellStyle name="SAPBEXHLevel1X 2 4 4" xfId="15853"/>
    <cellStyle name="SAPBEXHLevel1X 2 5" xfId="15854"/>
    <cellStyle name="SAPBEXHLevel1X 2 5 2" xfId="15855"/>
    <cellStyle name="SAPBEXHLevel1X 2 5 2 2" xfId="15856"/>
    <cellStyle name="SAPBEXHLevel1X 2 5 3" xfId="15857"/>
    <cellStyle name="SAPBEXHLevel1X 2 5 4" xfId="15858"/>
    <cellStyle name="SAPBEXHLevel1X 2 6" xfId="15859"/>
    <cellStyle name="SAPBEXHLevel1X 2 6 2" xfId="15860"/>
    <cellStyle name="SAPBEXHLevel1X 2 7" xfId="15861"/>
    <cellStyle name="SAPBEXHLevel1X 2 8" xfId="15862"/>
    <cellStyle name="SAPBEXHLevel1X 3" xfId="15863"/>
    <cellStyle name="SAPBEXHLevel1X 3 2" xfId="15864"/>
    <cellStyle name="SAPBEXHLevel1X 3 2 2" xfId="15865"/>
    <cellStyle name="SAPBEXHLevel1X 3 2 2 2" xfId="15866"/>
    <cellStyle name="SAPBEXHLevel1X 3 2 2 2 2" xfId="15867"/>
    <cellStyle name="SAPBEXHLevel1X 3 2 2 3" xfId="15868"/>
    <cellStyle name="SAPBEXHLevel1X 3 2 2 4" xfId="15869"/>
    <cellStyle name="SAPBEXHLevel1X 3 2 3" xfId="15870"/>
    <cellStyle name="SAPBEXHLevel1X 3 2 3 2" xfId="15871"/>
    <cellStyle name="SAPBEXHLevel1X 3 2 3 2 2" xfId="15872"/>
    <cellStyle name="SAPBEXHLevel1X 3 2 3 3" xfId="15873"/>
    <cellStyle name="SAPBEXHLevel1X 3 2 3 4" xfId="15874"/>
    <cellStyle name="SAPBEXHLevel1X 3 2 4" xfId="15875"/>
    <cellStyle name="SAPBEXHLevel1X 3 2 4 2" xfId="15876"/>
    <cellStyle name="SAPBEXHLevel1X 3 2 4 2 2" xfId="15877"/>
    <cellStyle name="SAPBEXHLevel1X 3 2 4 3" xfId="15878"/>
    <cellStyle name="SAPBEXHLevel1X 3 2 4 4" xfId="15879"/>
    <cellStyle name="SAPBEXHLevel1X 3 2 5" xfId="15880"/>
    <cellStyle name="SAPBEXHLevel1X 3 2 5 2" xfId="15881"/>
    <cellStyle name="SAPBEXHLevel1X 3 2 5 2 2" xfId="15882"/>
    <cellStyle name="SAPBEXHLevel1X 3 2 5 3" xfId="15883"/>
    <cellStyle name="SAPBEXHLevel1X 3 2 5 4" xfId="15884"/>
    <cellStyle name="SAPBEXHLevel1X 3 2 6" xfId="15885"/>
    <cellStyle name="SAPBEXHLevel1X 3 2 6 2" xfId="15886"/>
    <cellStyle name="SAPBEXHLevel1X 3 2 7" xfId="15887"/>
    <cellStyle name="SAPBEXHLevel1X 3 2 8" xfId="15888"/>
    <cellStyle name="SAPBEXHLevel1X 3 3" xfId="15889"/>
    <cellStyle name="SAPBEXHLevel1X 3 3 2" xfId="15890"/>
    <cellStyle name="SAPBEXHLevel1X 3 3 2 2" xfId="15891"/>
    <cellStyle name="SAPBEXHLevel1X 3 3 2 2 2" xfId="15892"/>
    <cellStyle name="SAPBEXHLevel1X 3 3 2 3" xfId="15893"/>
    <cellStyle name="SAPBEXHLevel1X 3 3 2 4" xfId="15894"/>
    <cellStyle name="SAPBEXHLevel1X 3 3 3" xfId="15895"/>
    <cellStyle name="SAPBEXHLevel1X 3 3 3 2" xfId="15896"/>
    <cellStyle name="SAPBEXHLevel1X 3 3 3 2 2" xfId="15897"/>
    <cellStyle name="SAPBEXHLevel1X 3 3 3 3" xfId="15898"/>
    <cellStyle name="SAPBEXHLevel1X 3 3 3 4" xfId="15899"/>
    <cellStyle name="SAPBEXHLevel1X 3 3 4" xfId="15900"/>
    <cellStyle name="SAPBEXHLevel1X 3 3 4 2" xfId="15901"/>
    <cellStyle name="SAPBEXHLevel1X 3 3 4 2 2" xfId="15902"/>
    <cellStyle name="SAPBEXHLevel1X 3 3 4 3" xfId="15903"/>
    <cellStyle name="SAPBEXHLevel1X 3 3 4 4" xfId="15904"/>
    <cellStyle name="SAPBEXHLevel1X 3 3 5" xfId="15905"/>
    <cellStyle name="SAPBEXHLevel1X 3 3 5 2" xfId="15906"/>
    <cellStyle name="SAPBEXHLevel1X 3 3 5 2 2" xfId="15907"/>
    <cellStyle name="SAPBEXHLevel1X 3 3 5 3" xfId="15908"/>
    <cellStyle name="SAPBEXHLevel1X 3 3 5 4" xfId="15909"/>
    <cellStyle name="SAPBEXHLevel1X 3 3 6" xfId="15910"/>
    <cellStyle name="SAPBEXHLevel1X 3 3 6 2" xfId="15911"/>
    <cellStyle name="SAPBEXHLevel1X 3 3 7" xfId="15912"/>
    <cellStyle name="SAPBEXHLevel1X 3 3 8" xfId="15913"/>
    <cellStyle name="SAPBEXHLevel1X 3 4" xfId="15914"/>
    <cellStyle name="SAPBEXHLevel1X 3 4 2" xfId="15915"/>
    <cellStyle name="SAPBEXHLevel1X 3 4 2 2" xfId="15916"/>
    <cellStyle name="SAPBEXHLevel1X 3 4 3" xfId="15917"/>
    <cellStyle name="SAPBEXHLevel1X 3 4 4" xfId="15918"/>
    <cellStyle name="SAPBEXHLevel1X 3 5" xfId="15919"/>
    <cellStyle name="SAPBEXHLevel1X 3 5 2" xfId="15920"/>
    <cellStyle name="SAPBEXHLevel1X 3 5 2 2" xfId="15921"/>
    <cellStyle name="SAPBEXHLevel1X 3 5 3" xfId="15922"/>
    <cellStyle name="SAPBEXHLevel1X 3 5 4" xfId="15923"/>
    <cellStyle name="SAPBEXHLevel1X 3 6" xfId="15924"/>
    <cellStyle name="SAPBEXHLevel1X 3 6 2" xfId="15925"/>
    <cellStyle name="SAPBEXHLevel1X 3 7" xfId="15926"/>
    <cellStyle name="SAPBEXHLevel1X 3 8" xfId="15927"/>
    <cellStyle name="SAPBEXHLevel1X 4" xfId="15928"/>
    <cellStyle name="SAPBEXHLevel1X 4 2" xfId="15929"/>
    <cellStyle name="SAPBEXHLevel1X 4 2 2" xfId="15930"/>
    <cellStyle name="SAPBEXHLevel1X 4 2 2 2" xfId="15931"/>
    <cellStyle name="SAPBEXHLevel1X 4 2 2 2 2" xfId="15932"/>
    <cellStyle name="SAPBEXHLevel1X 4 2 2 3" xfId="15933"/>
    <cellStyle name="SAPBEXHLevel1X 4 2 2 4" xfId="15934"/>
    <cellStyle name="SAPBEXHLevel1X 4 2 3" xfId="15935"/>
    <cellStyle name="SAPBEXHLevel1X 4 2 3 2" xfId="15936"/>
    <cellStyle name="SAPBEXHLevel1X 4 2 3 2 2" xfId="15937"/>
    <cellStyle name="SAPBEXHLevel1X 4 2 3 3" xfId="15938"/>
    <cellStyle name="SAPBEXHLevel1X 4 2 3 4" xfId="15939"/>
    <cellStyle name="SAPBEXHLevel1X 4 2 4" xfId="15940"/>
    <cellStyle name="SAPBEXHLevel1X 4 2 4 2" xfId="15941"/>
    <cellStyle name="SAPBEXHLevel1X 4 2 4 2 2" xfId="15942"/>
    <cellStyle name="SAPBEXHLevel1X 4 2 4 3" xfId="15943"/>
    <cellStyle name="SAPBEXHLevel1X 4 2 4 4" xfId="15944"/>
    <cellStyle name="SAPBEXHLevel1X 4 2 5" xfId="15945"/>
    <cellStyle name="SAPBEXHLevel1X 4 2 5 2" xfId="15946"/>
    <cellStyle name="SAPBEXHLevel1X 4 2 5 2 2" xfId="15947"/>
    <cellStyle name="SAPBEXHLevel1X 4 2 5 3" xfId="15948"/>
    <cellStyle name="SAPBEXHLevel1X 4 2 5 4" xfId="15949"/>
    <cellStyle name="SAPBEXHLevel1X 4 2 6" xfId="15950"/>
    <cellStyle name="SAPBEXHLevel1X 4 2 6 2" xfId="15951"/>
    <cellStyle name="SAPBEXHLevel1X 4 2 7" xfId="15952"/>
    <cellStyle name="SAPBEXHLevel1X 4 2 8" xfId="15953"/>
    <cellStyle name="SAPBEXHLevel1X 4 3" xfId="15954"/>
    <cellStyle name="SAPBEXHLevel1X 4 3 2" xfId="15955"/>
    <cellStyle name="SAPBEXHLevel1X 4 3 2 2" xfId="15956"/>
    <cellStyle name="SAPBEXHLevel1X 4 3 2 2 2" xfId="15957"/>
    <cellStyle name="SAPBEXHLevel1X 4 3 2 3" xfId="15958"/>
    <cellStyle name="SAPBEXHLevel1X 4 3 2 4" xfId="15959"/>
    <cellStyle name="SAPBEXHLevel1X 4 3 3" xfId="15960"/>
    <cellStyle name="SAPBEXHLevel1X 4 3 3 2" xfId="15961"/>
    <cellStyle name="SAPBEXHLevel1X 4 3 3 2 2" xfId="15962"/>
    <cellStyle name="SAPBEXHLevel1X 4 3 3 3" xfId="15963"/>
    <cellStyle name="SAPBEXHLevel1X 4 3 3 4" xfId="15964"/>
    <cellStyle name="SAPBEXHLevel1X 4 3 4" xfId="15965"/>
    <cellStyle name="SAPBEXHLevel1X 4 3 4 2" xfId="15966"/>
    <cellStyle name="SAPBEXHLevel1X 4 3 4 2 2" xfId="15967"/>
    <cellStyle name="SAPBEXHLevel1X 4 3 4 3" xfId="15968"/>
    <cellStyle name="SAPBEXHLevel1X 4 3 4 4" xfId="15969"/>
    <cellStyle name="SAPBEXHLevel1X 4 3 5" xfId="15970"/>
    <cellStyle name="SAPBEXHLevel1X 4 3 5 2" xfId="15971"/>
    <cellStyle name="SAPBEXHLevel1X 4 3 5 2 2" xfId="15972"/>
    <cellStyle name="SAPBEXHLevel1X 4 3 5 3" xfId="15973"/>
    <cellStyle name="SAPBEXHLevel1X 4 3 5 4" xfId="15974"/>
    <cellStyle name="SAPBEXHLevel1X 4 3 6" xfId="15975"/>
    <cellStyle name="SAPBEXHLevel1X 4 3 6 2" xfId="15976"/>
    <cellStyle name="SAPBEXHLevel1X 4 3 7" xfId="15977"/>
    <cellStyle name="SAPBEXHLevel1X 4 3 8" xfId="15978"/>
    <cellStyle name="SAPBEXHLevel1X 4 4" xfId="15979"/>
    <cellStyle name="SAPBEXHLevel1X 4 4 2" xfId="15980"/>
    <cellStyle name="SAPBEXHLevel1X 4 4 2 2" xfId="15981"/>
    <cellStyle name="SAPBEXHLevel1X 4 4 3" xfId="15982"/>
    <cellStyle name="SAPBEXHLevel1X 4 4 4" xfId="15983"/>
    <cellStyle name="SAPBEXHLevel1X 4 5" xfId="15984"/>
    <cellStyle name="SAPBEXHLevel1X 4 5 2" xfId="15985"/>
    <cellStyle name="SAPBEXHLevel1X 4 5 2 2" xfId="15986"/>
    <cellStyle name="SAPBEXHLevel1X 4 5 3" xfId="15987"/>
    <cellStyle name="SAPBEXHLevel1X 4 5 4" xfId="15988"/>
    <cellStyle name="SAPBEXHLevel1X 4 6" xfId="15989"/>
    <cellStyle name="SAPBEXHLevel1X 4 6 2" xfId="15990"/>
    <cellStyle name="SAPBEXHLevel1X 4 7" xfId="15991"/>
    <cellStyle name="SAPBEXHLevel1X 4 8" xfId="15992"/>
    <cellStyle name="SAPBEXHLevel1X 5" xfId="15993"/>
    <cellStyle name="SAPBEXHLevel1X 5 2" xfId="15994"/>
    <cellStyle name="SAPBEXHLevel1X 5 2 2" xfId="15995"/>
    <cellStyle name="SAPBEXHLevel1X 5 2 2 2" xfId="15996"/>
    <cellStyle name="SAPBEXHLevel1X 5 2 2 2 2" xfId="15997"/>
    <cellStyle name="SAPBEXHLevel1X 5 2 2 3" xfId="15998"/>
    <cellStyle name="SAPBEXHLevel1X 5 2 2 4" xfId="15999"/>
    <cellStyle name="SAPBEXHLevel1X 5 2 3" xfId="16000"/>
    <cellStyle name="SAPBEXHLevel1X 5 2 3 2" xfId="16001"/>
    <cellStyle name="SAPBEXHLevel1X 5 2 3 2 2" xfId="16002"/>
    <cellStyle name="SAPBEXHLevel1X 5 2 3 3" xfId="16003"/>
    <cellStyle name="SAPBEXHLevel1X 5 2 3 4" xfId="16004"/>
    <cellStyle name="SAPBEXHLevel1X 5 2 4" xfId="16005"/>
    <cellStyle name="SAPBEXHLevel1X 5 2 4 2" xfId="16006"/>
    <cellStyle name="SAPBEXHLevel1X 5 2 4 2 2" xfId="16007"/>
    <cellStyle name="SAPBEXHLevel1X 5 2 4 3" xfId="16008"/>
    <cellStyle name="SAPBEXHLevel1X 5 2 4 4" xfId="16009"/>
    <cellStyle name="SAPBEXHLevel1X 5 2 5" xfId="16010"/>
    <cellStyle name="SAPBEXHLevel1X 5 2 5 2" xfId="16011"/>
    <cellStyle name="SAPBEXHLevel1X 5 2 5 2 2" xfId="16012"/>
    <cellStyle name="SAPBEXHLevel1X 5 2 5 3" xfId="16013"/>
    <cellStyle name="SAPBEXHLevel1X 5 2 5 4" xfId="16014"/>
    <cellStyle name="SAPBEXHLevel1X 5 2 6" xfId="16015"/>
    <cellStyle name="SAPBEXHLevel1X 5 2 6 2" xfId="16016"/>
    <cellStyle name="SAPBEXHLevel1X 5 2 7" xfId="16017"/>
    <cellStyle name="SAPBEXHLevel1X 5 2 8" xfId="16018"/>
    <cellStyle name="SAPBEXHLevel1X 5 3" xfId="16019"/>
    <cellStyle name="SAPBEXHLevel1X 5 3 2" xfId="16020"/>
    <cellStyle name="SAPBEXHLevel1X 5 3 2 2" xfId="16021"/>
    <cellStyle name="SAPBEXHLevel1X 5 3 2 2 2" xfId="16022"/>
    <cellStyle name="SAPBEXHLevel1X 5 3 2 3" xfId="16023"/>
    <cellStyle name="SAPBEXHLevel1X 5 3 2 4" xfId="16024"/>
    <cellStyle name="SAPBEXHLevel1X 5 3 3" xfId="16025"/>
    <cellStyle name="SAPBEXHLevel1X 5 3 3 2" xfId="16026"/>
    <cellStyle name="SAPBEXHLevel1X 5 3 3 2 2" xfId="16027"/>
    <cellStyle name="SAPBEXHLevel1X 5 3 3 3" xfId="16028"/>
    <cellStyle name="SAPBEXHLevel1X 5 3 3 4" xfId="16029"/>
    <cellStyle name="SAPBEXHLevel1X 5 3 4" xfId="16030"/>
    <cellStyle name="SAPBEXHLevel1X 5 3 4 2" xfId="16031"/>
    <cellStyle name="SAPBEXHLevel1X 5 3 4 2 2" xfId="16032"/>
    <cellStyle name="SAPBEXHLevel1X 5 3 4 3" xfId="16033"/>
    <cellStyle name="SAPBEXHLevel1X 5 3 4 4" xfId="16034"/>
    <cellStyle name="SAPBEXHLevel1X 5 3 5" xfId="16035"/>
    <cellStyle name="SAPBEXHLevel1X 5 3 5 2" xfId="16036"/>
    <cellStyle name="SAPBEXHLevel1X 5 3 5 2 2" xfId="16037"/>
    <cellStyle name="SAPBEXHLevel1X 5 3 5 3" xfId="16038"/>
    <cellStyle name="SAPBEXHLevel1X 5 3 5 4" xfId="16039"/>
    <cellStyle name="SAPBEXHLevel1X 5 3 6" xfId="16040"/>
    <cellStyle name="SAPBEXHLevel1X 5 3 6 2" xfId="16041"/>
    <cellStyle name="SAPBEXHLevel1X 5 3 7" xfId="16042"/>
    <cellStyle name="SAPBEXHLevel1X 5 3 8" xfId="16043"/>
    <cellStyle name="SAPBEXHLevel1X 5 4" xfId="16044"/>
    <cellStyle name="SAPBEXHLevel1X 5 4 2" xfId="16045"/>
    <cellStyle name="SAPBEXHLevel1X 5 4 2 2" xfId="16046"/>
    <cellStyle name="SAPBEXHLevel1X 5 4 3" xfId="16047"/>
    <cellStyle name="SAPBEXHLevel1X 5 4 4" xfId="16048"/>
    <cellStyle name="SAPBEXHLevel1X 5 5" xfId="16049"/>
    <cellStyle name="SAPBEXHLevel1X 5 5 2" xfId="16050"/>
    <cellStyle name="SAPBEXHLevel1X 5 5 2 2" xfId="16051"/>
    <cellStyle name="SAPBEXHLevel1X 5 5 3" xfId="16052"/>
    <cellStyle name="SAPBEXHLevel1X 5 5 4" xfId="16053"/>
    <cellStyle name="SAPBEXHLevel1X 5 6" xfId="16054"/>
    <cellStyle name="SAPBEXHLevel1X 5 6 2" xfId="16055"/>
    <cellStyle name="SAPBEXHLevel1X 5 7" xfId="16056"/>
    <cellStyle name="SAPBEXHLevel1X 5 8" xfId="16057"/>
    <cellStyle name="SAPBEXHLevel1X 6" xfId="16058"/>
    <cellStyle name="SAPBEXHLevel1X 6 2" xfId="16059"/>
    <cellStyle name="SAPBEXHLevel1X 6 2 2" xfId="16060"/>
    <cellStyle name="SAPBEXHLevel1X 6 2 2 2" xfId="16061"/>
    <cellStyle name="SAPBEXHLevel1X 6 2 2 2 2" xfId="16062"/>
    <cellStyle name="SAPBEXHLevel1X 6 2 2 3" xfId="16063"/>
    <cellStyle name="SAPBEXHLevel1X 6 2 2 4" xfId="16064"/>
    <cellStyle name="SAPBEXHLevel1X 6 2 3" xfId="16065"/>
    <cellStyle name="SAPBEXHLevel1X 6 2 3 2" xfId="16066"/>
    <cellStyle name="SAPBEXHLevel1X 6 2 3 2 2" xfId="16067"/>
    <cellStyle name="SAPBEXHLevel1X 6 2 3 3" xfId="16068"/>
    <cellStyle name="SAPBEXHLevel1X 6 2 3 4" xfId="16069"/>
    <cellStyle name="SAPBEXHLevel1X 6 2 4" xfId="16070"/>
    <cellStyle name="SAPBEXHLevel1X 6 2 4 2" xfId="16071"/>
    <cellStyle name="SAPBEXHLevel1X 6 2 4 2 2" xfId="16072"/>
    <cellStyle name="SAPBEXHLevel1X 6 2 4 3" xfId="16073"/>
    <cellStyle name="SAPBEXHLevel1X 6 2 4 4" xfId="16074"/>
    <cellStyle name="SAPBEXHLevel1X 6 2 5" xfId="16075"/>
    <cellStyle name="SAPBEXHLevel1X 6 2 5 2" xfId="16076"/>
    <cellStyle name="SAPBEXHLevel1X 6 2 5 2 2" xfId="16077"/>
    <cellStyle name="SAPBEXHLevel1X 6 2 5 3" xfId="16078"/>
    <cellStyle name="SAPBEXHLevel1X 6 2 5 4" xfId="16079"/>
    <cellStyle name="SAPBEXHLevel1X 6 2 6" xfId="16080"/>
    <cellStyle name="SAPBEXHLevel1X 6 2 6 2" xfId="16081"/>
    <cellStyle name="SAPBEXHLevel1X 6 2 7" xfId="16082"/>
    <cellStyle name="SAPBEXHLevel1X 6 2 8" xfId="16083"/>
    <cellStyle name="SAPBEXHLevel1X 6 3" xfId="16084"/>
    <cellStyle name="SAPBEXHLevel1X 6 3 2" xfId="16085"/>
    <cellStyle name="SAPBEXHLevel1X 6 3 2 2" xfId="16086"/>
    <cellStyle name="SAPBEXHLevel1X 6 3 2 2 2" xfId="16087"/>
    <cellStyle name="SAPBEXHLevel1X 6 3 2 3" xfId="16088"/>
    <cellStyle name="SAPBEXHLevel1X 6 3 2 4" xfId="16089"/>
    <cellStyle name="SAPBEXHLevel1X 6 3 3" xfId="16090"/>
    <cellStyle name="SAPBEXHLevel1X 6 3 3 2" xfId="16091"/>
    <cellStyle name="SAPBEXHLevel1X 6 3 3 2 2" xfId="16092"/>
    <cellStyle name="SAPBEXHLevel1X 6 3 3 3" xfId="16093"/>
    <cellStyle name="SAPBEXHLevel1X 6 3 3 4" xfId="16094"/>
    <cellStyle name="SAPBEXHLevel1X 6 3 4" xfId="16095"/>
    <cellStyle name="SAPBEXHLevel1X 6 3 4 2" xfId="16096"/>
    <cellStyle name="SAPBEXHLevel1X 6 3 4 2 2" xfId="16097"/>
    <cellStyle name="SAPBEXHLevel1X 6 3 4 3" xfId="16098"/>
    <cellStyle name="SAPBEXHLevel1X 6 3 4 4" xfId="16099"/>
    <cellStyle name="SAPBEXHLevel1X 6 3 5" xfId="16100"/>
    <cellStyle name="SAPBEXHLevel1X 6 3 5 2" xfId="16101"/>
    <cellStyle name="SAPBEXHLevel1X 6 3 5 2 2" xfId="16102"/>
    <cellStyle name="SAPBEXHLevel1X 6 3 5 3" xfId="16103"/>
    <cellStyle name="SAPBEXHLevel1X 6 3 5 4" xfId="16104"/>
    <cellStyle name="SAPBEXHLevel1X 6 3 6" xfId="16105"/>
    <cellStyle name="SAPBEXHLevel1X 6 3 6 2" xfId="16106"/>
    <cellStyle name="SAPBEXHLevel1X 6 3 7" xfId="16107"/>
    <cellStyle name="SAPBEXHLevel1X 6 3 8" xfId="16108"/>
    <cellStyle name="SAPBEXHLevel1X 6 4" xfId="16109"/>
    <cellStyle name="SAPBEXHLevel1X 6 4 2" xfId="16110"/>
    <cellStyle name="SAPBEXHLevel1X 6 4 2 2" xfId="16111"/>
    <cellStyle name="SAPBEXHLevel1X 6 4 3" xfId="16112"/>
    <cellStyle name="SAPBEXHLevel1X 6 4 4" xfId="16113"/>
    <cellStyle name="SAPBEXHLevel1X 6 5" xfId="16114"/>
    <cellStyle name="SAPBEXHLevel1X 6 5 2" xfId="16115"/>
    <cellStyle name="SAPBEXHLevel1X 6 5 2 2" xfId="16116"/>
    <cellStyle name="SAPBEXHLevel1X 6 5 3" xfId="16117"/>
    <cellStyle name="SAPBEXHLevel1X 6 5 4" xfId="16118"/>
    <cellStyle name="SAPBEXHLevel1X 6 6" xfId="16119"/>
    <cellStyle name="SAPBEXHLevel1X 6 6 2" xfId="16120"/>
    <cellStyle name="SAPBEXHLevel1X 6 7" xfId="16121"/>
    <cellStyle name="SAPBEXHLevel1X 6 8" xfId="16122"/>
    <cellStyle name="SAPBEXHLevel1X 7" xfId="16123"/>
    <cellStyle name="SAPBEXHLevel1X 7 2" xfId="16124"/>
    <cellStyle name="SAPBEXHLevel1X 7 2 2" xfId="16125"/>
    <cellStyle name="SAPBEXHLevel1X 7 2 2 2" xfId="16126"/>
    <cellStyle name="SAPBEXHLevel1X 7 2 3" xfId="16127"/>
    <cellStyle name="SAPBEXHLevel1X 7 2 4" xfId="16128"/>
    <cellStyle name="SAPBEXHLevel1X 7 3" xfId="16129"/>
    <cellStyle name="SAPBEXHLevel1X 7 3 2" xfId="16130"/>
    <cellStyle name="SAPBEXHLevel1X 7 3 2 2" xfId="16131"/>
    <cellStyle name="SAPBEXHLevel1X 7 3 3" xfId="16132"/>
    <cellStyle name="SAPBEXHLevel1X 7 3 4" xfId="16133"/>
    <cellStyle name="SAPBEXHLevel1X 7 4" xfId="16134"/>
    <cellStyle name="SAPBEXHLevel1X 7 4 2" xfId="16135"/>
    <cellStyle name="SAPBEXHLevel1X 7 4 2 2" xfId="16136"/>
    <cellStyle name="SAPBEXHLevel1X 7 4 3" xfId="16137"/>
    <cellStyle name="SAPBEXHLevel1X 7 4 4" xfId="16138"/>
    <cellStyle name="SAPBEXHLevel1X 7 5" xfId="16139"/>
    <cellStyle name="SAPBEXHLevel1X 7 5 2" xfId="16140"/>
    <cellStyle name="SAPBEXHLevel1X 7 5 2 2" xfId="16141"/>
    <cellStyle name="SAPBEXHLevel1X 7 5 3" xfId="16142"/>
    <cellStyle name="SAPBEXHLevel1X 7 5 4" xfId="16143"/>
    <cellStyle name="SAPBEXHLevel1X 7 6" xfId="16144"/>
    <cellStyle name="SAPBEXHLevel1X 7 6 2" xfId="16145"/>
    <cellStyle name="SAPBEXHLevel1X 7 7" xfId="16146"/>
    <cellStyle name="SAPBEXHLevel1X 7 8" xfId="16147"/>
    <cellStyle name="SAPBEXHLevel1X 8" xfId="16148"/>
    <cellStyle name="SAPBEXHLevel1X 8 2" xfId="16149"/>
    <cellStyle name="SAPBEXHLevel1X 8 2 2" xfId="16150"/>
    <cellStyle name="SAPBEXHLevel1X 8 2 2 2" xfId="16151"/>
    <cellStyle name="SAPBEXHLevel1X 8 2 3" xfId="16152"/>
    <cellStyle name="SAPBEXHLevel1X 8 2 4" xfId="16153"/>
    <cellStyle name="SAPBEXHLevel1X 8 3" xfId="16154"/>
    <cellStyle name="SAPBEXHLevel1X 8 3 2" xfId="16155"/>
    <cellStyle name="SAPBEXHLevel1X 8 3 2 2" xfId="16156"/>
    <cellStyle name="SAPBEXHLevel1X 8 3 3" xfId="16157"/>
    <cellStyle name="SAPBEXHLevel1X 8 3 4" xfId="16158"/>
    <cellStyle name="SAPBEXHLevel1X 8 4" xfId="16159"/>
    <cellStyle name="SAPBEXHLevel1X 8 4 2" xfId="16160"/>
    <cellStyle name="SAPBEXHLevel1X 8 4 2 2" xfId="16161"/>
    <cellStyle name="SAPBEXHLevel1X 8 4 3" xfId="16162"/>
    <cellStyle name="SAPBEXHLevel1X 8 4 4" xfId="16163"/>
    <cellStyle name="SAPBEXHLevel1X 8 5" xfId="16164"/>
    <cellStyle name="SAPBEXHLevel1X 8 5 2" xfId="16165"/>
    <cellStyle name="SAPBEXHLevel1X 8 5 2 2" xfId="16166"/>
    <cellStyle name="SAPBEXHLevel1X 8 5 3" xfId="16167"/>
    <cellStyle name="SAPBEXHLevel1X 8 5 4" xfId="16168"/>
    <cellStyle name="SAPBEXHLevel1X 8 6" xfId="16169"/>
    <cellStyle name="SAPBEXHLevel1X 8 6 2" xfId="16170"/>
    <cellStyle name="SAPBEXHLevel1X 8 7" xfId="16171"/>
    <cellStyle name="SAPBEXHLevel1X 8 8" xfId="16172"/>
    <cellStyle name="SAPBEXHLevel1X 9" xfId="16173"/>
    <cellStyle name="SAPBEXHLevel1X 9 2" xfId="16174"/>
    <cellStyle name="SAPBEXHLevel1X 9 2 2" xfId="16175"/>
    <cellStyle name="SAPBEXHLevel1X 9 3" xfId="16176"/>
    <cellStyle name="SAPBEXHLevel1X 9 4" xfId="16177"/>
    <cellStyle name="SAPBEXHLevel2" xfId="16178"/>
    <cellStyle name="SAPBEXHLevel2 10" xfId="16179"/>
    <cellStyle name="SAPBEXHLevel2 2" xfId="16180"/>
    <cellStyle name="SAPBEXHLevel2 2 2" xfId="16181"/>
    <cellStyle name="SAPBEXHLevel2 2 2 2" xfId="16182"/>
    <cellStyle name="SAPBEXHLevel2 2 2 2 2" xfId="16183"/>
    <cellStyle name="SAPBEXHLevel2 2 2 2 2 2" xfId="16184"/>
    <cellStyle name="SAPBEXHLevel2 2 2 2 3" xfId="16185"/>
    <cellStyle name="SAPBEXHLevel2 2 2 3" xfId="16186"/>
    <cellStyle name="SAPBEXHLevel2 2 2 3 2" xfId="16187"/>
    <cellStyle name="SAPBEXHLevel2 2 2 3 2 2" xfId="16188"/>
    <cellStyle name="SAPBEXHLevel2 2 2 3 3" xfId="16189"/>
    <cellStyle name="SAPBEXHLevel2 2 2 4" xfId="16190"/>
    <cellStyle name="SAPBEXHLevel2 2 2 4 2" xfId="16191"/>
    <cellStyle name="SAPBEXHLevel2 2 2 4 2 2" xfId="16192"/>
    <cellStyle name="SAPBEXHLevel2 2 2 4 3" xfId="16193"/>
    <cellStyle name="SAPBEXHLevel2 2 2 5" xfId="16194"/>
    <cellStyle name="SAPBEXHLevel2 2 2 5 2" xfId="16195"/>
    <cellStyle name="SAPBEXHLevel2 2 2 5 2 2" xfId="16196"/>
    <cellStyle name="SAPBEXHLevel2 2 2 5 3" xfId="16197"/>
    <cellStyle name="SAPBEXHLevel2 2 2 6" xfId="16198"/>
    <cellStyle name="SAPBEXHLevel2 2 2 6 2" xfId="16199"/>
    <cellStyle name="SAPBEXHLevel2 2 2 7" xfId="16200"/>
    <cellStyle name="SAPBEXHLevel2 2 3" xfId="16201"/>
    <cellStyle name="SAPBEXHLevel2 2 3 2" xfId="16202"/>
    <cellStyle name="SAPBEXHLevel2 2 3 2 2" xfId="16203"/>
    <cellStyle name="SAPBEXHLevel2 2 3 3" xfId="16204"/>
    <cellStyle name="SAPBEXHLevel2 2 4" xfId="16205"/>
    <cellStyle name="SAPBEXHLevel2 2 4 2" xfId="16206"/>
    <cellStyle name="SAPBEXHLevel2 2 4 2 2" xfId="16207"/>
    <cellStyle name="SAPBEXHLevel2 2 4 3" xfId="16208"/>
    <cellStyle name="SAPBEXHLevel2 2 5" xfId="16209"/>
    <cellStyle name="SAPBEXHLevel2 2 5 2" xfId="16210"/>
    <cellStyle name="SAPBEXHLevel2 2 6" xfId="16211"/>
    <cellStyle name="SAPBEXHLevel2 3" xfId="16212"/>
    <cellStyle name="SAPBEXHLevel2 3 2" xfId="16213"/>
    <cellStyle name="SAPBEXHLevel2 3 2 2" xfId="16214"/>
    <cellStyle name="SAPBEXHLevel2 3 2 2 2" xfId="16215"/>
    <cellStyle name="SAPBEXHLevel2 3 2 2 2 2" xfId="16216"/>
    <cellStyle name="SAPBEXHLevel2 3 2 2 3" xfId="16217"/>
    <cellStyle name="SAPBEXHLevel2 3 2 3" xfId="16218"/>
    <cellStyle name="SAPBEXHLevel2 3 2 3 2" xfId="16219"/>
    <cellStyle name="SAPBEXHLevel2 3 2 3 2 2" xfId="16220"/>
    <cellStyle name="SAPBEXHLevel2 3 2 3 3" xfId="16221"/>
    <cellStyle name="SAPBEXHLevel2 3 2 4" xfId="16222"/>
    <cellStyle name="SAPBEXHLevel2 3 2 4 2" xfId="16223"/>
    <cellStyle name="SAPBEXHLevel2 3 2 4 2 2" xfId="16224"/>
    <cellStyle name="SAPBEXHLevel2 3 2 4 3" xfId="16225"/>
    <cellStyle name="SAPBEXHLevel2 3 2 5" xfId="16226"/>
    <cellStyle name="SAPBEXHLevel2 3 2 5 2" xfId="16227"/>
    <cellStyle name="SAPBEXHLevel2 3 2 5 2 2" xfId="16228"/>
    <cellStyle name="SAPBEXHLevel2 3 2 5 3" xfId="16229"/>
    <cellStyle name="SAPBEXHLevel2 3 2 6" xfId="16230"/>
    <cellStyle name="SAPBEXHLevel2 3 2 6 2" xfId="16231"/>
    <cellStyle name="SAPBEXHLevel2 3 2 7" xfId="16232"/>
    <cellStyle name="SAPBEXHLevel2 3 3" xfId="16233"/>
    <cellStyle name="SAPBEXHLevel2 3 3 2" xfId="16234"/>
    <cellStyle name="SAPBEXHLevel2 3 3 2 2" xfId="16235"/>
    <cellStyle name="SAPBEXHLevel2 3 3 3" xfId="16236"/>
    <cellStyle name="SAPBEXHLevel2 3 4" xfId="16237"/>
    <cellStyle name="SAPBEXHLevel2 3 4 2" xfId="16238"/>
    <cellStyle name="SAPBEXHLevel2 3 4 2 2" xfId="16239"/>
    <cellStyle name="SAPBEXHLevel2 3 4 3" xfId="16240"/>
    <cellStyle name="SAPBEXHLevel2 3 5" xfId="16241"/>
    <cellStyle name="SAPBEXHLevel2 3 5 2" xfId="16242"/>
    <cellStyle name="SAPBEXHLevel2 3 6" xfId="16243"/>
    <cellStyle name="SAPBEXHLevel2 4" xfId="16244"/>
    <cellStyle name="SAPBEXHLevel2 4 2" xfId="16245"/>
    <cellStyle name="SAPBEXHLevel2 4 2 2" xfId="16246"/>
    <cellStyle name="SAPBEXHLevel2 4 2 2 2" xfId="16247"/>
    <cellStyle name="SAPBEXHLevel2 4 2 3" xfId="16248"/>
    <cellStyle name="SAPBEXHLevel2 4 2 4" xfId="16249"/>
    <cellStyle name="SAPBEXHLevel2 4 3" xfId="16250"/>
    <cellStyle name="SAPBEXHLevel2 4 3 2" xfId="16251"/>
    <cellStyle name="SAPBEXHLevel2 4 3 2 2" xfId="16252"/>
    <cellStyle name="SAPBEXHLevel2 4 3 3" xfId="16253"/>
    <cellStyle name="SAPBEXHLevel2 4 3 4" xfId="16254"/>
    <cellStyle name="SAPBEXHLevel2 4 4" xfId="16255"/>
    <cellStyle name="SAPBEXHLevel2 4 4 2" xfId="16256"/>
    <cellStyle name="SAPBEXHLevel2 4 4 2 2" xfId="16257"/>
    <cellStyle name="SAPBEXHLevel2 4 4 3" xfId="16258"/>
    <cellStyle name="SAPBEXHLevel2 4 4 4" xfId="16259"/>
    <cellStyle name="SAPBEXHLevel2 4 5" xfId="16260"/>
    <cellStyle name="SAPBEXHLevel2 4 5 2" xfId="16261"/>
    <cellStyle name="SAPBEXHLevel2 4 5 2 2" xfId="16262"/>
    <cellStyle name="SAPBEXHLevel2 4 5 3" xfId="16263"/>
    <cellStyle name="SAPBEXHLevel2 4 5 4" xfId="16264"/>
    <cellStyle name="SAPBEXHLevel2 4 6" xfId="16265"/>
    <cellStyle name="SAPBEXHLevel2 4 6 2" xfId="16266"/>
    <cellStyle name="SAPBEXHLevel2 4 7" xfId="16267"/>
    <cellStyle name="SAPBEXHLevel2 4 8" xfId="16268"/>
    <cellStyle name="SAPBEXHLevel2 5" xfId="16269"/>
    <cellStyle name="SAPBEXHLevel2 5 2" xfId="16270"/>
    <cellStyle name="SAPBEXHLevel2 5 2 2" xfId="16271"/>
    <cellStyle name="SAPBEXHLevel2 5 2 2 2" xfId="16272"/>
    <cellStyle name="SAPBEXHLevel2 5 2 3" xfId="16273"/>
    <cellStyle name="SAPBEXHLevel2 5 2 4" xfId="16274"/>
    <cellStyle name="SAPBEXHLevel2 5 3" xfId="16275"/>
    <cellStyle name="SAPBEXHLevel2 5 3 2" xfId="16276"/>
    <cellStyle name="SAPBEXHLevel2 5 3 2 2" xfId="16277"/>
    <cellStyle name="SAPBEXHLevel2 5 3 3" xfId="16278"/>
    <cellStyle name="SAPBEXHLevel2 5 3 4" xfId="16279"/>
    <cellStyle name="SAPBEXHLevel2 5 4" xfId="16280"/>
    <cellStyle name="SAPBEXHLevel2 5 4 2" xfId="16281"/>
    <cellStyle name="SAPBEXHLevel2 5 4 2 2" xfId="16282"/>
    <cellStyle name="SAPBEXHLevel2 5 4 3" xfId="16283"/>
    <cellStyle name="SAPBEXHLevel2 5 4 4" xfId="16284"/>
    <cellStyle name="SAPBEXHLevel2 5 5" xfId="16285"/>
    <cellStyle name="SAPBEXHLevel2 5 5 2" xfId="16286"/>
    <cellStyle name="SAPBEXHLevel2 5 5 2 2" xfId="16287"/>
    <cellStyle name="SAPBEXHLevel2 5 5 3" xfId="16288"/>
    <cellStyle name="SAPBEXHLevel2 5 5 4" xfId="16289"/>
    <cellStyle name="SAPBEXHLevel2 5 6" xfId="16290"/>
    <cellStyle name="SAPBEXHLevel2 5 6 2" xfId="16291"/>
    <cellStyle name="SAPBEXHLevel2 5 7" xfId="16292"/>
    <cellStyle name="SAPBEXHLevel2 5 8" xfId="16293"/>
    <cellStyle name="SAPBEXHLevel2 6" xfId="16294"/>
    <cellStyle name="SAPBEXHLevel2 6 2" xfId="16295"/>
    <cellStyle name="SAPBEXHLevel2 6 2 2" xfId="16296"/>
    <cellStyle name="SAPBEXHLevel2 6 3" xfId="16297"/>
    <cellStyle name="SAPBEXHLevel2 6 4" xfId="16298"/>
    <cellStyle name="SAPBEXHLevel2 7" xfId="16299"/>
    <cellStyle name="SAPBEXHLevel2 7 2" xfId="16300"/>
    <cellStyle name="SAPBEXHLevel2 7 2 2" xfId="16301"/>
    <cellStyle name="SAPBEXHLevel2 7 3" xfId="16302"/>
    <cellStyle name="SAPBEXHLevel2 7 4" xfId="16303"/>
    <cellStyle name="SAPBEXHLevel2 8" xfId="16304"/>
    <cellStyle name="SAPBEXHLevel2 8 2" xfId="16305"/>
    <cellStyle name="SAPBEXHLevel2 9" xfId="16306"/>
    <cellStyle name="SAPBEXHLevel2_AIMRO_CP" xfId="16307"/>
    <cellStyle name="SAPBEXHLevel2X" xfId="16308"/>
    <cellStyle name="SAPBEXHLevel2X 10" xfId="16309"/>
    <cellStyle name="SAPBEXHLevel2X 10 2" xfId="16310"/>
    <cellStyle name="SAPBEXHLevel2X 10 2 2" xfId="16311"/>
    <cellStyle name="SAPBEXHLevel2X 10 3" xfId="16312"/>
    <cellStyle name="SAPBEXHLevel2X 10 4" xfId="16313"/>
    <cellStyle name="SAPBEXHLevel2X 11" xfId="16314"/>
    <cellStyle name="SAPBEXHLevel2X 11 2" xfId="16315"/>
    <cellStyle name="SAPBEXHLevel2X 12" xfId="16316"/>
    <cellStyle name="SAPBEXHLevel2X 13" xfId="16317"/>
    <cellStyle name="SAPBEXHLevel2X 2" xfId="16318"/>
    <cellStyle name="SAPBEXHLevel2X 2 2" xfId="16319"/>
    <cellStyle name="SAPBEXHLevel2X 2 2 2" xfId="16320"/>
    <cellStyle name="SAPBEXHLevel2X 2 2 2 2" xfId="16321"/>
    <cellStyle name="SAPBEXHLevel2X 2 2 2 2 2" xfId="16322"/>
    <cellStyle name="SAPBEXHLevel2X 2 2 2 3" xfId="16323"/>
    <cellStyle name="SAPBEXHLevel2X 2 2 2 4" xfId="16324"/>
    <cellStyle name="SAPBEXHLevel2X 2 2 3" xfId="16325"/>
    <cellStyle name="SAPBEXHLevel2X 2 2 3 2" xfId="16326"/>
    <cellStyle name="SAPBEXHLevel2X 2 2 3 2 2" xfId="16327"/>
    <cellStyle name="SAPBEXHLevel2X 2 2 3 3" xfId="16328"/>
    <cellStyle name="SAPBEXHLevel2X 2 2 3 4" xfId="16329"/>
    <cellStyle name="SAPBEXHLevel2X 2 2 4" xfId="16330"/>
    <cellStyle name="SAPBEXHLevel2X 2 2 4 2" xfId="16331"/>
    <cellStyle name="SAPBEXHLevel2X 2 2 4 2 2" xfId="16332"/>
    <cellStyle name="SAPBEXHLevel2X 2 2 4 3" xfId="16333"/>
    <cellStyle name="SAPBEXHLevel2X 2 2 4 4" xfId="16334"/>
    <cellStyle name="SAPBEXHLevel2X 2 2 5" xfId="16335"/>
    <cellStyle name="SAPBEXHLevel2X 2 2 5 2" xfId="16336"/>
    <cellStyle name="SAPBEXHLevel2X 2 2 5 2 2" xfId="16337"/>
    <cellStyle name="SAPBEXHLevel2X 2 2 5 3" xfId="16338"/>
    <cellStyle name="SAPBEXHLevel2X 2 2 5 4" xfId="16339"/>
    <cellStyle name="SAPBEXHLevel2X 2 2 6" xfId="16340"/>
    <cellStyle name="SAPBEXHLevel2X 2 2 6 2" xfId="16341"/>
    <cellStyle name="SAPBEXHLevel2X 2 2 7" xfId="16342"/>
    <cellStyle name="SAPBEXHLevel2X 2 2 8" xfId="16343"/>
    <cellStyle name="SAPBEXHLevel2X 2 3" xfId="16344"/>
    <cellStyle name="SAPBEXHLevel2X 2 3 2" xfId="16345"/>
    <cellStyle name="SAPBEXHLevel2X 2 3 2 2" xfId="16346"/>
    <cellStyle name="SAPBEXHLevel2X 2 3 2 2 2" xfId="16347"/>
    <cellStyle name="SAPBEXHLevel2X 2 3 2 3" xfId="16348"/>
    <cellStyle name="SAPBEXHLevel2X 2 3 2 4" xfId="16349"/>
    <cellStyle name="SAPBEXHLevel2X 2 3 3" xfId="16350"/>
    <cellStyle name="SAPBEXHLevel2X 2 3 3 2" xfId="16351"/>
    <cellStyle name="SAPBEXHLevel2X 2 3 3 2 2" xfId="16352"/>
    <cellStyle name="SAPBEXHLevel2X 2 3 3 3" xfId="16353"/>
    <cellStyle name="SAPBEXHLevel2X 2 3 3 4" xfId="16354"/>
    <cellStyle name="SAPBEXHLevel2X 2 3 4" xfId="16355"/>
    <cellStyle name="SAPBEXHLevel2X 2 3 4 2" xfId="16356"/>
    <cellStyle name="SAPBEXHLevel2X 2 3 4 2 2" xfId="16357"/>
    <cellStyle name="SAPBEXHLevel2X 2 3 4 3" xfId="16358"/>
    <cellStyle name="SAPBEXHLevel2X 2 3 4 4" xfId="16359"/>
    <cellStyle name="SAPBEXHLevel2X 2 3 5" xfId="16360"/>
    <cellStyle name="SAPBEXHLevel2X 2 3 5 2" xfId="16361"/>
    <cellStyle name="SAPBEXHLevel2X 2 3 5 2 2" xfId="16362"/>
    <cellStyle name="SAPBEXHLevel2X 2 3 5 3" xfId="16363"/>
    <cellStyle name="SAPBEXHLevel2X 2 3 5 4" xfId="16364"/>
    <cellStyle name="SAPBEXHLevel2X 2 3 6" xfId="16365"/>
    <cellStyle name="SAPBEXHLevel2X 2 3 6 2" xfId="16366"/>
    <cellStyle name="SAPBEXHLevel2X 2 3 7" xfId="16367"/>
    <cellStyle name="SAPBEXHLevel2X 2 3 8" xfId="16368"/>
    <cellStyle name="SAPBEXHLevel2X 2 4" xfId="16369"/>
    <cellStyle name="SAPBEXHLevel2X 2 4 2" xfId="16370"/>
    <cellStyle name="SAPBEXHLevel2X 2 4 2 2" xfId="16371"/>
    <cellStyle name="SAPBEXHLevel2X 2 4 3" xfId="16372"/>
    <cellStyle name="SAPBEXHLevel2X 2 4 4" xfId="16373"/>
    <cellStyle name="SAPBEXHLevel2X 2 5" xfId="16374"/>
    <cellStyle name="SAPBEXHLevel2X 2 5 2" xfId="16375"/>
    <cellStyle name="SAPBEXHLevel2X 2 5 2 2" xfId="16376"/>
    <cellStyle name="SAPBEXHLevel2X 2 5 3" xfId="16377"/>
    <cellStyle name="SAPBEXHLevel2X 2 5 4" xfId="16378"/>
    <cellStyle name="SAPBEXHLevel2X 2 6" xfId="16379"/>
    <cellStyle name="SAPBEXHLevel2X 2 6 2" xfId="16380"/>
    <cellStyle name="SAPBEXHLevel2X 2 7" xfId="16381"/>
    <cellStyle name="SAPBEXHLevel2X 2 8" xfId="16382"/>
    <cellStyle name="SAPBEXHLevel2X 3" xfId="16383"/>
    <cellStyle name="SAPBEXHLevel2X 3 2" xfId="16384"/>
    <cellStyle name="SAPBEXHLevel2X 3 2 2" xfId="16385"/>
    <cellStyle name="SAPBEXHLevel2X 3 2 2 2" xfId="16386"/>
    <cellStyle name="SAPBEXHLevel2X 3 2 2 2 2" xfId="16387"/>
    <cellStyle name="SAPBEXHLevel2X 3 2 2 3" xfId="16388"/>
    <cellStyle name="SAPBEXHLevel2X 3 2 2 4" xfId="16389"/>
    <cellStyle name="SAPBEXHLevel2X 3 2 3" xfId="16390"/>
    <cellStyle name="SAPBEXHLevel2X 3 2 3 2" xfId="16391"/>
    <cellStyle name="SAPBEXHLevel2X 3 2 3 2 2" xfId="16392"/>
    <cellStyle name="SAPBEXHLevel2X 3 2 3 3" xfId="16393"/>
    <cellStyle name="SAPBEXHLevel2X 3 2 3 4" xfId="16394"/>
    <cellStyle name="SAPBEXHLevel2X 3 2 4" xfId="16395"/>
    <cellStyle name="SAPBEXHLevel2X 3 2 4 2" xfId="16396"/>
    <cellStyle name="SAPBEXHLevel2X 3 2 4 2 2" xfId="16397"/>
    <cellStyle name="SAPBEXHLevel2X 3 2 4 3" xfId="16398"/>
    <cellStyle name="SAPBEXHLevel2X 3 2 4 4" xfId="16399"/>
    <cellStyle name="SAPBEXHLevel2X 3 2 5" xfId="16400"/>
    <cellStyle name="SAPBEXHLevel2X 3 2 5 2" xfId="16401"/>
    <cellStyle name="SAPBEXHLevel2X 3 2 5 2 2" xfId="16402"/>
    <cellStyle name="SAPBEXHLevel2X 3 2 5 3" xfId="16403"/>
    <cellStyle name="SAPBEXHLevel2X 3 2 5 4" xfId="16404"/>
    <cellStyle name="SAPBEXHLevel2X 3 2 6" xfId="16405"/>
    <cellStyle name="SAPBEXHLevel2X 3 2 6 2" xfId="16406"/>
    <cellStyle name="SAPBEXHLevel2X 3 2 7" xfId="16407"/>
    <cellStyle name="SAPBEXHLevel2X 3 2 8" xfId="16408"/>
    <cellStyle name="SAPBEXHLevel2X 3 3" xfId="16409"/>
    <cellStyle name="SAPBEXHLevel2X 3 3 2" xfId="16410"/>
    <cellStyle name="SAPBEXHLevel2X 3 3 2 2" xfId="16411"/>
    <cellStyle name="SAPBEXHLevel2X 3 3 2 2 2" xfId="16412"/>
    <cellStyle name="SAPBEXHLevel2X 3 3 2 3" xfId="16413"/>
    <cellStyle name="SAPBEXHLevel2X 3 3 2 4" xfId="16414"/>
    <cellStyle name="SAPBEXHLevel2X 3 3 3" xfId="16415"/>
    <cellStyle name="SAPBEXHLevel2X 3 3 3 2" xfId="16416"/>
    <cellStyle name="SAPBEXHLevel2X 3 3 3 2 2" xfId="16417"/>
    <cellStyle name="SAPBEXHLevel2X 3 3 3 3" xfId="16418"/>
    <cellStyle name="SAPBEXHLevel2X 3 3 3 4" xfId="16419"/>
    <cellStyle name="SAPBEXHLevel2X 3 3 4" xfId="16420"/>
    <cellStyle name="SAPBEXHLevel2X 3 3 4 2" xfId="16421"/>
    <cellStyle name="SAPBEXHLevel2X 3 3 4 2 2" xfId="16422"/>
    <cellStyle name="SAPBEXHLevel2X 3 3 4 3" xfId="16423"/>
    <cellStyle name="SAPBEXHLevel2X 3 3 4 4" xfId="16424"/>
    <cellStyle name="SAPBEXHLevel2X 3 3 5" xfId="16425"/>
    <cellStyle name="SAPBEXHLevel2X 3 3 5 2" xfId="16426"/>
    <cellStyle name="SAPBEXHLevel2X 3 3 5 2 2" xfId="16427"/>
    <cellStyle name="SAPBEXHLevel2X 3 3 5 3" xfId="16428"/>
    <cellStyle name="SAPBEXHLevel2X 3 3 5 4" xfId="16429"/>
    <cellStyle name="SAPBEXHLevel2X 3 3 6" xfId="16430"/>
    <cellStyle name="SAPBEXHLevel2X 3 3 6 2" xfId="16431"/>
    <cellStyle name="SAPBEXHLevel2X 3 3 7" xfId="16432"/>
    <cellStyle name="SAPBEXHLevel2X 3 3 8" xfId="16433"/>
    <cellStyle name="SAPBEXHLevel2X 3 4" xfId="16434"/>
    <cellStyle name="SAPBEXHLevel2X 3 4 2" xfId="16435"/>
    <cellStyle name="SAPBEXHLevel2X 3 4 2 2" xfId="16436"/>
    <cellStyle name="SAPBEXHLevel2X 3 4 3" xfId="16437"/>
    <cellStyle name="SAPBEXHLevel2X 3 4 4" xfId="16438"/>
    <cellStyle name="SAPBEXHLevel2X 3 5" xfId="16439"/>
    <cellStyle name="SAPBEXHLevel2X 3 5 2" xfId="16440"/>
    <cellStyle name="SAPBEXHLevel2X 3 5 2 2" xfId="16441"/>
    <cellStyle name="SAPBEXHLevel2X 3 5 3" xfId="16442"/>
    <cellStyle name="SAPBEXHLevel2X 3 5 4" xfId="16443"/>
    <cellStyle name="SAPBEXHLevel2X 3 6" xfId="16444"/>
    <cellStyle name="SAPBEXHLevel2X 3 6 2" xfId="16445"/>
    <cellStyle name="SAPBEXHLevel2X 3 7" xfId="16446"/>
    <cellStyle name="SAPBEXHLevel2X 3 8" xfId="16447"/>
    <cellStyle name="SAPBEXHLevel2X 4" xfId="16448"/>
    <cellStyle name="SAPBEXHLevel2X 4 2" xfId="16449"/>
    <cellStyle name="SAPBEXHLevel2X 4 2 2" xfId="16450"/>
    <cellStyle name="SAPBEXHLevel2X 4 2 2 2" xfId="16451"/>
    <cellStyle name="SAPBEXHLevel2X 4 2 2 2 2" xfId="16452"/>
    <cellStyle name="SAPBEXHLevel2X 4 2 2 3" xfId="16453"/>
    <cellStyle name="SAPBEXHLevel2X 4 2 2 4" xfId="16454"/>
    <cellStyle name="SAPBEXHLevel2X 4 2 3" xfId="16455"/>
    <cellStyle name="SAPBEXHLevel2X 4 2 3 2" xfId="16456"/>
    <cellStyle name="SAPBEXHLevel2X 4 2 3 2 2" xfId="16457"/>
    <cellStyle name="SAPBEXHLevel2X 4 2 3 3" xfId="16458"/>
    <cellStyle name="SAPBEXHLevel2X 4 2 3 4" xfId="16459"/>
    <cellStyle name="SAPBEXHLevel2X 4 2 4" xfId="16460"/>
    <cellStyle name="SAPBEXHLevel2X 4 2 4 2" xfId="16461"/>
    <cellStyle name="SAPBEXHLevel2X 4 2 4 2 2" xfId="16462"/>
    <cellStyle name="SAPBEXHLevel2X 4 2 4 3" xfId="16463"/>
    <cellStyle name="SAPBEXHLevel2X 4 2 4 4" xfId="16464"/>
    <cellStyle name="SAPBEXHLevel2X 4 2 5" xfId="16465"/>
    <cellStyle name="SAPBEXHLevel2X 4 2 5 2" xfId="16466"/>
    <cellStyle name="SAPBEXHLevel2X 4 2 5 2 2" xfId="16467"/>
    <cellStyle name="SAPBEXHLevel2X 4 2 5 3" xfId="16468"/>
    <cellStyle name="SAPBEXHLevel2X 4 2 5 4" xfId="16469"/>
    <cellStyle name="SAPBEXHLevel2X 4 2 6" xfId="16470"/>
    <cellStyle name="SAPBEXHLevel2X 4 2 6 2" xfId="16471"/>
    <cellStyle name="SAPBEXHLevel2X 4 2 7" xfId="16472"/>
    <cellStyle name="SAPBEXHLevel2X 4 2 8" xfId="16473"/>
    <cellStyle name="SAPBEXHLevel2X 4 3" xfId="16474"/>
    <cellStyle name="SAPBEXHLevel2X 4 3 2" xfId="16475"/>
    <cellStyle name="SAPBEXHLevel2X 4 3 2 2" xfId="16476"/>
    <cellStyle name="SAPBEXHLevel2X 4 3 2 2 2" xfId="16477"/>
    <cellStyle name="SAPBEXHLevel2X 4 3 2 3" xfId="16478"/>
    <cellStyle name="SAPBEXHLevel2X 4 3 2 4" xfId="16479"/>
    <cellStyle name="SAPBEXHLevel2X 4 3 3" xfId="16480"/>
    <cellStyle name="SAPBEXHLevel2X 4 3 3 2" xfId="16481"/>
    <cellStyle name="SAPBEXHLevel2X 4 3 3 2 2" xfId="16482"/>
    <cellStyle name="SAPBEXHLevel2X 4 3 3 3" xfId="16483"/>
    <cellStyle name="SAPBEXHLevel2X 4 3 3 4" xfId="16484"/>
    <cellStyle name="SAPBEXHLevel2X 4 3 4" xfId="16485"/>
    <cellStyle name="SAPBEXHLevel2X 4 3 4 2" xfId="16486"/>
    <cellStyle name="SAPBEXHLevel2X 4 3 4 2 2" xfId="16487"/>
    <cellStyle name="SAPBEXHLevel2X 4 3 4 3" xfId="16488"/>
    <cellStyle name="SAPBEXHLevel2X 4 3 4 4" xfId="16489"/>
    <cellStyle name="SAPBEXHLevel2X 4 3 5" xfId="16490"/>
    <cellStyle name="SAPBEXHLevel2X 4 3 5 2" xfId="16491"/>
    <cellStyle name="SAPBEXHLevel2X 4 3 5 2 2" xfId="16492"/>
    <cellStyle name="SAPBEXHLevel2X 4 3 5 3" xfId="16493"/>
    <cellStyle name="SAPBEXHLevel2X 4 3 5 4" xfId="16494"/>
    <cellStyle name="SAPBEXHLevel2X 4 3 6" xfId="16495"/>
    <cellStyle name="SAPBEXHLevel2X 4 3 6 2" xfId="16496"/>
    <cellStyle name="SAPBEXHLevel2X 4 3 7" xfId="16497"/>
    <cellStyle name="SAPBEXHLevel2X 4 3 8" xfId="16498"/>
    <cellStyle name="SAPBEXHLevel2X 4 4" xfId="16499"/>
    <cellStyle name="SAPBEXHLevel2X 4 4 2" xfId="16500"/>
    <cellStyle name="SAPBEXHLevel2X 4 4 2 2" xfId="16501"/>
    <cellStyle name="SAPBEXHLevel2X 4 4 3" xfId="16502"/>
    <cellStyle name="SAPBEXHLevel2X 4 4 4" xfId="16503"/>
    <cellStyle name="SAPBEXHLevel2X 4 5" xfId="16504"/>
    <cellStyle name="SAPBEXHLevel2X 4 5 2" xfId="16505"/>
    <cellStyle name="SAPBEXHLevel2X 4 5 2 2" xfId="16506"/>
    <cellStyle name="SAPBEXHLevel2X 4 5 3" xfId="16507"/>
    <cellStyle name="SAPBEXHLevel2X 4 5 4" xfId="16508"/>
    <cellStyle name="SAPBEXHLevel2X 4 6" xfId="16509"/>
    <cellStyle name="SAPBEXHLevel2X 4 6 2" xfId="16510"/>
    <cellStyle name="SAPBEXHLevel2X 4 7" xfId="16511"/>
    <cellStyle name="SAPBEXHLevel2X 4 8" xfId="16512"/>
    <cellStyle name="SAPBEXHLevel2X 5" xfId="16513"/>
    <cellStyle name="SAPBEXHLevel2X 5 2" xfId="16514"/>
    <cellStyle name="SAPBEXHLevel2X 5 2 2" xfId="16515"/>
    <cellStyle name="SAPBEXHLevel2X 5 2 2 2" xfId="16516"/>
    <cellStyle name="SAPBEXHLevel2X 5 2 2 2 2" xfId="16517"/>
    <cellStyle name="SAPBEXHLevel2X 5 2 2 3" xfId="16518"/>
    <cellStyle name="SAPBEXHLevel2X 5 2 2 4" xfId="16519"/>
    <cellStyle name="SAPBEXHLevel2X 5 2 3" xfId="16520"/>
    <cellStyle name="SAPBEXHLevel2X 5 2 3 2" xfId="16521"/>
    <cellStyle name="SAPBEXHLevel2X 5 2 3 2 2" xfId="16522"/>
    <cellStyle name="SAPBEXHLevel2X 5 2 3 3" xfId="16523"/>
    <cellStyle name="SAPBEXHLevel2X 5 2 3 4" xfId="16524"/>
    <cellStyle name="SAPBEXHLevel2X 5 2 4" xfId="16525"/>
    <cellStyle name="SAPBEXHLevel2X 5 2 4 2" xfId="16526"/>
    <cellStyle name="SAPBEXHLevel2X 5 2 4 2 2" xfId="16527"/>
    <cellStyle name="SAPBEXHLevel2X 5 2 4 3" xfId="16528"/>
    <cellStyle name="SAPBEXHLevel2X 5 2 4 4" xfId="16529"/>
    <cellStyle name="SAPBEXHLevel2X 5 2 5" xfId="16530"/>
    <cellStyle name="SAPBEXHLevel2X 5 2 5 2" xfId="16531"/>
    <cellStyle name="SAPBEXHLevel2X 5 2 5 2 2" xfId="16532"/>
    <cellStyle name="SAPBEXHLevel2X 5 2 5 3" xfId="16533"/>
    <cellStyle name="SAPBEXHLevel2X 5 2 5 4" xfId="16534"/>
    <cellStyle name="SAPBEXHLevel2X 5 2 6" xfId="16535"/>
    <cellStyle name="SAPBEXHLevel2X 5 2 6 2" xfId="16536"/>
    <cellStyle name="SAPBEXHLevel2X 5 2 7" xfId="16537"/>
    <cellStyle name="SAPBEXHLevel2X 5 2 8" xfId="16538"/>
    <cellStyle name="SAPBEXHLevel2X 5 3" xfId="16539"/>
    <cellStyle name="SAPBEXHLevel2X 5 3 2" xfId="16540"/>
    <cellStyle name="SAPBEXHLevel2X 5 3 2 2" xfId="16541"/>
    <cellStyle name="SAPBEXHLevel2X 5 3 2 2 2" xfId="16542"/>
    <cellStyle name="SAPBEXHLevel2X 5 3 2 3" xfId="16543"/>
    <cellStyle name="SAPBEXHLevel2X 5 3 2 4" xfId="16544"/>
    <cellStyle name="SAPBEXHLevel2X 5 3 3" xfId="16545"/>
    <cellStyle name="SAPBEXHLevel2X 5 3 3 2" xfId="16546"/>
    <cellStyle name="SAPBEXHLevel2X 5 3 3 2 2" xfId="16547"/>
    <cellStyle name="SAPBEXHLevel2X 5 3 3 3" xfId="16548"/>
    <cellStyle name="SAPBEXHLevel2X 5 3 3 4" xfId="16549"/>
    <cellStyle name="SAPBEXHLevel2X 5 3 4" xfId="16550"/>
    <cellStyle name="SAPBEXHLevel2X 5 3 4 2" xfId="16551"/>
    <cellStyle name="SAPBEXHLevel2X 5 3 4 2 2" xfId="16552"/>
    <cellStyle name="SAPBEXHLevel2X 5 3 4 3" xfId="16553"/>
    <cellStyle name="SAPBEXHLevel2X 5 3 4 4" xfId="16554"/>
    <cellStyle name="SAPBEXHLevel2X 5 3 5" xfId="16555"/>
    <cellStyle name="SAPBEXHLevel2X 5 3 5 2" xfId="16556"/>
    <cellStyle name="SAPBEXHLevel2X 5 3 5 2 2" xfId="16557"/>
    <cellStyle name="SAPBEXHLevel2X 5 3 5 3" xfId="16558"/>
    <cellStyle name="SAPBEXHLevel2X 5 3 5 4" xfId="16559"/>
    <cellStyle name="SAPBEXHLevel2X 5 3 6" xfId="16560"/>
    <cellStyle name="SAPBEXHLevel2X 5 3 6 2" xfId="16561"/>
    <cellStyle name="SAPBEXHLevel2X 5 3 7" xfId="16562"/>
    <cellStyle name="SAPBEXHLevel2X 5 3 8" xfId="16563"/>
    <cellStyle name="SAPBEXHLevel2X 5 4" xfId="16564"/>
    <cellStyle name="SAPBEXHLevel2X 5 4 2" xfId="16565"/>
    <cellStyle name="SAPBEXHLevel2X 5 4 2 2" xfId="16566"/>
    <cellStyle name="SAPBEXHLevel2X 5 4 3" xfId="16567"/>
    <cellStyle name="SAPBEXHLevel2X 5 4 4" xfId="16568"/>
    <cellStyle name="SAPBEXHLevel2X 5 5" xfId="16569"/>
    <cellStyle name="SAPBEXHLevel2X 5 5 2" xfId="16570"/>
    <cellStyle name="SAPBEXHLevel2X 5 5 2 2" xfId="16571"/>
    <cellStyle name="SAPBEXHLevel2X 5 5 3" xfId="16572"/>
    <cellStyle name="SAPBEXHLevel2X 5 5 4" xfId="16573"/>
    <cellStyle name="SAPBEXHLevel2X 5 6" xfId="16574"/>
    <cellStyle name="SAPBEXHLevel2X 5 6 2" xfId="16575"/>
    <cellStyle name="SAPBEXHLevel2X 5 7" xfId="16576"/>
    <cellStyle name="SAPBEXHLevel2X 5 8" xfId="16577"/>
    <cellStyle name="SAPBEXHLevel2X 6" xfId="16578"/>
    <cellStyle name="SAPBEXHLevel2X 6 2" xfId="16579"/>
    <cellStyle name="SAPBEXHLevel2X 6 2 2" xfId="16580"/>
    <cellStyle name="SAPBEXHLevel2X 6 2 2 2" xfId="16581"/>
    <cellStyle name="SAPBEXHLevel2X 6 2 2 2 2" xfId="16582"/>
    <cellStyle name="SAPBEXHLevel2X 6 2 2 3" xfId="16583"/>
    <cellStyle name="SAPBEXHLevel2X 6 2 2 4" xfId="16584"/>
    <cellStyle name="SAPBEXHLevel2X 6 2 3" xfId="16585"/>
    <cellStyle name="SAPBEXHLevel2X 6 2 3 2" xfId="16586"/>
    <cellStyle name="SAPBEXHLevel2X 6 2 3 2 2" xfId="16587"/>
    <cellStyle name="SAPBEXHLevel2X 6 2 3 3" xfId="16588"/>
    <cellStyle name="SAPBEXHLevel2X 6 2 3 4" xfId="16589"/>
    <cellStyle name="SAPBEXHLevel2X 6 2 4" xfId="16590"/>
    <cellStyle name="SAPBEXHLevel2X 6 2 4 2" xfId="16591"/>
    <cellStyle name="SAPBEXHLevel2X 6 2 4 2 2" xfId="16592"/>
    <cellStyle name="SAPBEXHLevel2X 6 2 4 3" xfId="16593"/>
    <cellStyle name="SAPBEXHLevel2X 6 2 4 4" xfId="16594"/>
    <cellStyle name="SAPBEXHLevel2X 6 2 5" xfId="16595"/>
    <cellStyle name="SAPBEXHLevel2X 6 2 5 2" xfId="16596"/>
    <cellStyle name="SAPBEXHLevel2X 6 2 5 2 2" xfId="16597"/>
    <cellStyle name="SAPBEXHLevel2X 6 2 5 3" xfId="16598"/>
    <cellStyle name="SAPBEXHLevel2X 6 2 5 4" xfId="16599"/>
    <cellStyle name="SAPBEXHLevel2X 6 2 6" xfId="16600"/>
    <cellStyle name="SAPBEXHLevel2X 6 2 6 2" xfId="16601"/>
    <cellStyle name="SAPBEXHLevel2X 6 2 7" xfId="16602"/>
    <cellStyle name="SAPBEXHLevel2X 6 2 8" xfId="16603"/>
    <cellStyle name="SAPBEXHLevel2X 6 3" xfId="16604"/>
    <cellStyle name="SAPBEXHLevel2X 6 3 2" xfId="16605"/>
    <cellStyle name="SAPBEXHLevel2X 6 3 2 2" xfId="16606"/>
    <cellStyle name="SAPBEXHLevel2X 6 3 2 2 2" xfId="16607"/>
    <cellStyle name="SAPBEXHLevel2X 6 3 2 3" xfId="16608"/>
    <cellStyle name="SAPBEXHLevel2X 6 3 2 4" xfId="16609"/>
    <cellStyle name="SAPBEXHLevel2X 6 3 3" xfId="16610"/>
    <cellStyle name="SAPBEXHLevel2X 6 3 3 2" xfId="16611"/>
    <cellStyle name="SAPBEXHLevel2X 6 3 3 2 2" xfId="16612"/>
    <cellStyle name="SAPBEXHLevel2X 6 3 3 3" xfId="16613"/>
    <cellStyle name="SAPBEXHLevel2X 6 3 3 4" xfId="16614"/>
    <cellStyle name="SAPBEXHLevel2X 6 3 4" xfId="16615"/>
    <cellStyle name="SAPBEXHLevel2X 6 3 4 2" xfId="16616"/>
    <cellStyle name="SAPBEXHLevel2X 6 3 4 2 2" xfId="16617"/>
    <cellStyle name="SAPBEXHLevel2X 6 3 4 3" xfId="16618"/>
    <cellStyle name="SAPBEXHLevel2X 6 3 4 4" xfId="16619"/>
    <cellStyle name="SAPBEXHLevel2X 6 3 5" xfId="16620"/>
    <cellStyle name="SAPBEXHLevel2X 6 3 5 2" xfId="16621"/>
    <cellStyle name="SAPBEXHLevel2X 6 3 5 2 2" xfId="16622"/>
    <cellStyle name="SAPBEXHLevel2X 6 3 5 3" xfId="16623"/>
    <cellStyle name="SAPBEXHLevel2X 6 3 5 4" xfId="16624"/>
    <cellStyle name="SAPBEXHLevel2X 6 3 6" xfId="16625"/>
    <cellStyle name="SAPBEXHLevel2X 6 3 6 2" xfId="16626"/>
    <cellStyle name="SAPBEXHLevel2X 6 3 7" xfId="16627"/>
    <cellStyle name="SAPBEXHLevel2X 6 3 8" xfId="16628"/>
    <cellStyle name="SAPBEXHLevel2X 6 4" xfId="16629"/>
    <cellStyle name="SAPBEXHLevel2X 6 4 2" xfId="16630"/>
    <cellStyle name="SAPBEXHLevel2X 6 4 2 2" xfId="16631"/>
    <cellStyle name="SAPBEXHLevel2X 6 4 3" xfId="16632"/>
    <cellStyle name="SAPBEXHLevel2X 6 4 4" xfId="16633"/>
    <cellStyle name="SAPBEXHLevel2X 6 5" xfId="16634"/>
    <cellStyle name="SAPBEXHLevel2X 6 5 2" xfId="16635"/>
    <cellStyle name="SAPBEXHLevel2X 6 5 2 2" xfId="16636"/>
    <cellStyle name="SAPBEXHLevel2X 6 5 3" xfId="16637"/>
    <cellStyle name="SAPBEXHLevel2X 6 5 4" xfId="16638"/>
    <cellStyle name="SAPBEXHLevel2X 6 6" xfId="16639"/>
    <cellStyle name="SAPBEXHLevel2X 6 6 2" xfId="16640"/>
    <cellStyle name="SAPBEXHLevel2X 6 7" xfId="16641"/>
    <cellStyle name="SAPBEXHLevel2X 6 8" xfId="16642"/>
    <cellStyle name="SAPBEXHLevel2X 7" xfId="16643"/>
    <cellStyle name="SAPBEXHLevel2X 7 2" xfId="16644"/>
    <cellStyle name="SAPBEXHLevel2X 7 2 2" xfId="16645"/>
    <cellStyle name="SAPBEXHLevel2X 7 2 2 2" xfId="16646"/>
    <cellStyle name="SAPBEXHLevel2X 7 2 3" xfId="16647"/>
    <cellStyle name="SAPBEXHLevel2X 7 2 4" xfId="16648"/>
    <cellStyle name="SAPBEXHLevel2X 7 3" xfId="16649"/>
    <cellStyle name="SAPBEXHLevel2X 7 3 2" xfId="16650"/>
    <cellStyle name="SAPBEXHLevel2X 7 3 2 2" xfId="16651"/>
    <cellStyle name="SAPBEXHLevel2X 7 3 3" xfId="16652"/>
    <cellStyle name="SAPBEXHLevel2X 7 3 4" xfId="16653"/>
    <cellStyle name="SAPBEXHLevel2X 7 4" xfId="16654"/>
    <cellStyle name="SAPBEXHLevel2X 7 4 2" xfId="16655"/>
    <cellStyle name="SAPBEXHLevel2X 7 4 2 2" xfId="16656"/>
    <cellStyle name="SAPBEXHLevel2X 7 4 3" xfId="16657"/>
    <cellStyle name="SAPBEXHLevel2X 7 4 4" xfId="16658"/>
    <cellStyle name="SAPBEXHLevel2X 7 5" xfId="16659"/>
    <cellStyle name="SAPBEXHLevel2X 7 5 2" xfId="16660"/>
    <cellStyle name="SAPBEXHLevel2X 7 5 2 2" xfId="16661"/>
    <cellStyle name="SAPBEXHLevel2X 7 5 3" xfId="16662"/>
    <cellStyle name="SAPBEXHLevel2X 7 5 4" xfId="16663"/>
    <cellStyle name="SAPBEXHLevel2X 7 6" xfId="16664"/>
    <cellStyle name="SAPBEXHLevel2X 7 6 2" xfId="16665"/>
    <cellStyle name="SAPBEXHLevel2X 7 7" xfId="16666"/>
    <cellStyle name="SAPBEXHLevel2X 7 8" xfId="16667"/>
    <cellStyle name="SAPBEXHLevel2X 8" xfId="16668"/>
    <cellStyle name="SAPBEXHLevel2X 8 2" xfId="16669"/>
    <cellStyle name="SAPBEXHLevel2X 8 2 2" xfId="16670"/>
    <cellStyle name="SAPBEXHLevel2X 8 2 2 2" xfId="16671"/>
    <cellStyle name="SAPBEXHLevel2X 8 2 3" xfId="16672"/>
    <cellStyle name="SAPBEXHLevel2X 8 2 4" xfId="16673"/>
    <cellStyle name="SAPBEXHLevel2X 8 3" xfId="16674"/>
    <cellStyle name="SAPBEXHLevel2X 8 3 2" xfId="16675"/>
    <cellStyle name="SAPBEXHLevel2X 8 3 2 2" xfId="16676"/>
    <cellStyle name="SAPBEXHLevel2X 8 3 3" xfId="16677"/>
    <cellStyle name="SAPBEXHLevel2X 8 3 4" xfId="16678"/>
    <cellStyle name="SAPBEXHLevel2X 8 4" xfId="16679"/>
    <cellStyle name="SAPBEXHLevel2X 8 4 2" xfId="16680"/>
    <cellStyle name="SAPBEXHLevel2X 8 4 2 2" xfId="16681"/>
    <cellStyle name="SAPBEXHLevel2X 8 4 3" xfId="16682"/>
    <cellStyle name="SAPBEXHLevel2X 8 4 4" xfId="16683"/>
    <cellStyle name="SAPBEXHLevel2X 8 5" xfId="16684"/>
    <cellStyle name="SAPBEXHLevel2X 8 5 2" xfId="16685"/>
    <cellStyle name="SAPBEXHLevel2X 8 5 2 2" xfId="16686"/>
    <cellStyle name="SAPBEXHLevel2X 8 5 3" xfId="16687"/>
    <cellStyle name="SAPBEXHLevel2X 8 5 4" xfId="16688"/>
    <cellStyle name="SAPBEXHLevel2X 8 6" xfId="16689"/>
    <cellStyle name="SAPBEXHLevel2X 8 6 2" xfId="16690"/>
    <cellStyle name="SAPBEXHLevel2X 8 7" xfId="16691"/>
    <cellStyle name="SAPBEXHLevel2X 8 8" xfId="16692"/>
    <cellStyle name="SAPBEXHLevel2X 9" xfId="16693"/>
    <cellStyle name="SAPBEXHLevel2X 9 2" xfId="16694"/>
    <cellStyle name="SAPBEXHLevel2X 9 2 2" xfId="16695"/>
    <cellStyle name="SAPBEXHLevel2X 9 3" xfId="16696"/>
    <cellStyle name="SAPBEXHLevel2X 9 4" xfId="16697"/>
    <cellStyle name="SAPBEXHLevel3" xfId="16698"/>
    <cellStyle name="SAPBEXHLevel3 10" xfId="16699"/>
    <cellStyle name="SAPBEXHLevel3 2" xfId="16700"/>
    <cellStyle name="SAPBEXHLevel3 2 2" xfId="16701"/>
    <cellStyle name="SAPBEXHLevel3 2 2 2" xfId="16702"/>
    <cellStyle name="SAPBEXHLevel3 2 2 2 2" xfId="16703"/>
    <cellStyle name="SAPBEXHLevel3 2 2 2 2 2" xfId="16704"/>
    <cellStyle name="SAPBEXHLevel3 2 2 2 3" xfId="16705"/>
    <cellStyle name="SAPBEXHLevel3 2 2 3" xfId="16706"/>
    <cellStyle name="SAPBEXHLevel3 2 2 3 2" xfId="16707"/>
    <cellStyle name="SAPBEXHLevel3 2 2 3 2 2" xfId="16708"/>
    <cellStyle name="SAPBEXHLevel3 2 2 3 3" xfId="16709"/>
    <cellStyle name="SAPBEXHLevel3 2 2 4" xfId="16710"/>
    <cellStyle name="SAPBEXHLevel3 2 2 4 2" xfId="16711"/>
    <cellStyle name="SAPBEXHLevel3 2 2 4 2 2" xfId="16712"/>
    <cellStyle name="SAPBEXHLevel3 2 2 4 3" xfId="16713"/>
    <cellStyle name="SAPBEXHLevel3 2 2 5" xfId="16714"/>
    <cellStyle name="SAPBEXHLevel3 2 2 5 2" xfId="16715"/>
    <cellStyle name="SAPBEXHLevel3 2 2 5 2 2" xfId="16716"/>
    <cellStyle name="SAPBEXHLevel3 2 2 5 3" xfId="16717"/>
    <cellStyle name="SAPBEXHLevel3 2 2 6" xfId="16718"/>
    <cellStyle name="SAPBEXHLevel3 2 2 6 2" xfId="16719"/>
    <cellStyle name="SAPBEXHLevel3 2 2 7" xfId="16720"/>
    <cellStyle name="SAPBEXHLevel3 2 3" xfId="16721"/>
    <cellStyle name="SAPBEXHLevel3 2 3 2" xfId="16722"/>
    <cellStyle name="SAPBEXHLevel3 2 3 2 2" xfId="16723"/>
    <cellStyle name="SAPBEXHLevel3 2 3 3" xfId="16724"/>
    <cellStyle name="SAPBEXHLevel3 2 4" xfId="16725"/>
    <cellStyle name="SAPBEXHLevel3 2 4 2" xfId="16726"/>
    <cellStyle name="SAPBEXHLevel3 2 4 2 2" xfId="16727"/>
    <cellStyle name="SAPBEXHLevel3 2 4 3" xfId="16728"/>
    <cellStyle name="SAPBEXHLevel3 2 5" xfId="16729"/>
    <cellStyle name="SAPBEXHLevel3 2 5 2" xfId="16730"/>
    <cellStyle name="SAPBEXHLevel3 2 6" xfId="16731"/>
    <cellStyle name="SAPBEXHLevel3 3" xfId="16732"/>
    <cellStyle name="SAPBEXHLevel3 3 2" xfId="16733"/>
    <cellStyle name="SAPBEXHLevel3 3 2 2" xfId="16734"/>
    <cellStyle name="SAPBEXHLevel3 3 2 2 2" xfId="16735"/>
    <cellStyle name="SAPBEXHLevel3 3 2 2 2 2" xfId="16736"/>
    <cellStyle name="SAPBEXHLevel3 3 2 2 3" xfId="16737"/>
    <cellStyle name="SAPBEXHLevel3 3 2 3" xfId="16738"/>
    <cellStyle name="SAPBEXHLevel3 3 2 3 2" xfId="16739"/>
    <cellStyle name="SAPBEXHLevel3 3 2 3 2 2" xfId="16740"/>
    <cellStyle name="SAPBEXHLevel3 3 2 3 3" xfId="16741"/>
    <cellStyle name="SAPBEXHLevel3 3 2 4" xfId="16742"/>
    <cellStyle name="SAPBEXHLevel3 3 2 4 2" xfId="16743"/>
    <cellStyle name="SAPBEXHLevel3 3 2 4 2 2" xfId="16744"/>
    <cellStyle name="SAPBEXHLevel3 3 2 4 3" xfId="16745"/>
    <cellStyle name="SAPBEXHLevel3 3 2 5" xfId="16746"/>
    <cellStyle name="SAPBEXHLevel3 3 2 5 2" xfId="16747"/>
    <cellStyle name="SAPBEXHLevel3 3 2 5 2 2" xfId="16748"/>
    <cellStyle name="SAPBEXHLevel3 3 2 5 3" xfId="16749"/>
    <cellStyle name="SAPBEXHLevel3 3 2 6" xfId="16750"/>
    <cellStyle name="SAPBEXHLevel3 3 2 6 2" xfId="16751"/>
    <cellStyle name="SAPBEXHLevel3 3 2 7" xfId="16752"/>
    <cellStyle name="SAPBEXHLevel3 3 3" xfId="16753"/>
    <cellStyle name="SAPBEXHLevel3 3 3 2" xfId="16754"/>
    <cellStyle name="SAPBEXHLevel3 3 3 2 2" xfId="16755"/>
    <cellStyle name="SAPBEXHLevel3 3 3 3" xfId="16756"/>
    <cellStyle name="SAPBEXHLevel3 3 4" xfId="16757"/>
    <cellStyle name="SAPBEXHLevel3 3 4 2" xfId="16758"/>
    <cellStyle name="SAPBEXHLevel3 3 4 2 2" xfId="16759"/>
    <cellStyle name="SAPBEXHLevel3 3 4 3" xfId="16760"/>
    <cellStyle name="SAPBEXHLevel3 3 5" xfId="16761"/>
    <cellStyle name="SAPBEXHLevel3 3 5 2" xfId="16762"/>
    <cellStyle name="SAPBEXHLevel3 3 6" xfId="16763"/>
    <cellStyle name="SAPBEXHLevel3 4" xfId="16764"/>
    <cellStyle name="SAPBEXHLevel3 4 2" xfId="16765"/>
    <cellStyle name="SAPBEXHLevel3 4 2 2" xfId="16766"/>
    <cellStyle name="SAPBEXHLevel3 4 2 2 2" xfId="16767"/>
    <cellStyle name="SAPBEXHLevel3 4 2 3" xfId="16768"/>
    <cellStyle name="SAPBEXHLevel3 4 2 4" xfId="16769"/>
    <cellStyle name="SAPBEXHLevel3 4 3" xfId="16770"/>
    <cellStyle name="SAPBEXHLevel3 4 3 2" xfId="16771"/>
    <cellStyle name="SAPBEXHLevel3 4 3 2 2" xfId="16772"/>
    <cellStyle name="SAPBEXHLevel3 4 3 3" xfId="16773"/>
    <cellStyle name="SAPBEXHLevel3 4 3 4" xfId="16774"/>
    <cellStyle name="SAPBEXHLevel3 4 4" xfId="16775"/>
    <cellStyle name="SAPBEXHLevel3 4 4 2" xfId="16776"/>
    <cellStyle name="SAPBEXHLevel3 4 4 2 2" xfId="16777"/>
    <cellStyle name="SAPBEXHLevel3 4 4 3" xfId="16778"/>
    <cellStyle name="SAPBEXHLevel3 4 4 4" xfId="16779"/>
    <cellStyle name="SAPBEXHLevel3 4 5" xfId="16780"/>
    <cellStyle name="SAPBEXHLevel3 4 5 2" xfId="16781"/>
    <cellStyle name="SAPBEXHLevel3 4 5 2 2" xfId="16782"/>
    <cellStyle name="SAPBEXHLevel3 4 5 3" xfId="16783"/>
    <cellStyle name="SAPBEXHLevel3 4 5 4" xfId="16784"/>
    <cellStyle name="SAPBEXHLevel3 4 6" xfId="16785"/>
    <cellStyle name="SAPBEXHLevel3 4 6 2" xfId="16786"/>
    <cellStyle name="SAPBEXHLevel3 4 7" xfId="16787"/>
    <cellStyle name="SAPBEXHLevel3 4 8" xfId="16788"/>
    <cellStyle name="SAPBEXHLevel3 5" xfId="16789"/>
    <cellStyle name="SAPBEXHLevel3 5 2" xfId="16790"/>
    <cellStyle name="SAPBEXHLevel3 5 2 2" xfId="16791"/>
    <cellStyle name="SAPBEXHLevel3 5 2 2 2" xfId="16792"/>
    <cellStyle name="SAPBEXHLevel3 5 2 3" xfId="16793"/>
    <cellStyle name="SAPBEXHLevel3 5 2 4" xfId="16794"/>
    <cellStyle name="SAPBEXHLevel3 5 3" xfId="16795"/>
    <cellStyle name="SAPBEXHLevel3 5 3 2" xfId="16796"/>
    <cellStyle name="SAPBEXHLevel3 5 3 2 2" xfId="16797"/>
    <cellStyle name="SAPBEXHLevel3 5 3 3" xfId="16798"/>
    <cellStyle name="SAPBEXHLevel3 5 3 4" xfId="16799"/>
    <cellStyle name="SAPBEXHLevel3 5 4" xfId="16800"/>
    <cellStyle name="SAPBEXHLevel3 5 4 2" xfId="16801"/>
    <cellStyle name="SAPBEXHLevel3 5 4 2 2" xfId="16802"/>
    <cellStyle name="SAPBEXHLevel3 5 4 3" xfId="16803"/>
    <cellStyle name="SAPBEXHLevel3 5 4 4" xfId="16804"/>
    <cellStyle name="SAPBEXHLevel3 5 5" xfId="16805"/>
    <cellStyle name="SAPBEXHLevel3 5 5 2" xfId="16806"/>
    <cellStyle name="SAPBEXHLevel3 5 5 2 2" xfId="16807"/>
    <cellStyle name="SAPBEXHLevel3 5 5 3" xfId="16808"/>
    <cellStyle name="SAPBEXHLevel3 5 5 4" xfId="16809"/>
    <cellStyle name="SAPBEXHLevel3 5 6" xfId="16810"/>
    <cellStyle name="SAPBEXHLevel3 5 6 2" xfId="16811"/>
    <cellStyle name="SAPBEXHLevel3 5 7" xfId="16812"/>
    <cellStyle name="SAPBEXHLevel3 5 8" xfId="16813"/>
    <cellStyle name="SAPBEXHLevel3 6" xfId="16814"/>
    <cellStyle name="SAPBEXHLevel3 6 2" xfId="16815"/>
    <cellStyle name="SAPBEXHLevel3 6 2 2" xfId="16816"/>
    <cellStyle name="SAPBEXHLevel3 6 3" xfId="16817"/>
    <cellStyle name="SAPBEXHLevel3 6 4" xfId="16818"/>
    <cellStyle name="SAPBEXHLevel3 7" xfId="16819"/>
    <cellStyle name="SAPBEXHLevel3 7 2" xfId="16820"/>
    <cellStyle name="SAPBEXHLevel3 7 2 2" xfId="16821"/>
    <cellStyle name="SAPBEXHLevel3 7 3" xfId="16822"/>
    <cellStyle name="SAPBEXHLevel3 7 4" xfId="16823"/>
    <cellStyle name="SAPBEXHLevel3 8" xfId="16824"/>
    <cellStyle name="SAPBEXHLevel3 8 2" xfId="16825"/>
    <cellStyle name="SAPBEXHLevel3 9" xfId="16826"/>
    <cellStyle name="SAPBEXHLevel3_AIMRO_CP" xfId="16827"/>
    <cellStyle name="SAPBEXHLevel3X" xfId="16828"/>
    <cellStyle name="SAPBEXHLevel3X 10" xfId="16829"/>
    <cellStyle name="SAPBEXHLevel3X 10 2" xfId="16830"/>
    <cellStyle name="SAPBEXHLevel3X 10 2 2" xfId="16831"/>
    <cellStyle name="SAPBEXHLevel3X 10 3" xfId="16832"/>
    <cellStyle name="SAPBEXHLevel3X 10 4" xfId="16833"/>
    <cellStyle name="SAPBEXHLevel3X 11" xfId="16834"/>
    <cellStyle name="SAPBEXHLevel3X 11 2" xfId="16835"/>
    <cellStyle name="SAPBEXHLevel3X 12" xfId="16836"/>
    <cellStyle name="SAPBEXHLevel3X 13" xfId="16837"/>
    <cellStyle name="SAPBEXHLevel3X 2" xfId="16838"/>
    <cellStyle name="SAPBEXHLevel3X 2 2" xfId="16839"/>
    <cellStyle name="SAPBEXHLevel3X 2 2 2" xfId="16840"/>
    <cellStyle name="SAPBEXHLevel3X 2 2 2 2" xfId="16841"/>
    <cellStyle name="SAPBEXHLevel3X 2 2 2 2 2" xfId="16842"/>
    <cellStyle name="SAPBEXHLevel3X 2 2 2 3" xfId="16843"/>
    <cellStyle name="SAPBEXHLevel3X 2 2 2 4" xfId="16844"/>
    <cellStyle name="SAPBEXHLevel3X 2 2 3" xfId="16845"/>
    <cellStyle name="SAPBEXHLevel3X 2 2 3 2" xfId="16846"/>
    <cellStyle name="SAPBEXHLevel3X 2 2 3 2 2" xfId="16847"/>
    <cellStyle name="SAPBEXHLevel3X 2 2 3 3" xfId="16848"/>
    <cellStyle name="SAPBEXHLevel3X 2 2 3 4" xfId="16849"/>
    <cellStyle name="SAPBEXHLevel3X 2 2 4" xfId="16850"/>
    <cellStyle name="SAPBEXHLevel3X 2 2 4 2" xfId="16851"/>
    <cellStyle name="SAPBEXHLevel3X 2 2 4 2 2" xfId="16852"/>
    <cellStyle name="SAPBEXHLevel3X 2 2 4 3" xfId="16853"/>
    <cellStyle name="SAPBEXHLevel3X 2 2 4 4" xfId="16854"/>
    <cellStyle name="SAPBEXHLevel3X 2 2 5" xfId="16855"/>
    <cellStyle name="SAPBEXHLevel3X 2 2 5 2" xfId="16856"/>
    <cellStyle name="SAPBEXHLevel3X 2 2 5 2 2" xfId="16857"/>
    <cellStyle name="SAPBEXHLevel3X 2 2 5 3" xfId="16858"/>
    <cellStyle name="SAPBEXHLevel3X 2 2 5 4" xfId="16859"/>
    <cellStyle name="SAPBEXHLevel3X 2 2 6" xfId="16860"/>
    <cellStyle name="SAPBEXHLevel3X 2 2 6 2" xfId="16861"/>
    <cellStyle name="SAPBEXHLevel3X 2 2 7" xfId="16862"/>
    <cellStyle name="SAPBEXHLevel3X 2 2 8" xfId="16863"/>
    <cellStyle name="SAPBEXHLevel3X 2 3" xfId="16864"/>
    <cellStyle name="SAPBEXHLevel3X 2 3 2" xfId="16865"/>
    <cellStyle name="SAPBEXHLevel3X 2 3 2 2" xfId="16866"/>
    <cellStyle name="SAPBEXHLevel3X 2 3 2 2 2" xfId="16867"/>
    <cellStyle name="SAPBEXHLevel3X 2 3 2 3" xfId="16868"/>
    <cellStyle name="SAPBEXHLevel3X 2 3 2 4" xfId="16869"/>
    <cellStyle name="SAPBEXHLevel3X 2 3 3" xfId="16870"/>
    <cellStyle name="SAPBEXHLevel3X 2 3 3 2" xfId="16871"/>
    <cellStyle name="SAPBEXHLevel3X 2 3 3 2 2" xfId="16872"/>
    <cellStyle name="SAPBEXHLevel3X 2 3 3 3" xfId="16873"/>
    <cellStyle name="SAPBEXHLevel3X 2 3 3 4" xfId="16874"/>
    <cellStyle name="SAPBEXHLevel3X 2 3 4" xfId="16875"/>
    <cellStyle name="SAPBEXHLevel3X 2 3 4 2" xfId="16876"/>
    <cellStyle name="SAPBEXHLevel3X 2 3 4 2 2" xfId="16877"/>
    <cellStyle name="SAPBEXHLevel3X 2 3 4 3" xfId="16878"/>
    <cellStyle name="SAPBEXHLevel3X 2 3 4 4" xfId="16879"/>
    <cellStyle name="SAPBEXHLevel3X 2 3 5" xfId="16880"/>
    <cellStyle name="SAPBEXHLevel3X 2 3 5 2" xfId="16881"/>
    <cellStyle name="SAPBEXHLevel3X 2 3 5 2 2" xfId="16882"/>
    <cellStyle name="SAPBEXHLevel3X 2 3 5 3" xfId="16883"/>
    <cellStyle name="SAPBEXHLevel3X 2 3 5 4" xfId="16884"/>
    <cellStyle name="SAPBEXHLevel3X 2 3 6" xfId="16885"/>
    <cellStyle name="SAPBEXHLevel3X 2 3 6 2" xfId="16886"/>
    <cellStyle name="SAPBEXHLevel3X 2 3 7" xfId="16887"/>
    <cellStyle name="SAPBEXHLevel3X 2 3 8" xfId="16888"/>
    <cellStyle name="SAPBEXHLevel3X 2 4" xfId="16889"/>
    <cellStyle name="SAPBEXHLevel3X 2 4 2" xfId="16890"/>
    <cellStyle name="SAPBEXHLevel3X 2 4 2 2" xfId="16891"/>
    <cellStyle name="SAPBEXHLevel3X 2 4 3" xfId="16892"/>
    <cellStyle name="SAPBEXHLevel3X 2 4 4" xfId="16893"/>
    <cellStyle name="SAPBEXHLevel3X 2 5" xfId="16894"/>
    <cellStyle name="SAPBEXHLevel3X 2 5 2" xfId="16895"/>
    <cellStyle name="SAPBEXHLevel3X 2 5 2 2" xfId="16896"/>
    <cellStyle name="SAPBEXHLevel3X 2 5 3" xfId="16897"/>
    <cellStyle name="SAPBEXHLevel3X 2 5 4" xfId="16898"/>
    <cellStyle name="SAPBEXHLevel3X 2 6" xfId="16899"/>
    <cellStyle name="SAPBEXHLevel3X 2 6 2" xfId="16900"/>
    <cellStyle name="SAPBEXHLevel3X 2 7" xfId="16901"/>
    <cellStyle name="SAPBEXHLevel3X 2 8" xfId="16902"/>
    <cellStyle name="SAPBEXHLevel3X 3" xfId="16903"/>
    <cellStyle name="SAPBEXHLevel3X 3 2" xfId="16904"/>
    <cellStyle name="SAPBEXHLevel3X 3 2 2" xfId="16905"/>
    <cellStyle name="SAPBEXHLevel3X 3 2 2 2" xfId="16906"/>
    <cellStyle name="SAPBEXHLevel3X 3 2 2 2 2" xfId="16907"/>
    <cellStyle name="SAPBEXHLevel3X 3 2 2 3" xfId="16908"/>
    <cellStyle name="SAPBEXHLevel3X 3 2 2 4" xfId="16909"/>
    <cellStyle name="SAPBEXHLevel3X 3 2 3" xfId="16910"/>
    <cellStyle name="SAPBEXHLevel3X 3 2 3 2" xfId="16911"/>
    <cellStyle name="SAPBEXHLevel3X 3 2 3 2 2" xfId="16912"/>
    <cellStyle name="SAPBEXHLevel3X 3 2 3 3" xfId="16913"/>
    <cellStyle name="SAPBEXHLevel3X 3 2 3 4" xfId="16914"/>
    <cellStyle name="SAPBEXHLevel3X 3 2 4" xfId="16915"/>
    <cellStyle name="SAPBEXHLevel3X 3 2 4 2" xfId="16916"/>
    <cellStyle name="SAPBEXHLevel3X 3 2 4 2 2" xfId="16917"/>
    <cellStyle name="SAPBEXHLevel3X 3 2 4 3" xfId="16918"/>
    <cellStyle name="SAPBEXHLevel3X 3 2 4 4" xfId="16919"/>
    <cellStyle name="SAPBEXHLevel3X 3 2 5" xfId="16920"/>
    <cellStyle name="SAPBEXHLevel3X 3 2 5 2" xfId="16921"/>
    <cellStyle name="SAPBEXHLevel3X 3 2 5 2 2" xfId="16922"/>
    <cellStyle name="SAPBEXHLevel3X 3 2 5 3" xfId="16923"/>
    <cellStyle name="SAPBEXHLevel3X 3 2 5 4" xfId="16924"/>
    <cellStyle name="SAPBEXHLevel3X 3 2 6" xfId="16925"/>
    <cellStyle name="SAPBEXHLevel3X 3 2 6 2" xfId="16926"/>
    <cellStyle name="SAPBEXHLevel3X 3 2 7" xfId="16927"/>
    <cellStyle name="SAPBEXHLevel3X 3 2 8" xfId="16928"/>
    <cellStyle name="SAPBEXHLevel3X 3 3" xfId="16929"/>
    <cellStyle name="SAPBEXHLevel3X 3 3 2" xfId="16930"/>
    <cellStyle name="SAPBEXHLevel3X 3 3 2 2" xfId="16931"/>
    <cellStyle name="SAPBEXHLevel3X 3 3 2 2 2" xfId="16932"/>
    <cellStyle name="SAPBEXHLevel3X 3 3 2 3" xfId="16933"/>
    <cellStyle name="SAPBEXHLevel3X 3 3 2 4" xfId="16934"/>
    <cellStyle name="SAPBEXHLevel3X 3 3 3" xfId="16935"/>
    <cellStyle name="SAPBEXHLevel3X 3 3 3 2" xfId="16936"/>
    <cellStyle name="SAPBEXHLevel3X 3 3 3 2 2" xfId="16937"/>
    <cellStyle name="SAPBEXHLevel3X 3 3 3 3" xfId="16938"/>
    <cellStyle name="SAPBEXHLevel3X 3 3 3 4" xfId="16939"/>
    <cellStyle name="SAPBEXHLevel3X 3 3 4" xfId="16940"/>
    <cellStyle name="SAPBEXHLevel3X 3 3 4 2" xfId="16941"/>
    <cellStyle name="SAPBEXHLevel3X 3 3 4 2 2" xfId="16942"/>
    <cellStyle name="SAPBEXHLevel3X 3 3 4 3" xfId="16943"/>
    <cellStyle name="SAPBEXHLevel3X 3 3 4 4" xfId="16944"/>
    <cellStyle name="SAPBEXHLevel3X 3 3 5" xfId="16945"/>
    <cellStyle name="SAPBEXHLevel3X 3 3 5 2" xfId="16946"/>
    <cellStyle name="SAPBEXHLevel3X 3 3 5 2 2" xfId="16947"/>
    <cellStyle name="SAPBEXHLevel3X 3 3 5 3" xfId="16948"/>
    <cellStyle name="SAPBEXHLevel3X 3 3 5 4" xfId="16949"/>
    <cellStyle name="SAPBEXHLevel3X 3 3 6" xfId="16950"/>
    <cellStyle name="SAPBEXHLevel3X 3 3 6 2" xfId="16951"/>
    <cellStyle name="SAPBEXHLevel3X 3 3 7" xfId="16952"/>
    <cellStyle name="SAPBEXHLevel3X 3 3 8" xfId="16953"/>
    <cellStyle name="SAPBEXHLevel3X 3 4" xfId="16954"/>
    <cellStyle name="SAPBEXHLevel3X 3 4 2" xfId="16955"/>
    <cellStyle name="SAPBEXHLevel3X 3 4 2 2" xfId="16956"/>
    <cellStyle name="SAPBEXHLevel3X 3 4 3" xfId="16957"/>
    <cellStyle name="SAPBEXHLevel3X 3 4 4" xfId="16958"/>
    <cellStyle name="SAPBEXHLevel3X 3 5" xfId="16959"/>
    <cellStyle name="SAPBEXHLevel3X 3 5 2" xfId="16960"/>
    <cellStyle name="SAPBEXHLevel3X 3 5 2 2" xfId="16961"/>
    <cellStyle name="SAPBEXHLevel3X 3 5 3" xfId="16962"/>
    <cellStyle name="SAPBEXHLevel3X 3 5 4" xfId="16963"/>
    <cellStyle name="SAPBEXHLevel3X 3 6" xfId="16964"/>
    <cellStyle name="SAPBEXHLevel3X 3 6 2" xfId="16965"/>
    <cellStyle name="SAPBEXHLevel3X 3 7" xfId="16966"/>
    <cellStyle name="SAPBEXHLevel3X 3 8" xfId="16967"/>
    <cellStyle name="SAPBEXHLevel3X 4" xfId="16968"/>
    <cellStyle name="SAPBEXHLevel3X 4 2" xfId="16969"/>
    <cellStyle name="SAPBEXHLevel3X 4 2 2" xfId="16970"/>
    <cellStyle name="SAPBEXHLevel3X 4 2 2 2" xfId="16971"/>
    <cellStyle name="SAPBEXHLevel3X 4 2 2 2 2" xfId="16972"/>
    <cellStyle name="SAPBEXHLevel3X 4 2 2 3" xfId="16973"/>
    <cellStyle name="SAPBEXHLevel3X 4 2 2 4" xfId="16974"/>
    <cellStyle name="SAPBEXHLevel3X 4 2 3" xfId="16975"/>
    <cellStyle name="SAPBEXHLevel3X 4 2 3 2" xfId="16976"/>
    <cellStyle name="SAPBEXHLevel3X 4 2 3 2 2" xfId="16977"/>
    <cellStyle name="SAPBEXHLevel3X 4 2 3 3" xfId="16978"/>
    <cellStyle name="SAPBEXHLevel3X 4 2 3 4" xfId="16979"/>
    <cellStyle name="SAPBEXHLevel3X 4 2 4" xfId="16980"/>
    <cellStyle name="SAPBEXHLevel3X 4 2 4 2" xfId="16981"/>
    <cellStyle name="SAPBEXHLevel3X 4 2 4 2 2" xfId="16982"/>
    <cellStyle name="SAPBEXHLevel3X 4 2 4 3" xfId="16983"/>
    <cellStyle name="SAPBEXHLevel3X 4 2 4 4" xfId="16984"/>
    <cellStyle name="SAPBEXHLevel3X 4 2 5" xfId="16985"/>
    <cellStyle name="SAPBEXHLevel3X 4 2 5 2" xfId="16986"/>
    <cellStyle name="SAPBEXHLevel3X 4 2 5 2 2" xfId="16987"/>
    <cellStyle name="SAPBEXHLevel3X 4 2 5 3" xfId="16988"/>
    <cellStyle name="SAPBEXHLevel3X 4 2 5 4" xfId="16989"/>
    <cellStyle name="SAPBEXHLevel3X 4 2 6" xfId="16990"/>
    <cellStyle name="SAPBEXHLevel3X 4 2 6 2" xfId="16991"/>
    <cellStyle name="SAPBEXHLevel3X 4 2 7" xfId="16992"/>
    <cellStyle name="SAPBEXHLevel3X 4 2 8" xfId="16993"/>
    <cellStyle name="SAPBEXHLevel3X 4 3" xfId="16994"/>
    <cellStyle name="SAPBEXHLevel3X 4 3 2" xfId="16995"/>
    <cellStyle name="SAPBEXHLevel3X 4 3 2 2" xfId="16996"/>
    <cellStyle name="SAPBEXHLevel3X 4 3 2 2 2" xfId="16997"/>
    <cellStyle name="SAPBEXHLevel3X 4 3 2 3" xfId="16998"/>
    <cellStyle name="SAPBEXHLevel3X 4 3 2 4" xfId="16999"/>
    <cellStyle name="SAPBEXHLevel3X 4 3 3" xfId="17000"/>
    <cellStyle name="SAPBEXHLevel3X 4 3 3 2" xfId="17001"/>
    <cellStyle name="SAPBEXHLevel3X 4 3 3 2 2" xfId="17002"/>
    <cellStyle name="SAPBEXHLevel3X 4 3 3 3" xfId="17003"/>
    <cellStyle name="SAPBEXHLevel3X 4 3 3 4" xfId="17004"/>
    <cellStyle name="SAPBEXHLevel3X 4 3 4" xfId="17005"/>
    <cellStyle name="SAPBEXHLevel3X 4 3 4 2" xfId="17006"/>
    <cellStyle name="SAPBEXHLevel3X 4 3 4 2 2" xfId="17007"/>
    <cellStyle name="SAPBEXHLevel3X 4 3 4 3" xfId="17008"/>
    <cellStyle name="SAPBEXHLevel3X 4 3 4 4" xfId="17009"/>
    <cellStyle name="SAPBEXHLevel3X 4 3 5" xfId="17010"/>
    <cellStyle name="SAPBEXHLevel3X 4 3 5 2" xfId="17011"/>
    <cellStyle name="SAPBEXHLevel3X 4 3 5 2 2" xfId="17012"/>
    <cellStyle name="SAPBEXHLevel3X 4 3 5 3" xfId="17013"/>
    <cellStyle name="SAPBEXHLevel3X 4 3 5 4" xfId="17014"/>
    <cellStyle name="SAPBEXHLevel3X 4 3 6" xfId="17015"/>
    <cellStyle name="SAPBEXHLevel3X 4 3 6 2" xfId="17016"/>
    <cellStyle name="SAPBEXHLevel3X 4 3 7" xfId="17017"/>
    <cellStyle name="SAPBEXHLevel3X 4 3 8" xfId="17018"/>
    <cellStyle name="SAPBEXHLevel3X 4 4" xfId="17019"/>
    <cellStyle name="SAPBEXHLevel3X 4 4 2" xfId="17020"/>
    <cellStyle name="SAPBEXHLevel3X 4 4 2 2" xfId="17021"/>
    <cellStyle name="SAPBEXHLevel3X 4 4 3" xfId="17022"/>
    <cellStyle name="SAPBEXHLevel3X 4 4 4" xfId="17023"/>
    <cellStyle name="SAPBEXHLevel3X 4 5" xfId="17024"/>
    <cellStyle name="SAPBEXHLevel3X 4 5 2" xfId="17025"/>
    <cellStyle name="SAPBEXHLevel3X 4 5 2 2" xfId="17026"/>
    <cellStyle name="SAPBEXHLevel3X 4 5 3" xfId="17027"/>
    <cellStyle name="SAPBEXHLevel3X 4 5 4" xfId="17028"/>
    <cellStyle name="SAPBEXHLevel3X 4 6" xfId="17029"/>
    <cellStyle name="SAPBEXHLevel3X 4 6 2" xfId="17030"/>
    <cellStyle name="SAPBEXHLevel3X 4 7" xfId="17031"/>
    <cellStyle name="SAPBEXHLevel3X 4 8" xfId="17032"/>
    <cellStyle name="SAPBEXHLevel3X 5" xfId="17033"/>
    <cellStyle name="SAPBEXHLevel3X 5 2" xfId="17034"/>
    <cellStyle name="SAPBEXHLevel3X 5 2 2" xfId="17035"/>
    <cellStyle name="SAPBEXHLevel3X 5 2 2 2" xfId="17036"/>
    <cellStyle name="SAPBEXHLevel3X 5 2 2 2 2" xfId="17037"/>
    <cellStyle name="SAPBEXHLevel3X 5 2 2 3" xfId="17038"/>
    <cellStyle name="SAPBEXHLevel3X 5 2 2 4" xfId="17039"/>
    <cellStyle name="SAPBEXHLevel3X 5 2 3" xfId="17040"/>
    <cellStyle name="SAPBEXHLevel3X 5 2 3 2" xfId="17041"/>
    <cellStyle name="SAPBEXHLevel3X 5 2 3 2 2" xfId="17042"/>
    <cellStyle name="SAPBEXHLevel3X 5 2 3 3" xfId="17043"/>
    <cellStyle name="SAPBEXHLevel3X 5 2 3 4" xfId="17044"/>
    <cellStyle name="SAPBEXHLevel3X 5 2 4" xfId="17045"/>
    <cellStyle name="SAPBEXHLevel3X 5 2 4 2" xfId="17046"/>
    <cellStyle name="SAPBEXHLevel3X 5 2 4 2 2" xfId="17047"/>
    <cellStyle name="SAPBEXHLevel3X 5 2 4 3" xfId="17048"/>
    <cellStyle name="SAPBEXHLevel3X 5 2 4 4" xfId="17049"/>
    <cellStyle name="SAPBEXHLevel3X 5 2 5" xfId="17050"/>
    <cellStyle name="SAPBEXHLevel3X 5 2 5 2" xfId="17051"/>
    <cellStyle name="SAPBEXHLevel3X 5 2 5 2 2" xfId="17052"/>
    <cellStyle name="SAPBEXHLevel3X 5 2 5 3" xfId="17053"/>
    <cellStyle name="SAPBEXHLevel3X 5 2 5 4" xfId="17054"/>
    <cellStyle name="SAPBEXHLevel3X 5 2 6" xfId="17055"/>
    <cellStyle name="SAPBEXHLevel3X 5 2 6 2" xfId="17056"/>
    <cellStyle name="SAPBEXHLevel3X 5 2 7" xfId="17057"/>
    <cellStyle name="SAPBEXHLevel3X 5 2 8" xfId="17058"/>
    <cellStyle name="SAPBEXHLevel3X 5 3" xfId="17059"/>
    <cellStyle name="SAPBEXHLevel3X 5 3 2" xfId="17060"/>
    <cellStyle name="SAPBEXHLevel3X 5 3 2 2" xfId="17061"/>
    <cellStyle name="SAPBEXHLevel3X 5 3 2 2 2" xfId="17062"/>
    <cellStyle name="SAPBEXHLevel3X 5 3 2 3" xfId="17063"/>
    <cellStyle name="SAPBEXHLevel3X 5 3 2 4" xfId="17064"/>
    <cellStyle name="SAPBEXHLevel3X 5 3 3" xfId="17065"/>
    <cellStyle name="SAPBEXHLevel3X 5 3 3 2" xfId="17066"/>
    <cellStyle name="SAPBEXHLevel3X 5 3 3 2 2" xfId="17067"/>
    <cellStyle name="SAPBEXHLevel3X 5 3 3 3" xfId="17068"/>
    <cellStyle name="SAPBEXHLevel3X 5 3 3 4" xfId="17069"/>
    <cellStyle name="SAPBEXHLevel3X 5 3 4" xfId="17070"/>
    <cellStyle name="SAPBEXHLevel3X 5 3 4 2" xfId="17071"/>
    <cellStyle name="SAPBEXHLevel3X 5 3 4 2 2" xfId="17072"/>
    <cellStyle name="SAPBEXHLevel3X 5 3 4 3" xfId="17073"/>
    <cellStyle name="SAPBEXHLevel3X 5 3 4 4" xfId="17074"/>
    <cellStyle name="SAPBEXHLevel3X 5 3 5" xfId="17075"/>
    <cellStyle name="SAPBEXHLevel3X 5 3 5 2" xfId="17076"/>
    <cellStyle name="SAPBEXHLevel3X 5 3 5 2 2" xfId="17077"/>
    <cellStyle name="SAPBEXHLevel3X 5 3 5 3" xfId="17078"/>
    <cellStyle name="SAPBEXHLevel3X 5 3 5 4" xfId="17079"/>
    <cellStyle name="SAPBEXHLevel3X 5 3 6" xfId="17080"/>
    <cellStyle name="SAPBEXHLevel3X 5 3 6 2" xfId="17081"/>
    <cellStyle name="SAPBEXHLevel3X 5 3 7" xfId="17082"/>
    <cellStyle name="SAPBEXHLevel3X 5 3 8" xfId="17083"/>
    <cellStyle name="SAPBEXHLevel3X 5 4" xfId="17084"/>
    <cellStyle name="SAPBEXHLevel3X 5 4 2" xfId="17085"/>
    <cellStyle name="SAPBEXHLevel3X 5 4 2 2" xfId="17086"/>
    <cellStyle name="SAPBEXHLevel3X 5 4 3" xfId="17087"/>
    <cellStyle name="SAPBEXHLevel3X 5 4 4" xfId="17088"/>
    <cellStyle name="SAPBEXHLevel3X 5 5" xfId="17089"/>
    <cellStyle name="SAPBEXHLevel3X 5 5 2" xfId="17090"/>
    <cellStyle name="SAPBEXHLevel3X 5 5 2 2" xfId="17091"/>
    <cellStyle name="SAPBEXHLevel3X 5 5 3" xfId="17092"/>
    <cellStyle name="SAPBEXHLevel3X 5 5 4" xfId="17093"/>
    <cellStyle name="SAPBEXHLevel3X 5 6" xfId="17094"/>
    <cellStyle name="SAPBEXHLevel3X 5 6 2" xfId="17095"/>
    <cellStyle name="SAPBEXHLevel3X 5 7" xfId="17096"/>
    <cellStyle name="SAPBEXHLevel3X 5 8" xfId="17097"/>
    <cellStyle name="SAPBEXHLevel3X 6" xfId="17098"/>
    <cellStyle name="SAPBEXHLevel3X 6 2" xfId="17099"/>
    <cellStyle name="SAPBEXHLevel3X 6 2 2" xfId="17100"/>
    <cellStyle name="SAPBEXHLevel3X 6 2 2 2" xfId="17101"/>
    <cellStyle name="SAPBEXHLevel3X 6 2 2 2 2" xfId="17102"/>
    <cellStyle name="SAPBEXHLevel3X 6 2 2 3" xfId="17103"/>
    <cellStyle name="SAPBEXHLevel3X 6 2 2 4" xfId="17104"/>
    <cellStyle name="SAPBEXHLevel3X 6 2 3" xfId="17105"/>
    <cellStyle name="SAPBEXHLevel3X 6 2 3 2" xfId="17106"/>
    <cellStyle name="SAPBEXHLevel3X 6 2 3 2 2" xfId="17107"/>
    <cellStyle name="SAPBEXHLevel3X 6 2 3 3" xfId="17108"/>
    <cellStyle name="SAPBEXHLevel3X 6 2 3 4" xfId="17109"/>
    <cellStyle name="SAPBEXHLevel3X 6 2 4" xfId="17110"/>
    <cellStyle name="SAPBEXHLevel3X 6 2 4 2" xfId="17111"/>
    <cellStyle name="SAPBEXHLevel3X 6 2 4 2 2" xfId="17112"/>
    <cellStyle name="SAPBEXHLevel3X 6 2 4 3" xfId="17113"/>
    <cellStyle name="SAPBEXHLevel3X 6 2 4 4" xfId="17114"/>
    <cellStyle name="SAPBEXHLevel3X 6 2 5" xfId="17115"/>
    <cellStyle name="SAPBEXHLevel3X 6 2 5 2" xfId="17116"/>
    <cellStyle name="SAPBEXHLevel3X 6 2 5 2 2" xfId="17117"/>
    <cellStyle name="SAPBEXHLevel3X 6 2 5 3" xfId="17118"/>
    <cellStyle name="SAPBEXHLevel3X 6 2 5 4" xfId="17119"/>
    <cellStyle name="SAPBEXHLevel3X 6 2 6" xfId="17120"/>
    <cellStyle name="SAPBEXHLevel3X 6 2 6 2" xfId="17121"/>
    <cellStyle name="SAPBEXHLevel3X 6 2 7" xfId="17122"/>
    <cellStyle name="SAPBEXHLevel3X 6 2 8" xfId="17123"/>
    <cellStyle name="SAPBEXHLevel3X 6 3" xfId="17124"/>
    <cellStyle name="SAPBEXHLevel3X 6 3 2" xfId="17125"/>
    <cellStyle name="SAPBEXHLevel3X 6 3 2 2" xfId="17126"/>
    <cellStyle name="SAPBEXHLevel3X 6 3 2 2 2" xfId="17127"/>
    <cellStyle name="SAPBEXHLevel3X 6 3 2 3" xfId="17128"/>
    <cellStyle name="SAPBEXHLevel3X 6 3 2 4" xfId="17129"/>
    <cellStyle name="SAPBEXHLevel3X 6 3 3" xfId="17130"/>
    <cellStyle name="SAPBEXHLevel3X 6 3 3 2" xfId="17131"/>
    <cellStyle name="SAPBEXHLevel3X 6 3 3 2 2" xfId="17132"/>
    <cellStyle name="SAPBEXHLevel3X 6 3 3 3" xfId="17133"/>
    <cellStyle name="SAPBEXHLevel3X 6 3 3 4" xfId="17134"/>
    <cellStyle name="SAPBEXHLevel3X 6 3 4" xfId="17135"/>
    <cellStyle name="SAPBEXHLevel3X 6 3 4 2" xfId="17136"/>
    <cellStyle name="SAPBEXHLevel3X 6 3 4 2 2" xfId="17137"/>
    <cellStyle name="SAPBEXHLevel3X 6 3 4 3" xfId="17138"/>
    <cellStyle name="SAPBEXHLevel3X 6 3 4 4" xfId="17139"/>
    <cellStyle name="SAPBEXHLevel3X 6 3 5" xfId="17140"/>
    <cellStyle name="SAPBEXHLevel3X 6 3 5 2" xfId="17141"/>
    <cellStyle name="SAPBEXHLevel3X 6 3 5 2 2" xfId="17142"/>
    <cellStyle name="SAPBEXHLevel3X 6 3 5 3" xfId="17143"/>
    <cellStyle name="SAPBEXHLevel3X 6 3 5 4" xfId="17144"/>
    <cellStyle name="SAPBEXHLevel3X 6 3 6" xfId="17145"/>
    <cellStyle name="SAPBEXHLevel3X 6 3 6 2" xfId="17146"/>
    <cellStyle name="SAPBEXHLevel3X 6 3 7" xfId="17147"/>
    <cellStyle name="SAPBEXHLevel3X 6 3 8" xfId="17148"/>
    <cellStyle name="SAPBEXHLevel3X 6 4" xfId="17149"/>
    <cellStyle name="SAPBEXHLevel3X 6 4 2" xfId="17150"/>
    <cellStyle name="SAPBEXHLevel3X 6 4 2 2" xfId="17151"/>
    <cellStyle name="SAPBEXHLevel3X 6 4 3" xfId="17152"/>
    <cellStyle name="SAPBEXHLevel3X 6 4 4" xfId="17153"/>
    <cellStyle name="SAPBEXHLevel3X 6 5" xfId="17154"/>
    <cellStyle name="SAPBEXHLevel3X 6 5 2" xfId="17155"/>
    <cellStyle name="SAPBEXHLevel3X 6 5 2 2" xfId="17156"/>
    <cellStyle name="SAPBEXHLevel3X 6 5 3" xfId="17157"/>
    <cellStyle name="SAPBEXHLevel3X 6 5 4" xfId="17158"/>
    <cellStyle name="SAPBEXHLevel3X 6 6" xfId="17159"/>
    <cellStyle name="SAPBEXHLevel3X 6 6 2" xfId="17160"/>
    <cellStyle name="SAPBEXHLevel3X 6 7" xfId="17161"/>
    <cellStyle name="SAPBEXHLevel3X 6 8" xfId="17162"/>
    <cellStyle name="SAPBEXHLevel3X 7" xfId="17163"/>
    <cellStyle name="SAPBEXHLevel3X 7 2" xfId="17164"/>
    <cellStyle name="SAPBEXHLevel3X 7 2 2" xfId="17165"/>
    <cellStyle name="SAPBEXHLevel3X 7 2 2 2" xfId="17166"/>
    <cellStyle name="SAPBEXHLevel3X 7 2 3" xfId="17167"/>
    <cellStyle name="SAPBEXHLevel3X 7 2 4" xfId="17168"/>
    <cellStyle name="SAPBEXHLevel3X 7 3" xfId="17169"/>
    <cellStyle name="SAPBEXHLevel3X 7 3 2" xfId="17170"/>
    <cellStyle name="SAPBEXHLevel3X 7 3 2 2" xfId="17171"/>
    <cellStyle name="SAPBEXHLevel3X 7 3 3" xfId="17172"/>
    <cellStyle name="SAPBEXHLevel3X 7 3 4" xfId="17173"/>
    <cellStyle name="SAPBEXHLevel3X 7 4" xfId="17174"/>
    <cellStyle name="SAPBEXHLevel3X 7 4 2" xfId="17175"/>
    <cellStyle name="SAPBEXHLevel3X 7 4 2 2" xfId="17176"/>
    <cellStyle name="SAPBEXHLevel3X 7 4 3" xfId="17177"/>
    <cellStyle name="SAPBEXHLevel3X 7 4 4" xfId="17178"/>
    <cellStyle name="SAPBEXHLevel3X 7 5" xfId="17179"/>
    <cellStyle name="SAPBEXHLevel3X 7 5 2" xfId="17180"/>
    <cellStyle name="SAPBEXHLevel3X 7 5 2 2" xfId="17181"/>
    <cellStyle name="SAPBEXHLevel3X 7 5 3" xfId="17182"/>
    <cellStyle name="SAPBEXHLevel3X 7 5 4" xfId="17183"/>
    <cellStyle name="SAPBEXHLevel3X 7 6" xfId="17184"/>
    <cellStyle name="SAPBEXHLevel3X 7 6 2" xfId="17185"/>
    <cellStyle name="SAPBEXHLevel3X 7 7" xfId="17186"/>
    <cellStyle name="SAPBEXHLevel3X 7 8" xfId="17187"/>
    <cellStyle name="SAPBEXHLevel3X 8" xfId="17188"/>
    <cellStyle name="SAPBEXHLevel3X 8 2" xfId="17189"/>
    <cellStyle name="SAPBEXHLevel3X 8 2 2" xfId="17190"/>
    <cellStyle name="SAPBEXHLevel3X 8 2 2 2" xfId="17191"/>
    <cellStyle name="SAPBEXHLevel3X 8 2 3" xfId="17192"/>
    <cellStyle name="SAPBEXHLevel3X 8 2 4" xfId="17193"/>
    <cellStyle name="SAPBEXHLevel3X 8 3" xfId="17194"/>
    <cellStyle name="SAPBEXHLevel3X 8 3 2" xfId="17195"/>
    <cellStyle name="SAPBEXHLevel3X 8 3 2 2" xfId="17196"/>
    <cellStyle name="SAPBEXHLevel3X 8 3 3" xfId="17197"/>
    <cellStyle name="SAPBEXHLevel3X 8 3 4" xfId="17198"/>
    <cellStyle name="SAPBEXHLevel3X 8 4" xfId="17199"/>
    <cellStyle name="SAPBEXHLevel3X 8 4 2" xfId="17200"/>
    <cellStyle name="SAPBEXHLevel3X 8 4 2 2" xfId="17201"/>
    <cellStyle name="SAPBEXHLevel3X 8 4 3" xfId="17202"/>
    <cellStyle name="SAPBEXHLevel3X 8 4 4" xfId="17203"/>
    <cellStyle name="SAPBEXHLevel3X 8 5" xfId="17204"/>
    <cellStyle name="SAPBEXHLevel3X 8 5 2" xfId="17205"/>
    <cellStyle name="SAPBEXHLevel3X 8 5 2 2" xfId="17206"/>
    <cellStyle name="SAPBEXHLevel3X 8 5 3" xfId="17207"/>
    <cellStyle name="SAPBEXHLevel3X 8 5 4" xfId="17208"/>
    <cellStyle name="SAPBEXHLevel3X 8 6" xfId="17209"/>
    <cellStyle name="SAPBEXHLevel3X 8 6 2" xfId="17210"/>
    <cellStyle name="SAPBEXHLevel3X 8 7" xfId="17211"/>
    <cellStyle name="SAPBEXHLevel3X 8 8" xfId="17212"/>
    <cellStyle name="SAPBEXHLevel3X 9" xfId="17213"/>
    <cellStyle name="SAPBEXHLevel3X 9 2" xfId="17214"/>
    <cellStyle name="SAPBEXHLevel3X 9 2 2" xfId="17215"/>
    <cellStyle name="SAPBEXHLevel3X 9 3" xfId="17216"/>
    <cellStyle name="SAPBEXHLevel3X 9 4" xfId="17217"/>
    <cellStyle name="SAPBEXinputData" xfId="17218"/>
    <cellStyle name="SAPBEXinputData 2" xfId="17219"/>
    <cellStyle name="SAPBEXinputData 2 2" xfId="17220"/>
    <cellStyle name="SAPBEXinputData 2 2 2" xfId="17221"/>
    <cellStyle name="SAPBEXinputData 2 2 2 2" xfId="17222"/>
    <cellStyle name="SAPBEXinputData 2 2 3" xfId="17223"/>
    <cellStyle name="SAPBEXinputData 2 2 4" xfId="17224"/>
    <cellStyle name="SAPBEXinputData 2 3" xfId="17225"/>
    <cellStyle name="SAPBEXinputData 2 3 2" xfId="17226"/>
    <cellStyle name="SAPBEXinputData 2 4" xfId="17227"/>
    <cellStyle name="SAPBEXinputData 2 4 2" xfId="17228"/>
    <cellStyle name="SAPBEXinputData 2 5" xfId="17229"/>
    <cellStyle name="SAPBEXinputData 2 6" xfId="17230"/>
    <cellStyle name="SAPBEXinputData 3" xfId="17231"/>
    <cellStyle name="SAPBEXinputData 3 2" xfId="17232"/>
    <cellStyle name="SAPBEXinputData 3 2 2" xfId="17233"/>
    <cellStyle name="SAPBEXinputData 3 2 2 2" xfId="17234"/>
    <cellStyle name="SAPBEXinputData 3 2 2 2 2" xfId="17235"/>
    <cellStyle name="SAPBEXinputData 3 2 2 3" xfId="17236"/>
    <cellStyle name="SAPBEXinputData 3 2 2 4" xfId="17237"/>
    <cellStyle name="SAPBEXinputData 3 2 3" xfId="17238"/>
    <cellStyle name="SAPBEXinputData 3 2 3 2" xfId="17239"/>
    <cellStyle name="SAPBEXinputData 3 2 4" xfId="17240"/>
    <cellStyle name="SAPBEXinputData 3 2 4 2" xfId="17241"/>
    <cellStyle name="SAPBEXinputData 3 2 5" xfId="17242"/>
    <cellStyle name="SAPBEXinputData 3 2 6" xfId="17243"/>
    <cellStyle name="SAPBEXinputData 3 3" xfId="17244"/>
    <cellStyle name="SAPBEXinputData 3 3 2" xfId="17245"/>
    <cellStyle name="SAPBEXinputData 3 3 2 2" xfId="17246"/>
    <cellStyle name="SAPBEXinputData 3 3 3" xfId="17247"/>
    <cellStyle name="SAPBEXinputData 3 3 4" xfId="17248"/>
    <cellStyle name="SAPBEXinputData 3 4" xfId="17249"/>
    <cellStyle name="SAPBEXinputData 3 4 2" xfId="17250"/>
    <cellStyle name="SAPBEXinputData 3 5" xfId="17251"/>
    <cellStyle name="SAPBEXinputData 3 5 2" xfId="17252"/>
    <cellStyle name="SAPBEXinputData 3 6" xfId="17253"/>
    <cellStyle name="SAPBEXinputData 3 7" xfId="17254"/>
    <cellStyle name="SAPBEXinputData 4" xfId="17255"/>
    <cellStyle name="SAPBEXinputData 4 2" xfId="17256"/>
    <cellStyle name="SAPBEXinputData 4 2 2" xfId="17257"/>
    <cellStyle name="SAPBEXinputData 4 2 2 2" xfId="17258"/>
    <cellStyle name="SAPBEXinputData 4 2 2 2 2" xfId="17259"/>
    <cellStyle name="SAPBEXinputData 4 2 2 3" xfId="17260"/>
    <cellStyle name="SAPBEXinputData 4 2 2 4" xfId="17261"/>
    <cellStyle name="SAPBEXinputData 4 2 3" xfId="17262"/>
    <cellStyle name="SAPBEXinputData 4 2 3 2" xfId="17263"/>
    <cellStyle name="SAPBEXinputData 4 2 4" xfId="17264"/>
    <cellStyle name="SAPBEXinputData 4 2 4 2" xfId="17265"/>
    <cellStyle name="SAPBEXinputData 4 2 5" xfId="17266"/>
    <cellStyle name="SAPBEXinputData 4 2 6" xfId="17267"/>
    <cellStyle name="SAPBEXinputData 4 3" xfId="17268"/>
    <cellStyle name="SAPBEXinputData 4 3 2" xfId="17269"/>
    <cellStyle name="SAPBEXinputData 4 3 2 2" xfId="17270"/>
    <cellStyle name="SAPBEXinputData 4 3 3" xfId="17271"/>
    <cellStyle name="SAPBEXinputData 4 3 4" xfId="17272"/>
    <cellStyle name="SAPBEXinputData 4 4" xfId="17273"/>
    <cellStyle name="SAPBEXinputData 4 4 2" xfId="17274"/>
    <cellStyle name="SAPBEXinputData 4 5" xfId="17275"/>
    <cellStyle name="SAPBEXinputData 4 5 2" xfId="17276"/>
    <cellStyle name="SAPBEXinputData 4 6" xfId="17277"/>
    <cellStyle name="SAPBEXinputData 4 7" xfId="17278"/>
    <cellStyle name="SAPBEXItemHeader" xfId="17279"/>
    <cellStyle name="SAPBEXItemHeader 10" xfId="17280"/>
    <cellStyle name="SAPBEXItemHeader 2" xfId="17281"/>
    <cellStyle name="SAPBEXItemHeader 2 2" xfId="17282"/>
    <cellStyle name="SAPBEXItemHeader 2 2 2" xfId="17283"/>
    <cellStyle name="SAPBEXItemHeader 2 2 2 2" xfId="17284"/>
    <cellStyle name="SAPBEXItemHeader 2 2 2 2 2" xfId="17285"/>
    <cellStyle name="SAPBEXItemHeader 2 2 2 3" xfId="17286"/>
    <cellStyle name="SAPBEXItemHeader 2 2 2 4" xfId="17287"/>
    <cellStyle name="SAPBEXItemHeader 2 2 3" xfId="17288"/>
    <cellStyle name="SAPBEXItemHeader 2 2 3 2" xfId="17289"/>
    <cellStyle name="SAPBEXItemHeader 2 2 3 2 2" xfId="17290"/>
    <cellStyle name="SAPBEXItemHeader 2 2 3 3" xfId="17291"/>
    <cellStyle name="SAPBEXItemHeader 2 2 3 4" xfId="17292"/>
    <cellStyle name="SAPBEXItemHeader 2 2 4" xfId="17293"/>
    <cellStyle name="SAPBEXItemHeader 2 2 4 2" xfId="17294"/>
    <cellStyle name="SAPBEXItemHeader 2 2 4 2 2" xfId="17295"/>
    <cellStyle name="SAPBEXItemHeader 2 2 4 3" xfId="17296"/>
    <cellStyle name="SAPBEXItemHeader 2 2 4 4" xfId="17297"/>
    <cellStyle name="SAPBEXItemHeader 2 2 5" xfId="17298"/>
    <cellStyle name="SAPBEXItemHeader 2 2 5 2" xfId="17299"/>
    <cellStyle name="SAPBEXItemHeader 2 2 5 2 2" xfId="17300"/>
    <cellStyle name="SAPBEXItemHeader 2 2 5 3" xfId="17301"/>
    <cellStyle name="SAPBEXItemHeader 2 2 5 4" xfId="17302"/>
    <cellStyle name="SAPBEXItemHeader 2 2 6" xfId="17303"/>
    <cellStyle name="SAPBEXItemHeader 2 2 6 2" xfId="17304"/>
    <cellStyle name="SAPBEXItemHeader 2 2 7" xfId="17305"/>
    <cellStyle name="SAPBEXItemHeader 2 2 8" xfId="17306"/>
    <cellStyle name="SAPBEXItemHeader 2 3" xfId="17307"/>
    <cellStyle name="SAPBEXItemHeader 2 3 2" xfId="17308"/>
    <cellStyle name="SAPBEXItemHeader 2 3 2 2" xfId="17309"/>
    <cellStyle name="SAPBEXItemHeader 2 3 2 2 2" xfId="17310"/>
    <cellStyle name="SAPBEXItemHeader 2 3 2 3" xfId="17311"/>
    <cellStyle name="SAPBEXItemHeader 2 3 2 4" xfId="17312"/>
    <cellStyle name="SAPBEXItemHeader 2 3 3" xfId="17313"/>
    <cellStyle name="SAPBEXItemHeader 2 3 3 2" xfId="17314"/>
    <cellStyle name="SAPBEXItemHeader 2 3 3 2 2" xfId="17315"/>
    <cellStyle name="SAPBEXItemHeader 2 3 3 3" xfId="17316"/>
    <cellStyle name="SAPBEXItemHeader 2 3 3 4" xfId="17317"/>
    <cellStyle name="SAPBEXItemHeader 2 3 4" xfId="17318"/>
    <cellStyle name="SAPBEXItemHeader 2 3 4 2" xfId="17319"/>
    <cellStyle name="SAPBEXItemHeader 2 3 4 2 2" xfId="17320"/>
    <cellStyle name="SAPBEXItemHeader 2 3 4 3" xfId="17321"/>
    <cellStyle name="SAPBEXItemHeader 2 3 4 4" xfId="17322"/>
    <cellStyle name="SAPBEXItemHeader 2 3 5" xfId="17323"/>
    <cellStyle name="SAPBEXItemHeader 2 3 5 2" xfId="17324"/>
    <cellStyle name="SAPBEXItemHeader 2 3 5 2 2" xfId="17325"/>
    <cellStyle name="SAPBEXItemHeader 2 3 5 3" xfId="17326"/>
    <cellStyle name="SAPBEXItemHeader 2 3 5 4" xfId="17327"/>
    <cellStyle name="SAPBEXItemHeader 2 3 6" xfId="17328"/>
    <cellStyle name="SAPBEXItemHeader 2 3 6 2" xfId="17329"/>
    <cellStyle name="SAPBEXItemHeader 2 3 7" xfId="17330"/>
    <cellStyle name="SAPBEXItemHeader 2 3 8" xfId="17331"/>
    <cellStyle name="SAPBEXItemHeader 2 4" xfId="17332"/>
    <cellStyle name="SAPBEXItemHeader 2 4 2" xfId="17333"/>
    <cellStyle name="SAPBEXItemHeader 2 4 2 2" xfId="17334"/>
    <cellStyle name="SAPBEXItemHeader 2 4 3" xfId="17335"/>
    <cellStyle name="SAPBEXItemHeader 2 4 4" xfId="17336"/>
    <cellStyle name="SAPBEXItemHeader 2 5" xfId="17337"/>
    <cellStyle name="SAPBEXItemHeader 2 5 2" xfId="17338"/>
    <cellStyle name="SAPBEXItemHeader 2 5 2 2" xfId="17339"/>
    <cellStyle name="SAPBEXItemHeader 2 5 3" xfId="17340"/>
    <cellStyle name="SAPBEXItemHeader 2 5 4" xfId="17341"/>
    <cellStyle name="SAPBEXItemHeader 2 6" xfId="17342"/>
    <cellStyle name="SAPBEXItemHeader 2 6 2" xfId="17343"/>
    <cellStyle name="SAPBEXItemHeader 2 7" xfId="17344"/>
    <cellStyle name="SAPBEXItemHeader 2 8" xfId="17345"/>
    <cellStyle name="SAPBEXItemHeader 3" xfId="17346"/>
    <cellStyle name="SAPBEXItemHeader 3 2" xfId="17347"/>
    <cellStyle name="SAPBEXItemHeader 3 2 2" xfId="17348"/>
    <cellStyle name="SAPBEXItemHeader 3 2 2 2" xfId="17349"/>
    <cellStyle name="SAPBEXItemHeader 3 2 2 2 2" xfId="17350"/>
    <cellStyle name="SAPBEXItemHeader 3 2 2 3" xfId="17351"/>
    <cellStyle name="SAPBEXItemHeader 3 2 2 4" xfId="17352"/>
    <cellStyle name="SAPBEXItemHeader 3 2 3" xfId="17353"/>
    <cellStyle name="SAPBEXItemHeader 3 2 3 2" xfId="17354"/>
    <cellStyle name="SAPBEXItemHeader 3 2 3 2 2" xfId="17355"/>
    <cellStyle name="SAPBEXItemHeader 3 2 3 3" xfId="17356"/>
    <cellStyle name="SAPBEXItemHeader 3 2 3 4" xfId="17357"/>
    <cellStyle name="SAPBEXItemHeader 3 2 4" xfId="17358"/>
    <cellStyle name="SAPBEXItemHeader 3 2 4 2" xfId="17359"/>
    <cellStyle name="SAPBEXItemHeader 3 2 4 2 2" xfId="17360"/>
    <cellStyle name="SAPBEXItemHeader 3 2 4 3" xfId="17361"/>
    <cellStyle name="SAPBEXItemHeader 3 2 4 4" xfId="17362"/>
    <cellStyle name="SAPBEXItemHeader 3 2 5" xfId="17363"/>
    <cellStyle name="SAPBEXItemHeader 3 2 5 2" xfId="17364"/>
    <cellStyle name="SAPBEXItemHeader 3 2 5 2 2" xfId="17365"/>
    <cellStyle name="SAPBEXItemHeader 3 2 5 3" xfId="17366"/>
    <cellStyle name="SAPBEXItemHeader 3 2 5 4" xfId="17367"/>
    <cellStyle name="SAPBEXItemHeader 3 2 6" xfId="17368"/>
    <cellStyle name="SAPBEXItemHeader 3 2 6 2" xfId="17369"/>
    <cellStyle name="SAPBEXItemHeader 3 2 7" xfId="17370"/>
    <cellStyle name="SAPBEXItemHeader 3 2 8" xfId="17371"/>
    <cellStyle name="SAPBEXItemHeader 3 3" xfId="17372"/>
    <cellStyle name="SAPBEXItemHeader 3 3 2" xfId="17373"/>
    <cellStyle name="SAPBEXItemHeader 3 3 2 2" xfId="17374"/>
    <cellStyle name="SAPBEXItemHeader 3 3 2 2 2" xfId="17375"/>
    <cellStyle name="SAPBEXItemHeader 3 3 2 3" xfId="17376"/>
    <cellStyle name="SAPBEXItemHeader 3 3 2 4" xfId="17377"/>
    <cellStyle name="SAPBEXItemHeader 3 3 3" xfId="17378"/>
    <cellStyle name="SAPBEXItemHeader 3 3 3 2" xfId="17379"/>
    <cellStyle name="SAPBEXItemHeader 3 3 3 2 2" xfId="17380"/>
    <cellStyle name="SAPBEXItemHeader 3 3 3 3" xfId="17381"/>
    <cellStyle name="SAPBEXItemHeader 3 3 3 4" xfId="17382"/>
    <cellStyle name="SAPBEXItemHeader 3 3 4" xfId="17383"/>
    <cellStyle name="SAPBEXItemHeader 3 3 4 2" xfId="17384"/>
    <cellStyle name="SAPBEXItemHeader 3 3 4 2 2" xfId="17385"/>
    <cellStyle name="SAPBEXItemHeader 3 3 4 3" xfId="17386"/>
    <cellStyle name="SAPBEXItemHeader 3 3 4 4" xfId="17387"/>
    <cellStyle name="SAPBEXItemHeader 3 3 5" xfId="17388"/>
    <cellStyle name="SAPBEXItemHeader 3 3 5 2" xfId="17389"/>
    <cellStyle name="SAPBEXItemHeader 3 3 5 2 2" xfId="17390"/>
    <cellStyle name="SAPBEXItemHeader 3 3 5 3" xfId="17391"/>
    <cellStyle name="SAPBEXItemHeader 3 3 5 4" xfId="17392"/>
    <cellStyle name="SAPBEXItemHeader 3 3 6" xfId="17393"/>
    <cellStyle name="SAPBEXItemHeader 3 3 6 2" xfId="17394"/>
    <cellStyle name="SAPBEXItemHeader 3 3 7" xfId="17395"/>
    <cellStyle name="SAPBEXItemHeader 3 3 8" xfId="17396"/>
    <cellStyle name="SAPBEXItemHeader 3 4" xfId="17397"/>
    <cellStyle name="SAPBEXItemHeader 3 4 2" xfId="17398"/>
    <cellStyle name="SAPBEXItemHeader 3 4 2 2" xfId="17399"/>
    <cellStyle name="SAPBEXItemHeader 3 4 3" xfId="17400"/>
    <cellStyle name="SAPBEXItemHeader 3 4 4" xfId="17401"/>
    <cellStyle name="SAPBEXItemHeader 3 5" xfId="17402"/>
    <cellStyle name="SAPBEXItemHeader 3 5 2" xfId="17403"/>
    <cellStyle name="SAPBEXItemHeader 3 5 2 2" xfId="17404"/>
    <cellStyle name="SAPBEXItemHeader 3 5 3" xfId="17405"/>
    <cellStyle name="SAPBEXItemHeader 3 5 4" xfId="17406"/>
    <cellStyle name="SAPBEXItemHeader 3 6" xfId="17407"/>
    <cellStyle name="SAPBEXItemHeader 3 6 2" xfId="17408"/>
    <cellStyle name="SAPBEXItemHeader 3 7" xfId="17409"/>
    <cellStyle name="SAPBEXItemHeader 3 8" xfId="17410"/>
    <cellStyle name="SAPBEXItemHeader 4" xfId="17411"/>
    <cellStyle name="SAPBEXItemHeader 4 2" xfId="17412"/>
    <cellStyle name="SAPBEXItemHeader 4 2 2" xfId="17413"/>
    <cellStyle name="SAPBEXItemHeader 4 2 2 2" xfId="17414"/>
    <cellStyle name="SAPBEXItemHeader 4 2 3" xfId="17415"/>
    <cellStyle name="SAPBEXItemHeader 4 2 4" xfId="17416"/>
    <cellStyle name="SAPBEXItemHeader 4 3" xfId="17417"/>
    <cellStyle name="SAPBEXItemHeader 4 3 2" xfId="17418"/>
    <cellStyle name="SAPBEXItemHeader 4 3 2 2" xfId="17419"/>
    <cellStyle name="SAPBEXItemHeader 4 3 3" xfId="17420"/>
    <cellStyle name="SAPBEXItemHeader 4 3 4" xfId="17421"/>
    <cellStyle name="SAPBEXItemHeader 4 4" xfId="17422"/>
    <cellStyle name="SAPBEXItemHeader 4 4 2" xfId="17423"/>
    <cellStyle name="SAPBEXItemHeader 4 4 2 2" xfId="17424"/>
    <cellStyle name="SAPBEXItemHeader 4 4 3" xfId="17425"/>
    <cellStyle name="SAPBEXItemHeader 4 4 4" xfId="17426"/>
    <cellStyle name="SAPBEXItemHeader 4 5" xfId="17427"/>
    <cellStyle name="SAPBEXItemHeader 4 5 2" xfId="17428"/>
    <cellStyle name="SAPBEXItemHeader 4 5 2 2" xfId="17429"/>
    <cellStyle name="SAPBEXItemHeader 4 5 3" xfId="17430"/>
    <cellStyle name="SAPBEXItemHeader 4 5 4" xfId="17431"/>
    <cellStyle name="SAPBEXItemHeader 4 6" xfId="17432"/>
    <cellStyle name="SAPBEXItemHeader 4 6 2" xfId="17433"/>
    <cellStyle name="SAPBEXItemHeader 4 7" xfId="17434"/>
    <cellStyle name="SAPBEXItemHeader 4 8" xfId="17435"/>
    <cellStyle name="SAPBEXItemHeader 5" xfId="17436"/>
    <cellStyle name="SAPBEXItemHeader 5 2" xfId="17437"/>
    <cellStyle name="SAPBEXItemHeader 5 2 2" xfId="17438"/>
    <cellStyle name="SAPBEXItemHeader 5 2 2 2" xfId="17439"/>
    <cellStyle name="SAPBEXItemHeader 5 2 3" xfId="17440"/>
    <cellStyle name="SAPBEXItemHeader 5 2 4" xfId="17441"/>
    <cellStyle name="SAPBEXItemHeader 5 3" xfId="17442"/>
    <cellStyle name="SAPBEXItemHeader 5 3 2" xfId="17443"/>
    <cellStyle name="SAPBEXItemHeader 5 3 2 2" xfId="17444"/>
    <cellStyle name="SAPBEXItemHeader 5 3 3" xfId="17445"/>
    <cellStyle name="SAPBEXItemHeader 5 3 4" xfId="17446"/>
    <cellStyle name="SAPBEXItemHeader 5 4" xfId="17447"/>
    <cellStyle name="SAPBEXItemHeader 5 4 2" xfId="17448"/>
    <cellStyle name="SAPBEXItemHeader 5 4 2 2" xfId="17449"/>
    <cellStyle name="SAPBEXItemHeader 5 4 3" xfId="17450"/>
    <cellStyle name="SAPBEXItemHeader 5 4 4" xfId="17451"/>
    <cellStyle name="SAPBEXItemHeader 5 5" xfId="17452"/>
    <cellStyle name="SAPBEXItemHeader 5 5 2" xfId="17453"/>
    <cellStyle name="SAPBEXItemHeader 5 5 2 2" xfId="17454"/>
    <cellStyle name="SAPBEXItemHeader 5 5 3" xfId="17455"/>
    <cellStyle name="SAPBEXItemHeader 5 5 4" xfId="17456"/>
    <cellStyle name="SAPBEXItemHeader 5 6" xfId="17457"/>
    <cellStyle name="SAPBEXItemHeader 5 6 2" xfId="17458"/>
    <cellStyle name="SAPBEXItemHeader 5 7" xfId="17459"/>
    <cellStyle name="SAPBEXItemHeader 5 8" xfId="17460"/>
    <cellStyle name="SAPBEXItemHeader 6" xfId="17461"/>
    <cellStyle name="SAPBEXItemHeader 6 2" xfId="17462"/>
    <cellStyle name="SAPBEXItemHeader 6 2 2" xfId="17463"/>
    <cellStyle name="SAPBEXItemHeader 6 3" xfId="17464"/>
    <cellStyle name="SAPBEXItemHeader 6 4" xfId="17465"/>
    <cellStyle name="SAPBEXItemHeader 7" xfId="17466"/>
    <cellStyle name="SAPBEXItemHeader 7 2" xfId="17467"/>
    <cellStyle name="SAPBEXItemHeader 7 2 2" xfId="17468"/>
    <cellStyle name="SAPBEXItemHeader 7 3" xfId="17469"/>
    <cellStyle name="SAPBEXItemHeader 7 4" xfId="17470"/>
    <cellStyle name="SAPBEXItemHeader 8" xfId="17471"/>
    <cellStyle name="SAPBEXItemHeader 8 2" xfId="17472"/>
    <cellStyle name="SAPBEXItemHeader 9" xfId="17473"/>
    <cellStyle name="SAPBEXresData" xfId="17474"/>
    <cellStyle name="SAPBEXresData 10" xfId="17475"/>
    <cellStyle name="SAPBEXresData 2" xfId="17476"/>
    <cellStyle name="SAPBEXresData 2 2" xfId="17477"/>
    <cellStyle name="SAPBEXresData 2 2 2" xfId="17478"/>
    <cellStyle name="SAPBEXresData 2 2 2 2" xfId="17479"/>
    <cellStyle name="SAPBEXresData 2 2 2 2 2" xfId="17480"/>
    <cellStyle name="SAPBEXresData 2 2 2 3" xfId="17481"/>
    <cellStyle name="SAPBEXresData 2 2 2 4" xfId="17482"/>
    <cellStyle name="SAPBEXresData 2 2 3" xfId="17483"/>
    <cellStyle name="SAPBEXresData 2 2 3 2" xfId="17484"/>
    <cellStyle name="SAPBEXresData 2 2 3 2 2" xfId="17485"/>
    <cellStyle name="SAPBEXresData 2 2 3 3" xfId="17486"/>
    <cellStyle name="SAPBEXresData 2 2 3 4" xfId="17487"/>
    <cellStyle name="SAPBEXresData 2 2 4" xfId="17488"/>
    <cellStyle name="SAPBEXresData 2 2 4 2" xfId="17489"/>
    <cellStyle name="SAPBEXresData 2 2 4 2 2" xfId="17490"/>
    <cellStyle name="SAPBEXresData 2 2 4 3" xfId="17491"/>
    <cellStyle name="SAPBEXresData 2 2 4 4" xfId="17492"/>
    <cellStyle name="SAPBEXresData 2 2 5" xfId="17493"/>
    <cellStyle name="SAPBEXresData 2 2 5 2" xfId="17494"/>
    <cellStyle name="SAPBEXresData 2 2 5 2 2" xfId="17495"/>
    <cellStyle name="SAPBEXresData 2 2 5 3" xfId="17496"/>
    <cellStyle name="SAPBEXresData 2 2 5 4" xfId="17497"/>
    <cellStyle name="SAPBEXresData 2 2 6" xfId="17498"/>
    <cellStyle name="SAPBEXresData 2 2 6 2" xfId="17499"/>
    <cellStyle name="SAPBEXresData 2 2 7" xfId="17500"/>
    <cellStyle name="SAPBEXresData 2 2 8" xfId="17501"/>
    <cellStyle name="SAPBEXresData 2 3" xfId="17502"/>
    <cellStyle name="SAPBEXresData 2 3 2" xfId="17503"/>
    <cellStyle name="SAPBEXresData 2 3 2 2" xfId="17504"/>
    <cellStyle name="SAPBEXresData 2 3 2 2 2" xfId="17505"/>
    <cellStyle name="SAPBEXresData 2 3 2 3" xfId="17506"/>
    <cellStyle name="SAPBEXresData 2 3 2 4" xfId="17507"/>
    <cellStyle name="SAPBEXresData 2 3 3" xfId="17508"/>
    <cellStyle name="SAPBEXresData 2 3 3 2" xfId="17509"/>
    <cellStyle name="SAPBEXresData 2 3 3 2 2" xfId="17510"/>
    <cellStyle name="SAPBEXresData 2 3 3 3" xfId="17511"/>
    <cellStyle name="SAPBEXresData 2 3 3 4" xfId="17512"/>
    <cellStyle name="SAPBEXresData 2 3 4" xfId="17513"/>
    <cellStyle name="SAPBEXresData 2 3 4 2" xfId="17514"/>
    <cellStyle name="SAPBEXresData 2 3 4 2 2" xfId="17515"/>
    <cellStyle name="SAPBEXresData 2 3 4 3" xfId="17516"/>
    <cellStyle name="SAPBEXresData 2 3 4 4" xfId="17517"/>
    <cellStyle name="SAPBEXresData 2 3 5" xfId="17518"/>
    <cellStyle name="SAPBEXresData 2 3 5 2" xfId="17519"/>
    <cellStyle name="SAPBEXresData 2 3 5 2 2" xfId="17520"/>
    <cellStyle name="SAPBEXresData 2 3 5 3" xfId="17521"/>
    <cellStyle name="SAPBEXresData 2 3 5 4" xfId="17522"/>
    <cellStyle name="SAPBEXresData 2 3 6" xfId="17523"/>
    <cellStyle name="SAPBEXresData 2 3 6 2" xfId="17524"/>
    <cellStyle name="SAPBEXresData 2 3 7" xfId="17525"/>
    <cellStyle name="SAPBEXresData 2 3 8" xfId="17526"/>
    <cellStyle name="SAPBEXresData 2 4" xfId="17527"/>
    <cellStyle name="SAPBEXresData 2 4 2" xfId="17528"/>
    <cellStyle name="SAPBEXresData 2 4 2 2" xfId="17529"/>
    <cellStyle name="SAPBEXresData 2 4 3" xfId="17530"/>
    <cellStyle name="SAPBEXresData 2 4 4" xfId="17531"/>
    <cellStyle name="SAPBEXresData 2 5" xfId="17532"/>
    <cellStyle name="SAPBEXresData 2 5 2" xfId="17533"/>
    <cellStyle name="SAPBEXresData 2 5 2 2" xfId="17534"/>
    <cellStyle name="SAPBEXresData 2 5 3" xfId="17535"/>
    <cellStyle name="SAPBEXresData 2 5 4" xfId="17536"/>
    <cellStyle name="SAPBEXresData 2 6" xfId="17537"/>
    <cellStyle name="SAPBEXresData 2 6 2" xfId="17538"/>
    <cellStyle name="SAPBEXresData 2 7" xfId="17539"/>
    <cellStyle name="SAPBEXresData 2 8" xfId="17540"/>
    <cellStyle name="SAPBEXresData 3" xfId="17541"/>
    <cellStyle name="SAPBEXresData 3 2" xfId="17542"/>
    <cellStyle name="SAPBEXresData 3 2 2" xfId="17543"/>
    <cellStyle name="SAPBEXresData 3 2 2 2" xfId="17544"/>
    <cellStyle name="SAPBEXresData 3 2 2 2 2" xfId="17545"/>
    <cellStyle name="SAPBEXresData 3 2 2 3" xfId="17546"/>
    <cellStyle name="SAPBEXresData 3 2 2 4" xfId="17547"/>
    <cellStyle name="SAPBEXresData 3 2 3" xfId="17548"/>
    <cellStyle name="SAPBEXresData 3 2 3 2" xfId="17549"/>
    <cellStyle name="SAPBEXresData 3 2 3 2 2" xfId="17550"/>
    <cellStyle name="SAPBEXresData 3 2 3 3" xfId="17551"/>
    <cellStyle name="SAPBEXresData 3 2 3 4" xfId="17552"/>
    <cellStyle name="SAPBEXresData 3 2 4" xfId="17553"/>
    <cellStyle name="SAPBEXresData 3 2 4 2" xfId="17554"/>
    <cellStyle name="SAPBEXresData 3 2 4 2 2" xfId="17555"/>
    <cellStyle name="SAPBEXresData 3 2 4 3" xfId="17556"/>
    <cellStyle name="SAPBEXresData 3 2 4 4" xfId="17557"/>
    <cellStyle name="SAPBEXresData 3 2 5" xfId="17558"/>
    <cellStyle name="SAPBEXresData 3 2 5 2" xfId="17559"/>
    <cellStyle name="SAPBEXresData 3 2 5 2 2" xfId="17560"/>
    <cellStyle name="SAPBEXresData 3 2 5 3" xfId="17561"/>
    <cellStyle name="SAPBEXresData 3 2 5 4" xfId="17562"/>
    <cellStyle name="SAPBEXresData 3 2 6" xfId="17563"/>
    <cellStyle name="SAPBEXresData 3 2 6 2" xfId="17564"/>
    <cellStyle name="SAPBEXresData 3 2 7" xfId="17565"/>
    <cellStyle name="SAPBEXresData 3 2 8" xfId="17566"/>
    <cellStyle name="SAPBEXresData 3 3" xfId="17567"/>
    <cellStyle name="SAPBEXresData 3 3 2" xfId="17568"/>
    <cellStyle name="SAPBEXresData 3 3 2 2" xfId="17569"/>
    <cellStyle name="SAPBEXresData 3 3 2 2 2" xfId="17570"/>
    <cellStyle name="SAPBEXresData 3 3 2 3" xfId="17571"/>
    <cellStyle name="SAPBEXresData 3 3 2 4" xfId="17572"/>
    <cellStyle name="SAPBEXresData 3 3 3" xfId="17573"/>
    <cellStyle name="SAPBEXresData 3 3 3 2" xfId="17574"/>
    <cellStyle name="SAPBEXresData 3 3 3 2 2" xfId="17575"/>
    <cellStyle name="SAPBEXresData 3 3 3 3" xfId="17576"/>
    <cellStyle name="SAPBEXresData 3 3 3 4" xfId="17577"/>
    <cellStyle name="SAPBEXresData 3 3 4" xfId="17578"/>
    <cellStyle name="SAPBEXresData 3 3 4 2" xfId="17579"/>
    <cellStyle name="SAPBEXresData 3 3 4 2 2" xfId="17580"/>
    <cellStyle name="SAPBEXresData 3 3 4 3" xfId="17581"/>
    <cellStyle name="SAPBEXresData 3 3 4 4" xfId="17582"/>
    <cellStyle name="SAPBEXresData 3 3 5" xfId="17583"/>
    <cellStyle name="SAPBEXresData 3 3 5 2" xfId="17584"/>
    <cellStyle name="SAPBEXresData 3 3 5 2 2" xfId="17585"/>
    <cellStyle name="SAPBEXresData 3 3 5 3" xfId="17586"/>
    <cellStyle name="SAPBEXresData 3 3 5 4" xfId="17587"/>
    <cellStyle name="SAPBEXresData 3 3 6" xfId="17588"/>
    <cellStyle name="SAPBEXresData 3 3 6 2" xfId="17589"/>
    <cellStyle name="SAPBEXresData 3 3 7" xfId="17590"/>
    <cellStyle name="SAPBEXresData 3 3 8" xfId="17591"/>
    <cellStyle name="SAPBEXresData 3 4" xfId="17592"/>
    <cellStyle name="SAPBEXresData 3 4 2" xfId="17593"/>
    <cellStyle name="SAPBEXresData 3 4 2 2" xfId="17594"/>
    <cellStyle name="SAPBEXresData 3 4 3" xfId="17595"/>
    <cellStyle name="SAPBEXresData 3 4 4" xfId="17596"/>
    <cellStyle name="SAPBEXresData 3 5" xfId="17597"/>
    <cellStyle name="SAPBEXresData 3 5 2" xfId="17598"/>
    <cellStyle name="SAPBEXresData 3 5 2 2" xfId="17599"/>
    <cellStyle name="SAPBEXresData 3 5 3" xfId="17600"/>
    <cellStyle name="SAPBEXresData 3 5 4" xfId="17601"/>
    <cellStyle name="SAPBEXresData 3 6" xfId="17602"/>
    <cellStyle name="SAPBEXresData 3 6 2" xfId="17603"/>
    <cellStyle name="SAPBEXresData 3 7" xfId="17604"/>
    <cellStyle name="SAPBEXresData 3 8" xfId="17605"/>
    <cellStyle name="SAPBEXresData 4" xfId="17606"/>
    <cellStyle name="SAPBEXresData 4 2" xfId="17607"/>
    <cellStyle name="SAPBEXresData 4 2 2" xfId="17608"/>
    <cellStyle name="SAPBEXresData 4 2 2 2" xfId="17609"/>
    <cellStyle name="SAPBEXresData 4 2 3" xfId="17610"/>
    <cellStyle name="SAPBEXresData 4 2 4" xfId="17611"/>
    <cellStyle name="SAPBEXresData 4 3" xfId="17612"/>
    <cellStyle name="SAPBEXresData 4 3 2" xfId="17613"/>
    <cellStyle name="SAPBEXresData 4 3 2 2" xfId="17614"/>
    <cellStyle name="SAPBEXresData 4 3 3" xfId="17615"/>
    <cellStyle name="SAPBEXresData 4 3 4" xfId="17616"/>
    <cellStyle name="SAPBEXresData 4 4" xfId="17617"/>
    <cellStyle name="SAPBEXresData 4 4 2" xfId="17618"/>
    <cellStyle name="SAPBEXresData 4 4 2 2" xfId="17619"/>
    <cellStyle name="SAPBEXresData 4 4 3" xfId="17620"/>
    <cellStyle name="SAPBEXresData 4 4 4" xfId="17621"/>
    <cellStyle name="SAPBEXresData 4 5" xfId="17622"/>
    <cellStyle name="SAPBEXresData 4 5 2" xfId="17623"/>
    <cellStyle name="SAPBEXresData 4 5 2 2" xfId="17624"/>
    <cellStyle name="SAPBEXresData 4 5 3" xfId="17625"/>
    <cellStyle name="SAPBEXresData 4 5 4" xfId="17626"/>
    <cellStyle name="SAPBEXresData 4 6" xfId="17627"/>
    <cellStyle name="SAPBEXresData 4 6 2" xfId="17628"/>
    <cellStyle name="SAPBEXresData 4 7" xfId="17629"/>
    <cellStyle name="SAPBEXresData 4 8" xfId="17630"/>
    <cellStyle name="SAPBEXresData 5" xfId="17631"/>
    <cellStyle name="SAPBEXresData 5 2" xfId="17632"/>
    <cellStyle name="SAPBEXresData 5 2 2" xfId="17633"/>
    <cellStyle name="SAPBEXresData 5 2 2 2" xfId="17634"/>
    <cellStyle name="SAPBEXresData 5 2 3" xfId="17635"/>
    <cellStyle name="SAPBEXresData 5 2 4" xfId="17636"/>
    <cellStyle name="SAPBEXresData 5 3" xfId="17637"/>
    <cellStyle name="SAPBEXresData 5 3 2" xfId="17638"/>
    <cellStyle name="SAPBEXresData 5 3 2 2" xfId="17639"/>
    <cellStyle name="SAPBEXresData 5 3 3" xfId="17640"/>
    <cellStyle name="SAPBEXresData 5 3 4" xfId="17641"/>
    <cellStyle name="SAPBEXresData 5 4" xfId="17642"/>
    <cellStyle name="SAPBEXresData 5 4 2" xfId="17643"/>
    <cellStyle name="SAPBEXresData 5 4 2 2" xfId="17644"/>
    <cellStyle name="SAPBEXresData 5 4 3" xfId="17645"/>
    <cellStyle name="SAPBEXresData 5 4 4" xfId="17646"/>
    <cellStyle name="SAPBEXresData 5 5" xfId="17647"/>
    <cellStyle name="SAPBEXresData 5 5 2" xfId="17648"/>
    <cellStyle name="SAPBEXresData 5 5 2 2" xfId="17649"/>
    <cellStyle name="SAPBEXresData 5 5 3" xfId="17650"/>
    <cellStyle name="SAPBEXresData 5 5 4" xfId="17651"/>
    <cellStyle name="SAPBEXresData 5 6" xfId="17652"/>
    <cellStyle name="SAPBEXresData 5 6 2" xfId="17653"/>
    <cellStyle name="SAPBEXresData 5 7" xfId="17654"/>
    <cellStyle name="SAPBEXresData 5 8" xfId="17655"/>
    <cellStyle name="SAPBEXresData 6" xfId="17656"/>
    <cellStyle name="SAPBEXresData 6 2" xfId="17657"/>
    <cellStyle name="SAPBEXresData 6 2 2" xfId="17658"/>
    <cellStyle name="SAPBEXresData 6 3" xfId="17659"/>
    <cellStyle name="SAPBEXresData 6 4" xfId="17660"/>
    <cellStyle name="SAPBEXresData 7" xfId="17661"/>
    <cellStyle name="SAPBEXresData 7 2" xfId="17662"/>
    <cellStyle name="SAPBEXresData 7 2 2" xfId="17663"/>
    <cellStyle name="SAPBEXresData 7 3" xfId="17664"/>
    <cellStyle name="SAPBEXresData 7 4" xfId="17665"/>
    <cellStyle name="SAPBEXresData 8" xfId="17666"/>
    <cellStyle name="SAPBEXresData 8 2" xfId="17667"/>
    <cellStyle name="SAPBEXresData 9" xfId="17668"/>
    <cellStyle name="SAPBEXresDataEmph" xfId="17669"/>
    <cellStyle name="SAPBEXresDataEmph 10" xfId="17670"/>
    <cellStyle name="SAPBEXresDataEmph 10 2" xfId="17671"/>
    <cellStyle name="SAPBEXresDataEmph 11" xfId="17672"/>
    <cellStyle name="SAPBEXresDataEmph 12" xfId="17673"/>
    <cellStyle name="SAPBEXresDataEmph 2" xfId="17674"/>
    <cellStyle name="SAPBEXresDataEmph 2 2" xfId="17675"/>
    <cellStyle name="SAPBEXresDataEmph 2 2 2" xfId="17676"/>
    <cellStyle name="SAPBEXresDataEmph 2 2 2 2" xfId="17677"/>
    <cellStyle name="SAPBEXresDataEmph 2 2 3" xfId="17678"/>
    <cellStyle name="SAPBEXresDataEmph 2 3" xfId="17679"/>
    <cellStyle name="SAPBEXresDataEmph 2 3 2" xfId="17680"/>
    <cellStyle name="SAPBEXresDataEmph 2 4" xfId="17681"/>
    <cellStyle name="SAPBEXresDataEmph 3" xfId="17682"/>
    <cellStyle name="SAPBEXresDataEmph 3 2" xfId="17683"/>
    <cellStyle name="SAPBEXresDataEmph 3 2 2" xfId="17684"/>
    <cellStyle name="SAPBEXresDataEmph 3 2 2 2" xfId="17685"/>
    <cellStyle name="SAPBEXresDataEmph 3 2 3" xfId="17686"/>
    <cellStyle name="SAPBEXresDataEmph 3 3" xfId="17687"/>
    <cellStyle name="SAPBEXresDataEmph 3 3 2" xfId="17688"/>
    <cellStyle name="SAPBEXresDataEmph 3 4" xfId="17689"/>
    <cellStyle name="SAPBEXresDataEmph 4" xfId="17690"/>
    <cellStyle name="SAPBEXresDataEmph 4 2" xfId="17691"/>
    <cellStyle name="SAPBEXresDataEmph 4 2 2" xfId="17692"/>
    <cellStyle name="SAPBEXresDataEmph 4 3" xfId="17693"/>
    <cellStyle name="SAPBEXresDataEmph 5" xfId="17694"/>
    <cellStyle name="SAPBEXresDataEmph 5 2" xfId="17695"/>
    <cellStyle name="SAPBEXresDataEmph 5 2 2" xfId="17696"/>
    <cellStyle name="SAPBEXresDataEmph 5 3" xfId="17697"/>
    <cellStyle name="SAPBEXresDataEmph 6" xfId="17698"/>
    <cellStyle name="SAPBEXresDataEmph 6 2" xfId="17699"/>
    <cellStyle name="SAPBEXresDataEmph 6 2 2" xfId="17700"/>
    <cellStyle name="SAPBEXresDataEmph 6 2 2 2" xfId="17701"/>
    <cellStyle name="SAPBEXresDataEmph 6 2 3" xfId="17702"/>
    <cellStyle name="SAPBEXresDataEmph 6 2 4" xfId="17703"/>
    <cellStyle name="SAPBEXresDataEmph 6 3" xfId="17704"/>
    <cellStyle name="SAPBEXresDataEmph 6 3 2" xfId="17705"/>
    <cellStyle name="SAPBEXresDataEmph 6 3 2 2" xfId="17706"/>
    <cellStyle name="SAPBEXresDataEmph 6 3 3" xfId="17707"/>
    <cellStyle name="SAPBEXresDataEmph 6 3 4" xfId="17708"/>
    <cellStyle name="SAPBEXresDataEmph 6 4" xfId="17709"/>
    <cellStyle name="SAPBEXresDataEmph 6 4 2" xfId="17710"/>
    <cellStyle name="SAPBEXresDataEmph 6 4 2 2" xfId="17711"/>
    <cellStyle name="SAPBEXresDataEmph 6 4 3" xfId="17712"/>
    <cellStyle name="SAPBEXresDataEmph 6 4 4" xfId="17713"/>
    <cellStyle name="SAPBEXresDataEmph 6 5" xfId="17714"/>
    <cellStyle name="SAPBEXresDataEmph 6 5 2" xfId="17715"/>
    <cellStyle name="SAPBEXresDataEmph 6 5 2 2" xfId="17716"/>
    <cellStyle name="SAPBEXresDataEmph 6 5 3" xfId="17717"/>
    <cellStyle name="SAPBEXresDataEmph 6 5 4" xfId="17718"/>
    <cellStyle name="SAPBEXresDataEmph 6 6" xfId="17719"/>
    <cellStyle name="SAPBEXresDataEmph 6 6 2" xfId="17720"/>
    <cellStyle name="SAPBEXresDataEmph 6 7" xfId="17721"/>
    <cellStyle name="SAPBEXresDataEmph 6 8" xfId="17722"/>
    <cellStyle name="SAPBEXresDataEmph 7" xfId="17723"/>
    <cellStyle name="SAPBEXresDataEmph 7 2" xfId="17724"/>
    <cellStyle name="SAPBEXresDataEmph 7 2 2" xfId="17725"/>
    <cellStyle name="SAPBEXresDataEmph 7 2 2 2" xfId="17726"/>
    <cellStyle name="SAPBEXresDataEmph 7 2 3" xfId="17727"/>
    <cellStyle name="SAPBEXresDataEmph 7 2 4" xfId="17728"/>
    <cellStyle name="SAPBEXresDataEmph 7 3" xfId="17729"/>
    <cellStyle name="SAPBEXresDataEmph 7 3 2" xfId="17730"/>
    <cellStyle name="SAPBEXresDataEmph 7 3 2 2" xfId="17731"/>
    <cellStyle name="SAPBEXresDataEmph 7 3 3" xfId="17732"/>
    <cellStyle name="SAPBEXresDataEmph 7 3 4" xfId="17733"/>
    <cellStyle name="SAPBEXresDataEmph 7 4" xfId="17734"/>
    <cellStyle name="SAPBEXresDataEmph 7 4 2" xfId="17735"/>
    <cellStyle name="SAPBEXresDataEmph 7 4 2 2" xfId="17736"/>
    <cellStyle name="SAPBEXresDataEmph 7 4 3" xfId="17737"/>
    <cellStyle name="SAPBEXresDataEmph 7 4 4" xfId="17738"/>
    <cellStyle name="SAPBEXresDataEmph 7 5" xfId="17739"/>
    <cellStyle name="SAPBEXresDataEmph 7 5 2" xfId="17740"/>
    <cellStyle name="SAPBEXresDataEmph 7 5 2 2" xfId="17741"/>
    <cellStyle name="SAPBEXresDataEmph 7 5 3" xfId="17742"/>
    <cellStyle name="SAPBEXresDataEmph 7 5 4" xfId="17743"/>
    <cellStyle name="SAPBEXresDataEmph 7 6" xfId="17744"/>
    <cellStyle name="SAPBEXresDataEmph 7 6 2" xfId="17745"/>
    <cellStyle name="SAPBEXresDataEmph 7 7" xfId="17746"/>
    <cellStyle name="SAPBEXresDataEmph 7 8" xfId="17747"/>
    <cellStyle name="SAPBEXresDataEmph 8" xfId="17748"/>
    <cellStyle name="SAPBEXresDataEmph 8 2" xfId="17749"/>
    <cellStyle name="SAPBEXresDataEmph 8 2 2" xfId="17750"/>
    <cellStyle name="SAPBEXresDataEmph 8 3" xfId="17751"/>
    <cellStyle name="SAPBEXresDataEmph 8 4" xfId="17752"/>
    <cellStyle name="SAPBEXresDataEmph 9" xfId="17753"/>
    <cellStyle name="SAPBEXresDataEmph 9 2" xfId="17754"/>
    <cellStyle name="SAPBEXresDataEmph 9 2 2" xfId="17755"/>
    <cellStyle name="SAPBEXresDataEmph 9 3" xfId="17756"/>
    <cellStyle name="SAPBEXresDataEmph 9 4" xfId="17757"/>
    <cellStyle name="SAPBEXresItem" xfId="17758"/>
    <cellStyle name="SAPBEXresItem 10" xfId="17759"/>
    <cellStyle name="SAPBEXresItem 2" xfId="17760"/>
    <cellStyle name="SAPBEXresItem 2 2" xfId="17761"/>
    <cellStyle name="SAPBEXresItem 2 2 2" xfId="17762"/>
    <cellStyle name="SAPBEXresItem 2 2 2 2" xfId="17763"/>
    <cellStyle name="SAPBEXresItem 2 2 2 2 2" xfId="17764"/>
    <cellStyle name="SAPBEXresItem 2 2 2 3" xfId="17765"/>
    <cellStyle name="SAPBEXresItem 2 2 2 4" xfId="17766"/>
    <cellStyle name="SAPBEXresItem 2 2 3" xfId="17767"/>
    <cellStyle name="SAPBEXresItem 2 2 3 2" xfId="17768"/>
    <cellStyle name="SAPBEXresItem 2 2 3 2 2" xfId="17769"/>
    <cellStyle name="SAPBEXresItem 2 2 3 3" xfId="17770"/>
    <cellStyle name="SAPBEXresItem 2 2 3 4" xfId="17771"/>
    <cellStyle name="SAPBEXresItem 2 2 4" xfId="17772"/>
    <cellStyle name="SAPBEXresItem 2 2 4 2" xfId="17773"/>
    <cellStyle name="SAPBEXresItem 2 2 4 2 2" xfId="17774"/>
    <cellStyle name="SAPBEXresItem 2 2 4 3" xfId="17775"/>
    <cellStyle name="SAPBEXresItem 2 2 4 4" xfId="17776"/>
    <cellStyle name="SAPBEXresItem 2 2 5" xfId="17777"/>
    <cellStyle name="SAPBEXresItem 2 2 5 2" xfId="17778"/>
    <cellStyle name="SAPBEXresItem 2 2 5 2 2" xfId="17779"/>
    <cellStyle name="SAPBEXresItem 2 2 5 3" xfId="17780"/>
    <cellStyle name="SAPBEXresItem 2 2 5 4" xfId="17781"/>
    <cellStyle name="SAPBEXresItem 2 2 6" xfId="17782"/>
    <cellStyle name="SAPBEXresItem 2 2 6 2" xfId="17783"/>
    <cellStyle name="SAPBEXresItem 2 2 7" xfId="17784"/>
    <cellStyle name="SAPBEXresItem 2 2 8" xfId="17785"/>
    <cellStyle name="SAPBEXresItem 2 3" xfId="17786"/>
    <cellStyle name="SAPBEXresItem 2 3 2" xfId="17787"/>
    <cellStyle name="SAPBEXresItem 2 3 2 2" xfId="17788"/>
    <cellStyle name="SAPBEXresItem 2 3 2 2 2" xfId="17789"/>
    <cellStyle name="SAPBEXresItem 2 3 2 3" xfId="17790"/>
    <cellStyle name="SAPBEXresItem 2 3 2 4" xfId="17791"/>
    <cellStyle name="SAPBEXresItem 2 3 3" xfId="17792"/>
    <cellStyle name="SAPBEXresItem 2 3 3 2" xfId="17793"/>
    <cellStyle name="SAPBEXresItem 2 3 3 2 2" xfId="17794"/>
    <cellStyle name="SAPBEXresItem 2 3 3 3" xfId="17795"/>
    <cellStyle name="SAPBEXresItem 2 3 3 4" xfId="17796"/>
    <cellStyle name="SAPBEXresItem 2 3 4" xfId="17797"/>
    <cellStyle name="SAPBEXresItem 2 3 4 2" xfId="17798"/>
    <cellStyle name="SAPBEXresItem 2 3 4 2 2" xfId="17799"/>
    <cellStyle name="SAPBEXresItem 2 3 4 3" xfId="17800"/>
    <cellStyle name="SAPBEXresItem 2 3 4 4" xfId="17801"/>
    <cellStyle name="SAPBEXresItem 2 3 5" xfId="17802"/>
    <cellStyle name="SAPBEXresItem 2 3 5 2" xfId="17803"/>
    <cellStyle name="SAPBEXresItem 2 3 5 2 2" xfId="17804"/>
    <cellStyle name="SAPBEXresItem 2 3 5 3" xfId="17805"/>
    <cellStyle name="SAPBEXresItem 2 3 5 4" xfId="17806"/>
    <cellStyle name="SAPBEXresItem 2 3 6" xfId="17807"/>
    <cellStyle name="SAPBEXresItem 2 3 6 2" xfId="17808"/>
    <cellStyle name="SAPBEXresItem 2 3 7" xfId="17809"/>
    <cellStyle name="SAPBEXresItem 2 3 8" xfId="17810"/>
    <cellStyle name="SAPBEXresItem 2 4" xfId="17811"/>
    <cellStyle name="SAPBEXresItem 2 4 2" xfId="17812"/>
    <cellStyle name="SAPBEXresItem 2 4 2 2" xfId="17813"/>
    <cellStyle name="SAPBEXresItem 2 4 3" xfId="17814"/>
    <cellStyle name="SAPBEXresItem 2 4 4" xfId="17815"/>
    <cellStyle name="SAPBEXresItem 2 5" xfId="17816"/>
    <cellStyle name="SAPBEXresItem 2 5 2" xfId="17817"/>
    <cellStyle name="SAPBEXresItem 2 5 2 2" xfId="17818"/>
    <cellStyle name="SAPBEXresItem 2 5 3" xfId="17819"/>
    <cellStyle name="SAPBEXresItem 2 5 4" xfId="17820"/>
    <cellStyle name="SAPBEXresItem 2 6" xfId="17821"/>
    <cellStyle name="SAPBEXresItem 2 6 2" xfId="17822"/>
    <cellStyle name="SAPBEXresItem 2 7" xfId="17823"/>
    <cellStyle name="SAPBEXresItem 2 8" xfId="17824"/>
    <cellStyle name="SAPBEXresItem 3" xfId="17825"/>
    <cellStyle name="SAPBEXresItem 3 2" xfId="17826"/>
    <cellStyle name="SAPBEXresItem 3 2 2" xfId="17827"/>
    <cellStyle name="SAPBEXresItem 3 2 2 2" xfId="17828"/>
    <cellStyle name="SAPBEXresItem 3 2 2 2 2" xfId="17829"/>
    <cellStyle name="SAPBEXresItem 3 2 2 3" xfId="17830"/>
    <cellStyle name="SAPBEXresItem 3 2 2 4" xfId="17831"/>
    <cellStyle name="SAPBEXresItem 3 2 3" xfId="17832"/>
    <cellStyle name="SAPBEXresItem 3 2 3 2" xfId="17833"/>
    <cellStyle name="SAPBEXresItem 3 2 3 2 2" xfId="17834"/>
    <cellStyle name="SAPBEXresItem 3 2 3 3" xfId="17835"/>
    <cellStyle name="SAPBEXresItem 3 2 3 4" xfId="17836"/>
    <cellStyle name="SAPBEXresItem 3 2 4" xfId="17837"/>
    <cellStyle name="SAPBEXresItem 3 2 4 2" xfId="17838"/>
    <cellStyle name="SAPBEXresItem 3 2 4 2 2" xfId="17839"/>
    <cellStyle name="SAPBEXresItem 3 2 4 3" xfId="17840"/>
    <cellStyle name="SAPBEXresItem 3 2 4 4" xfId="17841"/>
    <cellStyle name="SAPBEXresItem 3 2 5" xfId="17842"/>
    <cellStyle name="SAPBEXresItem 3 2 5 2" xfId="17843"/>
    <cellStyle name="SAPBEXresItem 3 2 5 2 2" xfId="17844"/>
    <cellStyle name="SAPBEXresItem 3 2 5 3" xfId="17845"/>
    <cellStyle name="SAPBEXresItem 3 2 5 4" xfId="17846"/>
    <cellStyle name="SAPBEXresItem 3 2 6" xfId="17847"/>
    <cellStyle name="SAPBEXresItem 3 2 6 2" xfId="17848"/>
    <cellStyle name="SAPBEXresItem 3 2 7" xfId="17849"/>
    <cellStyle name="SAPBEXresItem 3 2 8" xfId="17850"/>
    <cellStyle name="SAPBEXresItem 3 3" xfId="17851"/>
    <cellStyle name="SAPBEXresItem 3 3 2" xfId="17852"/>
    <cellStyle name="SAPBEXresItem 3 3 2 2" xfId="17853"/>
    <cellStyle name="SAPBEXresItem 3 3 2 2 2" xfId="17854"/>
    <cellStyle name="SAPBEXresItem 3 3 2 3" xfId="17855"/>
    <cellStyle name="SAPBEXresItem 3 3 2 4" xfId="17856"/>
    <cellStyle name="SAPBEXresItem 3 3 3" xfId="17857"/>
    <cellStyle name="SAPBEXresItem 3 3 3 2" xfId="17858"/>
    <cellStyle name="SAPBEXresItem 3 3 3 2 2" xfId="17859"/>
    <cellStyle name="SAPBEXresItem 3 3 3 3" xfId="17860"/>
    <cellStyle name="SAPBEXresItem 3 3 3 4" xfId="17861"/>
    <cellStyle name="SAPBEXresItem 3 3 4" xfId="17862"/>
    <cellStyle name="SAPBEXresItem 3 3 4 2" xfId="17863"/>
    <cellStyle name="SAPBEXresItem 3 3 4 2 2" xfId="17864"/>
    <cellStyle name="SAPBEXresItem 3 3 4 3" xfId="17865"/>
    <cellStyle name="SAPBEXresItem 3 3 4 4" xfId="17866"/>
    <cellStyle name="SAPBEXresItem 3 3 5" xfId="17867"/>
    <cellStyle name="SAPBEXresItem 3 3 5 2" xfId="17868"/>
    <cellStyle name="SAPBEXresItem 3 3 5 2 2" xfId="17869"/>
    <cellStyle name="SAPBEXresItem 3 3 5 3" xfId="17870"/>
    <cellStyle name="SAPBEXresItem 3 3 5 4" xfId="17871"/>
    <cellStyle name="SAPBEXresItem 3 3 6" xfId="17872"/>
    <cellStyle name="SAPBEXresItem 3 3 6 2" xfId="17873"/>
    <cellStyle name="SAPBEXresItem 3 3 7" xfId="17874"/>
    <cellStyle name="SAPBEXresItem 3 3 8" xfId="17875"/>
    <cellStyle name="SAPBEXresItem 3 4" xfId="17876"/>
    <cellStyle name="SAPBEXresItem 3 4 2" xfId="17877"/>
    <cellStyle name="SAPBEXresItem 3 4 2 2" xfId="17878"/>
    <cellStyle name="SAPBEXresItem 3 4 3" xfId="17879"/>
    <cellStyle name="SAPBEXresItem 3 4 4" xfId="17880"/>
    <cellStyle name="SAPBEXresItem 3 5" xfId="17881"/>
    <cellStyle name="SAPBEXresItem 3 5 2" xfId="17882"/>
    <cellStyle name="SAPBEXresItem 3 5 2 2" xfId="17883"/>
    <cellStyle name="SAPBEXresItem 3 5 3" xfId="17884"/>
    <cellStyle name="SAPBEXresItem 3 5 4" xfId="17885"/>
    <cellStyle name="SAPBEXresItem 3 6" xfId="17886"/>
    <cellStyle name="SAPBEXresItem 3 6 2" xfId="17887"/>
    <cellStyle name="SAPBEXresItem 3 7" xfId="17888"/>
    <cellStyle name="SAPBEXresItem 3 8" xfId="17889"/>
    <cellStyle name="SAPBEXresItem 4" xfId="17890"/>
    <cellStyle name="SAPBEXresItem 4 2" xfId="17891"/>
    <cellStyle name="SAPBEXresItem 4 2 2" xfId="17892"/>
    <cellStyle name="SAPBEXresItem 4 2 2 2" xfId="17893"/>
    <cellStyle name="SAPBEXresItem 4 2 3" xfId="17894"/>
    <cellStyle name="SAPBEXresItem 4 2 4" xfId="17895"/>
    <cellStyle name="SAPBEXresItem 4 3" xfId="17896"/>
    <cellStyle name="SAPBEXresItem 4 3 2" xfId="17897"/>
    <cellStyle name="SAPBEXresItem 4 3 2 2" xfId="17898"/>
    <cellStyle name="SAPBEXresItem 4 3 3" xfId="17899"/>
    <cellStyle name="SAPBEXresItem 4 3 4" xfId="17900"/>
    <cellStyle name="SAPBEXresItem 4 4" xfId="17901"/>
    <cellStyle name="SAPBEXresItem 4 4 2" xfId="17902"/>
    <cellStyle name="SAPBEXresItem 4 4 2 2" xfId="17903"/>
    <cellStyle name="SAPBEXresItem 4 4 3" xfId="17904"/>
    <cellStyle name="SAPBEXresItem 4 4 4" xfId="17905"/>
    <cellStyle name="SAPBEXresItem 4 5" xfId="17906"/>
    <cellStyle name="SAPBEXresItem 4 5 2" xfId="17907"/>
    <cellStyle name="SAPBEXresItem 4 5 2 2" xfId="17908"/>
    <cellStyle name="SAPBEXresItem 4 5 3" xfId="17909"/>
    <cellStyle name="SAPBEXresItem 4 5 4" xfId="17910"/>
    <cellStyle name="SAPBEXresItem 4 6" xfId="17911"/>
    <cellStyle name="SAPBEXresItem 4 6 2" xfId="17912"/>
    <cellStyle name="SAPBEXresItem 4 7" xfId="17913"/>
    <cellStyle name="SAPBEXresItem 4 8" xfId="17914"/>
    <cellStyle name="SAPBEXresItem 5" xfId="17915"/>
    <cellStyle name="SAPBEXresItem 5 2" xfId="17916"/>
    <cellStyle name="SAPBEXresItem 5 2 2" xfId="17917"/>
    <cellStyle name="SAPBEXresItem 5 2 2 2" xfId="17918"/>
    <cellStyle name="SAPBEXresItem 5 2 3" xfId="17919"/>
    <cellStyle name="SAPBEXresItem 5 2 4" xfId="17920"/>
    <cellStyle name="SAPBEXresItem 5 3" xfId="17921"/>
    <cellStyle name="SAPBEXresItem 5 3 2" xfId="17922"/>
    <cellStyle name="SAPBEXresItem 5 3 2 2" xfId="17923"/>
    <cellStyle name="SAPBEXresItem 5 3 3" xfId="17924"/>
    <cellStyle name="SAPBEXresItem 5 3 4" xfId="17925"/>
    <cellStyle name="SAPBEXresItem 5 4" xfId="17926"/>
    <cellStyle name="SAPBEXresItem 5 4 2" xfId="17927"/>
    <cellStyle name="SAPBEXresItem 5 4 2 2" xfId="17928"/>
    <cellStyle name="SAPBEXresItem 5 4 3" xfId="17929"/>
    <cellStyle name="SAPBEXresItem 5 4 4" xfId="17930"/>
    <cellStyle name="SAPBEXresItem 5 5" xfId="17931"/>
    <cellStyle name="SAPBEXresItem 5 5 2" xfId="17932"/>
    <cellStyle name="SAPBEXresItem 5 5 2 2" xfId="17933"/>
    <cellStyle name="SAPBEXresItem 5 5 3" xfId="17934"/>
    <cellStyle name="SAPBEXresItem 5 5 4" xfId="17935"/>
    <cellStyle name="SAPBEXresItem 5 6" xfId="17936"/>
    <cellStyle name="SAPBEXresItem 5 6 2" xfId="17937"/>
    <cellStyle name="SAPBEXresItem 5 7" xfId="17938"/>
    <cellStyle name="SAPBEXresItem 5 8" xfId="17939"/>
    <cellStyle name="SAPBEXresItem 6" xfId="17940"/>
    <cellStyle name="SAPBEXresItem 6 2" xfId="17941"/>
    <cellStyle name="SAPBEXresItem 6 2 2" xfId="17942"/>
    <cellStyle name="SAPBEXresItem 6 3" xfId="17943"/>
    <cellStyle name="SAPBEXresItem 6 4" xfId="17944"/>
    <cellStyle name="SAPBEXresItem 7" xfId="17945"/>
    <cellStyle name="SAPBEXresItem 7 2" xfId="17946"/>
    <cellStyle name="SAPBEXresItem 7 2 2" xfId="17947"/>
    <cellStyle name="SAPBEXresItem 7 3" xfId="17948"/>
    <cellStyle name="SAPBEXresItem 7 4" xfId="17949"/>
    <cellStyle name="SAPBEXresItem 8" xfId="17950"/>
    <cellStyle name="SAPBEXresItem 8 2" xfId="17951"/>
    <cellStyle name="SAPBEXresItem 9" xfId="17952"/>
    <cellStyle name="SAPBEXresItem_BI profit and loss" xfId="17953"/>
    <cellStyle name="SAPBEXresItemX" xfId="17954"/>
    <cellStyle name="SAPBEXresItemX 10" xfId="17955"/>
    <cellStyle name="SAPBEXresItemX 2" xfId="17956"/>
    <cellStyle name="SAPBEXresItemX 2 2" xfId="17957"/>
    <cellStyle name="SAPBEXresItemX 2 2 2" xfId="17958"/>
    <cellStyle name="SAPBEXresItemX 2 2 2 2" xfId="17959"/>
    <cellStyle name="SAPBEXresItemX 2 2 2 2 2" xfId="17960"/>
    <cellStyle name="SAPBEXresItemX 2 2 2 3" xfId="17961"/>
    <cellStyle name="SAPBEXresItemX 2 2 2 4" xfId="17962"/>
    <cellStyle name="SAPBEXresItemX 2 2 3" xfId="17963"/>
    <cellStyle name="SAPBEXresItemX 2 2 3 2" xfId="17964"/>
    <cellStyle name="SAPBEXresItemX 2 2 3 2 2" xfId="17965"/>
    <cellStyle name="SAPBEXresItemX 2 2 3 3" xfId="17966"/>
    <cellStyle name="SAPBEXresItemX 2 2 3 4" xfId="17967"/>
    <cellStyle name="SAPBEXresItemX 2 2 4" xfId="17968"/>
    <cellStyle name="SAPBEXresItemX 2 2 4 2" xfId="17969"/>
    <cellStyle name="SAPBEXresItemX 2 2 4 2 2" xfId="17970"/>
    <cellStyle name="SAPBEXresItemX 2 2 4 3" xfId="17971"/>
    <cellStyle name="SAPBEXresItemX 2 2 4 4" xfId="17972"/>
    <cellStyle name="SAPBEXresItemX 2 2 5" xfId="17973"/>
    <cellStyle name="SAPBEXresItemX 2 2 5 2" xfId="17974"/>
    <cellStyle name="SAPBEXresItemX 2 2 5 2 2" xfId="17975"/>
    <cellStyle name="SAPBEXresItemX 2 2 5 3" xfId="17976"/>
    <cellStyle name="SAPBEXresItemX 2 2 5 4" xfId="17977"/>
    <cellStyle name="SAPBEXresItemX 2 2 6" xfId="17978"/>
    <cellStyle name="SAPBEXresItemX 2 2 6 2" xfId="17979"/>
    <cellStyle name="SAPBEXresItemX 2 2 7" xfId="17980"/>
    <cellStyle name="SAPBEXresItemX 2 2 8" xfId="17981"/>
    <cellStyle name="SAPBEXresItemX 2 3" xfId="17982"/>
    <cellStyle name="SAPBEXresItemX 2 3 2" xfId="17983"/>
    <cellStyle name="SAPBEXresItemX 2 3 2 2" xfId="17984"/>
    <cellStyle name="SAPBEXresItemX 2 3 2 2 2" xfId="17985"/>
    <cellStyle name="SAPBEXresItemX 2 3 2 3" xfId="17986"/>
    <cellStyle name="SAPBEXresItemX 2 3 2 4" xfId="17987"/>
    <cellStyle name="SAPBEXresItemX 2 3 3" xfId="17988"/>
    <cellStyle name="SAPBEXresItemX 2 3 3 2" xfId="17989"/>
    <cellStyle name="SAPBEXresItemX 2 3 3 2 2" xfId="17990"/>
    <cellStyle name="SAPBEXresItemX 2 3 3 3" xfId="17991"/>
    <cellStyle name="SAPBEXresItemX 2 3 3 4" xfId="17992"/>
    <cellStyle name="SAPBEXresItemX 2 3 4" xfId="17993"/>
    <cellStyle name="SAPBEXresItemX 2 3 4 2" xfId="17994"/>
    <cellStyle name="SAPBEXresItemX 2 3 4 2 2" xfId="17995"/>
    <cellStyle name="SAPBEXresItemX 2 3 4 3" xfId="17996"/>
    <cellStyle name="SAPBEXresItemX 2 3 4 4" xfId="17997"/>
    <cellStyle name="SAPBEXresItemX 2 3 5" xfId="17998"/>
    <cellStyle name="SAPBEXresItemX 2 3 5 2" xfId="17999"/>
    <cellStyle name="SAPBEXresItemX 2 3 5 2 2" xfId="18000"/>
    <cellStyle name="SAPBEXresItemX 2 3 5 3" xfId="18001"/>
    <cellStyle name="SAPBEXresItemX 2 3 5 4" xfId="18002"/>
    <cellStyle name="SAPBEXresItemX 2 3 6" xfId="18003"/>
    <cellStyle name="SAPBEXresItemX 2 3 6 2" xfId="18004"/>
    <cellStyle name="SAPBEXresItemX 2 3 7" xfId="18005"/>
    <cellStyle name="SAPBEXresItemX 2 3 8" xfId="18006"/>
    <cellStyle name="SAPBEXresItemX 2 4" xfId="18007"/>
    <cellStyle name="SAPBEXresItemX 2 4 2" xfId="18008"/>
    <cellStyle name="SAPBEXresItemX 2 4 2 2" xfId="18009"/>
    <cellStyle name="SAPBEXresItemX 2 4 3" xfId="18010"/>
    <cellStyle name="SAPBEXresItemX 2 4 4" xfId="18011"/>
    <cellStyle name="SAPBEXresItemX 2 5" xfId="18012"/>
    <cellStyle name="SAPBEXresItemX 2 5 2" xfId="18013"/>
    <cellStyle name="SAPBEXresItemX 2 5 2 2" xfId="18014"/>
    <cellStyle name="SAPBEXresItemX 2 5 3" xfId="18015"/>
    <cellStyle name="SAPBEXresItemX 2 5 4" xfId="18016"/>
    <cellStyle name="SAPBEXresItemX 2 6" xfId="18017"/>
    <cellStyle name="SAPBEXresItemX 2 6 2" xfId="18018"/>
    <cellStyle name="SAPBEXresItemX 2 7" xfId="18019"/>
    <cellStyle name="SAPBEXresItemX 2 8" xfId="18020"/>
    <cellStyle name="SAPBEXresItemX 3" xfId="18021"/>
    <cellStyle name="SAPBEXresItemX 3 2" xfId="18022"/>
    <cellStyle name="SAPBEXresItemX 3 2 2" xfId="18023"/>
    <cellStyle name="SAPBEXresItemX 3 2 2 2" xfId="18024"/>
    <cellStyle name="SAPBEXresItemX 3 2 2 2 2" xfId="18025"/>
    <cellStyle name="SAPBEXresItemX 3 2 2 3" xfId="18026"/>
    <cellStyle name="SAPBEXresItemX 3 2 2 4" xfId="18027"/>
    <cellStyle name="SAPBEXresItemX 3 2 3" xfId="18028"/>
    <cellStyle name="SAPBEXresItemX 3 2 3 2" xfId="18029"/>
    <cellStyle name="SAPBEXresItemX 3 2 3 2 2" xfId="18030"/>
    <cellStyle name="SAPBEXresItemX 3 2 3 3" xfId="18031"/>
    <cellStyle name="SAPBEXresItemX 3 2 3 4" xfId="18032"/>
    <cellStyle name="SAPBEXresItemX 3 2 4" xfId="18033"/>
    <cellStyle name="SAPBEXresItemX 3 2 4 2" xfId="18034"/>
    <cellStyle name="SAPBEXresItemX 3 2 4 2 2" xfId="18035"/>
    <cellStyle name="SAPBEXresItemX 3 2 4 3" xfId="18036"/>
    <cellStyle name="SAPBEXresItemX 3 2 4 4" xfId="18037"/>
    <cellStyle name="SAPBEXresItemX 3 2 5" xfId="18038"/>
    <cellStyle name="SAPBEXresItemX 3 2 5 2" xfId="18039"/>
    <cellStyle name="SAPBEXresItemX 3 2 5 2 2" xfId="18040"/>
    <cellStyle name="SAPBEXresItemX 3 2 5 3" xfId="18041"/>
    <cellStyle name="SAPBEXresItemX 3 2 5 4" xfId="18042"/>
    <cellStyle name="SAPBEXresItemX 3 2 6" xfId="18043"/>
    <cellStyle name="SAPBEXresItemX 3 2 6 2" xfId="18044"/>
    <cellStyle name="SAPBEXresItemX 3 2 7" xfId="18045"/>
    <cellStyle name="SAPBEXresItemX 3 2 8" xfId="18046"/>
    <cellStyle name="SAPBEXresItemX 3 3" xfId="18047"/>
    <cellStyle name="SAPBEXresItemX 3 3 2" xfId="18048"/>
    <cellStyle name="SAPBEXresItemX 3 3 2 2" xfId="18049"/>
    <cellStyle name="SAPBEXresItemX 3 3 2 2 2" xfId="18050"/>
    <cellStyle name="SAPBEXresItemX 3 3 2 3" xfId="18051"/>
    <cellStyle name="SAPBEXresItemX 3 3 2 4" xfId="18052"/>
    <cellStyle name="SAPBEXresItemX 3 3 3" xfId="18053"/>
    <cellStyle name="SAPBEXresItemX 3 3 3 2" xfId="18054"/>
    <cellStyle name="SAPBEXresItemX 3 3 3 2 2" xfId="18055"/>
    <cellStyle name="SAPBEXresItemX 3 3 3 3" xfId="18056"/>
    <cellStyle name="SAPBEXresItemX 3 3 3 4" xfId="18057"/>
    <cellStyle name="SAPBEXresItemX 3 3 4" xfId="18058"/>
    <cellStyle name="SAPBEXresItemX 3 3 4 2" xfId="18059"/>
    <cellStyle name="SAPBEXresItemX 3 3 4 2 2" xfId="18060"/>
    <cellStyle name="SAPBEXresItemX 3 3 4 3" xfId="18061"/>
    <cellStyle name="SAPBEXresItemX 3 3 4 4" xfId="18062"/>
    <cellStyle name="SAPBEXresItemX 3 3 5" xfId="18063"/>
    <cellStyle name="SAPBEXresItemX 3 3 5 2" xfId="18064"/>
    <cellStyle name="SAPBEXresItemX 3 3 5 2 2" xfId="18065"/>
    <cellStyle name="SAPBEXresItemX 3 3 5 3" xfId="18066"/>
    <cellStyle name="SAPBEXresItemX 3 3 5 4" xfId="18067"/>
    <cellStyle name="SAPBEXresItemX 3 3 6" xfId="18068"/>
    <cellStyle name="SAPBEXresItemX 3 3 6 2" xfId="18069"/>
    <cellStyle name="SAPBEXresItemX 3 3 7" xfId="18070"/>
    <cellStyle name="SAPBEXresItemX 3 3 8" xfId="18071"/>
    <cellStyle name="SAPBEXresItemX 3 4" xfId="18072"/>
    <cellStyle name="SAPBEXresItemX 3 4 2" xfId="18073"/>
    <cellStyle name="SAPBEXresItemX 3 4 2 2" xfId="18074"/>
    <cellStyle name="SAPBEXresItemX 3 4 3" xfId="18075"/>
    <cellStyle name="SAPBEXresItemX 3 4 4" xfId="18076"/>
    <cellStyle name="SAPBEXresItemX 3 5" xfId="18077"/>
    <cellStyle name="SAPBEXresItemX 3 5 2" xfId="18078"/>
    <cellStyle name="SAPBEXresItemX 3 5 2 2" xfId="18079"/>
    <cellStyle name="SAPBEXresItemX 3 5 3" xfId="18080"/>
    <cellStyle name="SAPBEXresItemX 3 5 4" xfId="18081"/>
    <cellStyle name="SAPBEXresItemX 3 6" xfId="18082"/>
    <cellStyle name="SAPBEXresItemX 3 6 2" xfId="18083"/>
    <cellStyle name="SAPBEXresItemX 3 7" xfId="18084"/>
    <cellStyle name="SAPBEXresItemX 3 8" xfId="18085"/>
    <cellStyle name="SAPBEXresItemX 4" xfId="18086"/>
    <cellStyle name="SAPBEXresItemX 4 2" xfId="18087"/>
    <cellStyle name="SAPBEXresItemX 4 2 2" xfId="18088"/>
    <cellStyle name="SAPBEXresItemX 4 2 2 2" xfId="18089"/>
    <cellStyle name="SAPBEXresItemX 4 2 3" xfId="18090"/>
    <cellStyle name="SAPBEXresItemX 4 2 4" xfId="18091"/>
    <cellStyle name="SAPBEXresItemX 4 3" xfId="18092"/>
    <cellStyle name="SAPBEXresItemX 4 3 2" xfId="18093"/>
    <cellStyle name="SAPBEXresItemX 4 3 2 2" xfId="18094"/>
    <cellStyle name="SAPBEXresItemX 4 3 3" xfId="18095"/>
    <cellStyle name="SAPBEXresItemX 4 3 4" xfId="18096"/>
    <cellStyle name="SAPBEXresItemX 4 4" xfId="18097"/>
    <cellStyle name="SAPBEXresItemX 4 4 2" xfId="18098"/>
    <cellStyle name="SAPBEXresItemX 4 4 2 2" xfId="18099"/>
    <cellStyle name="SAPBEXresItemX 4 4 3" xfId="18100"/>
    <cellStyle name="SAPBEXresItemX 4 4 4" xfId="18101"/>
    <cellStyle name="SAPBEXresItemX 4 5" xfId="18102"/>
    <cellStyle name="SAPBEXresItemX 4 5 2" xfId="18103"/>
    <cellStyle name="SAPBEXresItemX 4 5 2 2" xfId="18104"/>
    <cellStyle name="SAPBEXresItemX 4 5 3" xfId="18105"/>
    <cellStyle name="SAPBEXresItemX 4 5 4" xfId="18106"/>
    <cellStyle name="SAPBEXresItemX 4 6" xfId="18107"/>
    <cellStyle name="SAPBEXresItemX 4 6 2" xfId="18108"/>
    <cellStyle name="SAPBEXresItemX 4 7" xfId="18109"/>
    <cellStyle name="SAPBEXresItemX 4 8" xfId="18110"/>
    <cellStyle name="SAPBEXresItemX 5" xfId="18111"/>
    <cellStyle name="SAPBEXresItemX 5 2" xfId="18112"/>
    <cellStyle name="SAPBEXresItemX 5 2 2" xfId="18113"/>
    <cellStyle name="SAPBEXresItemX 5 2 2 2" xfId="18114"/>
    <cellStyle name="SAPBEXresItemX 5 2 3" xfId="18115"/>
    <cellStyle name="SAPBEXresItemX 5 2 4" xfId="18116"/>
    <cellStyle name="SAPBEXresItemX 5 3" xfId="18117"/>
    <cellStyle name="SAPBEXresItemX 5 3 2" xfId="18118"/>
    <cellStyle name="SAPBEXresItemX 5 3 2 2" xfId="18119"/>
    <cellStyle name="SAPBEXresItemX 5 3 3" xfId="18120"/>
    <cellStyle name="SAPBEXresItemX 5 3 4" xfId="18121"/>
    <cellStyle name="SAPBEXresItemX 5 4" xfId="18122"/>
    <cellStyle name="SAPBEXresItemX 5 4 2" xfId="18123"/>
    <cellStyle name="SAPBEXresItemX 5 4 2 2" xfId="18124"/>
    <cellStyle name="SAPBEXresItemX 5 4 3" xfId="18125"/>
    <cellStyle name="SAPBEXresItemX 5 4 4" xfId="18126"/>
    <cellStyle name="SAPBEXresItemX 5 5" xfId="18127"/>
    <cellStyle name="SAPBEXresItemX 5 5 2" xfId="18128"/>
    <cellStyle name="SAPBEXresItemX 5 5 2 2" xfId="18129"/>
    <cellStyle name="SAPBEXresItemX 5 5 3" xfId="18130"/>
    <cellStyle name="SAPBEXresItemX 5 5 4" xfId="18131"/>
    <cellStyle name="SAPBEXresItemX 5 6" xfId="18132"/>
    <cellStyle name="SAPBEXresItemX 5 6 2" xfId="18133"/>
    <cellStyle name="SAPBEXresItemX 5 7" xfId="18134"/>
    <cellStyle name="SAPBEXresItemX 5 8" xfId="18135"/>
    <cellStyle name="SAPBEXresItemX 6" xfId="18136"/>
    <cellStyle name="SAPBEXresItemX 6 2" xfId="18137"/>
    <cellStyle name="SAPBEXresItemX 6 2 2" xfId="18138"/>
    <cellStyle name="SAPBEXresItemX 6 3" xfId="18139"/>
    <cellStyle name="SAPBEXresItemX 6 4" xfId="18140"/>
    <cellStyle name="SAPBEXresItemX 7" xfId="18141"/>
    <cellStyle name="SAPBEXresItemX 7 2" xfId="18142"/>
    <cellStyle name="SAPBEXresItemX 7 2 2" xfId="18143"/>
    <cellStyle name="SAPBEXresItemX 7 3" xfId="18144"/>
    <cellStyle name="SAPBEXresItemX 7 4" xfId="18145"/>
    <cellStyle name="SAPBEXresItemX 8" xfId="18146"/>
    <cellStyle name="SAPBEXresItemX 8 2" xfId="18147"/>
    <cellStyle name="SAPBEXresItemX 9" xfId="18148"/>
    <cellStyle name="SAPBEXstdData" xfId="18149"/>
    <cellStyle name="SAPBEXstdData 10" xfId="18150"/>
    <cellStyle name="SAPBEXstdData 2" xfId="18151"/>
    <cellStyle name="SAPBEXstdData 2 2" xfId="18152"/>
    <cellStyle name="SAPBEXstdData 2 2 2" xfId="18153"/>
    <cellStyle name="SAPBEXstdData 2 2 2 2" xfId="18154"/>
    <cellStyle name="SAPBEXstdData 2 2 2 2 2" xfId="18155"/>
    <cellStyle name="SAPBEXstdData 2 2 2 3" xfId="18156"/>
    <cellStyle name="SAPBEXstdData 2 2 3" xfId="18157"/>
    <cellStyle name="SAPBEXstdData 2 2 3 2" xfId="18158"/>
    <cellStyle name="SAPBEXstdData 2 2 3 2 2" xfId="18159"/>
    <cellStyle name="SAPBEXstdData 2 2 3 3" xfId="18160"/>
    <cellStyle name="SAPBEXstdData 2 2 4" xfId="18161"/>
    <cellStyle name="SAPBEXstdData 2 2 4 2" xfId="18162"/>
    <cellStyle name="SAPBEXstdData 2 2 4 2 2" xfId="18163"/>
    <cellStyle name="SAPBEXstdData 2 2 4 3" xfId="18164"/>
    <cellStyle name="SAPBEXstdData 2 2 5" xfId="18165"/>
    <cellStyle name="SAPBEXstdData 2 2 5 2" xfId="18166"/>
    <cellStyle name="SAPBEXstdData 2 2 5 2 2" xfId="18167"/>
    <cellStyle name="SAPBEXstdData 2 2 5 3" xfId="18168"/>
    <cellStyle name="SAPBEXstdData 2 2 6" xfId="18169"/>
    <cellStyle name="SAPBEXstdData 2 2 6 2" xfId="18170"/>
    <cellStyle name="SAPBEXstdData 2 2 7" xfId="18171"/>
    <cellStyle name="SAPBEXstdData 2 3" xfId="18172"/>
    <cellStyle name="SAPBEXstdData 2 3 2" xfId="18173"/>
    <cellStyle name="SAPBEXstdData 2 3 2 2" xfId="18174"/>
    <cellStyle name="SAPBEXstdData 2 3 3" xfId="18175"/>
    <cellStyle name="SAPBEXstdData 2 4" xfId="18176"/>
    <cellStyle name="SAPBEXstdData 2 4 2" xfId="18177"/>
    <cellStyle name="SAPBEXstdData 2 4 2 2" xfId="18178"/>
    <cellStyle name="SAPBEXstdData 2 4 3" xfId="18179"/>
    <cellStyle name="SAPBEXstdData 2 5" xfId="18180"/>
    <cellStyle name="SAPBEXstdData 2 5 2" xfId="18181"/>
    <cellStyle name="SAPBEXstdData 2 6" xfId="18182"/>
    <cellStyle name="SAPBEXstdData 3" xfId="18183"/>
    <cellStyle name="SAPBEXstdData 3 2" xfId="18184"/>
    <cellStyle name="SAPBEXstdData 3 2 2" xfId="18185"/>
    <cellStyle name="SAPBEXstdData 3 2 2 2" xfId="18186"/>
    <cellStyle name="SAPBEXstdData 3 2 2 2 2" xfId="18187"/>
    <cellStyle name="SAPBEXstdData 3 2 2 3" xfId="18188"/>
    <cellStyle name="SAPBEXstdData 3 2 3" xfId="18189"/>
    <cellStyle name="SAPBEXstdData 3 2 3 2" xfId="18190"/>
    <cellStyle name="SAPBEXstdData 3 2 3 2 2" xfId="18191"/>
    <cellStyle name="SAPBEXstdData 3 2 3 3" xfId="18192"/>
    <cellStyle name="SAPBEXstdData 3 2 4" xfId="18193"/>
    <cellStyle name="SAPBEXstdData 3 2 4 2" xfId="18194"/>
    <cellStyle name="SAPBEXstdData 3 2 4 2 2" xfId="18195"/>
    <cellStyle name="SAPBEXstdData 3 2 4 3" xfId="18196"/>
    <cellStyle name="SAPBEXstdData 3 2 5" xfId="18197"/>
    <cellStyle name="SAPBEXstdData 3 2 5 2" xfId="18198"/>
    <cellStyle name="SAPBEXstdData 3 2 5 2 2" xfId="18199"/>
    <cellStyle name="SAPBEXstdData 3 2 5 3" xfId="18200"/>
    <cellStyle name="SAPBEXstdData 3 2 6" xfId="18201"/>
    <cellStyle name="SAPBEXstdData 3 2 6 2" xfId="18202"/>
    <cellStyle name="SAPBEXstdData 3 2 7" xfId="18203"/>
    <cellStyle name="SAPBEXstdData 3 3" xfId="18204"/>
    <cellStyle name="SAPBEXstdData 3 3 2" xfId="18205"/>
    <cellStyle name="SAPBEXstdData 3 3 2 2" xfId="18206"/>
    <cellStyle name="SAPBEXstdData 3 3 3" xfId="18207"/>
    <cellStyle name="SAPBEXstdData 3 4" xfId="18208"/>
    <cellStyle name="SAPBEXstdData 3 4 2" xfId="18209"/>
    <cellStyle name="SAPBEXstdData 3 4 2 2" xfId="18210"/>
    <cellStyle name="SAPBEXstdData 3 4 3" xfId="18211"/>
    <cellStyle name="SAPBEXstdData 3 5" xfId="18212"/>
    <cellStyle name="SAPBEXstdData 3 5 2" xfId="18213"/>
    <cellStyle name="SAPBEXstdData 3 6" xfId="18214"/>
    <cellStyle name="SAPBEXstdData 4" xfId="18215"/>
    <cellStyle name="SAPBEXstdData 4 2" xfId="18216"/>
    <cellStyle name="SAPBEXstdData 4 2 2" xfId="18217"/>
    <cellStyle name="SAPBEXstdData 4 2 2 2" xfId="18218"/>
    <cellStyle name="SAPBEXstdData 4 2 3" xfId="18219"/>
    <cellStyle name="SAPBEXstdData 4 2 4" xfId="18220"/>
    <cellStyle name="SAPBEXstdData 4 3" xfId="18221"/>
    <cellStyle name="SAPBEXstdData 4 3 2" xfId="18222"/>
    <cellStyle name="SAPBEXstdData 4 3 2 2" xfId="18223"/>
    <cellStyle name="SAPBEXstdData 4 3 3" xfId="18224"/>
    <cellStyle name="SAPBEXstdData 4 3 4" xfId="18225"/>
    <cellStyle name="SAPBEXstdData 4 4" xfId="18226"/>
    <cellStyle name="SAPBEXstdData 4 4 2" xfId="18227"/>
    <cellStyle name="SAPBEXstdData 4 4 2 2" xfId="18228"/>
    <cellStyle name="SAPBEXstdData 4 4 3" xfId="18229"/>
    <cellStyle name="SAPBEXstdData 4 4 4" xfId="18230"/>
    <cellStyle name="SAPBEXstdData 4 5" xfId="18231"/>
    <cellStyle name="SAPBEXstdData 4 5 2" xfId="18232"/>
    <cellStyle name="SAPBEXstdData 4 5 2 2" xfId="18233"/>
    <cellStyle name="SAPBEXstdData 4 5 3" xfId="18234"/>
    <cellStyle name="SAPBEXstdData 4 5 4" xfId="18235"/>
    <cellStyle name="SAPBEXstdData 4 6" xfId="18236"/>
    <cellStyle name="SAPBEXstdData 4 6 2" xfId="18237"/>
    <cellStyle name="SAPBEXstdData 4 7" xfId="18238"/>
    <cellStyle name="SAPBEXstdData 4 8" xfId="18239"/>
    <cellStyle name="SAPBEXstdData 5" xfId="18240"/>
    <cellStyle name="SAPBEXstdData 5 2" xfId="18241"/>
    <cellStyle name="SAPBEXstdData 5 2 2" xfId="18242"/>
    <cellStyle name="SAPBEXstdData 5 2 2 2" xfId="18243"/>
    <cellStyle name="SAPBEXstdData 5 2 3" xfId="18244"/>
    <cellStyle name="SAPBEXstdData 5 2 4" xfId="18245"/>
    <cellStyle name="SAPBEXstdData 5 3" xfId="18246"/>
    <cellStyle name="SAPBEXstdData 5 3 2" xfId="18247"/>
    <cellStyle name="SAPBEXstdData 5 3 2 2" xfId="18248"/>
    <cellStyle name="SAPBEXstdData 5 3 3" xfId="18249"/>
    <cellStyle name="SAPBEXstdData 5 3 4" xfId="18250"/>
    <cellStyle name="SAPBEXstdData 5 4" xfId="18251"/>
    <cellStyle name="SAPBEXstdData 5 4 2" xfId="18252"/>
    <cellStyle name="SAPBEXstdData 5 4 2 2" xfId="18253"/>
    <cellStyle name="SAPBEXstdData 5 4 3" xfId="18254"/>
    <cellStyle name="SAPBEXstdData 5 4 4" xfId="18255"/>
    <cellStyle name="SAPBEXstdData 5 5" xfId="18256"/>
    <cellStyle name="SAPBEXstdData 5 5 2" xfId="18257"/>
    <cellStyle name="SAPBEXstdData 5 5 2 2" xfId="18258"/>
    <cellStyle name="SAPBEXstdData 5 5 3" xfId="18259"/>
    <cellStyle name="SAPBEXstdData 5 5 4" xfId="18260"/>
    <cellStyle name="SAPBEXstdData 5 6" xfId="18261"/>
    <cellStyle name="SAPBEXstdData 5 6 2" xfId="18262"/>
    <cellStyle name="SAPBEXstdData 5 7" xfId="18263"/>
    <cellStyle name="SAPBEXstdData 5 8" xfId="18264"/>
    <cellStyle name="SAPBEXstdData 6" xfId="18265"/>
    <cellStyle name="SAPBEXstdData 6 2" xfId="18266"/>
    <cellStyle name="SAPBEXstdData 6 2 2" xfId="18267"/>
    <cellStyle name="SAPBEXstdData 6 3" xfId="18268"/>
    <cellStyle name="SAPBEXstdData 6 4" xfId="18269"/>
    <cellStyle name="SAPBEXstdData 7" xfId="18270"/>
    <cellStyle name="SAPBEXstdData 7 2" xfId="18271"/>
    <cellStyle name="SAPBEXstdData 7 2 2" xfId="18272"/>
    <cellStyle name="SAPBEXstdData 7 3" xfId="18273"/>
    <cellStyle name="SAPBEXstdData 7 4" xfId="18274"/>
    <cellStyle name="SAPBEXstdData 8" xfId="18275"/>
    <cellStyle name="SAPBEXstdData 8 2" xfId="18276"/>
    <cellStyle name="SAPBEXstdData 9" xfId="18277"/>
    <cellStyle name="SAPBEXstdData_AIMRO_CP" xfId="18278"/>
    <cellStyle name="SAPBEXstdDataEmph" xfId="18279"/>
    <cellStyle name="SAPBEXstdDataEmph 2" xfId="18280"/>
    <cellStyle name="SAPBEXstdDataEmph 2 2" xfId="18281"/>
    <cellStyle name="SAPBEXstdDataEmph 2 2 2" xfId="18282"/>
    <cellStyle name="SAPBEXstdDataEmph 2 2 2 2" xfId="18283"/>
    <cellStyle name="SAPBEXstdDataEmph 2 2 2 2 2" xfId="18284"/>
    <cellStyle name="SAPBEXstdDataEmph 2 2 2 3" xfId="18285"/>
    <cellStyle name="SAPBEXstdDataEmph 2 2 3" xfId="18286"/>
    <cellStyle name="SAPBEXstdDataEmph 2 2 3 2" xfId="18287"/>
    <cellStyle name="SAPBEXstdDataEmph 2 2 3 2 2" xfId="18288"/>
    <cellStyle name="SAPBEXstdDataEmph 2 2 3 3" xfId="18289"/>
    <cellStyle name="SAPBEXstdDataEmph 2 2 4" xfId="18290"/>
    <cellStyle name="SAPBEXstdDataEmph 2 2 4 2" xfId="18291"/>
    <cellStyle name="SAPBEXstdDataEmph 2 2 4 2 2" xfId="18292"/>
    <cellStyle name="SAPBEXstdDataEmph 2 2 4 3" xfId="18293"/>
    <cellStyle name="SAPBEXstdDataEmph 2 2 5" xfId="18294"/>
    <cellStyle name="SAPBEXstdDataEmph 2 2 5 2" xfId="18295"/>
    <cellStyle name="SAPBEXstdDataEmph 2 2 5 2 2" xfId="18296"/>
    <cellStyle name="SAPBEXstdDataEmph 2 2 5 3" xfId="18297"/>
    <cellStyle name="SAPBEXstdDataEmph 2 2 6" xfId="18298"/>
    <cellStyle name="SAPBEXstdDataEmph 2 2 6 2" xfId="18299"/>
    <cellStyle name="SAPBEXstdDataEmph 2 2 7" xfId="18300"/>
    <cellStyle name="SAPBEXstdDataEmph 2 3" xfId="18301"/>
    <cellStyle name="SAPBEXstdDataEmph 2 3 2" xfId="18302"/>
    <cellStyle name="SAPBEXstdDataEmph 2 3 2 2" xfId="18303"/>
    <cellStyle name="SAPBEXstdDataEmph 2 3 3" xfId="18304"/>
    <cellStyle name="SAPBEXstdDataEmph 2 4" xfId="18305"/>
    <cellStyle name="SAPBEXstdDataEmph 2 4 2" xfId="18306"/>
    <cellStyle name="SAPBEXstdDataEmph 2 4 2 2" xfId="18307"/>
    <cellStyle name="SAPBEXstdDataEmph 2 4 3" xfId="18308"/>
    <cellStyle name="SAPBEXstdDataEmph 2 5" xfId="18309"/>
    <cellStyle name="SAPBEXstdDataEmph 2 5 2" xfId="18310"/>
    <cellStyle name="SAPBEXstdDataEmph 2 6" xfId="18311"/>
    <cellStyle name="SAPBEXstdDataEmph 3" xfId="18312"/>
    <cellStyle name="SAPBEXstdDataEmph 3 2" xfId="18313"/>
    <cellStyle name="SAPBEXstdDataEmph 3 2 2" xfId="18314"/>
    <cellStyle name="SAPBEXstdDataEmph 3 2 2 2" xfId="18315"/>
    <cellStyle name="SAPBEXstdDataEmph 3 2 2 2 2" xfId="18316"/>
    <cellStyle name="SAPBEXstdDataEmph 3 2 2 3" xfId="18317"/>
    <cellStyle name="SAPBEXstdDataEmph 3 2 3" xfId="18318"/>
    <cellStyle name="SAPBEXstdDataEmph 3 2 3 2" xfId="18319"/>
    <cellStyle name="SAPBEXstdDataEmph 3 2 3 2 2" xfId="18320"/>
    <cellStyle name="SAPBEXstdDataEmph 3 2 3 3" xfId="18321"/>
    <cellStyle name="SAPBEXstdDataEmph 3 2 4" xfId="18322"/>
    <cellStyle name="SAPBEXstdDataEmph 3 2 4 2" xfId="18323"/>
    <cellStyle name="SAPBEXstdDataEmph 3 2 4 2 2" xfId="18324"/>
    <cellStyle name="SAPBEXstdDataEmph 3 2 4 3" xfId="18325"/>
    <cellStyle name="SAPBEXstdDataEmph 3 2 5" xfId="18326"/>
    <cellStyle name="SAPBEXstdDataEmph 3 2 5 2" xfId="18327"/>
    <cellStyle name="SAPBEXstdDataEmph 3 2 5 2 2" xfId="18328"/>
    <cellStyle name="SAPBEXstdDataEmph 3 2 5 3" xfId="18329"/>
    <cellStyle name="SAPBEXstdDataEmph 3 2 6" xfId="18330"/>
    <cellStyle name="SAPBEXstdDataEmph 3 2 6 2" xfId="18331"/>
    <cellStyle name="SAPBEXstdDataEmph 3 2 7" xfId="18332"/>
    <cellStyle name="SAPBEXstdDataEmph 3 3" xfId="18333"/>
    <cellStyle name="SAPBEXstdDataEmph 3 3 2" xfId="18334"/>
    <cellStyle name="SAPBEXstdDataEmph 3 3 2 2" xfId="18335"/>
    <cellStyle name="SAPBEXstdDataEmph 3 3 3" xfId="18336"/>
    <cellStyle name="SAPBEXstdDataEmph 3 4" xfId="18337"/>
    <cellStyle name="SAPBEXstdDataEmph 3 4 2" xfId="18338"/>
    <cellStyle name="SAPBEXstdDataEmph 3 4 2 2" xfId="18339"/>
    <cellStyle name="SAPBEXstdDataEmph 3 4 3" xfId="18340"/>
    <cellStyle name="SAPBEXstdDataEmph 3 5" xfId="18341"/>
    <cellStyle name="SAPBEXstdDataEmph 3 5 2" xfId="18342"/>
    <cellStyle name="SAPBEXstdDataEmph 3 6" xfId="18343"/>
    <cellStyle name="SAPBEXstdDataEmph 4" xfId="18344"/>
    <cellStyle name="SAPBEXstdDataEmph 4 2" xfId="18345"/>
    <cellStyle name="SAPBEXstdDataEmph 4 2 2" xfId="18346"/>
    <cellStyle name="SAPBEXstdDataEmph 4 2 2 2" xfId="18347"/>
    <cellStyle name="SAPBEXstdDataEmph 4 2 2 2 2" xfId="18348"/>
    <cellStyle name="SAPBEXstdDataEmph 4 2 2 3" xfId="18349"/>
    <cellStyle name="SAPBEXstdDataEmph 4 2 3" xfId="18350"/>
    <cellStyle name="SAPBEXstdDataEmph 4 2 3 2" xfId="18351"/>
    <cellStyle name="SAPBEXstdDataEmph 4 2 3 2 2" xfId="18352"/>
    <cellStyle name="SAPBEXstdDataEmph 4 2 3 3" xfId="18353"/>
    <cellStyle name="SAPBEXstdDataEmph 4 2 4" xfId="18354"/>
    <cellStyle name="SAPBEXstdDataEmph 4 2 4 2" xfId="18355"/>
    <cellStyle name="SAPBEXstdDataEmph 4 2 4 2 2" xfId="18356"/>
    <cellStyle name="SAPBEXstdDataEmph 4 2 4 3" xfId="18357"/>
    <cellStyle name="SAPBEXstdDataEmph 4 2 5" xfId="18358"/>
    <cellStyle name="SAPBEXstdDataEmph 4 2 5 2" xfId="18359"/>
    <cellStyle name="SAPBEXstdDataEmph 4 2 5 2 2" xfId="18360"/>
    <cellStyle name="SAPBEXstdDataEmph 4 2 5 3" xfId="18361"/>
    <cellStyle name="SAPBEXstdDataEmph 4 2 6" xfId="18362"/>
    <cellStyle name="SAPBEXstdDataEmph 4 2 6 2" xfId="18363"/>
    <cellStyle name="SAPBEXstdDataEmph 4 2 7" xfId="18364"/>
    <cellStyle name="SAPBEXstdDataEmph 4 3" xfId="18365"/>
    <cellStyle name="SAPBEXstdDataEmph 4 3 2" xfId="18366"/>
    <cellStyle name="SAPBEXstdDataEmph 4 3 2 2" xfId="18367"/>
    <cellStyle name="SAPBEXstdDataEmph 4 3 3" xfId="18368"/>
    <cellStyle name="SAPBEXstdDataEmph 4 4" xfId="18369"/>
    <cellStyle name="SAPBEXstdDataEmph 4 4 2" xfId="18370"/>
    <cellStyle name="SAPBEXstdDataEmph 4 4 2 2" xfId="18371"/>
    <cellStyle name="SAPBEXstdDataEmph 4 4 3" xfId="18372"/>
    <cellStyle name="SAPBEXstdDataEmph 4 5" xfId="18373"/>
    <cellStyle name="SAPBEXstdDataEmph 4 5 2" xfId="18374"/>
    <cellStyle name="SAPBEXstdDataEmph 4 6" xfId="18375"/>
    <cellStyle name="SAPBEXstdDataEmph 5" xfId="18376"/>
    <cellStyle name="SAPBEXstdDataEmph 5 2" xfId="18377"/>
    <cellStyle name="SAPBEXstdDataEmph 5 2 2" xfId="18378"/>
    <cellStyle name="SAPBEXstdDataEmph 5 2 2 2" xfId="18379"/>
    <cellStyle name="SAPBEXstdDataEmph 5 2 2 2 2" xfId="18380"/>
    <cellStyle name="SAPBEXstdDataEmph 5 2 2 3" xfId="18381"/>
    <cellStyle name="SAPBEXstdDataEmph 5 2 3" xfId="18382"/>
    <cellStyle name="SAPBEXstdDataEmph 5 2 3 2" xfId="18383"/>
    <cellStyle name="SAPBEXstdDataEmph 5 2 3 2 2" xfId="18384"/>
    <cellStyle name="SAPBEXstdDataEmph 5 2 3 3" xfId="18385"/>
    <cellStyle name="SAPBEXstdDataEmph 5 2 4" xfId="18386"/>
    <cellStyle name="SAPBEXstdDataEmph 5 2 4 2" xfId="18387"/>
    <cellStyle name="SAPBEXstdDataEmph 5 2 4 2 2" xfId="18388"/>
    <cellStyle name="SAPBEXstdDataEmph 5 2 4 3" xfId="18389"/>
    <cellStyle name="SAPBEXstdDataEmph 5 2 5" xfId="18390"/>
    <cellStyle name="SAPBEXstdDataEmph 5 2 5 2" xfId="18391"/>
    <cellStyle name="SAPBEXstdDataEmph 5 2 5 2 2" xfId="18392"/>
    <cellStyle name="SAPBEXstdDataEmph 5 2 5 3" xfId="18393"/>
    <cellStyle name="SAPBEXstdDataEmph 5 2 6" xfId="18394"/>
    <cellStyle name="SAPBEXstdDataEmph 5 2 6 2" xfId="18395"/>
    <cellStyle name="SAPBEXstdDataEmph 5 2 7" xfId="18396"/>
    <cellStyle name="SAPBEXstdDataEmph 5 3" xfId="18397"/>
    <cellStyle name="SAPBEXstdDataEmph 5 3 2" xfId="18398"/>
    <cellStyle name="SAPBEXstdDataEmph 5 3 2 2" xfId="18399"/>
    <cellStyle name="SAPBEXstdDataEmph 5 3 3" xfId="18400"/>
    <cellStyle name="SAPBEXstdDataEmph 5 4" xfId="18401"/>
    <cellStyle name="SAPBEXstdDataEmph 5 4 2" xfId="18402"/>
    <cellStyle name="SAPBEXstdDataEmph 5 4 2 2" xfId="18403"/>
    <cellStyle name="SAPBEXstdDataEmph 5 4 3" xfId="18404"/>
    <cellStyle name="SAPBEXstdDataEmph 5 5" xfId="18405"/>
    <cellStyle name="SAPBEXstdDataEmph 5 5 2" xfId="18406"/>
    <cellStyle name="SAPBEXstdDataEmph 5 6" xfId="18407"/>
    <cellStyle name="SAPBEXstdItem" xfId="18408"/>
    <cellStyle name="SAPBEXstdItem 10" xfId="18409"/>
    <cellStyle name="SAPBEXstdItem 2" xfId="18410"/>
    <cellStyle name="SAPBEXstdItem 2 2" xfId="18411"/>
    <cellStyle name="SAPBEXstdItem 2 2 2" xfId="18412"/>
    <cellStyle name="SAPBEXstdItem 2 2 2 2" xfId="18413"/>
    <cellStyle name="SAPBEXstdItem 2 2 2 2 2" xfId="18414"/>
    <cellStyle name="SAPBEXstdItem 2 2 2 3" xfId="18415"/>
    <cellStyle name="SAPBEXstdItem 2 2 3" xfId="18416"/>
    <cellStyle name="SAPBEXstdItem 2 2 3 2" xfId="18417"/>
    <cellStyle name="SAPBEXstdItem 2 2 3 2 2" xfId="18418"/>
    <cellStyle name="SAPBEXstdItem 2 2 3 3" xfId="18419"/>
    <cellStyle name="SAPBEXstdItem 2 2 4" xfId="18420"/>
    <cellStyle name="SAPBEXstdItem 2 2 4 2" xfId="18421"/>
    <cellStyle name="SAPBEXstdItem 2 2 4 2 2" xfId="18422"/>
    <cellStyle name="SAPBEXstdItem 2 2 4 3" xfId="18423"/>
    <cellStyle name="SAPBEXstdItem 2 2 5" xfId="18424"/>
    <cellStyle name="SAPBEXstdItem 2 2 5 2" xfId="18425"/>
    <cellStyle name="SAPBEXstdItem 2 2 5 2 2" xfId="18426"/>
    <cellStyle name="SAPBEXstdItem 2 2 5 3" xfId="18427"/>
    <cellStyle name="SAPBEXstdItem 2 2 6" xfId="18428"/>
    <cellStyle name="SAPBEXstdItem 2 2 6 2" xfId="18429"/>
    <cellStyle name="SAPBEXstdItem 2 2 7" xfId="18430"/>
    <cellStyle name="SAPBEXstdItem 2 3" xfId="18431"/>
    <cellStyle name="SAPBEXstdItem 2 3 2" xfId="18432"/>
    <cellStyle name="SAPBEXstdItem 2 3 2 2" xfId="18433"/>
    <cellStyle name="SAPBEXstdItem 2 3 3" xfId="18434"/>
    <cellStyle name="SAPBEXstdItem 2 4" xfId="18435"/>
    <cellStyle name="SAPBEXstdItem 2 4 2" xfId="18436"/>
    <cellStyle name="SAPBEXstdItem 2 4 2 2" xfId="18437"/>
    <cellStyle name="SAPBEXstdItem 2 4 3" xfId="18438"/>
    <cellStyle name="SAPBEXstdItem 2 5" xfId="18439"/>
    <cellStyle name="SAPBEXstdItem 2 5 2" xfId="18440"/>
    <cellStyle name="SAPBEXstdItem 2 6" xfId="18441"/>
    <cellStyle name="SAPBEXstdItem 3" xfId="18442"/>
    <cellStyle name="SAPBEXstdItem 3 2" xfId="18443"/>
    <cellStyle name="SAPBEXstdItem 3 2 2" xfId="18444"/>
    <cellStyle name="SAPBEXstdItem 3 2 2 2" xfId="18445"/>
    <cellStyle name="SAPBEXstdItem 3 2 2 2 2" xfId="18446"/>
    <cellStyle name="SAPBEXstdItem 3 2 2 3" xfId="18447"/>
    <cellStyle name="SAPBEXstdItem 3 2 3" xfId="18448"/>
    <cellStyle name="SAPBEXstdItem 3 2 3 2" xfId="18449"/>
    <cellStyle name="SAPBEXstdItem 3 2 3 2 2" xfId="18450"/>
    <cellStyle name="SAPBEXstdItem 3 2 3 3" xfId="18451"/>
    <cellStyle name="SAPBEXstdItem 3 2 4" xfId="18452"/>
    <cellStyle name="SAPBEXstdItem 3 2 4 2" xfId="18453"/>
    <cellStyle name="SAPBEXstdItem 3 2 4 2 2" xfId="18454"/>
    <cellStyle name="SAPBEXstdItem 3 2 4 3" xfId="18455"/>
    <cellStyle name="SAPBEXstdItem 3 2 5" xfId="18456"/>
    <cellStyle name="SAPBEXstdItem 3 2 5 2" xfId="18457"/>
    <cellStyle name="SAPBEXstdItem 3 2 5 2 2" xfId="18458"/>
    <cellStyle name="SAPBEXstdItem 3 2 5 3" xfId="18459"/>
    <cellStyle name="SAPBEXstdItem 3 2 6" xfId="18460"/>
    <cellStyle name="SAPBEXstdItem 3 2 6 2" xfId="18461"/>
    <cellStyle name="SAPBEXstdItem 3 2 7" xfId="18462"/>
    <cellStyle name="SAPBEXstdItem 3 3" xfId="18463"/>
    <cellStyle name="SAPBEXstdItem 3 3 2" xfId="18464"/>
    <cellStyle name="SAPBEXstdItem 3 3 2 2" xfId="18465"/>
    <cellStyle name="SAPBEXstdItem 3 3 3" xfId="18466"/>
    <cellStyle name="SAPBEXstdItem 3 4" xfId="18467"/>
    <cellStyle name="SAPBEXstdItem 3 4 2" xfId="18468"/>
    <cellStyle name="SAPBEXstdItem 3 4 2 2" xfId="18469"/>
    <cellStyle name="SAPBEXstdItem 3 4 3" xfId="18470"/>
    <cellStyle name="SAPBEXstdItem 3 5" xfId="18471"/>
    <cellStyle name="SAPBEXstdItem 3 5 2" xfId="18472"/>
    <cellStyle name="SAPBEXstdItem 3 6" xfId="18473"/>
    <cellStyle name="SAPBEXstdItem 4" xfId="18474"/>
    <cellStyle name="SAPBEXstdItem 4 2" xfId="18475"/>
    <cellStyle name="SAPBEXstdItem 4 2 2" xfId="18476"/>
    <cellStyle name="SAPBEXstdItem 4 2 2 2" xfId="18477"/>
    <cellStyle name="SAPBEXstdItem 4 2 3" xfId="18478"/>
    <cellStyle name="SAPBEXstdItem 4 2 4" xfId="18479"/>
    <cellStyle name="SAPBEXstdItem 4 3" xfId="18480"/>
    <cellStyle name="SAPBEXstdItem 4 3 2" xfId="18481"/>
    <cellStyle name="SAPBEXstdItem 4 3 2 2" xfId="18482"/>
    <cellStyle name="SAPBEXstdItem 4 3 3" xfId="18483"/>
    <cellStyle name="SAPBEXstdItem 4 3 4" xfId="18484"/>
    <cellStyle name="SAPBEXstdItem 4 4" xfId="18485"/>
    <cellStyle name="SAPBEXstdItem 4 4 2" xfId="18486"/>
    <cellStyle name="SAPBEXstdItem 4 4 2 2" xfId="18487"/>
    <cellStyle name="SAPBEXstdItem 4 4 3" xfId="18488"/>
    <cellStyle name="SAPBEXstdItem 4 4 4" xfId="18489"/>
    <cellStyle name="SAPBEXstdItem 4 5" xfId="18490"/>
    <cellStyle name="SAPBEXstdItem 4 5 2" xfId="18491"/>
    <cellStyle name="SAPBEXstdItem 4 5 2 2" xfId="18492"/>
    <cellStyle name="SAPBEXstdItem 4 5 3" xfId="18493"/>
    <cellStyle name="SAPBEXstdItem 4 5 4" xfId="18494"/>
    <cellStyle name="SAPBEXstdItem 4 6" xfId="18495"/>
    <cellStyle name="SAPBEXstdItem 4 6 2" xfId="18496"/>
    <cellStyle name="SAPBEXstdItem 4 7" xfId="18497"/>
    <cellStyle name="SAPBEXstdItem 4 8" xfId="18498"/>
    <cellStyle name="SAPBEXstdItem 5" xfId="18499"/>
    <cellStyle name="SAPBEXstdItem 5 2" xfId="18500"/>
    <cellStyle name="SAPBEXstdItem 5 2 2" xfId="18501"/>
    <cellStyle name="SAPBEXstdItem 5 2 2 2" xfId="18502"/>
    <cellStyle name="SAPBEXstdItem 5 2 3" xfId="18503"/>
    <cellStyle name="SAPBEXstdItem 5 2 4" xfId="18504"/>
    <cellStyle name="SAPBEXstdItem 5 3" xfId="18505"/>
    <cellStyle name="SAPBEXstdItem 5 3 2" xfId="18506"/>
    <cellStyle name="SAPBEXstdItem 5 3 2 2" xfId="18507"/>
    <cellStyle name="SAPBEXstdItem 5 3 3" xfId="18508"/>
    <cellStyle name="SAPBEXstdItem 5 3 4" xfId="18509"/>
    <cellStyle name="SAPBEXstdItem 5 4" xfId="18510"/>
    <cellStyle name="SAPBEXstdItem 5 4 2" xfId="18511"/>
    <cellStyle name="SAPBEXstdItem 5 4 2 2" xfId="18512"/>
    <cellStyle name="SAPBEXstdItem 5 4 3" xfId="18513"/>
    <cellStyle name="SAPBEXstdItem 5 4 4" xfId="18514"/>
    <cellStyle name="SAPBEXstdItem 5 5" xfId="18515"/>
    <cellStyle name="SAPBEXstdItem 5 5 2" xfId="18516"/>
    <cellStyle name="SAPBEXstdItem 5 5 2 2" xfId="18517"/>
    <cellStyle name="SAPBEXstdItem 5 5 3" xfId="18518"/>
    <cellStyle name="SAPBEXstdItem 5 5 4" xfId="18519"/>
    <cellStyle name="SAPBEXstdItem 5 6" xfId="18520"/>
    <cellStyle name="SAPBEXstdItem 5 6 2" xfId="18521"/>
    <cellStyle name="SAPBEXstdItem 5 7" xfId="18522"/>
    <cellStyle name="SAPBEXstdItem 5 8" xfId="18523"/>
    <cellStyle name="SAPBEXstdItem 6" xfId="18524"/>
    <cellStyle name="SAPBEXstdItem 6 2" xfId="18525"/>
    <cellStyle name="SAPBEXstdItem 6 2 2" xfId="18526"/>
    <cellStyle name="SAPBEXstdItem 6 3" xfId="18527"/>
    <cellStyle name="SAPBEXstdItem 6 4" xfId="18528"/>
    <cellStyle name="SAPBEXstdItem 7" xfId="18529"/>
    <cellStyle name="SAPBEXstdItem 7 2" xfId="18530"/>
    <cellStyle name="SAPBEXstdItem 7 2 2" xfId="18531"/>
    <cellStyle name="SAPBEXstdItem 7 3" xfId="18532"/>
    <cellStyle name="SAPBEXstdItem 7 4" xfId="18533"/>
    <cellStyle name="SAPBEXstdItem 8" xfId="18534"/>
    <cellStyle name="SAPBEXstdItem 8 2" xfId="18535"/>
    <cellStyle name="SAPBEXstdItem 9" xfId="18536"/>
    <cellStyle name="SAPBEXstdItem_AIMRO_CP" xfId="18537"/>
    <cellStyle name="SAPBEXstdItemX" xfId="18538"/>
    <cellStyle name="SAPBEXstdItemX 2" xfId="18539"/>
    <cellStyle name="SAPBEXstdItemX 2 2" xfId="18540"/>
    <cellStyle name="SAPBEXstdItemX 2 2 2" xfId="18541"/>
    <cellStyle name="SAPBEXstdItemX 2 2 2 2" xfId="18542"/>
    <cellStyle name="SAPBEXstdItemX 2 2 2 2 2" xfId="18543"/>
    <cellStyle name="SAPBEXstdItemX 2 2 2 3" xfId="18544"/>
    <cellStyle name="SAPBEXstdItemX 2 2 2 4" xfId="18545"/>
    <cellStyle name="SAPBEXstdItemX 2 2 3" xfId="18546"/>
    <cellStyle name="SAPBEXstdItemX 2 2 3 2" xfId="18547"/>
    <cellStyle name="SAPBEXstdItemX 2 2 3 2 2" xfId="18548"/>
    <cellStyle name="SAPBEXstdItemX 2 2 3 3" xfId="18549"/>
    <cellStyle name="SAPBEXstdItemX 2 2 3 4" xfId="18550"/>
    <cellStyle name="SAPBEXstdItemX 2 2 4" xfId="18551"/>
    <cellStyle name="SAPBEXstdItemX 2 2 4 2" xfId="18552"/>
    <cellStyle name="SAPBEXstdItemX 2 2 4 2 2" xfId="18553"/>
    <cellStyle name="SAPBEXstdItemX 2 2 4 3" xfId="18554"/>
    <cellStyle name="SAPBEXstdItemX 2 2 4 4" xfId="18555"/>
    <cellStyle name="SAPBEXstdItemX 2 2 5" xfId="18556"/>
    <cellStyle name="SAPBEXstdItemX 2 2 5 2" xfId="18557"/>
    <cellStyle name="SAPBEXstdItemX 2 2 5 2 2" xfId="18558"/>
    <cellStyle name="SAPBEXstdItemX 2 2 5 3" xfId="18559"/>
    <cellStyle name="SAPBEXstdItemX 2 2 5 4" xfId="18560"/>
    <cellStyle name="SAPBEXstdItemX 2 2 6" xfId="18561"/>
    <cellStyle name="SAPBEXstdItemX 2 2 6 2" xfId="18562"/>
    <cellStyle name="SAPBEXstdItemX 2 2 7" xfId="18563"/>
    <cellStyle name="SAPBEXstdItemX 2 2 8" xfId="18564"/>
    <cellStyle name="SAPBEXstdItemX 2 3" xfId="18565"/>
    <cellStyle name="SAPBEXstdItemX 2 3 2" xfId="18566"/>
    <cellStyle name="SAPBEXstdItemX 2 3 2 2" xfId="18567"/>
    <cellStyle name="SAPBEXstdItemX 2 3 2 2 2" xfId="18568"/>
    <cellStyle name="SAPBEXstdItemX 2 3 2 3" xfId="18569"/>
    <cellStyle name="SAPBEXstdItemX 2 3 2 4" xfId="18570"/>
    <cellStyle name="SAPBEXstdItemX 2 3 3" xfId="18571"/>
    <cellStyle name="SAPBEXstdItemX 2 3 3 2" xfId="18572"/>
    <cellStyle name="SAPBEXstdItemX 2 3 3 2 2" xfId="18573"/>
    <cellStyle name="SAPBEXstdItemX 2 3 3 3" xfId="18574"/>
    <cellStyle name="SAPBEXstdItemX 2 3 3 4" xfId="18575"/>
    <cellStyle name="SAPBEXstdItemX 2 3 4" xfId="18576"/>
    <cellStyle name="SAPBEXstdItemX 2 3 4 2" xfId="18577"/>
    <cellStyle name="SAPBEXstdItemX 2 3 4 2 2" xfId="18578"/>
    <cellStyle name="SAPBEXstdItemX 2 3 4 3" xfId="18579"/>
    <cellStyle name="SAPBEXstdItemX 2 3 4 4" xfId="18580"/>
    <cellStyle name="SAPBEXstdItemX 2 3 5" xfId="18581"/>
    <cellStyle name="SAPBEXstdItemX 2 3 5 2" xfId="18582"/>
    <cellStyle name="SAPBEXstdItemX 2 3 5 2 2" xfId="18583"/>
    <cellStyle name="SAPBEXstdItemX 2 3 5 3" xfId="18584"/>
    <cellStyle name="SAPBEXstdItemX 2 3 5 4" xfId="18585"/>
    <cellStyle name="SAPBEXstdItemX 2 3 6" xfId="18586"/>
    <cellStyle name="SAPBEXstdItemX 2 3 6 2" xfId="18587"/>
    <cellStyle name="SAPBEXstdItemX 2 3 7" xfId="18588"/>
    <cellStyle name="SAPBEXstdItemX 2 3 8" xfId="18589"/>
    <cellStyle name="SAPBEXstdItemX 2 4" xfId="18590"/>
    <cellStyle name="SAPBEXstdItemX 2 4 2" xfId="18591"/>
    <cellStyle name="SAPBEXstdItemX 2 4 2 2" xfId="18592"/>
    <cellStyle name="SAPBEXstdItemX 2 4 3" xfId="18593"/>
    <cellStyle name="SAPBEXstdItemX 2 4 4" xfId="18594"/>
    <cellStyle name="SAPBEXstdItemX 2 5" xfId="18595"/>
    <cellStyle name="SAPBEXstdItemX 2 5 2" xfId="18596"/>
    <cellStyle name="SAPBEXstdItemX 2 5 2 2" xfId="18597"/>
    <cellStyle name="SAPBEXstdItemX 2 5 3" xfId="18598"/>
    <cellStyle name="SAPBEXstdItemX 2 5 4" xfId="18599"/>
    <cellStyle name="SAPBEXstdItemX 2 6" xfId="18600"/>
    <cellStyle name="SAPBEXstdItemX 2 6 2" xfId="18601"/>
    <cellStyle name="SAPBEXstdItemX 2 7" xfId="18602"/>
    <cellStyle name="SAPBEXstdItemX 2 8" xfId="18603"/>
    <cellStyle name="SAPBEXstdItemX 3" xfId="18604"/>
    <cellStyle name="SAPBEXstdItemX 3 2" xfId="18605"/>
    <cellStyle name="SAPBEXstdItemX 3 2 2" xfId="18606"/>
    <cellStyle name="SAPBEXstdItemX 3 2 2 2" xfId="18607"/>
    <cellStyle name="SAPBEXstdItemX 3 2 2 2 2" xfId="18608"/>
    <cellStyle name="SAPBEXstdItemX 3 2 2 3" xfId="18609"/>
    <cellStyle name="SAPBEXstdItemX 3 2 2 4" xfId="18610"/>
    <cellStyle name="SAPBEXstdItemX 3 2 3" xfId="18611"/>
    <cellStyle name="SAPBEXstdItemX 3 2 3 2" xfId="18612"/>
    <cellStyle name="SAPBEXstdItemX 3 2 3 2 2" xfId="18613"/>
    <cellStyle name="SAPBEXstdItemX 3 2 3 3" xfId="18614"/>
    <cellStyle name="SAPBEXstdItemX 3 2 3 4" xfId="18615"/>
    <cellStyle name="SAPBEXstdItemX 3 2 4" xfId="18616"/>
    <cellStyle name="SAPBEXstdItemX 3 2 4 2" xfId="18617"/>
    <cellStyle name="SAPBEXstdItemX 3 2 4 2 2" xfId="18618"/>
    <cellStyle name="SAPBEXstdItemX 3 2 4 3" xfId="18619"/>
    <cellStyle name="SAPBEXstdItemX 3 2 4 4" xfId="18620"/>
    <cellStyle name="SAPBEXstdItemX 3 2 5" xfId="18621"/>
    <cellStyle name="SAPBEXstdItemX 3 2 5 2" xfId="18622"/>
    <cellStyle name="SAPBEXstdItemX 3 2 5 2 2" xfId="18623"/>
    <cellStyle name="SAPBEXstdItemX 3 2 5 3" xfId="18624"/>
    <cellStyle name="SAPBEXstdItemX 3 2 5 4" xfId="18625"/>
    <cellStyle name="SAPBEXstdItemX 3 2 6" xfId="18626"/>
    <cellStyle name="SAPBEXstdItemX 3 2 6 2" xfId="18627"/>
    <cellStyle name="SAPBEXstdItemX 3 2 7" xfId="18628"/>
    <cellStyle name="SAPBEXstdItemX 3 2 8" xfId="18629"/>
    <cellStyle name="SAPBEXstdItemX 3 3" xfId="18630"/>
    <cellStyle name="SAPBEXstdItemX 3 3 2" xfId="18631"/>
    <cellStyle name="SAPBEXstdItemX 3 3 2 2" xfId="18632"/>
    <cellStyle name="SAPBEXstdItemX 3 3 2 2 2" xfId="18633"/>
    <cellStyle name="SAPBEXstdItemX 3 3 2 3" xfId="18634"/>
    <cellStyle name="SAPBEXstdItemX 3 3 2 4" xfId="18635"/>
    <cellStyle name="SAPBEXstdItemX 3 3 3" xfId="18636"/>
    <cellStyle name="SAPBEXstdItemX 3 3 3 2" xfId="18637"/>
    <cellStyle name="SAPBEXstdItemX 3 3 3 2 2" xfId="18638"/>
    <cellStyle name="SAPBEXstdItemX 3 3 3 3" xfId="18639"/>
    <cellStyle name="SAPBEXstdItemX 3 3 3 4" xfId="18640"/>
    <cellStyle name="SAPBEXstdItemX 3 3 4" xfId="18641"/>
    <cellStyle name="SAPBEXstdItemX 3 3 4 2" xfId="18642"/>
    <cellStyle name="SAPBEXstdItemX 3 3 4 2 2" xfId="18643"/>
    <cellStyle name="SAPBEXstdItemX 3 3 4 3" xfId="18644"/>
    <cellStyle name="SAPBEXstdItemX 3 3 4 4" xfId="18645"/>
    <cellStyle name="SAPBEXstdItemX 3 3 5" xfId="18646"/>
    <cellStyle name="SAPBEXstdItemX 3 3 5 2" xfId="18647"/>
    <cellStyle name="SAPBEXstdItemX 3 3 5 2 2" xfId="18648"/>
    <cellStyle name="SAPBEXstdItemX 3 3 5 3" xfId="18649"/>
    <cellStyle name="SAPBEXstdItemX 3 3 5 4" xfId="18650"/>
    <cellStyle name="SAPBEXstdItemX 3 3 6" xfId="18651"/>
    <cellStyle name="SAPBEXstdItemX 3 3 6 2" xfId="18652"/>
    <cellStyle name="SAPBEXstdItemX 3 3 7" xfId="18653"/>
    <cellStyle name="SAPBEXstdItemX 3 3 8" xfId="18654"/>
    <cellStyle name="SAPBEXstdItemX 3 4" xfId="18655"/>
    <cellStyle name="SAPBEXstdItemX 3 4 2" xfId="18656"/>
    <cellStyle name="SAPBEXstdItemX 3 4 2 2" xfId="18657"/>
    <cellStyle name="SAPBEXstdItemX 3 4 3" xfId="18658"/>
    <cellStyle name="SAPBEXstdItemX 3 4 4" xfId="18659"/>
    <cellStyle name="SAPBEXstdItemX 3 5" xfId="18660"/>
    <cellStyle name="SAPBEXstdItemX 3 5 2" xfId="18661"/>
    <cellStyle name="SAPBEXstdItemX 3 5 2 2" xfId="18662"/>
    <cellStyle name="SAPBEXstdItemX 3 5 3" xfId="18663"/>
    <cellStyle name="SAPBEXstdItemX 3 5 4" xfId="18664"/>
    <cellStyle name="SAPBEXstdItemX 3 6" xfId="18665"/>
    <cellStyle name="SAPBEXstdItemX 3 6 2" xfId="18666"/>
    <cellStyle name="SAPBEXstdItemX 3 7" xfId="18667"/>
    <cellStyle name="SAPBEXstdItemX 3 8" xfId="18668"/>
    <cellStyle name="SAPBEXstdItemX_BW Capital Summary Flash December 07" xfId="18669"/>
    <cellStyle name="SAPBEXtitle" xfId="18670"/>
    <cellStyle name="SAPBEXtitle 2" xfId="18671"/>
    <cellStyle name="SAPBEXtitle 2 2" xfId="18672"/>
    <cellStyle name="SAPBEXtitle 2 2 2" xfId="18673"/>
    <cellStyle name="SAPBEXtitle 2 2 2 2" xfId="18674"/>
    <cellStyle name="SAPBEXtitle 2 2 2 2 2" xfId="18675"/>
    <cellStyle name="SAPBEXtitle 2 2 2 3" xfId="18676"/>
    <cellStyle name="SAPBEXtitle 2 2 2 4" xfId="18677"/>
    <cellStyle name="SAPBEXtitle 2 2 3" xfId="18678"/>
    <cellStyle name="SAPBEXtitle 2 2 3 2" xfId="18679"/>
    <cellStyle name="SAPBEXtitle 2 2 3 2 2" xfId="18680"/>
    <cellStyle name="SAPBEXtitle 2 2 3 3" xfId="18681"/>
    <cellStyle name="SAPBEXtitle 2 2 3 4" xfId="18682"/>
    <cellStyle name="SAPBEXtitle 2 2 4" xfId="18683"/>
    <cellStyle name="SAPBEXtitle 2 2 4 2" xfId="18684"/>
    <cellStyle name="SAPBEXtitle 2 2 4 2 2" xfId="18685"/>
    <cellStyle name="SAPBEXtitle 2 2 4 3" xfId="18686"/>
    <cellStyle name="SAPBEXtitle 2 2 4 4" xfId="18687"/>
    <cellStyle name="SAPBEXtitle 2 2 5" xfId="18688"/>
    <cellStyle name="SAPBEXtitle 2 2 5 2" xfId="18689"/>
    <cellStyle name="SAPBEXtitle 2 2 5 2 2" xfId="18690"/>
    <cellStyle name="SAPBEXtitle 2 2 5 3" xfId="18691"/>
    <cellStyle name="SAPBEXtitle 2 2 5 4" xfId="18692"/>
    <cellStyle name="SAPBEXtitle 2 2 6" xfId="18693"/>
    <cellStyle name="SAPBEXtitle 2 2 6 2" xfId="18694"/>
    <cellStyle name="SAPBEXtitle 2 2 7" xfId="18695"/>
    <cellStyle name="SAPBEXtitle 2 2 8" xfId="18696"/>
    <cellStyle name="SAPBEXtitle 2 3" xfId="18697"/>
    <cellStyle name="SAPBEXtitle 2 3 2" xfId="18698"/>
    <cellStyle name="SAPBEXtitle 2 3 2 2" xfId="18699"/>
    <cellStyle name="SAPBEXtitle 2 3 3" xfId="18700"/>
    <cellStyle name="SAPBEXtitle 2 3 4" xfId="18701"/>
    <cellStyle name="SAPBEXtitle 2 4" xfId="18702"/>
    <cellStyle name="SAPBEXtitle 2 4 2" xfId="18703"/>
    <cellStyle name="SAPBEXtitle 2 4 2 2" xfId="18704"/>
    <cellStyle name="SAPBEXtitle 2 4 3" xfId="18705"/>
    <cellStyle name="SAPBEXtitle 2 4 4" xfId="18706"/>
    <cellStyle name="SAPBEXtitle 2 5" xfId="18707"/>
    <cellStyle name="SAPBEXtitle 2 5 2" xfId="18708"/>
    <cellStyle name="SAPBEXtitle 2 6" xfId="18709"/>
    <cellStyle name="SAPBEXtitle 2 7" xfId="18710"/>
    <cellStyle name="SAPBEXtitle 3" xfId="18711"/>
    <cellStyle name="SAPBEXtitle 3 2" xfId="18712"/>
    <cellStyle name="SAPBEXtitle 3 2 2" xfId="18713"/>
    <cellStyle name="SAPBEXtitle 3 2 2 2" xfId="18714"/>
    <cellStyle name="SAPBEXtitle 3 2 2 2 2" xfId="18715"/>
    <cellStyle name="SAPBEXtitle 3 2 2 3" xfId="18716"/>
    <cellStyle name="SAPBEXtitle 3 2 2 4" xfId="18717"/>
    <cellStyle name="SAPBEXtitle 3 2 3" xfId="18718"/>
    <cellStyle name="SAPBEXtitle 3 2 3 2" xfId="18719"/>
    <cellStyle name="SAPBEXtitle 3 2 3 2 2" xfId="18720"/>
    <cellStyle name="SAPBEXtitle 3 2 3 3" xfId="18721"/>
    <cellStyle name="SAPBEXtitle 3 2 3 4" xfId="18722"/>
    <cellStyle name="SAPBEXtitle 3 2 4" xfId="18723"/>
    <cellStyle name="SAPBEXtitle 3 2 4 2" xfId="18724"/>
    <cellStyle name="SAPBEXtitle 3 2 4 2 2" xfId="18725"/>
    <cellStyle name="SAPBEXtitle 3 2 4 3" xfId="18726"/>
    <cellStyle name="SAPBEXtitle 3 2 4 4" xfId="18727"/>
    <cellStyle name="SAPBEXtitle 3 2 5" xfId="18728"/>
    <cellStyle name="SAPBEXtitle 3 2 5 2" xfId="18729"/>
    <cellStyle name="SAPBEXtitle 3 2 5 2 2" xfId="18730"/>
    <cellStyle name="SAPBEXtitle 3 2 5 3" xfId="18731"/>
    <cellStyle name="SAPBEXtitle 3 2 5 4" xfId="18732"/>
    <cellStyle name="SAPBEXtitle 3 2 6" xfId="18733"/>
    <cellStyle name="SAPBEXtitle 3 2 6 2" xfId="18734"/>
    <cellStyle name="SAPBEXtitle 3 2 7" xfId="18735"/>
    <cellStyle name="SAPBEXtitle 3 2 8" xfId="18736"/>
    <cellStyle name="SAPBEXtitle 3 3" xfId="18737"/>
    <cellStyle name="SAPBEXtitle 3 3 2" xfId="18738"/>
    <cellStyle name="SAPBEXtitle 3 3 2 2" xfId="18739"/>
    <cellStyle name="SAPBEXtitle 3 3 3" xfId="18740"/>
    <cellStyle name="SAPBEXtitle 3 3 4" xfId="18741"/>
    <cellStyle name="SAPBEXtitle 3 4" xfId="18742"/>
    <cellStyle name="SAPBEXtitle 3 4 2" xfId="18743"/>
    <cellStyle name="SAPBEXtitle 3 4 2 2" xfId="18744"/>
    <cellStyle name="SAPBEXtitle 3 4 3" xfId="18745"/>
    <cellStyle name="SAPBEXtitle 3 4 4" xfId="18746"/>
    <cellStyle name="SAPBEXtitle 3 5" xfId="18747"/>
    <cellStyle name="SAPBEXtitle 3 5 2" xfId="18748"/>
    <cellStyle name="SAPBEXtitle 3 6" xfId="18749"/>
    <cellStyle name="SAPBEXtitle 3 7" xfId="18750"/>
    <cellStyle name="SAPBEXtitle_BW Capital Summary Flash December 07" xfId="18751"/>
    <cellStyle name="SAPBEXunassignedItem" xfId="18752"/>
    <cellStyle name="SAPBEXunassignedItem 2" xfId="18753"/>
    <cellStyle name="SAPBEXunassignedItem 2 2" xfId="18754"/>
    <cellStyle name="SAPBEXunassignedItem 2 2 2" xfId="18755"/>
    <cellStyle name="SAPBEXunassignedItem 2 2 2 2" xfId="18756"/>
    <cellStyle name="SAPBEXunassignedItem 2 2 3" xfId="18757"/>
    <cellStyle name="SAPBEXunassignedItem 2 3" xfId="18758"/>
    <cellStyle name="SAPBEXunassignedItem 2 3 2" xfId="18759"/>
    <cellStyle name="SAPBEXunassignedItem 2 4" xfId="18760"/>
    <cellStyle name="SAPBEXunassignedItem 3" xfId="18761"/>
    <cellStyle name="SAPBEXunassignedItem 3 2" xfId="18762"/>
    <cellStyle name="SAPBEXunassignedItem 3 2 2" xfId="18763"/>
    <cellStyle name="SAPBEXunassignedItem 3 3" xfId="18764"/>
    <cellStyle name="SAPBEXunassignedItem 4" xfId="18765"/>
    <cellStyle name="SAPBEXunassignedItem 4 2" xfId="18766"/>
    <cellStyle name="SAPBEXunassignedItem 5" xfId="18767"/>
    <cellStyle name="SAPBEXundefined" xfId="18768"/>
    <cellStyle name="SAPBEXundefined 10" xfId="18769"/>
    <cellStyle name="SAPBEXundefined 2" xfId="18770"/>
    <cellStyle name="SAPBEXundefined 2 2" xfId="18771"/>
    <cellStyle name="SAPBEXundefined 2 2 2" xfId="18772"/>
    <cellStyle name="SAPBEXundefined 2 2 2 2" xfId="18773"/>
    <cellStyle name="SAPBEXundefined 2 2 2 2 2" xfId="18774"/>
    <cellStyle name="SAPBEXundefined 2 2 2 3" xfId="18775"/>
    <cellStyle name="SAPBEXundefined 2 2 3" xfId="18776"/>
    <cellStyle name="SAPBEXundefined 2 2 3 2" xfId="18777"/>
    <cellStyle name="SAPBEXundefined 2 2 3 2 2" xfId="18778"/>
    <cellStyle name="SAPBEXundefined 2 2 3 3" xfId="18779"/>
    <cellStyle name="SAPBEXundefined 2 2 4" xfId="18780"/>
    <cellStyle name="SAPBEXundefined 2 2 4 2" xfId="18781"/>
    <cellStyle name="SAPBEXundefined 2 2 4 2 2" xfId="18782"/>
    <cellStyle name="SAPBEXundefined 2 2 4 3" xfId="18783"/>
    <cellStyle name="SAPBEXundefined 2 2 5" xfId="18784"/>
    <cellStyle name="SAPBEXundefined 2 2 5 2" xfId="18785"/>
    <cellStyle name="SAPBEXundefined 2 2 5 2 2" xfId="18786"/>
    <cellStyle name="SAPBEXundefined 2 2 5 3" xfId="18787"/>
    <cellStyle name="SAPBEXundefined 2 2 6" xfId="18788"/>
    <cellStyle name="SAPBEXundefined 2 2 6 2" xfId="18789"/>
    <cellStyle name="SAPBEXundefined 2 2 7" xfId="18790"/>
    <cellStyle name="SAPBEXundefined 2 3" xfId="18791"/>
    <cellStyle name="SAPBEXundefined 2 3 2" xfId="18792"/>
    <cellStyle name="SAPBEXundefined 2 3 2 2" xfId="18793"/>
    <cellStyle name="SAPBEXundefined 2 3 3" xfId="18794"/>
    <cellStyle name="SAPBEXundefined 2 4" xfId="18795"/>
    <cellStyle name="SAPBEXundefined 2 4 2" xfId="18796"/>
    <cellStyle name="SAPBEXundefined 2 4 2 2" xfId="18797"/>
    <cellStyle name="SAPBEXundefined 2 4 3" xfId="18798"/>
    <cellStyle name="SAPBEXundefined 2 5" xfId="18799"/>
    <cellStyle name="SAPBEXundefined 2 5 2" xfId="18800"/>
    <cellStyle name="SAPBEXundefined 2 6" xfId="18801"/>
    <cellStyle name="SAPBEXundefined 3" xfId="18802"/>
    <cellStyle name="SAPBEXundefined 3 2" xfId="18803"/>
    <cellStyle name="SAPBEXundefined 3 2 2" xfId="18804"/>
    <cellStyle name="SAPBEXundefined 3 2 2 2" xfId="18805"/>
    <cellStyle name="SAPBEXundefined 3 2 2 2 2" xfId="18806"/>
    <cellStyle name="SAPBEXundefined 3 2 2 3" xfId="18807"/>
    <cellStyle name="SAPBEXundefined 3 2 3" xfId="18808"/>
    <cellStyle name="SAPBEXundefined 3 2 3 2" xfId="18809"/>
    <cellStyle name="SAPBEXundefined 3 2 3 2 2" xfId="18810"/>
    <cellStyle name="SAPBEXundefined 3 2 3 3" xfId="18811"/>
    <cellStyle name="SAPBEXundefined 3 2 4" xfId="18812"/>
    <cellStyle name="SAPBEXundefined 3 2 4 2" xfId="18813"/>
    <cellStyle name="SAPBEXundefined 3 2 4 2 2" xfId="18814"/>
    <cellStyle name="SAPBEXundefined 3 2 4 3" xfId="18815"/>
    <cellStyle name="SAPBEXundefined 3 2 5" xfId="18816"/>
    <cellStyle name="SAPBEXundefined 3 2 5 2" xfId="18817"/>
    <cellStyle name="SAPBEXundefined 3 2 5 2 2" xfId="18818"/>
    <cellStyle name="SAPBEXundefined 3 2 5 3" xfId="18819"/>
    <cellStyle name="SAPBEXundefined 3 2 6" xfId="18820"/>
    <cellStyle name="SAPBEXundefined 3 2 6 2" xfId="18821"/>
    <cellStyle name="SAPBEXundefined 3 2 7" xfId="18822"/>
    <cellStyle name="SAPBEXundefined 3 3" xfId="18823"/>
    <cellStyle name="SAPBEXundefined 3 3 2" xfId="18824"/>
    <cellStyle name="SAPBEXundefined 3 3 2 2" xfId="18825"/>
    <cellStyle name="SAPBEXundefined 3 3 3" xfId="18826"/>
    <cellStyle name="SAPBEXundefined 3 4" xfId="18827"/>
    <cellStyle name="SAPBEXundefined 3 4 2" xfId="18828"/>
    <cellStyle name="SAPBEXundefined 3 4 2 2" xfId="18829"/>
    <cellStyle name="SAPBEXundefined 3 4 3" xfId="18830"/>
    <cellStyle name="SAPBEXundefined 3 5" xfId="18831"/>
    <cellStyle name="SAPBEXundefined 3 5 2" xfId="18832"/>
    <cellStyle name="SAPBEXundefined 3 6" xfId="18833"/>
    <cellStyle name="SAPBEXundefined 4" xfId="18834"/>
    <cellStyle name="SAPBEXundefined 4 2" xfId="18835"/>
    <cellStyle name="SAPBEXundefined 4 2 2" xfId="18836"/>
    <cellStyle name="SAPBEXundefined 4 2 2 2" xfId="18837"/>
    <cellStyle name="SAPBEXundefined 4 2 3" xfId="18838"/>
    <cellStyle name="SAPBEXundefined 4 2 4" xfId="18839"/>
    <cellStyle name="SAPBEXundefined 4 3" xfId="18840"/>
    <cellStyle name="SAPBEXundefined 4 3 2" xfId="18841"/>
    <cellStyle name="SAPBEXundefined 4 3 2 2" xfId="18842"/>
    <cellStyle name="SAPBEXundefined 4 3 3" xfId="18843"/>
    <cellStyle name="SAPBEXundefined 4 3 4" xfId="18844"/>
    <cellStyle name="SAPBEXundefined 4 4" xfId="18845"/>
    <cellStyle name="SAPBEXundefined 4 4 2" xfId="18846"/>
    <cellStyle name="SAPBEXundefined 4 4 2 2" xfId="18847"/>
    <cellStyle name="SAPBEXundefined 4 4 3" xfId="18848"/>
    <cellStyle name="SAPBEXundefined 4 4 4" xfId="18849"/>
    <cellStyle name="SAPBEXundefined 4 5" xfId="18850"/>
    <cellStyle name="SAPBEXundefined 4 5 2" xfId="18851"/>
    <cellStyle name="SAPBEXundefined 4 5 2 2" xfId="18852"/>
    <cellStyle name="SAPBEXundefined 4 5 3" xfId="18853"/>
    <cellStyle name="SAPBEXundefined 4 5 4" xfId="18854"/>
    <cellStyle name="SAPBEXundefined 4 6" xfId="18855"/>
    <cellStyle name="SAPBEXundefined 4 6 2" xfId="18856"/>
    <cellStyle name="SAPBEXundefined 4 7" xfId="18857"/>
    <cellStyle name="SAPBEXundefined 4 8" xfId="18858"/>
    <cellStyle name="SAPBEXundefined 5" xfId="18859"/>
    <cellStyle name="SAPBEXundefined 5 2" xfId="18860"/>
    <cellStyle name="SAPBEXundefined 5 2 2" xfId="18861"/>
    <cellStyle name="SAPBEXundefined 5 2 2 2" xfId="18862"/>
    <cellStyle name="SAPBEXundefined 5 2 3" xfId="18863"/>
    <cellStyle name="SAPBEXundefined 5 2 4" xfId="18864"/>
    <cellStyle name="SAPBEXundefined 5 3" xfId="18865"/>
    <cellStyle name="SAPBEXundefined 5 3 2" xfId="18866"/>
    <cellStyle name="SAPBEXundefined 5 3 2 2" xfId="18867"/>
    <cellStyle name="SAPBEXundefined 5 3 3" xfId="18868"/>
    <cellStyle name="SAPBEXundefined 5 3 4" xfId="18869"/>
    <cellStyle name="SAPBEXundefined 5 4" xfId="18870"/>
    <cellStyle name="SAPBEXundefined 5 4 2" xfId="18871"/>
    <cellStyle name="SAPBEXundefined 5 4 2 2" xfId="18872"/>
    <cellStyle name="SAPBEXundefined 5 4 3" xfId="18873"/>
    <cellStyle name="SAPBEXundefined 5 4 4" xfId="18874"/>
    <cellStyle name="SAPBEXundefined 5 5" xfId="18875"/>
    <cellStyle name="SAPBEXundefined 5 5 2" xfId="18876"/>
    <cellStyle name="SAPBEXundefined 5 5 2 2" xfId="18877"/>
    <cellStyle name="SAPBEXundefined 5 5 3" xfId="18878"/>
    <cellStyle name="SAPBEXundefined 5 5 4" xfId="18879"/>
    <cellStyle name="SAPBEXundefined 5 6" xfId="18880"/>
    <cellStyle name="SAPBEXundefined 5 6 2" xfId="18881"/>
    <cellStyle name="SAPBEXundefined 5 7" xfId="18882"/>
    <cellStyle name="SAPBEXundefined 5 8" xfId="18883"/>
    <cellStyle name="SAPBEXundefined 6" xfId="18884"/>
    <cellStyle name="SAPBEXundefined 6 2" xfId="18885"/>
    <cellStyle name="SAPBEXundefined 6 2 2" xfId="18886"/>
    <cellStyle name="SAPBEXundefined 6 3" xfId="18887"/>
    <cellStyle name="SAPBEXundefined 6 4" xfId="18888"/>
    <cellStyle name="SAPBEXundefined 7" xfId="18889"/>
    <cellStyle name="SAPBEXundefined 7 2" xfId="18890"/>
    <cellStyle name="SAPBEXundefined 7 2 2" xfId="18891"/>
    <cellStyle name="SAPBEXundefined 7 3" xfId="18892"/>
    <cellStyle name="SAPBEXundefined 7 4" xfId="18893"/>
    <cellStyle name="SAPBEXundefined 8" xfId="18894"/>
    <cellStyle name="SAPBEXundefined 8 2" xfId="18895"/>
    <cellStyle name="SAPBEXundefined 9" xfId="18896"/>
    <cellStyle name="SAPError" xfId="18897"/>
    <cellStyle name="SAPKey" xfId="18898"/>
    <cellStyle name="SAPLocked" xfId="18899"/>
    <cellStyle name="SAPOutput" xfId="18900"/>
    <cellStyle name="SAPSpace" xfId="18901"/>
    <cellStyle name="SAPText" xfId="18902"/>
    <cellStyle name="SAPUnLocked" xfId="18903"/>
    <cellStyle name="Section Number" xfId="18904"/>
    <cellStyle name="SEM-BPS-data" xfId="18905"/>
    <cellStyle name="SEM-BPS-headdata" xfId="18906"/>
    <cellStyle name="SEM-BPS-headkey" xfId="18907"/>
    <cellStyle name="SEM-BPS-key" xfId="18908"/>
    <cellStyle name="Sheet Title" xfId="18909"/>
    <cellStyle name="Sheet Title 2" xfId="18910"/>
    <cellStyle name="Sheet Title 3" xfId="18911"/>
    <cellStyle name="Special" xfId="18912"/>
    <cellStyle name="Special 2" xfId="18913"/>
    <cellStyle name="StaticText" xfId="18914"/>
    <cellStyle name="StaticText 2" xfId="18915"/>
    <cellStyle name="Style 1" xfId="18916"/>
    <cellStyle name="Style 1 2" xfId="18917"/>
    <cellStyle name="Style2" xfId="18918"/>
    <cellStyle name="Style3" xfId="18919"/>
    <cellStyle name="Style4" xfId="18920"/>
    <cellStyle name="Style5" xfId="18921"/>
    <cellStyle name="Table Head Green" xfId="18922"/>
    <cellStyle name="Table Head Green 2" xfId="18923"/>
    <cellStyle name="Table Head Green 2 2" xfId="18924"/>
    <cellStyle name="Table Head Green 2 2 2" xfId="18925"/>
    <cellStyle name="Table Head Green 2 3" xfId="18926"/>
    <cellStyle name="Table Head Green 2 3 2" xfId="18927"/>
    <cellStyle name="Table Head Green 2 4" xfId="18928"/>
    <cellStyle name="Table Head Green 3" xfId="18929"/>
    <cellStyle name="Table Head Green 3 2" xfId="18930"/>
    <cellStyle name="Table Head Green 3 2 2" xfId="18931"/>
    <cellStyle name="Table Head Green 3 3" xfId="18932"/>
    <cellStyle name="Table Head Green 4" xfId="18933"/>
    <cellStyle name="Table Head Green 4 2" xfId="18934"/>
    <cellStyle name="Table Head Green 5" xfId="18935"/>
    <cellStyle name="Table Head_pldt" xfId="18936"/>
    <cellStyle name="Table Source" xfId="18937"/>
    <cellStyle name="Table Units" xfId="18938"/>
    <cellStyle name="Table Units 2" xfId="18939"/>
    <cellStyle name="Table Units 2 2" xfId="18940"/>
    <cellStyle name="Table Units 3" xfId="18941"/>
    <cellStyle name="TableLvl2" xfId="18942"/>
    <cellStyle name="TableLvl3" xfId="18943"/>
    <cellStyle name="Text" xfId="18944"/>
    <cellStyle name="Text 2" xfId="18945"/>
    <cellStyle name="Text 3" xfId="18946"/>
    <cellStyle name="Text 4" xfId="18947"/>
    <cellStyle name="Text Head 1" xfId="18948"/>
    <cellStyle name="Text Head 1 2" xfId="18949"/>
    <cellStyle name="Text Head 2" xfId="18950"/>
    <cellStyle name="Text Head 2 2" xfId="18951"/>
    <cellStyle name="Text Indent 2" xfId="18952"/>
    <cellStyle name="Theirs" xfId="18953"/>
    <cellStyle name="Title 2" xfId="18954"/>
    <cellStyle name="Title 2 2" xfId="18955"/>
    <cellStyle name="TOC 1" xfId="18956"/>
    <cellStyle name="TOC 2" xfId="18957"/>
    <cellStyle name="TOC 3" xfId="18958"/>
    <cellStyle name="Total 2" xfId="18959"/>
    <cellStyle name="Total 2 10" xfId="18960"/>
    <cellStyle name="Total 2 10 2" xfId="18961"/>
    <cellStyle name="Total 2 10 2 2" xfId="18962"/>
    <cellStyle name="Total 2 10 2 2 2" xfId="18963"/>
    <cellStyle name="Total 2 10 2 3" xfId="18964"/>
    <cellStyle name="Total 2 10 2 3 2" xfId="18965"/>
    <cellStyle name="Total 2 10 2 4" xfId="18966"/>
    <cellStyle name="Total 2 10 2 5" xfId="18967"/>
    <cellStyle name="Total 2 10 3" xfId="18968"/>
    <cellStyle name="Total 2 10 3 2" xfId="18969"/>
    <cellStyle name="Total 2 10 4" xfId="18970"/>
    <cellStyle name="Total 2 10 4 2" xfId="18971"/>
    <cellStyle name="Total 2 10 5" xfId="18972"/>
    <cellStyle name="Total 2 11" xfId="18973"/>
    <cellStyle name="Total 2 11 2" xfId="18974"/>
    <cellStyle name="Total 2 11 2 2" xfId="18975"/>
    <cellStyle name="Total 2 11 2 2 2" xfId="18976"/>
    <cellStyle name="Total 2 11 2 3" xfId="18977"/>
    <cellStyle name="Total 2 11 2 3 2" xfId="18978"/>
    <cellStyle name="Total 2 11 2 4" xfId="18979"/>
    <cellStyle name="Total 2 11 2 5" xfId="18980"/>
    <cellStyle name="Total 2 11 3" xfId="18981"/>
    <cellStyle name="Total 2 11 3 2" xfId="18982"/>
    <cellStyle name="Total 2 11 4" xfId="18983"/>
    <cellStyle name="Total 2 11 4 2" xfId="18984"/>
    <cellStyle name="Total 2 11 5" xfId="18985"/>
    <cellStyle name="Total 2 12" xfId="18986"/>
    <cellStyle name="Total 2 12 2" xfId="18987"/>
    <cellStyle name="Total 2 12 2 2" xfId="18988"/>
    <cellStyle name="Total 2 12 2 2 2" xfId="18989"/>
    <cellStyle name="Total 2 12 2 3" xfId="18990"/>
    <cellStyle name="Total 2 12 2 4" xfId="18991"/>
    <cellStyle name="Total 2 12 3" xfId="18992"/>
    <cellStyle name="Total 2 12 3 2" xfId="18993"/>
    <cellStyle name="Total 2 12 4" xfId="18994"/>
    <cellStyle name="Total 2 12 4 2" xfId="18995"/>
    <cellStyle name="Total 2 12 5" xfId="18996"/>
    <cellStyle name="Total 2 12 6" xfId="18997"/>
    <cellStyle name="Total 2 13" xfId="18998"/>
    <cellStyle name="Total 2 13 2" xfId="18999"/>
    <cellStyle name="Total 2 13 2 2" xfId="19000"/>
    <cellStyle name="Total 2 13 3" xfId="19001"/>
    <cellStyle name="Total 2 13 4" xfId="19002"/>
    <cellStyle name="Total 2 14" xfId="19003"/>
    <cellStyle name="Total 2 14 2" xfId="19004"/>
    <cellStyle name="Total 2 15" xfId="19005"/>
    <cellStyle name="Total 2 15 2" xfId="19006"/>
    <cellStyle name="Total 2 16" xfId="19007"/>
    <cellStyle name="Total 2 2" xfId="19008"/>
    <cellStyle name="Total 2 2 10" xfId="19009"/>
    <cellStyle name="Total 2 2 2" xfId="19010"/>
    <cellStyle name="Total 2 2 2 2" xfId="19011"/>
    <cellStyle name="Total 2 2 2 2 2" xfId="19012"/>
    <cellStyle name="Total 2 2 2 2 2 2" xfId="19013"/>
    <cellStyle name="Total 2 2 2 2 2 2 2" xfId="19014"/>
    <cellStyle name="Total 2 2 2 2 2 3" xfId="19015"/>
    <cellStyle name="Total 2 2 2 2 2 3 2" xfId="19016"/>
    <cellStyle name="Total 2 2 2 2 2 4" xfId="19017"/>
    <cellStyle name="Total 2 2 2 2 2 5" xfId="19018"/>
    <cellStyle name="Total 2 2 2 2 3" xfId="19019"/>
    <cellStyle name="Total 2 2 2 2 3 2" xfId="19020"/>
    <cellStyle name="Total 2 2 2 2 4" xfId="19021"/>
    <cellStyle name="Total 2 2 2 2 4 2" xfId="19022"/>
    <cellStyle name="Total 2 2 2 2 5" xfId="19023"/>
    <cellStyle name="Total 2 2 2 3" xfId="19024"/>
    <cellStyle name="Total 2 2 2 3 2" xfId="19025"/>
    <cellStyle name="Total 2 2 2 3 2 2" xfId="19026"/>
    <cellStyle name="Total 2 2 2 3 2 2 2" xfId="19027"/>
    <cellStyle name="Total 2 2 2 3 2 3" xfId="19028"/>
    <cellStyle name="Total 2 2 2 3 2 3 2" xfId="19029"/>
    <cellStyle name="Total 2 2 2 3 2 4" xfId="19030"/>
    <cellStyle name="Total 2 2 2 3 2 5" xfId="19031"/>
    <cellStyle name="Total 2 2 2 3 3" xfId="19032"/>
    <cellStyle name="Total 2 2 2 3 3 2" xfId="19033"/>
    <cellStyle name="Total 2 2 2 3 4" xfId="19034"/>
    <cellStyle name="Total 2 2 2 3 4 2" xfId="19035"/>
    <cellStyle name="Total 2 2 2 3 5" xfId="19036"/>
    <cellStyle name="Total 2 2 2 4" xfId="19037"/>
    <cellStyle name="Total 2 2 2 4 2" xfId="19038"/>
    <cellStyle name="Total 2 2 2 4 2 2" xfId="19039"/>
    <cellStyle name="Total 2 2 2 4 2 2 2" xfId="19040"/>
    <cellStyle name="Total 2 2 2 4 2 3" xfId="19041"/>
    <cellStyle name="Total 2 2 2 4 2 4" xfId="19042"/>
    <cellStyle name="Total 2 2 2 4 3" xfId="19043"/>
    <cellStyle name="Total 2 2 2 4 3 2" xfId="19044"/>
    <cellStyle name="Total 2 2 2 4 4" xfId="19045"/>
    <cellStyle name="Total 2 2 2 4 4 2" xfId="19046"/>
    <cellStyle name="Total 2 2 2 4 5" xfId="19047"/>
    <cellStyle name="Total 2 2 2 4 6" xfId="19048"/>
    <cellStyle name="Total 2 2 2 5" xfId="19049"/>
    <cellStyle name="Total 2 2 2 5 2" xfId="19050"/>
    <cellStyle name="Total 2 2 2 5 2 2" xfId="19051"/>
    <cellStyle name="Total 2 2 2 5 3" xfId="19052"/>
    <cellStyle name="Total 2 2 2 5 4" xfId="19053"/>
    <cellStyle name="Total 2 2 2 6" xfId="19054"/>
    <cellStyle name="Total 2 2 2 6 2" xfId="19055"/>
    <cellStyle name="Total 2 2 2 7" xfId="19056"/>
    <cellStyle name="Total 2 2 2 7 2" xfId="19057"/>
    <cellStyle name="Total 2 2 2 8" xfId="19058"/>
    <cellStyle name="Total 2 2 3" xfId="19059"/>
    <cellStyle name="Total 2 2 3 2" xfId="19060"/>
    <cellStyle name="Total 2 2 3 2 2" xfId="19061"/>
    <cellStyle name="Total 2 2 3 2 2 2" xfId="19062"/>
    <cellStyle name="Total 2 2 3 2 2 2 2" xfId="19063"/>
    <cellStyle name="Total 2 2 3 2 2 3" xfId="19064"/>
    <cellStyle name="Total 2 2 3 2 2 3 2" xfId="19065"/>
    <cellStyle name="Total 2 2 3 2 2 4" xfId="19066"/>
    <cellStyle name="Total 2 2 3 2 2 5" xfId="19067"/>
    <cellStyle name="Total 2 2 3 2 3" xfId="19068"/>
    <cellStyle name="Total 2 2 3 2 3 2" xfId="19069"/>
    <cellStyle name="Total 2 2 3 2 4" xfId="19070"/>
    <cellStyle name="Total 2 2 3 2 4 2" xfId="19071"/>
    <cellStyle name="Total 2 2 3 2 5" xfId="19072"/>
    <cellStyle name="Total 2 2 3 3" xfId="19073"/>
    <cellStyle name="Total 2 2 3 3 2" xfId="19074"/>
    <cellStyle name="Total 2 2 3 3 2 2" xfId="19075"/>
    <cellStyle name="Total 2 2 3 3 2 2 2" xfId="19076"/>
    <cellStyle name="Total 2 2 3 3 2 3" xfId="19077"/>
    <cellStyle name="Total 2 2 3 3 2 3 2" xfId="19078"/>
    <cellStyle name="Total 2 2 3 3 2 4" xfId="19079"/>
    <cellStyle name="Total 2 2 3 3 2 5" xfId="19080"/>
    <cellStyle name="Total 2 2 3 3 3" xfId="19081"/>
    <cellStyle name="Total 2 2 3 3 3 2" xfId="19082"/>
    <cellStyle name="Total 2 2 3 3 4" xfId="19083"/>
    <cellStyle name="Total 2 2 3 3 4 2" xfId="19084"/>
    <cellStyle name="Total 2 2 3 3 5" xfId="19085"/>
    <cellStyle name="Total 2 2 3 4" xfId="19086"/>
    <cellStyle name="Total 2 2 3 4 2" xfId="19087"/>
    <cellStyle name="Total 2 2 3 4 2 2" xfId="19088"/>
    <cellStyle name="Total 2 2 3 4 2 2 2" xfId="19089"/>
    <cellStyle name="Total 2 2 3 4 2 3" xfId="19090"/>
    <cellStyle name="Total 2 2 3 4 2 4" xfId="19091"/>
    <cellStyle name="Total 2 2 3 4 3" xfId="19092"/>
    <cellStyle name="Total 2 2 3 4 3 2" xfId="19093"/>
    <cellStyle name="Total 2 2 3 4 4" xfId="19094"/>
    <cellStyle name="Total 2 2 3 4 4 2" xfId="19095"/>
    <cellStyle name="Total 2 2 3 4 5" xfId="19096"/>
    <cellStyle name="Total 2 2 3 4 6" xfId="19097"/>
    <cellStyle name="Total 2 2 3 5" xfId="19098"/>
    <cellStyle name="Total 2 2 3 5 2" xfId="19099"/>
    <cellStyle name="Total 2 2 3 5 2 2" xfId="19100"/>
    <cellStyle name="Total 2 2 3 5 3" xfId="19101"/>
    <cellStyle name="Total 2 2 3 5 4" xfId="19102"/>
    <cellStyle name="Total 2 2 3 6" xfId="19103"/>
    <cellStyle name="Total 2 2 3 6 2" xfId="19104"/>
    <cellStyle name="Total 2 2 3 7" xfId="19105"/>
    <cellStyle name="Total 2 2 3 7 2" xfId="19106"/>
    <cellStyle name="Total 2 2 3 8" xfId="19107"/>
    <cellStyle name="Total 2 2 4" xfId="19108"/>
    <cellStyle name="Total 2 2 4 2" xfId="19109"/>
    <cellStyle name="Total 2 2 4 2 2" xfId="19110"/>
    <cellStyle name="Total 2 2 4 2 2 2" xfId="19111"/>
    <cellStyle name="Total 2 2 4 2 3" xfId="19112"/>
    <cellStyle name="Total 2 2 4 2 3 2" xfId="19113"/>
    <cellStyle name="Total 2 2 4 2 4" xfId="19114"/>
    <cellStyle name="Total 2 2 4 2 5" xfId="19115"/>
    <cellStyle name="Total 2 2 4 3" xfId="19116"/>
    <cellStyle name="Total 2 2 4 3 2" xfId="19117"/>
    <cellStyle name="Total 2 2 4 3 2 2" xfId="19118"/>
    <cellStyle name="Total 2 2 4 3 3" xfId="19119"/>
    <cellStyle name="Total 2 2 4 3 4" xfId="19120"/>
    <cellStyle name="Total 2 2 4 4" xfId="19121"/>
    <cellStyle name="Total 2 2 4 4 2" xfId="19122"/>
    <cellStyle name="Total 2 2 4 5" xfId="19123"/>
    <cellStyle name="Total 2 2 4 5 2" xfId="19124"/>
    <cellStyle name="Total 2 2 4 6" xfId="19125"/>
    <cellStyle name="Total 2 2 5" xfId="19126"/>
    <cellStyle name="Total 2 2 5 2" xfId="19127"/>
    <cellStyle name="Total 2 2 5 2 2" xfId="19128"/>
    <cellStyle name="Total 2 2 5 2 2 2" xfId="19129"/>
    <cellStyle name="Total 2 2 5 2 3" xfId="19130"/>
    <cellStyle name="Total 2 2 5 2 3 2" xfId="19131"/>
    <cellStyle name="Total 2 2 5 2 4" xfId="19132"/>
    <cellStyle name="Total 2 2 5 2 5" xfId="19133"/>
    <cellStyle name="Total 2 2 5 3" xfId="19134"/>
    <cellStyle name="Total 2 2 5 3 2" xfId="19135"/>
    <cellStyle name="Total 2 2 5 3 2 2" xfId="19136"/>
    <cellStyle name="Total 2 2 5 3 3" xfId="19137"/>
    <cellStyle name="Total 2 2 5 3 4" xfId="19138"/>
    <cellStyle name="Total 2 2 5 4" xfId="19139"/>
    <cellStyle name="Total 2 2 5 4 2" xfId="19140"/>
    <cellStyle name="Total 2 2 5 5" xfId="19141"/>
    <cellStyle name="Total 2 2 5 5 2" xfId="19142"/>
    <cellStyle name="Total 2 2 5 6" xfId="19143"/>
    <cellStyle name="Total 2 2 6" xfId="19144"/>
    <cellStyle name="Total 2 2 6 2" xfId="19145"/>
    <cellStyle name="Total 2 2 6 2 2" xfId="19146"/>
    <cellStyle name="Total 2 2 6 2 2 2" xfId="19147"/>
    <cellStyle name="Total 2 2 6 2 3" xfId="19148"/>
    <cellStyle name="Total 2 2 6 2 4" xfId="19149"/>
    <cellStyle name="Total 2 2 6 3" xfId="19150"/>
    <cellStyle name="Total 2 2 6 3 2" xfId="19151"/>
    <cellStyle name="Total 2 2 6 4" xfId="19152"/>
    <cellStyle name="Total 2 2 6 4 2" xfId="19153"/>
    <cellStyle name="Total 2 2 6 5" xfId="19154"/>
    <cellStyle name="Total 2 2 6 6" xfId="19155"/>
    <cellStyle name="Total 2 2 7" xfId="19156"/>
    <cellStyle name="Total 2 2 7 2" xfId="19157"/>
    <cellStyle name="Total 2 2 7 2 2" xfId="19158"/>
    <cellStyle name="Total 2 2 7 3" xfId="19159"/>
    <cellStyle name="Total 2 2 7 4" xfId="19160"/>
    <cellStyle name="Total 2 2 8" xfId="19161"/>
    <cellStyle name="Total 2 2 8 2" xfId="19162"/>
    <cellStyle name="Total 2 2 9" xfId="19163"/>
    <cellStyle name="Total 2 2 9 2" xfId="19164"/>
    <cellStyle name="Total 2 3" xfId="19165"/>
    <cellStyle name="Total 2 3 10" xfId="19166"/>
    <cellStyle name="Total 2 3 2" xfId="19167"/>
    <cellStyle name="Total 2 3 2 2" xfId="19168"/>
    <cellStyle name="Total 2 3 2 2 2" xfId="19169"/>
    <cellStyle name="Total 2 3 2 2 2 2" xfId="19170"/>
    <cellStyle name="Total 2 3 2 2 2 2 2" xfId="19171"/>
    <cellStyle name="Total 2 3 2 2 2 3" xfId="19172"/>
    <cellStyle name="Total 2 3 2 2 2 3 2" xfId="19173"/>
    <cellStyle name="Total 2 3 2 2 2 4" xfId="19174"/>
    <cellStyle name="Total 2 3 2 2 2 5" xfId="19175"/>
    <cellStyle name="Total 2 3 2 2 3" xfId="19176"/>
    <cellStyle name="Total 2 3 2 2 3 2" xfId="19177"/>
    <cellStyle name="Total 2 3 2 2 4" xfId="19178"/>
    <cellStyle name="Total 2 3 2 2 4 2" xfId="19179"/>
    <cellStyle name="Total 2 3 2 2 5" xfId="19180"/>
    <cellStyle name="Total 2 3 2 3" xfId="19181"/>
    <cellStyle name="Total 2 3 2 3 2" xfId="19182"/>
    <cellStyle name="Total 2 3 2 3 2 2" xfId="19183"/>
    <cellStyle name="Total 2 3 2 3 2 2 2" xfId="19184"/>
    <cellStyle name="Total 2 3 2 3 2 3" xfId="19185"/>
    <cellStyle name="Total 2 3 2 3 2 3 2" xfId="19186"/>
    <cellStyle name="Total 2 3 2 3 2 4" xfId="19187"/>
    <cellStyle name="Total 2 3 2 3 2 5" xfId="19188"/>
    <cellStyle name="Total 2 3 2 3 3" xfId="19189"/>
    <cellStyle name="Total 2 3 2 3 3 2" xfId="19190"/>
    <cellStyle name="Total 2 3 2 3 4" xfId="19191"/>
    <cellStyle name="Total 2 3 2 3 4 2" xfId="19192"/>
    <cellStyle name="Total 2 3 2 3 5" xfId="19193"/>
    <cellStyle name="Total 2 3 2 4" xfId="19194"/>
    <cellStyle name="Total 2 3 2 4 2" xfId="19195"/>
    <cellStyle name="Total 2 3 2 4 2 2" xfId="19196"/>
    <cellStyle name="Total 2 3 2 4 2 2 2" xfId="19197"/>
    <cellStyle name="Total 2 3 2 4 2 3" xfId="19198"/>
    <cellStyle name="Total 2 3 2 4 2 4" xfId="19199"/>
    <cellStyle name="Total 2 3 2 4 3" xfId="19200"/>
    <cellStyle name="Total 2 3 2 4 3 2" xfId="19201"/>
    <cellStyle name="Total 2 3 2 4 4" xfId="19202"/>
    <cellStyle name="Total 2 3 2 4 4 2" xfId="19203"/>
    <cellStyle name="Total 2 3 2 4 5" xfId="19204"/>
    <cellStyle name="Total 2 3 2 4 6" xfId="19205"/>
    <cellStyle name="Total 2 3 2 5" xfId="19206"/>
    <cellStyle name="Total 2 3 2 5 2" xfId="19207"/>
    <cellStyle name="Total 2 3 2 5 2 2" xfId="19208"/>
    <cellStyle name="Total 2 3 2 5 3" xfId="19209"/>
    <cellStyle name="Total 2 3 2 5 4" xfId="19210"/>
    <cellStyle name="Total 2 3 2 6" xfId="19211"/>
    <cellStyle name="Total 2 3 2 6 2" xfId="19212"/>
    <cellStyle name="Total 2 3 2 7" xfId="19213"/>
    <cellStyle name="Total 2 3 2 7 2" xfId="19214"/>
    <cellStyle name="Total 2 3 2 8" xfId="19215"/>
    <cellStyle name="Total 2 3 3" xfId="19216"/>
    <cellStyle name="Total 2 3 3 2" xfId="19217"/>
    <cellStyle name="Total 2 3 3 2 2" xfId="19218"/>
    <cellStyle name="Total 2 3 3 2 2 2" xfId="19219"/>
    <cellStyle name="Total 2 3 3 2 2 2 2" xfId="19220"/>
    <cellStyle name="Total 2 3 3 2 2 3" xfId="19221"/>
    <cellStyle name="Total 2 3 3 2 2 3 2" xfId="19222"/>
    <cellStyle name="Total 2 3 3 2 2 4" xfId="19223"/>
    <cellStyle name="Total 2 3 3 2 2 5" xfId="19224"/>
    <cellStyle name="Total 2 3 3 2 3" xfId="19225"/>
    <cellStyle name="Total 2 3 3 2 3 2" xfId="19226"/>
    <cellStyle name="Total 2 3 3 2 4" xfId="19227"/>
    <cellStyle name="Total 2 3 3 2 4 2" xfId="19228"/>
    <cellStyle name="Total 2 3 3 2 5" xfId="19229"/>
    <cellStyle name="Total 2 3 3 3" xfId="19230"/>
    <cellStyle name="Total 2 3 3 3 2" xfId="19231"/>
    <cellStyle name="Total 2 3 3 3 2 2" xfId="19232"/>
    <cellStyle name="Total 2 3 3 3 2 2 2" xfId="19233"/>
    <cellStyle name="Total 2 3 3 3 2 3" xfId="19234"/>
    <cellStyle name="Total 2 3 3 3 2 3 2" xfId="19235"/>
    <cellStyle name="Total 2 3 3 3 2 4" xfId="19236"/>
    <cellStyle name="Total 2 3 3 3 2 5" xfId="19237"/>
    <cellStyle name="Total 2 3 3 3 3" xfId="19238"/>
    <cellStyle name="Total 2 3 3 3 3 2" xfId="19239"/>
    <cellStyle name="Total 2 3 3 3 4" xfId="19240"/>
    <cellStyle name="Total 2 3 3 3 4 2" xfId="19241"/>
    <cellStyle name="Total 2 3 3 3 5" xfId="19242"/>
    <cellStyle name="Total 2 3 3 4" xfId="19243"/>
    <cellStyle name="Total 2 3 3 4 2" xfId="19244"/>
    <cellStyle name="Total 2 3 3 4 2 2" xfId="19245"/>
    <cellStyle name="Total 2 3 3 4 2 2 2" xfId="19246"/>
    <cellStyle name="Total 2 3 3 4 2 3" xfId="19247"/>
    <cellStyle name="Total 2 3 3 4 2 4" xfId="19248"/>
    <cellStyle name="Total 2 3 3 4 3" xfId="19249"/>
    <cellStyle name="Total 2 3 3 4 3 2" xfId="19250"/>
    <cellStyle name="Total 2 3 3 4 4" xfId="19251"/>
    <cellStyle name="Total 2 3 3 4 4 2" xfId="19252"/>
    <cellStyle name="Total 2 3 3 4 5" xfId="19253"/>
    <cellStyle name="Total 2 3 3 4 6" xfId="19254"/>
    <cellStyle name="Total 2 3 3 5" xfId="19255"/>
    <cellStyle name="Total 2 3 3 5 2" xfId="19256"/>
    <cellStyle name="Total 2 3 3 5 2 2" xfId="19257"/>
    <cellStyle name="Total 2 3 3 5 3" xfId="19258"/>
    <cellStyle name="Total 2 3 3 5 4" xfId="19259"/>
    <cellStyle name="Total 2 3 3 6" xfId="19260"/>
    <cellStyle name="Total 2 3 3 6 2" xfId="19261"/>
    <cellStyle name="Total 2 3 3 7" xfId="19262"/>
    <cellStyle name="Total 2 3 3 7 2" xfId="19263"/>
    <cellStyle name="Total 2 3 3 8" xfId="19264"/>
    <cellStyle name="Total 2 3 4" xfId="19265"/>
    <cellStyle name="Total 2 3 4 2" xfId="19266"/>
    <cellStyle name="Total 2 3 4 2 2" xfId="19267"/>
    <cellStyle name="Total 2 3 4 2 2 2" xfId="19268"/>
    <cellStyle name="Total 2 3 4 2 3" xfId="19269"/>
    <cellStyle name="Total 2 3 4 2 3 2" xfId="19270"/>
    <cellStyle name="Total 2 3 4 2 4" xfId="19271"/>
    <cellStyle name="Total 2 3 4 2 5" xfId="19272"/>
    <cellStyle name="Total 2 3 4 3" xfId="19273"/>
    <cellStyle name="Total 2 3 4 3 2" xfId="19274"/>
    <cellStyle name="Total 2 3 4 3 2 2" xfId="19275"/>
    <cellStyle name="Total 2 3 4 3 3" xfId="19276"/>
    <cellStyle name="Total 2 3 4 3 4" xfId="19277"/>
    <cellStyle name="Total 2 3 4 4" xfId="19278"/>
    <cellStyle name="Total 2 3 4 4 2" xfId="19279"/>
    <cellStyle name="Total 2 3 4 5" xfId="19280"/>
    <cellStyle name="Total 2 3 4 5 2" xfId="19281"/>
    <cellStyle name="Total 2 3 4 6" xfId="19282"/>
    <cellStyle name="Total 2 3 5" xfId="19283"/>
    <cellStyle name="Total 2 3 5 2" xfId="19284"/>
    <cellStyle name="Total 2 3 5 2 2" xfId="19285"/>
    <cellStyle name="Total 2 3 5 2 2 2" xfId="19286"/>
    <cellStyle name="Total 2 3 5 2 3" xfId="19287"/>
    <cellStyle name="Total 2 3 5 2 3 2" xfId="19288"/>
    <cellStyle name="Total 2 3 5 2 4" xfId="19289"/>
    <cellStyle name="Total 2 3 5 2 5" xfId="19290"/>
    <cellStyle name="Total 2 3 5 3" xfId="19291"/>
    <cellStyle name="Total 2 3 5 3 2" xfId="19292"/>
    <cellStyle name="Total 2 3 5 3 2 2" xfId="19293"/>
    <cellStyle name="Total 2 3 5 3 3" xfId="19294"/>
    <cellStyle name="Total 2 3 5 3 4" xfId="19295"/>
    <cellStyle name="Total 2 3 5 4" xfId="19296"/>
    <cellStyle name="Total 2 3 5 4 2" xfId="19297"/>
    <cellStyle name="Total 2 3 5 5" xfId="19298"/>
    <cellStyle name="Total 2 3 5 5 2" xfId="19299"/>
    <cellStyle name="Total 2 3 5 6" xfId="19300"/>
    <cellStyle name="Total 2 3 6" xfId="19301"/>
    <cellStyle name="Total 2 3 6 2" xfId="19302"/>
    <cellStyle name="Total 2 3 6 2 2" xfId="19303"/>
    <cellStyle name="Total 2 3 6 2 2 2" xfId="19304"/>
    <cellStyle name="Total 2 3 6 2 3" xfId="19305"/>
    <cellStyle name="Total 2 3 6 2 4" xfId="19306"/>
    <cellStyle name="Total 2 3 6 3" xfId="19307"/>
    <cellStyle name="Total 2 3 6 3 2" xfId="19308"/>
    <cellStyle name="Total 2 3 6 4" xfId="19309"/>
    <cellStyle name="Total 2 3 6 4 2" xfId="19310"/>
    <cellStyle name="Total 2 3 6 5" xfId="19311"/>
    <cellStyle name="Total 2 3 6 6" xfId="19312"/>
    <cellStyle name="Total 2 3 7" xfId="19313"/>
    <cellStyle name="Total 2 3 7 2" xfId="19314"/>
    <cellStyle name="Total 2 3 7 2 2" xfId="19315"/>
    <cellStyle name="Total 2 3 7 3" xfId="19316"/>
    <cellStyle name="Total 2 3 7 4" xfId="19317"/>
    <cellStyle name="Total 2 3 8" xfId="19318"/>
    <cellStyle name="Total 2 3 8 2" xfId="19319"/>
    <cellStyle name="Total 2 3 9" xfId="19320"/>
    <cellStyle name="Total 2 3 9 2" xfId="19321"/>
    <cellStyle name="Total 2 4" xfId="19322"/>
    <cellStyle name="Total 2 4 10" xfId="19323"/>
    <cellStyle name="Total 2 4 2" xfId="19324"/>
    <cellStyle name="Total 2 4 2 2" xfId="19325"/>
    <cellStyle name="Total 2 4 2 2 2" xfId="19326"/>
    <cellStyle name="Total 2 4 2 2 2 2" xfId="19327"/>
    <cellStyle name="Total 2 4 2 2 2 2 2" xfId="19328"/>
    <cellStyle name="Total 2 4 2 2 2 3" xfId="19329"/>
    <cellStyle name="Total 2 4 2 2 2 3 2" xfId="19330"/>
    <cellStyle name="Total 2 4 2 2 2 4" xfId="19331"/>
    <cellStyle name="Total 2 4 2 2 2 5" xfId="19332"/>
    <cellStyle name="Total 2 4 2 2 3" xfId="19333"/>
    <cellStyle name="Total 2 4 2 2 3 2" xfId="19334"/>
    <cellStyle name="Total 2 4 2 2 4" xfId="19335"/>
    <cellStyle name="Total 2 4 2 2 4 2" xfId="19336"/>
    <cellStyle name="Total 2 4 2 2 5" xfId="19337"/>
    <cellStyle name="Total 2 4 2 3" xfId="19338"/>
    <cellStyle name="Total 2 4 2 3 2" xfId="19339"/>
    <cellStyle name="Total 2 4 2 3 2 2" xfId="19340"/>
    <cellStyle name="Total 2 4 2 3 2 2 2" xfId="19341"/>
    <cellStyle name="Total 2 4 2 3 2 3" xfId="19342"/>
    <cellStyle name="Total 2 4 2 3 2 3 2" xfId="19343"/>
    <cellStyle name="Total 2 4 2 3 2 4" xfId="19344"/>
    <cellStyle name="Total 2 4 2 3 2 5" xfId="19345"/>
    <cellStyle name="Total 2 4 2 3 3" xfId="19346"/>
    <cellStyle name="Total 2 4 2 3 3 2" xfId="19347"/>
    <cellStyle name="Total 2 4 2 3 4" xfId="19348"/>
    <cellStyle name="Total 2 4 2 3 4 2" xfId="19349"/>
    <cellStyle name="Total 2 4 2 3 5" xfId="19350"/>
    <cellStyle name="Total 2 4 2 4" xfId="19351"/>
    <cellStyle name="Total 2 4 2 4 2" xfId="19352"/>
    <cellStyle name="Total 2 4 2 4 2 2" xfId="19353"/>
    <cellStyle name="Total 2 4 2 4 2 2 2" xfId="19354"/>
    <cellStyle name="Total 2 4 2 4 2 3" xfId="19355"/>
    <cellStyle name="Total 2 4 2 4 2 4" xfId="19356"/>
    <cellStyle name="Total 2 4 2 4 3" xfId="19357"/>
    <cellStyle name="Total 2 4 2 4 3 2" xfId="19358"/>
    <cellStyle name="Total 2 4 2 4 4" xfId="19359"/>
    <cellStyle name="Total 2 4 2 4 4 2" xfId="19360"/>
    <cellStyle name="Total 2 4 2 4 5" xfId="19361"/>
    <cellStyle name="Total 2 4 2 4 6" xfId="19362"/>
    <cellStyle name="Total 2 4 2 5" xfId="19363"/>
    <cellStyle name="Total 2 4 2 5 2" xfId="19364"/>
    <cellStyle name="Total 2 4 2 6" xfId="19365"/>
    <cellStyle name="Total 2 4 2 6 2" xfId="19366"/>
    <cellStyle name="Total 2 4 2 7" xfId="19367"/>
    <cellStyle name="Total 2 4 3" xfId="19368"/>
    <cellStyle name="Total 2 4 3 2" xfId="19369"/>
    <cellStyle name="Total 2 4 3 2 2" xfId="19370"/>
    <cellStyle name="Total 2 4 3 2 2 2" xfId="19371"/>
    <cellStyle name="Total 2 4 3 2 2 2 2" xfId="19372"/>
    <cellStyle name="Total 2 4 3 2 2 3" xfId="19373"/>
    <cellStyle name="Total 2 4 3 2 2 3 2" xfId="19374"/>
    <cellStyle name="Total 2 4 3 2 2 4" xfId="19375"/>
    <cellStyle name="Total 2 4 3 2 2 5" xfId="19376"/>
    <cellStyle name="Total 2 4 3 2 3" xfId="19377"/>
    <cellStyle name="Total 2 4 3 2 3 2" xfId="19378"/>
    <cellStyle name="Total 2 4 3 2 4" xfId="19379"/>
    <cellStyle name="Total 2 4 3 2 4 2" xfId="19380"/>
    <cellStyle name="Total 2 4 3 2 5" xfId="19381"/>
    <cellStyle name="Total 2 4 3 3" xfId="19382"/>
    <cellStyle name="Total 2 4 3 3 2" xfId="19383"/>
    <cellStyle name="Total 2 4 3 3 2 2" xfId="19384"/>
    <cellStyle name="Total 2 4 3 3 2 2 2" xfId="19385"/>
    <cellStyle name="Total 2 4 3 3 2 3" xfId="19386"/>
    <cellStyle name="Total 2 4 3 3 2 3 2" xfId="19387"/>
    <cellStyle name="Total 2 4 3 3 2 4" xfId="19388"/>
    <cellStyle name="Total 2 4 3 3 2 5" xfId="19389"/>
    <cellStyle name="Total 2 4 3 3 3" xfId="19390"/>
    <cellStyle name="Total 2 4 3 3 3 2" xfId="19391"/>
    <cellStyle name="Total 2 4 3 3 4" xfId="19392"/>
    <cellStyle name="Total 2 4 3 3 4 2" xfId="19393"/>
    <cellStyle name="Total 2 4 3 3 5" xfId="19394"/>
    <cellStyle name="Total 2 4 3 4" xfId="19395"/>
    <cellStyle name="Total 2 4 3 4 2" xfId="19396"/>
    <cellStyle name="Total 2 4 3 4 2 2" xfId="19397"/>
    <cellStyle name="Total 2 4 3 4 2 2 2" xfId="19398"/>
    <cellStyle name="Total 2 4 3 4 2 3" xfId="19399"/>
    <cellStyle name="Total 2 4 3 4 2 4" xfId="19400"/>
    <cellStyle name="Total 2 4 3 4 3" xfId="19401"/>
    <cellStyle name="Total 2 4 3 4 3 2" xfId="19402"/>
    <cellStyle name="Total 2 4 3 4 4" xfId="19403"/>
    <cellStyle name="Total 2 4 3 4 4 2" xfId="19404"/>
    <cellStyle name="Total 2 4 3 4 5" xfId="19405"/>
    <cellStyle name="Total 2 4 3 4 6" xfId="19406"/>
    <cellStyle name="Total 2 4 3 5" xfId="19407"/>
    <cellStyle name="Total 2 4 3 5 2" xfId="19408"/>
    <cellStyle name="Total 2 4 3 6" xfId="19409"/>
    <cellStyle name="Total 2 4 3 6 2" xfId="19410"/>
    <cellStyle name="Total 2 4 3 7" xfId="19411"/>
    <cellStyle name="Total 2 4 4" xfId="19412"/>
    <cellStyle name="Total 2 4 4 2" xfId="19413"/>
    <cellStyle name="Total 2 4 4 2 2" xfId="19414"/>
    <cellStyle name="Total 2 4 4 2 2 2" xfId="19415"/>
    <cellStyle name="Total 2 4 4 2 3" xfId="19416"/>
    <cellStyle name="Total 2 4 4 2 3 2" xfId="19417"/>
    <cellStyle name="Total 2 4 4 2 4" xfId="19418"/>
    <cellStyle name="Total 2 4 4 2 5" xfId="19419"/>
    <cellStyle name="Total 2 4 4 3" xfId="19420"/>
    <cellStyle name="Total 2 4 4 3 2" xfId="19421"/>
    <cellStyle name="Total 2 4 4 4" xfId="19422"/>
    <cellStyle name="Total 2 4 4 4 2" xfId="19423"/>
    <cellStyle name="Total 2 4 4 5" xfId="19424"/>
    <cellStyle name="Total 2 4 5" xfId="19425"/>
    <cellStyle name="Total 2 4 5 2" xfId="19426"/>
    <cellStyle name="Total 2 4 5 2 2" xfId="19427"/>
    <cellStyle name="Total 2 4 5 2 2 2" xfId="19428"/>
    <cellStyle name="Total 2 4 5 2 3" xfId="19429"/>
    <cellStyle name="Total 2 4 5 2 3 2" xfId="19430"/>
    <cellStyle name="Total 2 4 5 2 4" xfId="19431"/>
    <cellStyle name="Total 2 4 5 2 5" xfId="19432"/>
    <cellStyle name="Total 2 4 5 3" xfId="19433"/>
    <cellStyle name="Total 2 4 5 3 2" xfId="19434"/>
    <cellStyle name="Total 2 4 5 4" xfId="19435"/>
    <cellStyle name="Total 2 4 5 4 2" xfId="19436"/>
    <cellStyle name="Total 2 4 5 5" xfId="19437"/>
    <cellStyle name="Total 2 4 6" xfId="19438"/>
    <cellStyle name="Total 2 4 6 2" xfId="19439"/>
    <cellStyle name="Total 2 4 6 2 2" xfId="19440"/>
    <cellStyle name="Total 2 4 6 2 2 2" xfId="19441"/>
    <cellStyle name="Total 2 4 6 2 3" xfId="19442"/>
    <cellStyle name="Total 2 4 6 2 4" xfId="19443"/>
    <cellStyle name="Total 2 4 6 3" xfId="19444"/>
    <cellStyle name="Total 2 4 6 3 2" xfId="19445"/>
    <cellStyle name="Total 2 4 6 4" xfId="19446"/>
    <cellStyle name="Total 2 4 6 4 2" xfId="19447"/>
    <cellStyle name="Total 2 4 6 5" xfId="19448"/>
    <cellStyle name="Total 2 4 6 6" xfId="19449"/>
    <cellStyle name="Total 2 4 7" xfId="19450"/>
    <cellStyle name="Total 2 4 7 2" xfId="19451"/>
    <cellStyle name="Total 2 4 7 2 2" xfId="19452"/>
    <cellStyle name="Total 2 4 7 3" xfId="19453"/>
    <cellStyle name="Total 2 4 7 4" xfId="19454"/>
    <cellStyle name="Total 2 4 8" xfId="19455"/>
    <cellStyle name="Total 2 4 8 2" xfId="19456"/>
    <cellStyle name="Total 2 4 9" xfId="19457"/>
    <cellStyle name="Total 2 4 9 2" xfId="19458"/>
    <cellStyle name="Total 2 5" xfId="19459"/>
    <cellStyle name="Total 2 5 10" xfId="19460"/>
    <cellStyle name="Total 2 5 2" xfId="19461"/>
    <cellStyle name="Total 2 5 2 2" xfId="19462"/>
    <cellStyle name="Total 2 5 2 2 2" xfId="19463"/>
    <cellStyle name="Total 2 5 2 2 2 2" xfId="19464"/>
    <cellStyle name="Total 2 5 2 2 2 2 2" xfId="19465"/>
    <cellStyle name="Total 2 5 2 2 2 3" xfId="19466"/>
    <cellStyle name="Total 2 5 2 2 2 3 2" xfId="19467"/>
    <cellStyle name="Total 2 5 2 2 2 4" xfId="19468"/>
    <cellStyle name="Total 2 5 2 2 2 5" xfId="19469"/>
    <cellStyle name="Total 2 5 2 2 3" xfId="19470"/>
    <cellStyle name="Total 2 5 2 2 3 2" xfId="19471"/>
    <cellStyle name="Total 2 5 2 2 4" xfId="19472"/>
    <cellStyle name="Total 2 5 2 2 4 2" xfId="19473"/>
    <cellStyle name="Total 2 5 2 2 5" xfId="19474"/>
    <cellStyle name="Total 2 5 2 3" xfId="19475"/>
    <cellStyle name="Total 2 5 2 3 2" xfId="19476"/>
    <cellStyle name="Total 2 5 2 3 2 2" xfId="19477"/>
    <cellStyle name="Total 2 5 2 3 2 2 2" xfId="19478"/>
    <cellStyle name="Total 2 5 2 3 2 3" xfId="19479"/>
    <cellStyle name="Total 2 5 2 3 2 3 2" xfId="19480"/>
    <cellStyle name="Total 2 5 2 3 2 4" xfId="19481"/>
    <cellStyle name="Total 2 5 2 3 2 5" xfId="19482"/>
    <cellStyle name="Total 2 5 2 3 3" xfId="19483"/>
    <cellStyle name="Total 2 5 2 3 3 2" xfId="19484"/>
    <cellStyle name="Total 2 5 2 3 4" xfId="19485"/>
    <cellStyle name="Total 2 5 2 3 4 2" xfId="19486"/>
    <cellStyle name="Total 2 5 2 3 5" xfId="19487"/>
    <cellStyle name="Total 2 5 2 4" xfId="19488"/>
    <cellStyle name="Total 2 5 2 4 2" xfId="19489"/>
    <cellStyle name="Total 2 5 2 4 2 2" xfId="19490"/>
    <cellStyle name="Total 2 5 2 4 2 2 2" xfId="19491"/>
    <cellStyle name="Total 2 5 2 4 2 3" xfId="19492"/>
    <cellStyle name="Total 2 5 2 4 2 4" xfId="19493"/>
    <cellStyle name="Total 2 5 2 4 3" xfId="19494"/>
    <cellStyle name="Total 2 5 2 4 3 2" xfId="19495"/>
    <cellStyle name="Total 2 5 2 4 4" xfId="19496"/>
    <cellStyle name="Total 2 5 2 4 4 2" xfId="19497"/>
    <cellStyle name="Total 2 5 2 4 5" xfId="19498"/>
    <cellStyle name="Total 2 5 2 4 6" xfId="19499"/>
    <cellStyle name="Total 2 5 2 5" xfId="19500"/>
    <cellStyle name="Total 2 5 2 5 2" xfId="19501"/>
    <cellStyle name="Total 2 5 2 6" xfId="19502"/>
    <cellStyle name="Total 2 5 2 6 2" xfId="19503"/>
    <cellStyle name="Total 2 5 2 7" xfId="19504"/>
    <cellStyle name="Total 2 5 3" xfId="19505"/>
    <cellStyle name="Total 2 5 3 2" xfId="19506"/>
    <cellStyle name="Total 2 5 3 2 2" xfId="19507"/>
    <cellStyle name="Total 2 5 3 2 2 2" xfId="19508"/>
    <cellStyle name="Total 2 5 3 2 2 2 2" xfId="19509"/>
    <cellStyle name="Total 2 5 3 2 2 3" xfId="19510"/>
    <cellStyle name="Total 2 5 3 2 2 3 2" xfId="19511"/>
    <cellStyle name="Total 2 5 3 2 2 4" xfId="19512"/>
    <cellStyle name="Total 2 5 3 2 2 5" xfId="19513"/>
    <cellStyle name="Total 2 5 3 2 3" xfId="19514"/>
    <cellStyle name="Total 2 5 3 2 3 2" xfId="19515"/>
    <cellStyle name="Total 2 5 3 2 4" xfId="19516"/>
    <cellStyle name="Total 2 5 3 2 4 2" xfId="19517"/>
    <cellStyle name="Total 2 5 3 2 5" xfId="19518"/>
    <cellStyle name="Total 2 5 3 3" xfId="19519"/>
    <cellStyle name="Total 2 5 3 3 2" xfId="19520"/>
    <cellStyle name="Total 2 5 3 3 2 2" xfId="19521"/>
    <cellStyle name="Total 2 5 3 3 2 2 2" xfId="19522"/>
    <cellStyle name="Total 2 5 3 3 2 3" xfId="19523"/>
    <cellStyle name="Total 2 5 3 3 2 3 2" xfId="19524"/>
    <cellStyle name="Total 2 5 3 3 2 4" xfId="19525"/>
    <cellStyle name="Total 2 5 3 3 2 5" xfId="19526"/>
    <cellStyle name="Total 2 5 3 3 3" xfId="19527"/>
    <cellStyle name="Total 2 5 3 3 3 2" xfId="19528"/>
    <cellStyle name="Total 2 5 3 3 4" xfId="19529"/>
    <cellStyle name="Total 2 5 3 3 4 2" xfId="19530"/>
    <cellStyle name="Total 2 5 3 3 5" xfId="19531"/>
    <cellStyle name="Total 2 5 3 4" xfId="19532"/>
    <cellStyle name="Total 2 5 3 4 2" xfId="19533"/>
    <cellStyle name="Total 2 5 3 4 2 2" xfId="19534"/>
    <cellStyle name="Total 2 5 3 4 2 2 2" xfId="19535"/>
    <cellStyle name="Total 2 5 3 4 2 3" xfId="19536"/>
    <cellStyle name="Total 2 5 3 4 2 4" xfId="19537"/>
    <cellStyle name="Total 2 5 3 4 3" xfId="19538"/>
    <cellStyle name="Total 2 5 3 4 3 2" xfId="19539"/>
    <cellStyle name="Total 2 5 3 4 4" xfId="19540"/>
    <cellStyle name="Total 2 5 3 4 4 2" xfId="19541"/>
    <cellStyle name="Total 2 5 3 4 5" xfId="19542"/>
    <cellStyle name="Total 2 5 3 4 6" xfId="19543"/>
    <cellStyle name="Total 2 5 3 5" xfId="19544"/>
    <cellStyle name="Total 2 5 3 5 2" xfId="19545"/>
    <cellStyle name="Total 2 5 3 6" xfId="19546"/>
    <cellStyle name="Total 2 5 3 6 2" xfId="19547"/>
    <cellStyle name="Total 2 5 3 7" xfId="19548"/>
    <cellStyle name="Total 2 5 4" xfId="19549"/>
    <cellStyle name="Total 2 5 4 2" xfId="19550"/>
    <cellStyle name="Total 2 5 4 2 2" xfId="19551"/>
    <cellStyle name="Total 2 5 4 2 2 2" xfId="19552"/>
    <cellStyle name="Total 2 5 4 2 3" xfId="19553"/>
    <cellStyle name="Total 2 5 4 2 3 2" xfId="19554"/>
    <cellStyle name="Total 2 5 4 2 4" xfId="19555"/>
    <cellStyle name="Total 2 5 4 2 5" xfId="19556"/>
    <cellStyle name="Total 2 5 4 3" xfId="19557"/>
    <cellStyle name="Total 2 5 4 3 2" xfId="19558"/>
    <cellStyle name="Total 2 5 4 4" xfId="19559"/>
    <cellStyle name="Total 2 5 4 4 2" xfId="19560"/>
    <cellStyle name="Total 2 5 4 5" xfId="19561"/>
    <cellStyle name="Total 2 5 5" xfId="19562"/>
    <cellStyle name="Total 2 5 5 2" xfId="19563"/>
    <cellStyle name="Total 2 5 5 2 2" xfId="19564"/>
    <cellStyle name="Total 2 5 5 2 2 2" xfId="19565"/>
    <cellStyle name="Total 2 5 5 2 3" xfId="19566"/>
    <cellStyle name="Total 2 5 5 2 3 2" xfId="19567"/>
    <cellStyle name="Total 2 5 5 2 4" xfId="19568"/>
    <cellStyle name="Total 2 5 5 2 5" xfId="19569"/>
    <cellStyle name="Total 2 5 5 3" xfId="19570"/>
    <cellStyle name="Total 2 5 5 3 2" xfId="19571"/>
    <cellStyle name="Total 2 5 5 4" xfId="19572"/>
    <cellStyle name="Total 2 5 5 4 2" xfId="19573"/>
    <cellStyle name="Total 2 5 5 5" xfId="19574"/>
    <cellStyle name="Total 2 5 6" xfId="19575"/>
    <cellStyle name="Total 2 5 6 2" xfId="19576"/>
    <cellStyle name="Total 2 5 6 2 2" xfId="19577"/>
    <cellStyle name="Total 2 5 6 2 2 2" xfId="19578"/>
    <cellStyle name="Total 2 5 6 2 3" xfId="19579"/>
    <cellStyle name="Total 2 5 6 2 4" xfId="19580"/>
    <cellStyle name="Total 2 5 6 3" xfId="19581"/>
    <cellStyle name="Total 2 5 6 3 2" xfId="19582"/>
    <cellStyle name="Total 2 5 6 4" xfId="19583"/>
    <cellStyle name="Total 2 5 6 4 2" xfId="19584"/>
    <cellStyle name="Total 2 5 6 5" xfId="19585"/>
    <cellStyle name="Total 2 5 6 6" xfId="19586"/>
    <cellStyle name="Total 2 5 7" xfId="19587"/>
    <cellStyle name="Total 2 5 7 2" xfId="19588"/>
    <cellStyle name="Total 2 5 7 2 2" xfId="19589"/>
    <cellStyle name="Total 2 5 7 3" xfId="19590"/>
    <cellStyle name="Total 2 5 7 4" xfId="19591"/>
    <cellStyle name="Total 2 5 8" xfId="19592"/>
    <cellStyle name="Total 2 5 8 2" xfId="19593"/>
    <cellStyle name="Total 2 5 9" xfId="19594"/>
    <cellStyle name="Total 2 5 9 2" xfId="19595"/>
    <cellStyle name="Total 2 6" xfId="19596"/>
    <cellStyle name="Total 2 6 2" xfId="19597"/>
    <cellStyle name="Total 2 6 2 2" xfId="19598"/>
    <cellStyle name="Total 2 6 2 2 2" xfId="19599"/>
    <cellStyle name="Total 2 6 2 2 2 2" xfId="19600"/>
    <cellStyle name="Total 2 6 2 2 2 2 2" xfId="19601"/>
    <cellStyle name="Total 2 6 2 2 2 3" xfId="19602"/>
    <cellStyle name="Total 2 6 2 2 2 3 2" xfId="19603"/>
    <cellStyle name="Total 2 6 2 2 2 4" xfId="19604"/>
    <cellStyle name="Total 2 6 2 2 2 5" xfId="19605"/>
    <cellStyle name="Total 2 6 2 2 3" xfId="19606"/>
    <cellStyle name="Total 2 6 2 2 3 2" xfId="19607"/>
    <cellStyle name="Total 2 6 2 2 4" xfId="19608"/>
    <cellStyle name="Total 2 6 2 2 4 2" xfId="19609"/>
    <cellStyle name="Total 2 6 2 2 5" xfId="19610"/>
    <cellStyle name="Total 2 6 2 3" xfId="19611"/>
    <cellStyle name="Total 2 6 2 3 2" xfId="19612"/>
    <cellStyle name="Total 2 6 2 3 2 2" xfId="19613"/>
    <cellStyle name="Total 2 6 2 3 2 2 2" xfId="19614"/>
    <cellStyle name="Total 2 6 2 3 2 3" xfId="19615"/>
    <cellStyle name="Total 2 6 2 3 2 3 2" xfId="19616"/>
    <cellStyle name="Total 2 6 2 3 2 4" xfId="19617"/>
    <cellStyle name="Total 2 6 2 3 2 5" xfId="19618"/>
    <cellStyle name="Total 2 6 2 3 3" xfId="19619"/>
    <cellStyle name="Total 2 6 2 3 3 2" xfId="19620"/>
    <cellStyle name="Total 2 6 2 3 4" xfId="19621"/>
    <cellStyle name="Total 2 6 2 3 4 2" xfId="19622"/>
    <cellStyle name="Total 2 6 2 3 5" xfId="19623"/>
    <cellStyle name="Total 2 6 2 4" xfId="19624"/>
    <cellStyle name="Total 2 6 2 4 2" xfId="19625"/>
    <cellStyle name="Total 2 6 2 4 2 2" xfId="19626"/>
    <cellStyle name="Total 2 6 2 4 2 2 2" xfId="19627"/>
    <cellStyle name="Total 2 6 2 4 2 3" xfId="19628"/>
    <cellStyle name="Total 2 6 2 4 2 4" xfId="19629"/>
    <cellStyle name="Total 2 6 2 4 3" xfId="19630"/>
    <cellStyle name="Total 2 6 2 4 3 2" xfId="19631"/>
    <cellStyle name="Total 2 6 2 4 4" xfId="19632"/>
    <cellStyle name="Total 2 6 2 4 4 2" xfId="19633"/>
    <cellStyle name="Total 2 6 2 4 5" xfId="19634"/>
    <cellStyle name="Total 2 6 2 4 6" xfId="19635"/>
    <cellStyle name="Total 2 6 2 5" xfId="19636"/>
    <cellStyle name="Total 2 6 2 5 2" xfId="19637"/>
    <cellStyle name="Total 2 6 2 6" xfId="19638"/>
    <cellStyle name="Total 2 6 2 6 2" xfId="19639"/>
    <cellStyle name="Total 2 6 2 7" xfId="19640"/>
    <cellStyle name="Total 2 6 3" xfId="19641"/>
    <cellStyle name="Total 2 6 3 2" xfId="19642"/>
    <cellStyle name="Total 2 6 3 2 2" xfId="19643"/>
    <cellStyle name="Total 2 6 3 2 2 2" xfId="19644"/>
    <cellStyle name="Total 2 6 3 2 2 2 2" xfId="19645"/>
    <cellStyle name="Total 2 6 3 2 2 3" xfId="19646"/>
    <cellStyle name="Total 2 6 3 2 2 3 2" xfId="19647"/>
    <cellStyle name="Total 2 6 3 2 2 4" xfId="19648"/>
    <cellStyle name="Total 2 6 3 2 2 5" xfId="19649"/>
    <cellStyle name="Total 2 6 3 2 3" xfId="19650"/>
    <cellStyle name="Total 2 6 3 2 3 2" xfId="19651"/>
    <cellStyle name="Total 2 6 3 2 4" xfId="19652"/>
    <cellStyle name="Total 2 6 3 2 4 2" xfId="19653"/>
    <cellStyle name="Total 2 6 3 2 5" xfId="19654"/>
    <cellStyle name="Total 2 6 3 3" xfId="19655"/>
    <cellStyle name="Total 2 6 3 3 2" xfId="19656"/>
    <cellStyle name="Total 2 6 3 3 2 2" xfId="19657"/>
    <cellStyle name="Total 2 6 3 3 2 2 2" xfId="19658"/>
    <cellStyle name="Total 2 6 3 3 2 3" xfId="19659"/>
    <cellStyle name="Total 2 6 3 3 2 3 2" xfId="19660"/>
    <cellStyle name="Total 2 6 3 3 2 4" xfId="19661"/>
    <cellStyle name="Total 2 6 3 3 2 5" xfId="19662"/>
    <cellStyle name="Total 2 6 3 3 3" xfId="19663"/>
    <cellStyle name="Total 2 6 3 3 3 2" xfId="19664"/>
    <cellStyle name="Total 2 6 3 3 4" xfId="19665"/>
    <cellStyle name="Total 2 6 3 3 4 2" xfId="19666"/>
    <cellStyle name="Total 2 6 3 3 5" xfId="19667"/>
    <cellStyle name="Total 2 6 3 4" xfId="19668"/>
    <cellStyle name="Total 2 6 3 4 2" xfId="19669"/>
    <cellStyle name="Total 2 6 3 4 2 2" xfId="19670"/>
    <cellStyle name="Total 2 6 3 4 2 2 2" xfId="19671"/>
    <cellStyle name="Total 2 6 3 4 2 3" xfId="19672"/>
    <cellStyle name="Total 2 6 3 4 2 4" xfId="19673"/>
    <cellStyle name="Total 2 6 3 4 3" xfId="19674"/>
    <cellStyle name="Total 2 6 3 4 3 2" xfId="19675"/>
    <cellStyle name="Total 2 6 3 4 4" xfId="19676"/>
    <cellStyle name="Total 2 6 3 4 4 2" xfId="19677"/>
    <cellStyle name="Total 2 6 3 4 5" xfId="19678"/>
    <cellStyle name="Total 2 6 3 4 6" xfId="19679"/>
    <cellStyle name="Total 2 6 3 5" xfId="19680"/>
    <cellStyle name="Total 2 6 3 5 2" xfId="19681"/>
    <cellStyle name="Total 2 6 3 6" xfId="19682"/>
    <cellStyle name="Total 2 6 3 6 2" xfId="19683"/>
    <cellStyle name="Total 2 6 3 7" xfId="19684"/>
    <cellStyle name="Total 2 6 4" xfId="19685"/>
    <cellStyle name="Total 2 6 4 2" xfId="19686"/>
    <cellStyle name="Total 2 6 4 2 2" xfId="19687"/>
    <cellStyle name="Total 2 6 4 2 2 2" xfId="19688"/>
    <cellStyle name="Total 2 6 4 2 3" xfId="19689"/>
    <cellStyle name="Total 2 6 4 2 3 2" xfId="19690"/>
    <cellStyle name="Total 2 6 4 2 4" xfId="19691"/>
    <cellStyle name="Total 2 6 4 2 5" xfId="19692"/>
    <cellStyle name="Total 2 6 4 3" xfId="19693"/>
    <cellStyle name="Total 2 6 4 3 2" xfId="19694"/>
    <cellStyle name="Total 2 6 4 4" xfId="19695"/>
    <cellStyle name="Total 2 6 4 4 2" xfId="19696"/>
    <cellStyle name="Total 2 6 4 5" xfId="19697"/>
    <cellStyle name="Total 2 6 5" xfId="19698"/>
    <cellStyle name="Total 2 6 5 2" xfId="19699"/>
    <cellStyle name="Total 2 6 5 2 2" xfId="19700"/>
    <cellStyle name="Total 2 6 5 2 2 2" xfId="19701"/>
    <cellStyle name="Total 2 6 5 2 3" xfId="19702"/>
    <cellStyle name="Total 2 6 5 2 3 2" xfId="19703"/>
    <cellStyle name="Total 2 6 5 2 4" xfId="19704"/>
    <cellStyle name="Total 2 6 5 2 5" xfId="19705"/>
    <cellStyle name="Total 2 6 5 3" xfId="19706"/>
    <cellStyle name="Total 2 6 5 3 2" xfId="19707"/>
    <cellStyle name="Total 2 6 5 4" xfId="19708"/>
    <cellStyle name="Total 2 6 5 4 2" xfId="19709"/>
    <cellStyle name="Total 2 6 5 5" xfId="19710"/>
    <cellStyle name="Total 2 6 6" xfId="19711"/>
    <cellStyle name="Total 2 6 6 2" xfId="19712"/>
    <cellStyle name="Total 2 6 6 2 2" xfId="19713"/>
    <cellStyle name="Total 2 6 6 2 2 2" xfId="19714"/>
    <cellStyle name="Total 2 6 6 2 3" xfId="19715"/>
    <cellStyle name="Total 2 6 6 2 4" xfId="19716"/>
    <cellStyle name="Total 2 6 6 3" xfId="19717"/>
    <cellStyle name="Total 2 6 6 3 2" xfId="19718"/>
    <cellStyle name="Total 2 6 6 4" xfId="19719"/>
    <cellStyle name="Total 2 6 6 4 2" xfId="19720"/>
    <cellStyle name="Total 2 6 6 5" xfId="19721"/>
    <cellStyle name="Total 2 6 6 6" xfId="19722"/>
    <cellStyle name="Total 2 6 7" xfId="19723"/>
    <cellStyle name="Total 2 6 7 2" xfId="19724"/>
    <cellStyle name="Total 2 6 8" xfId="19725"/>
    <cellStyle name="Total 2 6 8 2" xfId="19726"/>
    <cellStyle name="Total 2 6 9" xfId="19727"/>
    <cellStyle name="Total 2 7" xfId="19728"/>
    <cellStyle name="Total 2 7 2" xfId="19729"/>
    <cellStyle name="Total 2 7 2 2" xfId="19730"/>
    <cellStyle name="Total 2 7 2 2 2" xfId="19731"/>
    <cellStyle name="Total 2 7 2 2 2 2" xfId="19732"/>
    <cellStyle name="Total 2 7 2 2 2 2 2" xfId="19733"/>
    <cellStyle name="Total 2 7 2 2 2 3" xfId="19734"/>
    <cellStyle name="Total 2 7 2 2 2 3 2" xfId="19735"/>
    <cellStyle name="Total 2 7 2 2 2 4" xfId="19736"/>
    <cellStyle name="Total 2 7 2 2 2 5" xfId="19737"/>
    <cellStyle name="Total 2 7 2 2 3" xfId="19738"/>
    <cellStyle name="Total 2 7 2 2 3 2" xfId="19739"/>
    <cellStyle name="Total 2 7 2 2 4" xfId="19740"/>
    <cellStyle name="Total 2 7 2 2 4 2" xfId="19741"/>
    <cellStyle name="Total 2 7 2 2 5" xfId="19742"/>
    <cellStyle name="Total 2 7 2 3" xfId="19743"/>
    <cellStyle name="Total 2 7 2 3 2" xfId="19744"/>
    <cellStyle name="Total 2 7 2 3 2 2" xfId="19745"/>
    <cellStyle name="Total 2 7 2 3 2 2 2" xfId="19746"/>
    <cellStyle name="Total 2 7 2 3 2 3" xfId="19747"/>
    <cellStyle name="Total 2 7 2 3 2 3 2" xfId="19748"/>
    <cellStyle name="Total 2 7 2 3 2 4" xfId="19749"/>
    <cellStyle name="Total 2 7 2 3 2 5" xfId="19750"/>
    <cellStyle name="Total 2 7 2 3 3" xfId="19751"/>
    <cellStyle name="Total 2 7 2 3 3 2" xfId="19752"/>
    <cellStyle name="Total 2 7 2 3 4" xfId="19753"/>
    <cellStyle name="Total 2 7 2 3 4 2" xfId="19754"/>
    <cellStyle name="Total 2 7 2 3 5" xfId="19755"/>
    <cellStyle name="Total 2 7 2 4" xfId="19756"/>
    <cellStyle name="Total 2 7 2 4 2" xfId="19757"/>
    <cellStyle name="Total 2 7 2 4 2 2" xfId="19758"/>
    <cellStyle name="Total 2 7 2 4 2 2 2" xfId="19759"/>
    <cellStyle name="Total 2 7 2 4 2 3" xfId="19760"/>
    <cellStyle name="Total 2 7 2 4 2 4" xfId="19761"/>
    <cellStyle name="Total 2 7 2 4 3" xfId="19762"/>
    <cellStyle name="Total 2 7 2 4 3 2" xfId="19763"/>
    <cellStyle name="Total 2 7 2 4 4" xfId="19764"/>
    <cellStyle name="Total 2 7 2 4 4 2" xfId="19765"/>
    <cellStyle name="Total 2 7 2 4 5" xfId="19766"/>
    <cellStyle name="Total 2 7 2 4 6" xfId="19767"/>
    <cellStyle name="Total 2 7 2 5" xfId="19768"/>
    <cellStyle name="Total 2 7 2 5 2" xfId="19769"/>
    <cellStyle name="Total 2 7 2 6" xfId="19770"/>
    <cellStyle name="Total 2 7 2 6 2" xfId="19771"/>
    <cellStyle name="Total 2 7 2 7" xfId="19772"/>
    <cellStyle name="Total 2 7 3" xfId="19773"/>
    <cellStyle name="Total 2 7 3 2" xfId="19774"/>
    <cellStyle name="Total 2 7 3 2 2" xfId="19775"/>
    <cellStyle name="Total 2 7 3 2 2 2" xfId="19776"/>
    <cellStyle name="Total 2 7 3 2 2 2 2" xfId="19777"/>
    <cellStyle name="Total 2 7 3 2 2 3" xfId="19778"/>
    <cellStyle name="Total 2 7 3 2 2 3 2" xfId="19779"/>
    <cellStyle name="Total 2 7 3 2 2 4" xfId="19780"/>
    <cellStyle name="Total 2 7 3 2 2 5" xfId="19781"/>
    <cellStyle name="Total 2 7 3 2 3" xfId="19782"/>
    <cellStyle name="Total 2 7 3 2 3 2" xfId="19783"/>
    <cellStyle name="Total 2 7 3 2 4" xfId="19784"/>
    <cellStyle name="Total 2 7 3 2 4 2" xfId="19785"/>
    <cellStyle name="Total 2 7 3 2 5" xfId="19786"/>
    <cellStyle name="Total 2 7 3 3" xfId="19787"/>
    <cellStyle name="Total 2 7 3 3 2" xfId="19788"/>
    <cellStyle name="Total 2 7 3 3 2 2" xfId="19789"/>
    <cellStyle name="Total 2 7 3 3 2 2 2" xfId="19790"/>
    <cellStyle name="Total 2 7 3 3 2 3" xfId="19791"/>
    <cellStyle name="Total 2 7 3 3 2 3 2" xfId="19792"/>
    <cellStyle name="Total 2 7 3 3 2 4" xfId="19793"/>
    <cellStyle name="Total 2 7 3 3 2 5" xfId="19794"/>
    <cellStyle name="Total 2 7 3 3 3" xfId="19795"/>
    <cellStyle name="Total 2 7 3 3 3 2" xfId="19796"/>
    <cellStyle name="Total 2 7 3 3 4" xfId="19797"/>
    <cellStyle name="Total 2 7 3 3 4 2" xfId="19798"/>
    <cellStyle name="Total 2 7 3 3 5" xfId="19799"/>
    <cellStyle name="Total 2 7 3 4" xfId="19800"/>
    <cellStyle name="Total 2 7 3 4 2" xfId="19801"/>
    <cellStyle name="Total 2 7 3 4 2 2" xfId="19802"/>
    <cellStyle name="Total 2 7 3 4 2 2 2" xfId="19803"/>
    <cellStyle name="Total 2 7 3 4 2 3" xfId="19804"/>
    <cellStyle name="Total 2 7 3 4 2 4" xfId="19805"/>
    <cellStyle name="Total 2 7 3 4 3" xfId="19806"/>
    <cellStyle name="Total 2 7 3 4 3 2" xfId="19807"/>
    <cellStyle name="Total 2 7 3 4 4" xfId="19808"/>
    <cellStyle name="Total 2 7 3 4 4 2" xfId="19809"/>
    <cellStyle name="Total 2 7 3 4 5" xfId="19810"/>
    <cellStyle name="Total 2 7 3 4 6" xfId="19811"/>
    <cellStyle name="Total 2 7 3 5" xfId="19812"/>
    <cellStyle name="Total 2 7 3 5 2" xfId="19813"/>
    <cellStyle name="Total 2 7 3 6" xfId="19814"/>
    <cellStyle name="Total 2 7 3 6 2" xfId="19815"/>
    <cellStyle name="Total 2 7 3 7" xfId="19816"/>
    <cellStyle name="Total 2 7 4" xfId="19817"/>
    <cellStyle name="Total 2 7 4 2" xfId="19818"/>
    <cellStyle name="Total 2 7 4 2 2" xfId="19819"/>
    <cellStyle name="Total 2 7 4 2 2 2" xfId="19820"/>
    <cellStyle name="Total 2 7 4 2 3" xfId="19821"/>
    <cellStyle name="Total 2 7 4 2 3 2" xfId="19822"/>
    <cellStyle name="Total 2 7 4 2 4" xfId="19823"/>
    <cellStyle name="Total 2 7 4 2 5" xfId="19824"/>
    <cellStyle name="Total 2 7 4 3" xfId="19825"/>
    <cellStyle name="Total 2 7 4 3 2" xfId="19826"/>
    <cellStyle name="Total 2 7 4 4" xfId="19827"/>
    <cellStyle name="Total 2 7 4 4 2" xfId="19828"/>
    <cellStyle name="Total 2 7 4 5" xfId="19829"/>
    <cellStyle name="Total 2 7 5" xfId="19830"/>
    <cellStyle name="Total 2 7 5 2" xfId="19831"/>
    <cellStyle name="Total 2 7 5 2 2" xfId="19832"/>
    <cellStyle name="Total 2 7 5 2 2 2" xfId="19833"/>
    <cellStyle name="Total 2 7 5 2 3" xfId="19834"/>
    <cellStyle name="Total 2 7 5 2 3 2" xfId="19835"/>
    <cellStyle name="Total 2 7 5 2 4" xfId="19836"/>
    <cellStyle name="Total 2 7 5 2 5" xfId="19837"/>
    <cellStyle name="Total 2 7 5 3" xfId="19838"/>
    <cellStyle name="Total 2 7 5 3 2" xfId="19839"/>
    <cellStyle name="Total 2 7 5 4" xfId="19840"/>
    <cellStyle name="Total 2 7 5 4 2" xfId="19841"/>
    <cellStyle name="Total 2 7 5 5" xfId="19842"/>
    <cellStyle name="Total 2 7 6" xfId="19843"/>
    <cellStyle name="Total 2 7 6 2" xfId="19844"/>
    <cellStyle name="Total 2 7 6 2 2" xfId="19845"/>
    <cellStyle name="Total 2 7 6 2 2 2" xfId="19846"/>
    <cellStyle name="Total 2 7 6 2 3" xfId="19847"/>
    <cellStyle name="Total 2 7 6 2 4" xfId="19848"/>
    <cellStyle name="Total 2 7 6 3" xfId="19849"/>
    <cellStyle name="Total 2 7 6 3 2" xfId="19850"/>
    <cellStyle name="Total 2 7 6 4" xfId="19851"/>
    <cellStyle name="Total 2 7 6 4 2" xfId="19852"/>
    <cellStyle name="Total 2 7 6 5" xfId="19853"/>
    <cellStyle name="Total 2 7 6 6" xfId="19854"/>
    <cellStyle name="Total 2 7 7" xfId="19855"/>
    <cellStyle name="Total 2 7 7 2" xfId="19856"/>
    <cellStyle name="Total 2 7 8" xfId="19857"/>
    <cellStyle name="Total 2 7 8 2" xfId="19858"/>
    <cellStyle name="Total 2 7 9" xfId="19859"/>
    <cellStyle name="Total 2 8" xfId="19860"/>
    <cellStyle name="Total 2 8 2" xfId="19861"/>
    <cellStyle name="Total 2 8 2 2" xfId="19862"/>
    <cellStyle name="Total 2 8 2 2 2" xfId="19863"/>
    <cellStyle name="Total 2 8 2 2 2 2" xfId="19864"/>
    <cellStyle name="Total 2 8 2 2 3" xfId="19865"/>
    <cellStyle name="Total 2 8 2 2 3 2" xfId="19866"/>
    <cellStyle name="Total 2 8 2 2 4" xfId="19867"/>
    <cellStyle name="Total 2 8 2 2 5" xfId="19868"/>
    <cellStyle name="Total 2 8 2 3" xfId="19869"/>
    <cellStyle name="Total 2 8 2 3 2" xfId="19870"/>
    <cellStyle name="Total 2 8 2 4" xfId="19871"/>
    <cellStyle name="Total 2 8 2 4 2" xfId="19872"/>
    <cellStyle name="Total 2 8 2 5" xfId="19873"/>
    <cellStyle name="Total 2 8 3" xfId="19874"/>
    <cellStyle name="Total 2 8 3 2" xfId="19875"/>
    <cellStyle name="Total 2 8 3 2 2" xfId="19876"/>
    <cellStyle name="Total 2 8 3 2 2 2" xfId="19877"/>
    <cellStyle name="Total 2 8 3 2 3" xfId="19878"/>
    <cellStyle name="Total 2 8 3 2 3 2" xfId="19879"/>
    <cellStyle name="Total 2 8 3 2 4" xfId="19880"/>
    <cellStyle name="Total 2 8 3 2 5" xfId="19881"/>
    <cellStyle name="Total 2 8 3 3" xfId="19882"/>
    <cellStyle name="Total 2 8 3 3 2" xfId="19883"/>
    <cellStyle name="Total 2 8 3 4" xfId="19884"/>
    <cellStyle name="Total 2 8 3 4 2" xfId="19885"/>
    <cellStyle name="Total 2 8 3 5" xfId="19886"/>
    <cellStyle name="Total 2 8 4" xfId="19887"/>
    <cellStyle name="Total 2 8 4 2" xfId="19888"/>
    <cellStyle name="Total 2 8 4 2 2" xfId="19889"/>
    <cellStyle name="Total 2 8 4 2 2 2" xfId="19890"/>
    <cellStyle name="Total 2 8 4 2 3" xfId="19891"/>
    <cellStyle name="Total 2 8 4 2 4" xfId="19892"/>
    <cellStyle name="Total 2 8 4 3" xfId="19893"/>
    <cellStyle name="Total 2 8 4 3 2" xfId="19894"/>
    <cellStyle name="Total 2 8 4 4" xfId="19895"/>
    <cellStyle name="Total 2 8 4 4 2" xfId="19896"/>
    <cellStyle name="Total 2 8 4 5" xfId="19897"/>
    <cellStyle name="Total 2 8 4 6" xfId="19898"/>
    <cellStyle name="Total 2 8 5" xfId="19899"/>
    <cellStyle name="Total 2 8 5 2" xfId="19900"/>
    <cellStyle name="Total 2 8 6" xfId="19901"/>
    <cellStyle name="Total 2 8 6 2" xfId="19902"/>
    <cellStyle name="Total 2 8 7" xfId="19903"/>
    <cellStyle name="Total 2 9" xfId="19904"/>
    <cellStyle name="Total 2 9 2" xfId="19905"/>
    <cellStyle name="Total 2 9 2 2" xfId="19906"/>
    <cellStyle name="Total 2 9 2 2 2" xfId="19907"/>
    <cellStyle name="Total 2 9 2 2 2 2" xfId="19908"/>
    <cellStyle name="Total 2 9 2 2 3" xfId="19909"/>
    <cellStyle name="Total 2 9 2 2 3 2" xfId="19910"/>
    <cellStyle name="Total 2 9 2 2 4" xfId="19911"/>
    <cellStyle name="Total 2 9 2 2 5" xfId="19912"/>
    <cellStyle name="Total 2 9 2 3" xfId="19913"/>
    <cellStyle name="Total 2 9 2 3 2" xfId="19914"/>
    <cellStyle name="Total 2 9 2 4" xfId="19915"/>
    <cellStyle name="Total 2 9 2 4 2" xfId="19916"/>
    <cellStyle name="Total 2 9 2 5" xfId="19917"/>
    <cellStyle name="Total 2 9 3" xfId="19918"/>
    <cellStyle name="Total 2 9 3 2" xfId="19919"/>
    <cellStyle name="Total 2 9 3 2 2" xfId="19920"/>
    <cellStyle name="Total 2 9 3 2 2 2" xfId="19921"/>
    <cellStyle name="Total 2 9 3 2 3" xfId="19922"/>
    <cellStyle name="Total 2 9 3 2 3 2" xfId="19923"/>
    <cellStyle name="Total 2 9 3 2 4" xfId="19924"/>
    <cellStyle name="Total 2 9 3 2 5" xfId="19925"/>
    <cellStyle name="Total 2 9 3 3" xfId="19926"/>
    <cellStyle name="Total 2 9 3 3 2" xfId="19927"/>
    <cellStyle name="Total 2 9 3 4" xfId="19928"/>
    <cellStyle name="Total 2 9 3 4 2" xfId="19929"/>
    <cellStyle name="Total 2 9 3 5" xfId="19930"/>
    <cellStyle name="Total 2 9 4" xfId="19931"/>
    <cellStyle name="Total 2 9 4 2" xfId="19932"/>
    <cellStyle name="Total 2 9 4 2 2" xfId="19933"/>
    <cellStyle name="Total 2 9 4 2 2 2" xfId="19934"/>
    <cellStyle name="Total 2 9 4 2 3" xfId="19935"/>
    <cellStyle name="Total 2 9 4 2 4" xfId="19936"/>
    <cellStyle name="Total 2 9 4 3" xfId="19937"/>
    <cellStyle name="Total 2 9 4 3 2" xfId="19938"/>
    <cellStyle name="Total 2 9 4 4" xfId="19939"/>
    <cellStyle name="Total 2 9 4 4 2" xfId="19940"/>
    <cellStyle name="Total 2 9 4 5" xfId="19941"/>
    <cellStyle name="Total 2 9 4 6" xfId="19942"/>
    <cellStyle name="Total 2 9 5" xfId="19943"/>
    <cellStyle name="Total 2 9 5 2" xfId="19944"/>
    <cellStyle name="Total 2 9 6" xfId="19945"/>
    <cellStyle name="Total 2 9 6 2" xfId="19946"/>
    <cellStyle name="Total 2 9 7" xfId="19947"/>
    <cellStyle name="Total 3" xfId="19948"/>
    <cellStyle name="Total 4" xfId="19949"/>
    <cellStyle name="Total 4 2" xfId="19950"/>
    <cellStyle name="Total 4 2 2" xfId="19951"/>
    <cellStyle name="Total 4 2 2 2" xfId="19952"/>
    <cellStyle name="Total 4 2 2 2 2" xfId="19953"/>
    <cellStyle name="Total 4 2 2 3" xfId="19954"/>
    <cellStyle name="Total 4 2 2 4" xfId="19955"/>
    <cellStyle name="Total 4 2 3" xfId="19956"/>
    <cellStyle name="Total 4 2 3 2" xfId="19957"/>
    <cellStyle name="Total 4 2 3 2 2" xfId="19958"/>
    <cellStyle name="Total 4 2 3 3" xfId="19959"/>
    <cellStyle name="Total 4 2 3 4" xfId="19960"/>
    <cellStyle name="Total 4 2 4" xfId="19961"/>
    <cellStyle name="Total 4 2 4 2" xfId="19962"/>
    <cellStyle name="Total 4 2 4 2 2" xfId="19963"/>
    <cellStyle name="Total 4 2 4 3" xfId="19964"/>
    <cellStyle name="Total 4 2 4 4" xfId="19965"/>
    <cellStyle name="Total 4 2 5" xfId="19966"/>
    <cellStyle name="Total 4 2 5 2" xfId="19967"/>
    <cellStyle name="Total 4 2 5 2 2" xfId="19968"/>
    <cellStyle name="Total 4 2 5 3" xfId="19969"/>
    <cellStyle name="Total 4 2 5 4" xfId="19970"/>
    <cellStyle name="Total 4 2 6" xfId="19971"/>
    <cellStyle name="Total 4 2 6 2" xfId="19972"/>
    <cellStyle name="Total 4 2 7" xfId="19973"/>
    <cellStyle name="Total 4 2 8" xfId="19974"/>
    <cellStyle name="Total 4 3" xfId="19975"/>
    <cellStyle name="Total 4 3 2" xfId="19976"/>
    <cellStyle name="Total 4 3 2 2" xfId="19977"/>
    <cellStyle name="Total 4 3 2 2 2" xfId="19978"/>
    <cellStyle name="Total 4 3 2 3" xfId="19979"/>
    <cellStyle name="Total 4 3 2 4" xfId="19980"/>
    <cellStyle name="Total 4 3 3" xfId="19981"/>
    <cellStyle name="Total 4 3 3 2" xfId="19982"/>
    <cellStyle name="Total 4 3 3 2 2" xfId="19983"/>
    <cellStyle name="Total 4 3 3 3" xfId="19984"/>
    <cellStyle name="Total 4 3 3 4" xfId="19985"/>
    <cellStyle name="Total 4 3 4" xfId="19986"/>
    <cellStyle name="Total 4 3 4 2" xfId="19987"/>
    <cellStyle name="Total 4 3 4 2 2" xfId="19988"/>
    <cellStyle name="Total 4 3 4 3" xfId="19989"/>
    <cellStyle name="Total 4 3 4 4" xfId="19990"/>
    <cellStyle name="Total 4 3 5" xfId="19991"/>
    <cellStyle name="Total 4 3 5 2" xfId="19992"/>
    <cellStyle name="Total 4 3 5 2 2" xfId="19993"/>
    <cellStyle name="Total 4 3 5 3" xfId="19994"/>
    <cellStyle name="Total 4 3 5 4" xfId="19995"/>
    <cellStyle name="Total 4 3 6" xfId="19996"/>
    <cellStyle name="Total 4 3 6 2" xfId="19997"/>
    <cellStyle name="Total 4 3 7" xfId="19998"/>
    <cellStyle name="Total 4 3 8" xfId="19999"/>
    <cellStyle name="Total 4 4" xfId="20000"/>
    <cellStyle name="Total 4 4 2" xfId="20001"/>
    <cellStyle name="Total 4 4 2 2" xfId="20002"/>
    <cellStyle name="Total 4 4 3" xfId="20003"/>
    <cellStyle name="Total 4 4 4" xfId="20004"/>
    <cellStyle name="Total 4 5" xfId="20005"/>
    <cellStyle name="Total 4 5 2" xfId="20006"/>
    <cellStyle name="Total 4 5 2 2" xfId="20007"/>
    <cellStyle name="Total 4 5 3" xfId="20008"/>
    <cellStyle name="Total 4 5 4" xfId="20009"/>
    <cellStyle name="Total 4 6" xfId="20010"/>
    <cellStyle name="Total 4 6 2" xfId="20011"/>
    <cellStyle name="Total 4 7" xfId="20012"/>
    <cellStyle name="Total 4 8" xfId="20013"/>
    <cellStyle name="Total 5" xfId="20014"/>
    <cellStyle name="Total 5 2" xfId="20015"/>
    <cellStyle name="Total 5 2 2" xfId="20016"/>
    <cellStyle name="Total 5 2 2 2" xfId="20017"/>
    <cellStyle name="Total 5 2 3" xfId="20018"/>
    <cellStyle name="Total 5 2 4" xfId="20019"/>
    <cellStyle name="Total 5 3" xfId="20020"/>
    <cellStyle name="Total 5 3 2" xfId="20021"/>
    <cellStyle name="Total 5 3 2 2" xfId="20022"/>
    <cellStyle name="Total 5 3 3" xfId="20023"/>
    <cellStyle name="Total 5 3 4" xfId="20024"/>
    <cellStyle name="Total 5 4" xfId="20025"/>
    <cellStyle name="Total 5 4 2" xfId="20026"/>
    <cellStyle name="Total 5 4 2 2" xfId="20027"/>
    <cellStyle name="Total 5 4 3" xfId="20028"/>
    <cellStyle name="Total 5 4 4" xfId="20029"/>
    <cellStyle name="Total 5 5" xfId="20030"/>
    <cellStyle name="Total 5 5 2" xfId="20031"/>
    <cellStyle name="Total 5 5 2 2" xfId="20032"/>
    <cellStyle name="Total 5 5 3" xfId="20033"/>
    <cellStyle name="Total 5 5 4" xfId="20034"/>
    <cellStyle name="Total 5 6" xfId="20035"/>
    <cellStyle name="Total 5 6 2" xfId="20036"/>
    <cellStyle name="Total 5 7" xfId="20037"/>
    <cellStyle name="Total 5 8" xfId="20038"/>
    <cellStyle name="Total 6" xfId="20039"/>
    <cellStyle name="Total 6 2" xfId="20040"/>
    <cellStyle name="Total 6 2 2" xfId="20041"/>
    <cellStyle name="Total 6 2 2 2" xfId="20042"/>
    <cellStyle name="Total 6 2 3" xfId="20043"/>
    <cellStyle name="Total 6 2 4" xfId="20044"/>
    <cellStyle name="Total 6 3" xfId="20045"/>
    <cellStyle name="Total 6 3 2" xfId="20046"/>
    <cellStyle name="Total 6 3 2 2" xfId="20047"/>
    <cellStyle name="Total 6 3 3" xfId="20048"/>
    <cellStyle name="Total 6 3 4" xfId="20049"/>
    <cellStyle name="Total 6 4" xfId="20050"/>
    <cellStyle name="Total 6 4 2" xfId="20051"/>
    <cellStyle name="Total 6 4 2 2" xfId="20052"/>
    <cellStyle name="Total 6 4 3" xfId="20053"/>
    <cellStyle name="Total 6 4 4" xfId="20054"/>
    <cellStyle name="Total 6 5" xfId="20055"/>
    <cellStyle name="Total 6 5 2" xfId="20056"/>
    <cellStyle name="Total 6 5 2 2" xfId="20057"/>
    <cellStyle name="Total 6 5 3" xfId="20058"/>
    <cellStyle name="Total 6 5 4" xfId="20059"/>
    <cellStyle name="Total 6 6" xfId="20060"/>
    <cellStyle name="Total 6 6 2" xfId="20061"/>
    <cellStyle name="Total 6 7" xfId="20062"/>
    <cellStyle name="Total 6 8" xfId="20063"/>
    <cellStyle name="Total 7" xfId="20064"/>
    <cellStyle name="Total 7 2" xfId="20065"/>
    <cellStyle name="Total 7 2 2" xfId="20066"/>
    <cellStyle name="Total 7 3" xfId="20067"/>
    <cellStyle name="Total 7 4" xfId="20068"/>
    <cellStyle name="Total 8" xfId="20069"/>
    <cellStyle name="Total 8 2" xfId="20070"/>
    <cellStyle name="Total 8 2 2" xfId="20071"/>
    <cellStyle name="Total 8 3" xfId="20072"/>
    <cellStyle name="Total 8 4" xfId="20073"/>
    <cellStyle name="Warning Text 2" xfId="20074"/>
    <cellStyle name="Warning Text 2 2" xfId="20075"/>
    <cellStyle name="Warning Text 3" xfId="20076"/>
    <cellStyle name="year" xfId="20077"/>
    <cellStyle name="year 2" xfId="20078"/>
    <cellStyle name="year 2 2" xfId="20079"/>
    <cellStyle name="year 2 2 2" xfId="20080"/>
    <cellStyle name="year 2 3" xfId="20081"/>
    <cellStyle name="year 3" xfId="20082"/>
    <cellStyle name="year 3 2" xfId="20083"/>
    <cellStyle name="year 4" xfId="20084"/>
  </cellStyles>
  <dxfs count="23">
    <dxf>
      <font>
        <condense val="0"/>
        <extend val="0"/>
        <color indexed="10"/>
      </font>
      <fill>
        <patternFill>
          <bgColor indexed="51"/>
        </patternFill>
      </fill>
    </dxf>
    <dxf>
      <font>
        <condense val="0"/>
        <extend val="0"/>
        <color indexed="10"/>
      </font>
      <fill>
        <patternFill>
          <bgColor indexed="51"/>
        </patternFill>
      </fill>
    </dxf>
    <dxf>
      <font>
        <condense val="0"/>
        <extend val="0"/>
        <color indexed="17"/>
      </font>
    </dxf>
    <dxf>
      <font>
        <condense val="0"/>
        <extend val="0"/>
        <color indexed="10"/>
      </font>
      <fill>
        <patternFill>
          <bgColor indexed="51"/>
        </patternFill>
      </fill>
    </dxf>
    <dxf>
      <font>
        <condense val="0"/>
        <extend val="0"/>
        <color indexed="10"/>
      </font>
      <fill>
        <patternFill>
          <bgColor indexed="51"/>
        </patternFill>
      </fill>
    </dxf>
    <dxf>
      <font>
        <condense val="0"/>
        <extend val="0"/>
        <color indexed="17"/>
      </font>
    </dxf>
    <dxf>
      <font>
        <condense val="0"/>
        <extend val="0"/>
        <color indexed="10"/>
      </font>
      <fill>
        <patternFill>
          <bgColor indexed="51"/>
        </patternFill>
      </fill>
    </dxf>
    <dxf>
      <font>
        <condense val="0"/>
        <extend val="0"/>
        <color indexed="17"/>
      </font>
    </dxf>
    <dxf>
      <font>
        <condense val="0"/>
        <extend val="0"/>
        <color indexed="10"/>
      </font>
      <fill>
        <patternFill>
          <bgColor indexed="51"/>
        </patternFill>
      </fill>
    </dxf>
    <dxf>
      <font>
        <condense val="0"/>
        <extend val="0"/>
        <color indexed="10"/>
      </font>
      <fill>
        <patternFill>
          <bgColor indexed="51"/>
        </patternFill>
      </fill>
    </dxf>
    <dxf>
      <font>
        <condense val="0"/>
        <extend val="0"/>
        <color indexed="10"/>
      </font>
      <fill>
        <patternFill>
          <bgColor indexed="51"/>
        </patternFill>
      </fill>
    </dxf>
    <dxf>
      <font>
        <condense val="0"/>
        <extend val="0"/>
        <color indexed="17"/>
      </font>
    </dxf>
    <dxf>
      <font>
        <condense val="0"/>
        <extend val="0"/>
        <color indexed="10"/>
      </font>
      <fill>
        <patternFill>
          <bgColor indexed="51"/>
        </patternFill>
      </fill>
    </dxf>
    <dxf>
      <font>
        <condense val="0"/>
        <extend val="0"/>
        <color indexed="10"/>
      </font>
      <fill>
        <patternFill>
          <bgColor indexed="51"/>
        </patternFill>
      </fill>
    </dxf>
    <dxf>
      <font>
        <condense val="0"/>
        <extend val="0"/>
        <color indexed="17"/>
      </font>
    </dxf>
    <dxf>
      <font>
        <condense val="0"/>
        <extend val="0"/>
        <color indexed="17"/>
      </font>
    </dxf>
    <dxf>
      <font>
        <condense val="0"/>
        <extend val="0"/>
        <color indexed="17"/>
      </font>
    </dxf>
    <dxf>
      <font>
        <condense val="0"/>
        <extend val="0"/>
        <color indexed="17"/>
      </font>
    </dxf>
    <dxf>
      <font>
        <condense val="0"/>
        <extend val="0"/>
        <color indexed="10"/>
      </font>
      <fill>
        <patternFill>
          <bgColor indexed="51"/>
        </patternFill>
      </fill>
    </dxf>
    <dxf>
      <font>
        <condense val="0"/>
        <extend val="0"/>
        <color indexed="17"/>
      </font>
    </dxf>
    <dxf>
      <font>
        <condense val="0"/>
        <extend val="0"/>
        <color indexed="17"/>
      </font>
    </dxf>
    <dxf>
      <font>
        <condense val="0"/>
        <extend val="0"/>
        <color indexed="10"/>
      </font>
      <fill>
        <patternFill>
          <bgColor indexed="51"/>
        </patternFill>
      </fill>
    </dxf>
    <dxf>
      <font>
        <condense val="0"/>
        <extend val="0"/>
        <color indexed="10"/>
      </font>
      <fill>
        <patternFill>
          <bgColor indexed="51"/>
        </patternFill>
      </fill>
    </dxf>
  </dxfs>
  <tableStyles count="0" defaultTableStyle="TableStyleMedium2" defaultPivotStyle="PivotStyleLight16"/>
  <colors>
    <mruColors>
      <color rgb="FF99CCFF"/>
      <color rgb="FF008000"/>
      <color rgb="FF00CC99"/>
      <color rgb="FF0033CC"/>
      <color rgb="FFCC99FF"/>
      <color rgb="FF9966FF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2.xml"/><Relationship Id="rId17" Type="http://schemas.openxmlformats.org/officeDocument/2006/relationships/externalLink" Target="externalLinks/externalLink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11182</xdr:colOff>
      <xdr:row>5</xdr:row>
      <xdr:rowOff>115792</xdr:rowOff>
    </xdr:to>
    <xdr:pic>
      <xdr:nvPicPr>
        <xdr:cNvPr id="3" name="Picture 1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258957" cy="9920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Economic\STATEFC\STCONSTN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Economic\FC\RGDPQ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rp\FIN\MKT\INTER-DEPT\Legacy%20Data\_FINANCIAL%20ACCOUNTING\FIN_ACC\Fin%20Acctg\Statutory%20Accounts\Dec%2000%20Accounts\Powercor\TBPCA2000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rp\FIN\MKT\DEPT\AIMRO\Monthly%20Reporting\Bus%20Report\2011\02.%20Feb%202011\PL%20and%20Flash%20analysis\Capex%20Report%20Feb%202011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rp\FIN\MKT\DEPT\AIMRO\Monthly%20Reporting\Bus%20Report\2011\02.%20Feb%202011\PL%20and%20Flash%20analysis\Metering%20P_L%20-%20Feb%202010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rp\fin\MKT\DEPT\AIMRO\Monthly%20Reporting\Bus%20Report\2011\06.%20June%202011\Meter%20Volumes%20Reports\Meter%20volumes%20report%20May%202011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MKT\INTER-DEPT\DEPT\CMA\2010\12-Dec\Capital\BW%20Capital%20Summary%20Flash%20December%201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W v VIC data"/>
      <sheetName val="NSW v VIC chart"/>
      <sheetName val="NSW"/>
      <sheetName val="VIC"/>
      <sheetName val="QLD"/>
      <sheetName val="SA"/>
      <sheetName val="WA"/>
      <sheetName val="TAS"/>
      <sheetName val="NT"/>
      <sheetName val="ACT"/>
      <sheetName val="AUST SUM"/>
      <sheetName val="WA GVA"/>
      <sheetName val="Linked Sheet"/>
      <sheetName val="Tot WD by State"/>
      <sheetName val="NDBlg fc"/>
      <sheetName val="Data"/>
      <sheetName val="Data2"/>
      <sheetName val="A&amp;A analysis"/>
      <sheetName val="Public Equip,Intang"/>
      <sheetName val="2ndHand Purch Assets"/>
      <sheetName val="NSW- Constn Cont. to Growth"/>
      <sheetName val="NSW Table"/>
      <sheetName val="VIC- Constn Cont. to Growth"/>
      <sheetName val="QLD- Constn Cont. to Growth"/>
      <sheetName val="WA-Construction Cont. to Growth"/>
      <sheetName val="SA- Construction Cont. to Growt"/>
      <sheetName val="TAS- Construction Cont. to Grow"/>
      <sheetName val="NT- Construction Cont. to Growt"/>
      <sheetName val="ACT- Construction Cont. to Gro "/>
      <sheetName val="Dwell WD by State"/>
      <sheetName val="NonDwell WD by State"/>
      <sheetName val="Eng WD by State"/>
      <sheetName val="Dwell Comp by State"/>
      <sheetName val="DwelInvReconc"/>
      <sheetName val="SA Table"/>
    </sheetNames>
    <sheetDataSet>
      <sheetData sheetId="0"/>
      <sheetData sheetId="1"/>
      <sheetData sheetId="2"/>
      <sheetData sheetId="3">
        <row r="5">
          <cell r="A5">
            <v>1981</v>
          </cell>
          <cell r="F5">
            <v>635.35</v>
          </cell>
          <cell r="R5">
            <v>13581.338720648982</v>
          </cell>
          <cell r="AZ5">
            <v>176.22653740107489</v>
          </cell>
          <cell r="BC5">
            <v>1684</v>
          </cell>
          <cell r="BE5">
            <v>1221.3331577982581</v>
          </cell>
          <cell r="BG5">
            <v>4164.7314990211689</v>
          </cell>
        </row>
        <row r="6">
          <cell r="A6">
            <v>1982</v>
          </cell>
          <cell r="C6">
            <v>-11.605644628555146</v>
          </cell>
          <cell r="F6">
            <v>704.34099999999989</v>
          </cell>
          <cell r="G6">
            <v>10.858739277563533</v>
          </cell>
          <cell r="N6">
            <v>3552.973</v>
          </cell>
          <cell r="P6">
            <v>5263.7425020620003</v>
          </cell>
          <cell r="R6">
            <v>13734.761502062001</v>
          </cell>
          <cell r="S6">
            <v>1.1296587513847767</v>
          </cell>
          <cell r="X6">
            <v>-12.061828689452273</v>
          </cell>
          <cell r="AG6">
            <v>2457.2275812590192</v>
          </cell>
          <cell r="AZ6">
            <v>176.71641026509269</v>
          </cell>
          <cell r="BA6">
            <v>0.2779790553921524</v>
          </cell>
          <cell r="BC6">
            <v>1436</v>
          </cell>
          <cell r="BD6">
            <v>-14.726840855106893</v>
          </cell>
          <cell r="BE6">
            <v>1095.7454187409808</v>
          </cell>
          <cell r="BG6">
            <v>4679.8871892913703</v>
          </cell>
        </row>
        <row r="7">
          <cell r="A7">
            <v>1983</v>
          </cell>
          <cell r="C7">
            <v>-5.8608042091223833</v>
          </cell>
          <cell r="F7">
            <v>639.24800000000005</v>
          </cell>
          <cell r="G7">
            <v>-9.2416883299424324</v>
          </cell>
          <cell r="N7">
            <v>2853.2919999999999</v>
          </cell>
          <cell r="P7">
            <v>4717.646900978375</v>
          </cell>
          <cell r="R7">
            <v>12176.934900978375</v>
          </cell>
          <cell r="S7">
            <v>-11.342218070912624</v>
          </cell>
          <cell r="U7">
            <v>6070.4506188440482</v>
          </cell>
          <cell r="X7">
            <v>-8.2448974798197927</v>
          </cell>
          <cell r="AG7">
            <v>1947.8201981720431</v>
          </cell>
          <cell r="AZ7">
            <v>262.60498076075828</v>
          </cell>
          <cell r="BA7">
            <v>48.602487096033677</v>
          </cell>
          <cell r="BC7">
            <v>2949</v>
          </cell>
          <cell r="BD7">
            <v>105.36211699164343</v>
          </cell>
          <cell r="BE7">
            <v>905.47180182795682</v>
          </cell>
          <cell r="BG7">
            <v>4307.6151566096551</v>
          </cell>
        </row>
        <row r="8">
          <cell r="A8">
            <v>1984</v>
          </cell>
          <cell r="C8">
            <v>28.088449278855144</v>
          </cell>
          <cell r="F8">
            <v>621.7059999999999</v>
          </cell>
          <cell r="G8">
            <v>-2.7441618902210307</v>
          </cell>
          <cell r="N8">
            <v>3377.817</v>
          </cell>
          <cell r="P8">
            <v>3893.9610598008799</v>
          </cell>
          <cell r="R8">
            <v>12974.430059800879</v>
          </cell>
          <cell r="S8">
            <v>6.5492274148433616</v>
          </cell>
          <cell r="U8">
            <v>6249.8411262543596</v>
          </cell>
          <cell r="V8">
            <v>2.9551431792137928</v>
          </cell>
          <cell r="X8">
            <v>29.393487143332909</v>
          </cell>
          <cell r="AG8">
            <v>1994.6968141685479</v>
          </cell>
          <cell r="AZ8">
            <v>288.02617863000887</v>
          </cell>
          <cell r="BA8">
            <v>9.6803944066887748</v>
          </cell>
          <cell r="BC8">
            <v>2503</v>
          </cell>
          <cell r="BD8">
            <v>-15.123770769752454</v>
          </cell>
          <cell r="BE8">
            <v>1383.1201858314521</v>
          </cell>
          <cell r="BG8">
            <v>3434.8178822776317</v>
          </cell>
        </row>
        <row r="9">
          <cell r="A9">
            <v>1985</v>
          </cell>
          <cell r="B9">
            <v>5868.97</v>
          </cell>
          <cell r="C9">
            <v>15.509395297647345</v>
          </cell>
          <cell r="D9">
            <v>40293</v>
          </cell>
          <cell r="F9">
            <v>773.93900000000008</v>
          </cell>
          <cell r="G9">
            <v>24.486332768221676</v>
          </cell>
          <cell r="N9">
            <v>3825.8270000000002</v>
          </cell>
          <cell r="P9">
            <v>4366.224988670132</v>
          </cell>
          <cell r="R9">
            <v>14834.960988670133</v>
          </cell>
          <cell r="S9">
            <v>14.339981951375268</v>
          </cell>
          <cell r="U9">
            <v>6808.2511470679701</v>
          </cell>
          <cell r="V9">
            <v>8.934787453521654</v>
          </cell>
          <cell r="W9">
            <v>5651.0238534871205</v>
          </cell>
          <cell r="X9">
            <v>17.903575776317744</v>
          </cell>
          <cell r="AA9">
            <v>6419.2979230747796</v>
          </cell>
          <cell r="AB9">
            <v>18.59729063710882</v>
          </cell>
          <cell r="AG9">
            <v>2659.9206116701166</v>
          </cell>
          <cell r="AN9">
            <v>926.54219697918154</v>
          </cell>
          <cell r="AZ9">
            <v>217.94614651287975</v>
          </cell>
          <cell r="BA9">
            <v>-24.331132833294344</v>
          </cell>
          <cell r="BC9">
            <v>2629</v>
          </cell>
          <cell r="BD9">
            <v>5.0339592489013096</v>
          </cell>
          <cell r="BE9">
            <v>1165.9063883298836</v>
          </cell>
          <cell r="BG9">
            <v>3439.6827916909506</v>
          </cell>
        </row>
        <row r="10">
          <cell r="A10">
            <v>1986</v>
          </cell>
          <cell r="B10">
            <v>5757.3490000000002</v>
          </cell>
          <cell r="C10">
            <v>-1.9018839762343309</v>
          </cell>
          <cell r="D10">
            <v>35877</v>
          </cell>
          <cell r="F10">
            <v>895.68899999999996</v>
          </cell>
          <cell r="G10">
            <v>15.731213958722833</v>
          </cell>
          <cell r="N10">
            <v>4178.241</v>
          </cell>
          <cell r="P10">
            <v>3882.6249761343024</v>
          </cell>
          <cell r="R10">
            <v>14713.903976134303</v>
          </cell>
          <cell r="S10">
            <v>-0.81602514916139235</v>
          </cell>
          <cell r="U10">
            <v>7467.8391853118637</v>
          </cell>
          <cell r="V10">
            <v>9.6880685508781603</v>
          </cell>
          <cell r="W10">
            <v>5534.9400279015672</v>
          </cell>
          <cell r="X10">
            <v>-2.0542087344742064</v>
          </cell>
          <cell r="AA10">
            <v>6425.0691768075649</v>
          </cell>
          <cell r="AB10">
            <v>8.9904749739688761E-2</v>
          </cell>
          <cell r="AG10">
            <v>3231.1270613049355</v>
          </cell>
          <cell r="AN10">
            <v>715.18377945322777</v>
          </cell>
          <cell r="AU10">
            <v>5307</v>
          </cell>
          <cell r="AV10" t="e">
            <v>#DIV/0!</v>
          </cell>
          <cell r="AW10">
            <v>353</v>
          </cell>
          <cell r="AX10">
            <v>5549</v>
          </cell>
          <cell r="AZ10">
            <v>222.40897209843297</v>
          </cell>
          <cell r="BA10">
            <v>2.0476735454872941</v>
          </cell>
          <cell r="BC10">
            <v>2202</v>
          </cell>
          <cell r="BD10">
            <v>-16.241917078737167</v>
          </cell>
          <cell r="BE10">
            <v>947.11393869506446</v>
          </cell>
          <cell r="BG10">
            <v>3167.4411966810749</v>
          </cell>
          <cell r="BI10">
            <v>3385.4760414314251</v>
          </cell>
          <cell r="BO10">
            <v>7506</v>
          </cell>
        </row>
        <row r="11">
          <cell r="A11">
            <v>1987</v>
          </cell>
          <cell r="B11">
            <v>5283.085</v>
          </cell>
          <cell r="C11">
            <v>-8.2375412711649059</v>
          </cell>
          <cell r="D11">
            <v>32536</v>
          </cell>
          <cell r="F11">
            <v>947.27</v>
          </cell>
          <cell r="G11">
            <v>5.7588069073082337</v>
          </cell>
          <cell r="N11">
            <v>4546.5619999999999</v>
          </cell>
          <cell r="P11">
            <v>3811.408888485219</v>
          </cell>
          <cell r="R11">
            <v>14588.325888485218</v>
          </cell>
          <cell r="S11">
            <v>-0.85346545588967926</v>
          </cell>
          <cell r="U11">
            <v>7186.7477016214925</v>
          </cell>
          <cell r="V11">
            <v>-3.7640270058738934</v>
          </cell>
          <cell r="W11">
            <v>5038.3675282312315</v>
          </cell>
          <cell r="X11">
            <v>-8.9715967502289029</v>
          </cell>
          <cell r="AA11">
            <v>5980.9725769136121</v>
          </cell>
          <cell r="AB11">
            <v>-6.9119349173235145</v>
          </cell>
          <cell r="AF11">
            <v>-4.6621325142606418</v>
          </cell>
          <cell r="AG11">
            <v>3375.9251256699381</v>
          </cell>
          <cell r="AN11">
            <v>900.58546102224932</v>
          </cell>
          <cell r="AU11">
            <v>5663</v>
          </cell>
          <cell r="AV11">
            <v>6.7081213491614777</v>
          </cell>
          <cell r="AW11">
            <v>384</v>
          </cell>
          <cell r="AX11">
            <v>5912</v>
          </cell>
          <cell r="AY11">
            <v>6.5417192286898462</v>
          </cell>
          <cell r="AZ11">
            <v>244.71747176876852</v>
          </cell>
          <cell r="BA11">
            <v>10.030395563566707</v>
          </cell>
          <cell r="BC11">
            <v>2172</v>
          </cell>
          <cell r="BD11">
            <v>-1.3623978201634857</v>
          </cell>
          <cell r="BE11">
            <v>1170.6368743300618</v>
          </cell>
          <cell r="BG11">
            <v>2910.8234274629694</v>
          </cell>
          <cell r="BI11">
            <v>3009.1572751205804</v>
          </cell>
          <cell r="BO11">
            <v>7081</v>
          </cell>
        </row>
        <row r="12">
          <cell r="A12">
            <v>1988</v>
          </cell>
          <cell r="B12">
            <v>5381.3389999999999</v>
          </cell>
          <cell r="C12">
            <v>1.8597845766252119</v>
          </cell>
          <cell r="D12">
            <v>31852</v>
          </cell>
          <cell r="F12">
            <v>1051.559</v>
          </cell>
          <cell r="G12">
            <v>11.009427090481072</v>
          </cell>
          <cell r="N12">
            <v>5052.8890000000001</v>
          </cell>
          <cell r="P12">
            <v>3606.6973773605278</v>
          </cell>
          <cell r="R12">
            <v>15092.484377360528</v>
          </cell>
          <cell r="S12">
            <v>3.4559036638552865</v>
          </cell>
          <cell r="U12">
            <v>7584.6101077094127</v>
          </cell>
          <cell r="V12">
            <v>5.5360564000062729</v>
          </cell>
          <cell r="W12">
            <v>5186.9906292320156</v>
          </cell>
          <cell r="X12">
            <v>2.9498265096385241</v>
          </cell>
          <cell r="AA12">
            <v>6233.6516110884413</v>
          </cell>
          <cell r="AB12">
            <v>4.2247148089286313</v>
          </cell>
          <cell r="AF12">
            <v>1.8179726153492171</v>
          </cell>
          <cell r="AG12">
            <v>3902.8893545821643</v>
          </cell>
          <cell r="AN12">
            <v>900.91166162142349</v>
          </cell>
          <cell r="AU12">
            <v>6257</v>
          </cell>
          <cell r="AV12">
            <v>10.489140031785272</v>
          </cell>
          <cell r="AW12">
            <v>629</v>
          </cell>
          <cell r="AX12">
            <v>6692</v>
          </cell>
          <cell r="AY12">
            <v>13.193504736129903</v>
          </cell>
          <cell r="AZ12">
            <v>194.34837076798431</v>
          </cell>
          <cell r="BA12">
            <v>-20.582552049400682</v>
          </cell>
          <cell r="BC12">
            <v>1812</v>
          </cell>
          <cell r="BD12">
            <v>-16.574585635359117</v>
          </cell>
          <cell r="BE12">
            <v>1149.9996454178358</v>
          </cell>
          <cell r="BG12">
            <v>2705.7857157391045</v>
          </cell>
          <cell r="BI12">
            <v>2880.9682499315004</v>
          </cell>
          <cell r="BO12">
            <v>6443</v>
          </cell>
        </row>
        <row r="13">
          <cell r="A13">
            <v>1989</v>
          </cell>
          <cell r="B13">
            <v>6392.8139999999994</v>
          </cell>
          <cell r="C13">
            <v>18.795972526540329</v>
          </cell>
          <cell r="D13">
            <v>38635</v>
          </cell>
          <cell r="F13">
            <v>1153.9560000000001</v>
          </cell>
          <cell r="G13">
            <v>9.7376371653896889</v>
          </cell>
          <cell r="N13">
            <v>6252.0920000000006</v>
          </cell>
          <cell r="P13">
            <v>3582.0862989756347</v>
          </cell>
          <cell r="R13">
            <v>17380.948298975636</v>
          </cell>
          <cell r="S13">
            <v>15.162937157304057</v>
          </cell>
          <cell r="U13">
            <v>8357.0829577397417</v>
          </cell>
          <cell r="V13">
            <v>10.184740402741932</v>
          </cell>
          <cell r="W13">
            <v>6172.9964746210144</v>
          </cell>
          <cell r="X13">
            <v>19.009208149176597</v>
          </cell>
          <cell r="AA13">
            <v>7323.4037185649968</v>
          </cell>
          <cell r="AB13">
            <v>17.481761501366243</v>
          </cell>
          <cell r="AF13">
            <v>9.1648773872754052</v>
          </cell>
          <cell r="AG13">
            <v>5029.6705760919722</v>
          </cell>
          <cell r="AN13">
            <v>969.01472512463079</v>
          </cell>
          <cell r="AU13">
            <v>7707</v>
          </cell>
          <cell r="AV13">
            <v>23.174045069522144</v>
          </cell>
          <cell r="AW13">
            <v>1081</v>
          </cell>
          <cell r="AX13">
            <v>8493</v>
          </cell>
          <cell r="AY13">
            <v>26.9127316198446</v>
          </cell>
          <cell r="AZ13">
            <v>219.81752537898501</v>
          </cell>
          <cell r="BA13">
            <v>13.104897411980954</v>
          </cell>
          <cell r="BC13">
            <v>1597</v>
          </cell>
          <cell r="BD13">
            <v>-11.865342163355407</v>
          </cell>
          <cell r="BE13">
            <v>1222.4214239080284</v>
          </cell>
          <cell r="BG13">
            <v>2613.0715738510039</v>
          </cell>
          <cell r="BI13">
            <v>3421.140720805965</v>
          </cell>
          <cell r="BO13">
            <v>6509</v>
          </cell>
        </row>
        <row r="14">
          <cell r="A14">
            <v>1990</v>
          </cell>
          <cell r="B14">
            <v>5747.7049999999999</v>
          </cell>
          <cell r="C14">
            <v>-10.091158604020068</v>
          </cell>
          <cell r="D14">
            <v>30016</v>
          </cell>
          <cell r="F14">
            <v>1228.924</v>
          </cell>
          <cell r="G14">
            <v>6.4966081895670102</v>
          </cell>
          <cell r="N14">
            <v>6948.0020000000004</v>
          </cell>
          <cell r="P14">
            <v>4379.1498425459986</v>
          </cell>
          <cell r="R14">
            <v>18303.780842545999</v>
          </cell>
          <cell r="S14">
            <v>5.3094487578951632</v>
          </cell>
          <cell r="U14">
            <v>8878</v>
          </cell>
          <cell r="V14">
            <v>6.2332400539092614</v>
          </cell>
          <cell r="W14">
            <v>5510.1360716421568</v>
          </cell>
          <cell r="X14">
            <v>-10.7380654711868</v>
          </cell>
          <cell r="AA14">
            <v>6738.3630870566049</v>
          </cell>
          <cell r="AB14">
            <v>-7.9886437234820251</v>
          </cell>
          <cell r="AF14">
            <v>-5.8385093167701907</v>
          </cell>
          <cell r="AG14">
            <v>5565.074478852066</v>
          </cell>
          <cell r="AN14">
            <v>863.94751988685721</v>
          </cell>
          <cell r="AU14">
            <v>8292</v>
          </cell>
          <cell r="AV14">
            <v>7.5905021409108597</v>
          </cell>
          <cell r="AW14">
            <v>715</v>
          </cell>
          <cell r="AX14">
            <v>8873</v>
          </cell>
          <cell r="AY14">
            <v>4.4742729306487705</v>
          </cell>
          <cell r="AZ14">
            <v>237.56892835784311</v>
          </cell>
          <cell r="BA14">
            <v>8.0755176131898985</v>
          </cell>
          <cell r="BC14">
            <v>1699</v>
          </cell>
          <cell r="BD14">
            <v>6.3869755792110183</v>
          </cell>
          <cell r="BE14">
            <v>1382.9275211479344</v>
          </cell>
          <cell r="BG14">
            <v>3515.2023226591414</v>
          </cell>
          <cell r="BI14">
            <v>3248.6042432495283</v>
          </cell>
          <cell r="BO14">
            <v>7882</v>
          </cell>
        </row>
        <row r="15">
          <cell r="A15">
            <v>1991</v>
          </cell>
          <cell r="B15">
            <v>4253.5969999999998</v>
          </cell>
          <cell r="C15">
            <v>-25.994862297212538</v>
          </cell>
          <cell r="D15">
            <v>23580</v>
          </cell>
          <cell r="F15">
            <v>1029.269</v>
          </cell>
          <cell r="G15">
            <v>-16.246326054336969</v>
          </cell>
          <cell r="N15">
            <v>5627.4390000000003</v>
          </cell>
          <cell r="P15">
            <v>4100.8572004235011</v>
          </cell>
          <cell r="R15">
            <v>15011.162200423501</v>
          </cell>
          <cell r="S15">
            <v>-17.988735062151807</v>
          </cell>
          <cell r="U15">
            <v>7957</v>
          </cell>
          <cell r="V15">
            <v>-10.373958098670876</v>
          </cell>
          <cell r="W15">
            <v>4036.4746307162809</v>
          </cell>
          <cell r="X15">
            <v>-26.744556246261418</v>
          </cell>
          <cell r="AA15">
            <v>5062.4616852893314</v>
          </cell>
          <cell r="AB15">
            <v>-24.871046278085419</v>
          </cell>
          <cell r="AF15">
            <v>-21.108179419525065</v>
          </cell>
          <cell r="AG15">
            <v>4080.659076453222</v>
          </cell>
          <cell r="AN15">
            <v>748.72190759393516</v>
          </cell>
          <cell r="AU15">
            <v>6292</v>
          </cell>
          <cell r="AV15">
            <v>-24.119633381572601</v>
          </cell>
          <cell r="AW15">
            <v>152</v>
          </cell>
          <cell r="AX15">
            <v>6442</v>
          </cell>
          <cell r="AY15">
            <v>-27.397723430632258</v>
          </cell>
          <cell r="AZ15">
            <v>217.12236928371885</v>
          </cell>
          <cell r="BA15">
            <v>-8.6065796631982998</v>
          </cell>
          <cell r="BC15">
            <v>1665</v>
          </cell>
          <cell r="BD15">
            <v>-2.0011771630370823</v>
          </cell>
          <cell r="BE15">
            <v>1546.7799235467783</v>
          </cell>
          <cell r="BG15">
            <v>3352.135292829566</v>
          </cell>
          <cell r="BI15">
            <v>1833.6804689129872</v>
          </cell>
          <cell r="BO15">
            <v>6851</v>
          </cell>
        </row>
        <row r="16">
          <cell r="A16">
            <v>1992</v>
          </cell>
          <cell r="B16">
            <v>3974.0209999999997</v>
          </cell>
          <cell r="C16">
            <v>-6.5726960029358743</v>
          </cell>
          <cell r="D16">
            <v>25421</v>
          </cell>
          <cell r="F16">
            <v>1007.123</v>
          </cell>
          <cell r="G16">
            <v>-2.1516241138128112</v>
          </cell>
          <cell r="N16">
            <v>4152.4330000000009</v>
          </cell>
          <cell r="P16">
            <v>3312.2701871785557</v>
          </cell>
          <cell r="R16">
            <v>12445.847187178557</v>
          </cell>
          <cell r="S16">
            <v>-17.089383080362495</v>
          </cell>
          <cell r="U16">
            <v>7259</v>
          </cell>
          <cell r="V16">
            <v>-8.7721503079049903</v>
          </cell>
          <cell r="W16">
            <v>3797.5761378112065</v>
          </cell>
          <cell r="X16">
            <v>-5.9184936054628769</v>
          </cell>
          <cell r="AA16">
            <v>4803.4253457008363</v>
          </cell>
          <cell r="AB16">
            <v>-5.1168059274643296</v>
          </cell>
          <cell r="AF16">
            <v>-5.1421404682274297</v>
          </cell>
          <cell r="AG16">
            <v>2907.9307709773702</v>
          </cell>
          <cell r="AN16">
            <v>609.20148148960857</v>
          </cell>
          <cell r="AU16">
            <v>4749</v>
          </cell>
          <cell r="AV16">
            <v>-24.523204068658611</v>
          </cell>
          <cell r="AW16">
            <v>220</v>
          </cell>
          <cell r="AX16">
            <v>4924</v>
          </cell>
          <cell r="AY16">
            <v>-23.56411052468178</v>
          </cell>
          <cell r="AZ16">
            <v>176.44486218879319</v>
          </cell>
          <cell r="BA16">
            <v>-18.734830146299398</v>
          </cell>
          <cell r="BC16">
            <v>1707</v>
          </cell>
          <cell r="BD16">
            <v>2.522522522522519</v>
          </cell>
          <cell r="BE16">
            <v>1244.5022290226307</v>
          </cell>
          <cell r="BG16">
            <v>2703.0687056889474</v>
          </cell>
          <cell r="BI16">
            <v>2769.710410989258</v>
          </cell>
          <cell r="BO16">
            <v>6826</v>
          </cell>
        </row>
        <row r="17">
          <cell r="A17">
            <v>1993</v>
          </cell>
          <cell r="B17">
            <v>4624.45</v>
          </cell>
          <cell r="C17">
            <v>16.367024733890446</v>
          </cell>
          <cell r="D17">
            <v>28154</v>
          </cell>
          <cell r="F17">
            <v>1078.8150000000001</v>
          </cell>
          <cell r="G17">
            <v>7.1184949603970926</v>
          </cell>
          <cell r="N17">
            <v>3657.4070000000002</v>
          </cell>
          <cell r="P17">
            <v>3598.2260818672657</v>
          </cell>
          <cell r="R17">
            <v>12958.898081867264</v>
          </cell>
          <cell r="S17">
            <v>4.1222657403124918</v>
          </cell>
          <cell r="U17">
            <v>7559</v>
          </cell>
          <cell r="V17">
            <v>4.1328006612481039</v>
          </cell>
          <cell r="W17">
            <v>4436.121423304824</v>
          </cell>
          <cell r="X17">
            <v>16.814548604722727</v>
          </cell>
          <cell r="AA17">
            <v>5514.2103735437413</v>
          </cell>
          <cell r="AB17">
            <v>14.797461742151818</v>
          </cell>
          <cell r="AF17">
            <v>15.528132804465988</v>
          </cell>
          <cell r="AG17">
            <v>2743.9627868718949</v>
          </cell>
          <cell r="AN17">
            <v>708.53199660606617</v>
          </cell>
          <cell r="AU17">
            <v>4694</v>
          </cell>
          <cell r="AV17">
            <v>-1.1581385554853663</v>
          </cell>
          <cell r="AW17">
            <v>1186</v>
          </cell>
          <cell r="AX17">
            <v>5537</v>
          </cell>
          <cell r="AY17">
            <v>12.449228269699431</v>
          </cell>
          <cell r="AZ17">
            <v>188.3285766951758</v>
          </cell>
          <cell r="BA17">
            <v>6.7350867341590348</v>
          </cell>
          <cell r="BC17">
            <v>1367</v>
          </cell>
          <cell r="BD17">
            <v>-19.917984768599883</v>
          </cell>
          <cell r="BE17">
            <v>913.44421312810528</v>
          </cell>
          <cell r="BG17">
            <v>2889.6940852611997</v>
          </cell>
          <cell r="BI17">
            <v>3135.8070751544374</v>
          </cell>
          <cell r="BO17">
            <v>5893</v>
          </cell>
        </row>
        <row r="18">
          <cell r="A18">
            <v>1994</v>
          </cell>
          <cell r="B18">
            <v>5135.6530000000002</v>
          </cell>
          <cell r="C18">
            <v>11.054352409475721</v>
          </cell>
          <cell r="D18">
            <v>31466</v>
          </cell>
          <cell r="F18">
            <v>1193.7399999999998</v>
          </cell>
          <cell r="G18">
            <v>10.652892293859439</v>
          </cell>
          <cell r="N18">
            <v>3464.5169999999998</v>
          </cell>
          <cell r="P18">
            <v>4001.523458757446</v>
          </cell>
          <cell r="R18">
            <v>13795.433458757445</v>
          </cell>
          <cell r="S18">
            <v>6.4552971371902634</v>
          </cell>
          <cell r="U18">
            <v>8112</v>
          </cell>
          <cell r="V18">
            <v>7.3157825109141372</v>
          </cell>
          <cell r="W18">
            <v>4938.7431540170564</v>
          </cell>
          <cell r="X18">
            <v>11.330206789916698</v>
          </cell>
          <cell r="AA18">
            <v>6129.9709089592125</v>
          </cell>
          <cell r="AB18">
            <v>11.166794403960134</v>
          </cell>
          <cell r="AF18">
            <v>15.818921668362162</v>
          </cell>
          <cell r="AG18">
            <v>2488.2264512309175</v>
          </cell>
          <cell r="AN18">
            <v>1049.8957414217991</v>
          </cell>
          <cell r="AU18">
            <v>4726</v>
          </cell>
          <cell r="AV18">
            <v>0.6817213463996552</v>
          </cell>
          <cell r="AW18">
            <v>437</v>
          </cell>
          <cell r="AX18">
            <v>5073</v>
          </cell>
          <cell r="AY18">
            <v>-8.3799891638071102</v>
          </cell>
          <cell r="AZ18">
            <v>196.90984598294381</v>
          </cell>
          <cell r="BA18">
            <v>4.5565412527156957</v>
          </cell>
          <cell r="BC18">
            <v>1366</v>
          </cell>
          <cell r="BD18">
            <v>-7.3152889539140897E-2</v>
          </cell>
          <cell r="BE18">
            <v>976.29054876908231</v>
          </cell>
          <cell r="BG18">
            <v>2951.6277173356466</v>
          </cell>
          <cell r="BI18">
            <v>2797.6596428544835</v>
          </cell>
          <cell r="BO18">
            <v>6656</v>
          </cell>
        </row>
        <row r="19">
          <cell r="A19">
            <v>1995</v>
          </cell>
          <cell r="B19">
            <v>5136.1099999999997</v>
          </cell>
          <cell r="C19">
            <v>8.8985762862092699E-3</v>
          </cell>
          <cell r="D19">
            <v>29459</v>
          </cell>
          <cell r="F19">
            <v>1264.3629999999998</v>
          </cell>
          <cell r="G19">
            <v>5.9161123862817799</v>
          </cell>
          <cell r="N19">
            <v>4067.5819999999999</v>
          </cell>
          <cell r="P19">
            <v>4065.760844515873</v>
          </cell>
          <cell r="R19">
            <v>14533.815844515873</v>
          </cell>
          <cell r="S19">
            <v>5.3523681438925497</v>
          </cell>
          <cell r="U19">
            <v>8497</v>
          </cell>
          <cell r="V19">
            <v>4.7460552268244527</v>
          </cell>
          <cell r="W19">
            <v>4976.062793559061</v>
          </cell>
          <cell r="X19">
            <v>0.75565054464615433</v>
          </cell>
          <cell r="AA19">
            <v>6231.2764200828278</v>
          </cell>
          <cell r="AB19">
            <v>1.6526262951028547</v>
          </cell>
          <cell r="AF19">
            <v>-1.0101010101010055</v>
          </cell>
          <cell r="AG19">
            <v>2805.2914243192122</v>
          </cell>
          <cell r="AN19">
            <v>719.62276815996859</v>
          </cell>
          <cell r="AU19">
            <v>5310</v>
          </cell>
          <cell r="AV19">
            <v>12.357173085061369</v>
          </cell>
          <cell r="AW19">
            <v>-341</v>
          </cell>
          <cell r="AX19">
            <v>5102</v>
          </cell>
          <cell r="AY19">
            <v>0.5716538537354543</v>
          </cell>
          <cell r="AZ19">
            <v>160.04720644093868</v>
          </cell>
          <cell r="BA19">
            <v>-18.720566946763107</v>
          </cell>
          <cell r="BC19">
            <v>1043</v>
          </cell>
          <cell r="BD19">
            <v>-23.645680819912151</v>
          </cell>
          <cell r="BE19">
            <v>1262.2905756807877</v>
          </cell>
          <cell r="BG19">
            <v>3346.1380763559046</v>
          </cell>
          <cell r="BI19">
            <v>2174.3747680461365</v>
          </cell>
          <cell r="BO19">
            <v>7499</v>
          </cell>
        </row>
        <row r="20">
          <cell r="A20">
            <v>1996</v>
          </cell>
          <cell r="B20">
            <v>4500.2950000000001</v>
          </cell>
          <cell r="C20">
            <v>-12.379310411965472</v>
          </cell>
          <cell r="D20">
            <v>23675</v>
          </cell>
          <cell r="F20">
            <v>1226.673</v>
          </cell>
          <cell r="G20">
            <v>-2.9809477183372013</v>
          </cell>
          <cell r="N20">
            <v>4838.0630000000001</v>
          </cell>
          <cell r="P20">
            <v>3878.7022449546516</v>
          </cell>
          <cell r="R20">
            <v>14443.733244954652</v>
          </cell>
          <cell r="S20">
            <v>-0.61981382263910367</v>
          </cell>
          <cell r="U20">
            <v>8491</v>
          </cell>
          <cell r="V20">
            <v>-7.0613157585031061E-2</v>
          </cell>
          <cell r="W20">
            <v>4289.022024746153</v>
          </cell>
          <cell r="X20">
            <v>-13.806915172015172</v>
          </cell>
          <cell r="AA20">
            <v>5457.5022588652982</v>
          </cell>
          <cell r="AB20">
            <v>-12.417586848237494</v>
          </cell>
          <cell r="AF20">
            <v>-6.8101153504880223</v>
          </cell>
          <cell r="AG20">
            <v>3556.3020548543982</v>
          </cell>
          <cell r="AN20">
            <v>954.23480146717213</v>
          </cell>
          <cell r="AU20">
            <v>6693</v>
          </cell>
          <cell r="AV20">
            <v>26.045197740113004</v>
          </cell>
          <cell r="AW20">
            <v>390</v>
          </cell>
          <cell r="AX20">
            <v>6972</v>
          </cell>
          <cell r="AY20">
            <v>36.652293218345754</v>
          </cell>
          <cell r="AZ20">
            <v>211.27297525384711</v>
          </cell>
          <cell r="BA20">
            <v>32.006662254246841</v>
          </cell>
          <cell r="BC20">
            <v>1531</v>
          </cell>
          <cell r="BD20">
            <v>46.788111217641415</v>
          </cell>
          <cell r="BE20">
            <v>1281.7609451456019</v>
          </cell>
          <cell r="BG20">
            <v>2924.4674434874796</v>
          </cell>
          <cell r="BI20">
            <v>2398.3058702322169</v>
          </cell>
          <cell r="BO20">
            <v>6676</v>
          </cell>
        </row>
        <row r="21">
          <cell r="A21">
            <v>1997</v>
          </cell>
          <cell r="B21">
            <v>4542.7289999999994</v>
          </cell>
          <cell r="C21">
            <v>0.9429159643978835</v>
          </cell>
          <cell r="D21">
            <v>24699</v>
          </cell>
          <cell r="F21">
            <v>1353.4199999999998</v>
          </cell>
          <cell r="G21">
            <v>10.332582521992407</v>
          </cell>
          <cell r="N21">
            <v>5335.5669999999991</v>
          </cell>
          <cell r="P21">
            <v>4045.4478930287219</v>
          </cell>
          <cell r="R21">
            <v>15277.163893028721</v>
          </cell>
          <cell r="S21">
            <v>5.7701885927947005</v>
          </cell>
          <cell r="U21">
            <v>8924</v>
          </cell>
          <cell r="V21">
            <v>5.0995171357908431</v>
          </cell>
          <cell r="W21">
            <v>4387.4504433512939</v>
          </cell>
          <cell r="X21">
            <v>2.2948918899749979</v>
          </cell>
          <cell r="AA21">
            <v>5676.7821617701575</v>
          </cell>
          <cell r="AB21">
            <v>4.017953497841531</v>
          </cell>
          <cell r="AF21">
            <v>7.4387050702213742</v>
          </cell>
          <cell r="AG21">
            <v>4188.8797591269513</v>
          </cell>
          <cell r="AN21">
            <v>1560.8780554714663</v>
          </cell>
          <cell r="AU21">
            <v>8526</v>
          </cell>
          <cell r="AV21">
            <v>27.386822052891091</v>
          </cell>
          <cell r="AW21">
            <v>772</v>
          </cell>
          <cell r="AX21">
            <v>9069</v>
          </cell>
          <cell r="AY21">
            <v>30.077452667814121</v>
          </cell>
          <cell r="AZ21">
            <v>155.27855664870549</v>
          </cell>
          <cell r="BA21">
            <v>-26.503351191918245</v>
          </cell>
          <cell r="BC21">
            <v>668</v>
          </cell>
          <cell r="BD21">
            <v>-56.368386675375568</v>
          </cell>
          <cell r="BE21">
            <v>1146.6872408730478</v>
          </cell>
          <cell r="BG21">
            <v>2484.5698375572556</v>
          </cell>
          <cell r="BI21">
            <v>2192.3760833398546</v>
          </cell>
          <cell r="BO21">
            <v>4929</v>
          </cell>
        </row>
        <row r="22">
          <cell r="A22">
            <v>1998</v>
          </cell>
          <cell r="B22">
            <v>6152.7450000000008</v>
          </cell>
          <cell r="C22">
            <v>35.441603494287286</v>
          </cell>
          <cell r="D22">
            <v>33602</v>
          </cell>
          <cell r="F22">
            <v>1580.152</v>
          </cell>
          <cell r="G22">
            <v>16.75252323742815</v>
          </cell>
          <cell r="N22">
            <v>4739.0689999999995</v>
          </cell>
          <cell r="P22">
            <v>5087.6922885465028</v>
          </cell>
          <cell r="R22">
            <v>17559.658288546503</v>
          </cell>
          <cell r="S22">
            <v>14.940563651080097</v>
          </cell>
          <cell r="U22">
            <v>10021</v>
          </cell>
          <cell r="V22">
            <v>12.292693859255932</v>
          </cell>
          <cell r="W22">
            <v>6033.1562346158335</v>
          </cell>
          <cell r="X22">
            <v>37.509387570597603</v>
          </cell>
          <cell r="AA22">
            <v>7526.293068934724</v>
          </cell>
          <cell r="AB22">
            <v>32.580269146488526</v>
          </cell>
          <cell r="AF22">
            <v>28.082419408441339</v>
          </cell>
          <cell r="AG22">
            <v>3586.1023097368502</v>
          </cell>
          <cell r="AN22">
            <v>2500.1729377224292</v>
          </cell>
          <cell r="AU22">
            <v>8439</v>
          </cell>
          <cell r="AV22">
            <v>-1.0204081632653073</v>
          </cell>
          <cell r="AW22">
            <v>339</v>
          </cell>
          <cell r="AX22">
            <v>8690</v>
          </cell>
          <cell r="AY22">
            <v>-4.1790715624655412</v>
          </cell>
          <cell r="AZ22">
            <v>119.58876538416735</v>
          </cell>
          <cell r="BA22">
            <v>-22.984365668262207</v>
          </cell>
          <cell r="BC22">
            <v>841</v>
          </cell>
          <cell r="BD22">
            <v>25.898203592814362</v>
          </cell>
          <cell r="BE22">
            <v>1152.9666902631493</v>
          </cell>
          <cell r="BG22">
            <v>2587.5193508240736</v>
          </cell>
          <cell r="BI22">
            <v>2226.9100278474998</v>
          </cell>
          <cell r="BO22">
            <v>5974</v>
          </cell>
        </row>
        <row r="23">
          <cell r="A23">
            <v>1999</v>
          </cell>
          <cell r="B23">
            <v>7275.1840000000011</v>
          </cell>
          <cell r="C23">
            <v>18.24289808857673</v>
          </cell>
          <cell r="D23">
            <v>37472</v>
          </cell>
          <cell r="F23">
            <v>1698.0160000000001</v>
          </cell>
          <cell r="G23">
            <v>7.4590292579448159</v>
          </cell>
          <cell r="N23">
            <v>5514.5460000000003</v>
          </cell>
          <cell r="P23">
            <v>6238.7895964965701</v>
          </cell>
          <cell r="R23">
            <v>20726.535596496571</v>
          </cell>
          <cell r="S23">
            <v>18.034959769209745</v>
          </cell>
          <cell r="U23">
            <v>11003</v>
          </cell>
          <cell r="V23">
            <v>9.7994212154475679</v>
          </cell>
          <cell r="W23">
            <v>7095.9669102463067</v>
          </cell>
          <cell r="X23">
            <v>17.61616365133214</v>
          </cell>
          <cell r="AA23">
            <v>8721.1149669741462</v>
          </cell>
          <cell r="AB23">
            <v>15.875303912508132</v>
          </cell>
          <cell r="AF23">
            <v>8.4327970939283894</v>
          </cell>
          <cell r="AG23">
            <v>4241.3243749559651</v>
          </cell>
          <cell r="AN23">
            <v>3463.9071835589684</v>
          </cell>
          <cell r="AU23">
            <v>10795</v>
          </cell>
          <cell r="AV23">
            <v>27.917999763005085</v>
          </cell>
          <cell r="AW23">
            <v>696</v>
          </cell>
          <cell r="AX23">
            <v>11289</v>
          </cell>
          <cell r="AY23">
            <v>29.907940161104719</v>
          </cell>
          <cell r="AZ23">
            <v>179.21708975369438</v>
          </cell>
          <cell r="BA23">
            <v>49.861142205103313</v>
          </cell>
          <cell r="BC23">
            <v>1082</v>
          </cell>
          <cell r="BD23">
            <v>28.656361474435201</v>
          </cell>
          <cell r="BE23">
            <v>1273.2216250440351</v>
          </cell>
          <cell r="BG23">
            <v>2774.8824129376017</v>
          </cell>
          <cell r="BI23">
            <v>3348.8109289925087</v>
          </cell>
          <cell r="BO23">
            <v>7418</v>
          </cell>
        </row>
        <row r="24">
          <cell r="A24">
            <v>2000</v>
          </cell>
          <cell r="B24">
            <v>9191.869999999999</v>
          </cell>
          <cell r="C24">
            <v>26.345532978959675</v>
          </cell>
          <cell r="D24">
            <v>46441</v>
          </cell>
          <cell r="F24">
            <v>2013.595</v>
          </cell>
          <cell r="G24">
            <v>18.585160563858061</v>
          </cell>
          <cell r="N24">
            <v>5132.9549999999999</v>
          </cell>
          <cell r="P24">
            <v>5344.5433178765597</v>
          </cell>
          <cell r="R24">
            <v>21682.963317876558</v>
          </cell>
          <cell r="S24">
            <v>4.6145083770857243</v>
          </cell>
          <cell r="U24">
            <v>11760</v>
          </cell>
          <cell r="V24">
            <v>6.8799418340452556</v>
          </cell>
          <cell r="W24">
            <v>9057.6185687836696</v>
          </cell>
          <cell r="X24">
            <v>27.644599860024886</v>
          </cell>
          <cell r="AA24">
            <v>11001.780078933554</v>
          </cell>
          <cell r="AB24">
            <v>26.151072662108255</v>
          </cell>
          <cell r="AF24">
            <v>20.164313631650323</v>
          </cell>
          <cell r="AG24">
            <v>3989.4968129803865</v>
          </cell>
          <cell r="AN24">
            <v>2747.4466571867497</v>
          </cell>
          <cell r="AU24">
            <v>10130</v>
          </cell>
          <cell r="AV24">
            <v>-6.1602593793422926</v>
          </cell>
          <cell r="AW24">
            <v>-68</v>
          </cell>
          <cell r="AX24">
            <v>10102</v>
          </cell>
          <cell r="AY24">
            <v>-10.514660288776689</v>
          </cell>
          <cell r="AZ24">
            <v>134.25143121632937</v>
          </cell>
          <cell r="BA24">
            <v>-25.090050619147554</v>
          </cell>
          <cell r="BC24">
            <v>670</v>
          </cell>
          <cell r="BD24">
            <v>-38.077634011090581</v>
          </cell>
          <cell r="BE24">
            <v>1143.4581870196134</v>
          </cell>
          <cell r="BG24">
            <v>2597.0966606898101</v>
          </cell>
          <cell r="BI24">
            <v>2955.7602312241315</v>
          </cell>
          <cell r="BO24">
            <v>7456</v>
          </cell>
        </row>
        <row r="25">
          <cell r="A25">
            <v>2001</v>
          </cell>
          <cell r="B25">
            <v>7489.9839999999995</v>
          </cell>
          <cell r="C25">
            <v>-18.515122602908875</v>
          </cell>
          <cell r="D25">
            <v>33688</v>
          </cell>
          <cell r="F25">
            <v>1658.364</v>
          </cell>
          <cell r="G25">
            <v>-17.641631013187855</v>
          </cell>
          <cell r="N25">
            <v>5058.4250000000011</v>
          </cell>
          <cell r="P25">
            <v>4820.9788623456298</v>
          </cell>
          <cell r="R25">
            <v>19027.751862345631</v>
          </cell>
          <cell r="S25">
            <v>-12.245611527377498</v>
          </cell>
          <cell r="U25">
            <v>10207</v>
          </cell>
          <cell r="V25">
            <v>-13.205782312925173</v>
          </cell>
          <cell r="W25">
            <v>7404.2559172405381</v>
          </cell>
          <cell r="X25">
            <v>-18.253833929829071</v>
          </cell>
          <cell r="AA25">
            <v>8960.1070139708281</v>
          </cell>
          <cell r="AB25">
            <v>-18.557661126785884</v>
          </cell>
          <cell r="AF25">
            <v>-14.138732160637236</v>
          </cell>
          <cell r="AG25">
            <v>3835.2736105005483</v>
          </cell>
          <cell r="AN25">
            <v>2488.9632496189934</v>
          </cell>
          <cell r="AU25">
            <v>9347</v>
          </cell>
          <cell r="AV25">
            <v>-7.7295162882527135</v>
          </cell>
          <cell r="AW25">
            <v>43</v>
          </cell>
          <cell r="AX25">
            <v>9397</v>
          </cell>
          <cell r="AY25">
            <v>-6.9788160760245521</v>
          </cell>
          <cell r="AZ25">
            <v>85.728082759461358</v>
          </cell>
          <cell r="BA25">
            <v>-36.143635875790935</v>
          </cell>
          <cell r="BC25">
            <v>394</v>
          </cell>
          <cell r="BD25">
            <v>-41.194029850746276</v>
          </cell>
          <cell r="BE25">
            <v>1223.1513894994528</v>
          </cell>
          <cell r="BG25">
            <v>2332.0156127266364</v>
          </cell>
          <cell r="BI25">
            <v>2412.5920117447386</v>
          </cell>
          <cell r="BO25">
            <v>6840</v>
          </cell>
        </row>
        <row r="26">
          <cell r="A26">
            <v>2002</v>
          </cell>
          <cell r="B26">
            <v>8966.503336717793</v>
          </cell>
          <cell r="C26">
            <v>19.713250879011145</v>
          </cell>
          <cell r="D26">
            <v>46331</v>
          </cell>
          <cell r="F26">
            <v>1935.0340000000001</v>
          </cell>
          <cell r="G26">
            <v>16.683309574978722</v>
          </cell>
          <cell r="N26">
            <v>5471.5929999999989</v>
          </cell>
          <cell r="P26">
            <v>4992.3762740190414</v>
          </cell>
          <cell r="R26">
            <v>21365.506610736833</v>
          </cell>
          <cell r="S26">
            <v>12.286027089818363</v>
          </cell>
          <cell r="U26">
            <v>11569</v>
          </cell>
          <cell r="V26">
            <v>13.343783677868126</v>
          </cell>
          <cell r="W26">
            <v>8836.5716721850349</v>
          </cell>
          <cell r="X26">
            <v>19.344492828906713</v>
          </cell>
          <cell r="AA26">
            <v>10653.948423637588</v>
          </cell>
          <cell r="AB26">
            <v>18.904254235196973</v>
          </cell>
          <cell r="AF26">
            <v>17.680711248550441</v>
          </cell>
          <cell r="AG26">
            <v>4185.4000253770846</v>
          </cell>
          <cell r="AN26">
            <v>2813.6882559953015</v>
          </cell>
          <cell r="AU26">
            <v>10287</v>
          </cell>
          <cell r="AV26">
            <v>10.056702685353592</v>
          </cell>
          <cell r="AW26">
            <v>-507</v>
          </cell>
          <cell r="AX26">
            <v>9944</v>
          </cell>
          <cell r="AY26">
            <v>5.8210067042673286</v>
          </cell>
          <cell r="AZ26">
            <v>129.93166453275808</v>
          </cell>
          <cell r="BA26">
            <v>51.562545609849408</v>
          </cell>
          <cell r="BC26">
            <v>775</v>
          </cell>
          <cell r="BD26">
            <v>96.700507614213208</v>
          </cell>
          <cell r="BE26">
            <v>1286.1929746229143</v>
          </cell>
          <cell r="BG26">
            <v>2178.6880180237399</v>
          </cell>
          <cell r="BI26">
            <v>2736.5300942731405</v>
          </cell>
          <cell r="BO26">
            <v>7716</v>
          </cell>
        </row>
      </sheetData>
      <sheetData sheetId="4"/>
      <sheetData sheetId="5">
        <row r="10">
          <cell r="BI10">
            <v>1002.3407566114622</v>
          </cell>
        </row>
        <row r="11">
          <cell r="BI11">
            <v>757.06380485187663</v>
          </cell>
          <cell r="BJ11">
            <v>-24.470415888183062</v>
          </cell>
        </row>
        <row r="12">
          <cell r="BI12">
            <v>736.36109457357406</v>
          </cell>
          <cell r="BJ12">
            <v>-2.7346057420289949</v>
          </cell>
        </row>
        <row r="13">
          <cell r="BI13">
            <v>995.20110786840769</v>
          </cell>
          <cell r="BJ13">
            <v>35.151234252093076</v>
          </cell>
        </row>
        <row r="14">
          <cell r="BI14">
            <v>1314.4505295236379</v>
          </cell>
          <cell r="BJ14">
            <v>32.07888527566265</v>
          </cell>
        </row>
        <row r="15">
          <cell r="BI15">
            <v>1272.3506392500296</v>
          </cell>
          <cell r="BJ15">
            <v>-3.2028508740352124</v>
          </cell>
        </row>
        <row r="16">
          <cell r="BI16">
            <v>1393.7545927347057</v>
          </cell>
          <cell r="BJ16">
            <v>9.5417057012079596</v>
          </cell>
        </row>
        <row r="17">
          <cell r="BI17">
            <v>1016.3480023236115</v>
          </cell>
          <cell r="BJ17">
            <v>-27.078410530693176</v>
          </cell>
        </row>
        <row r="18">
          <cell r="BI18">
            <v>842.35036248000085</v>
          </cell>
          <cell r="BJ18">
            <v>-17.119888015306863</v>
          </cell>
        </row>
        <row r="19">
          <cell r="BI19">
            <v>1048.3606616683844</v>
          </cell>
          <cell r="BJ19">
            <v>24.45660480062708</v>
          </cell>
        </row>
        <row r="20">
          <cell r="BI20">
            <v>1134.0621431337431</v>
          </cell>
          <cell r="BJ20">
            <v>8.1748089754695172</v>
          </cell>
        </row>
        <row r="21">
          <cell r="BI21">
            <v>1152.2584792271482</v>
          </cell>
          <cell r="BJ21">
            <v>1.6045272477858585</v>
          </cell>
        </row>
        <row r="22">
          <cell r="BI22">
            <v>1118.4285595223987</v>
          </cell>
          <cell r="BJ22">
            <v>-2.9359662189199276</v>
          </cell>
        </row>
        <row r="23">
          <cell r="BI23">
            <v>865.09635828495971</v>
          </cell>
          <cell r="BJ23">
            <v>-22.650727136798011</v>
          </cell>
        </row>
        <row r="24">
          <cell r="BI24">
            <v>2082.1867539470545</v>
          </cell>
          <cell r="BJ24">
            <v>140.68841973568792</v>
          </cell>
        </row>
        <row r="25">
          <cell r="BI25">
            <v>1351.0323879890302</v>
          </cell>
          <cell r="BJ25">
            <v>-35.11473524514679</v>
          </cell>
        </row>
        <row r="26">
          <cell r="BI26">
            <v>783.91117075655734</v>
          </cell>
          <cell r="BJ26">
            <v>-41.976877998951245</v>
          </cell>
        </row>
      </sheetData>
      <sheetData sheetId="6">
        <row r="9">
          <cell r="A9">
            <v>1985</v>
          </cell>
        </row>
        <row r="10">
          <cell r="A10">
            <v>1986</v>
          </cell>
          <cell r="BI10">
            <v>339.69735179857571</v>
          </cell>
        </row>
        <row r="11">
          <cell r="A11">
            <v>1987</v>
          </cell>
          <cell r="BI11">
            <v>527.66898588109711</v>
          </cell>
          <cell r="BJ11">
            <v>55.335030752309081</v>
          </cell>
        </row>
        <row r="12">
          <cell r="A12">
            <v>1988</v>
          </cell>
          <cell r="BI12">
            <v>381.15740301756546</v>
          </cell>
          <cell r="BJ12">
            <v>-27.765812807604728</v>
          </cell>
        </row>
        <row r="13">
          <cell r="A13">
            <v>1989</v>
          </cell>
          <cell r="BI13">
            <v>680.26296281842019</v>
          </cell>
          <cell r="BJ13">
            <v>78.47297663193244</v>
          </cell>
        </row>
        <row r="14">
          <cell r="A14">
            <v>1990</v>
          </cell>
          <cell r="BI14">
            <v>1015.1737537580893</v>
          </cell>
          <cell r="BJ14">
            <v>49.232548182851097</v>
          </cell>
        </row>
        <row r="15">
          <cell r="A15">
            <v>1991</v>
          </cell>
          <cell r="BI15">
            <v>664.38875705122632</v>
          </cell>
          <cell r="BJ15">
            <v>-34.554183006434705</v>
          </cell>
        </row>
        <row r="16">
          <cell r="A16">
            <v>1992</v>
          </cell>
          <cell r="BI16">
            <v>637.97524256290717</v>
          </cell>
          <cell r="BJ16">
            <v>-3.975611298052506</v>
          </cell>
        </row>
        <row r="17">
          <cell r="A17">
            <v>1993</v>
          </cell>
          <cell r="BI17">
            <v>555.56602329287125</v>
          </cell>
          <cell r="BJ17">
            <v>-12.9173067812126</v>
          </cell>
        </row>
        <row r="18">
          <cell r="A18">
            <v>1994</v>
          </cell>
          <cell r="BI18">
            <v>376.74784270986788</v>
          </cell>
          <cell r="BJ18">
            <v>-32.186666046123179</v>
          </cell>
        </row>
        <row r="19">
          <cell r="A19">
            <v>1995</v>
          </cell>
          <cell r="BI19">
            <v>869.89521734556706</v>
          </cell>
          <cell r="BJ19">
            <v>130.89587218034055</v>
          </cell>
        </row>
        <row r="20">
          <cell r="A20">
            <v>1996</v>
          </cell>
          <cell r="BI20">
            <v>696.90622727497703</v>
          </cell>
          <cell r="BJ20">
            <v>-19.886187051177906</v>
          </cell>
        </row>
        <row r="21">
          <cell r="A21">
            <v>1997</v>
          </cell>
          <cell r="BI21">
            <v>934.07424906209008</v>
          </cell>
          <cell r="BJ21">
            <v>34.031554390679041</v>
          </cell>
        </row>
        <row r="22">
          <cell r="A22">
            <v>1998</v>
          </cell>
          <cell r="BI22">
            <v>2684.9174916953984</v>
          </cell>
          <cell r="BJ22">
            <v>187.44154914786927</v>
          </cell>
        </row>
        <row r="23">
          <cell r="A23">
            <v>1999</v>
          </cell>
          <cell r="BI23">
            <v>1215.4685062260528</v>
          </cell>
          <cell r="BJ23">
            <v>-54.729763205552295</v>
          </cell>
        </row>
        <row r="24">
          <cell r="A24">
            <v>2000</v>
          </cell>
          <cell r="BI24">
            <v>1170.7037010836611</v>
          </cell>
          <cell r="BJ24">
            <v>-3.6829259592569219</v>
          </cell>
        </row>
        <row r="25">
          <cell r="A25">
            <v>2001</v>
          </cell>
          <cell r="BI25">
            <v>1460.8004447771498</v>
          </cell>
          <cell r="BJ25">
            <v>24.779689636665591</v>
          </cell>
        </row>
        <row r="26">
          <cell r="A26">
            <v>2002</v>
          </cell>
          <cell r="BI26">
            <v>959.73627128089811</v>
          </cell>
          <cell r="BJ26">
            <v>-34.300658607253553</v>
          </cell>
        </row>
      </sheetData>
      <sheetData sheetId="7">
        <row r="5">
          <cell r="AG5">
            <v>284.79289864864865</v>
          </cell>
          <cell r="AN5">
            <v>162.54368484597708</v>
          </cell>
        </row>
        <row r="6">
          <cell r="AG6">
            <v>231.6430244755245</v>
          </cell>
          <cell r="AN6">
            <v>68.844617378849719</v>
          </cell>
        </row>
        <row r="7">
          <cell r="AG7">
            <v>137.33229477611943</v>
          </cell>
          <cell r="AN7">
            <v>20.114764818088144</v>
          </cell>
        </row>
        <row r="8">
          <cell r="AG8">
            <v>107.77023595505621</v>
          </cell>
          <cell r="AN8">
            <v>4.3044672892804394</v>
          </cell>
        </row>
        <row r="9">
          <cell r="AG9">
            <v>141.63402241932849</v>
          </cell>
          <cell r="AN9">
            <v>44.071869644494662</v>
          </cell>
        </row>
        <row r="10">
          <cell r="AG10">
            <v>254.17923024345077</v>
          </cell>
          <cell r="AN10">
            <v>87.436261437855435</v>
          </cell>
          <cell r="AU10">
            <v>462</v>
          </cell>
          <cell r="AW10">
            <v>30</v>
          </cell>
          <cell r="AX10">
            <v>487</v>
          </cell>
        </row>
        <row r="11">
          <cell r="AG11">
            <v>280.02992774566468</v>
          </cell>
          <cell r="AN11">
            <v>90.948934703685893</v>
          </cell>
          <cell r="AU11">
            <v>495</v>
          </cell>
          <cell r="AW11">
            <v>7</v>
          </cell>
          <cell r="AX11">
            <v>499</v>
          </cell>
        </row>
        <row r="12">
          <cell r="AG12">
            <v>256.26292450249395</v>
          </cell>
          <cell r="AN12">
            <v>71.205728927248842</v>
          </cell>
          <cell r="AU12">
            <v>427</v>
          </cell>
          <cell r="AW12">
            <v>18</v>
          </cell>
          <cell r="AX12">
            <v>445</v>
          </cell>
        </row>
        <row r="13">
          <cell r="AG13">
            <v>270.24414766312543</v>
          </cell>
          <cell r="AN13">
            <v>122.74056577002806</v>
          </cell>
          <cell r="AU13">
            <v>511</v>
          </cell>
          <cell r="AW13">
            <v>29</v>
          </cell>
          <cell r="AX13">
            <v>536</v>
          </cell>
        </row>
        <row r="14">
          <cell r="AG14">
            <v>286.82324185359732</v>
          </cell>
          <cell r="AN14">
            <v>74.155335946570631</v>
          </cell>
          <cell r="AU14">
            <v>472</v>
          </cell>
          <cell r="AW14">
            <v>62</v>
          </cell>
          <cell r="AX14">
            <v>531</v>
          </cell>
        </row>
        <row r="15">
          <cell r="AG15">
            <v>168.45620391210952</v>
          </cell>
          <cell r="AN15">
            <v>53.871591531430916</v>
          </cell>
          <cell r="AU15">
            <v>294</v>
          </cell>
          <cell r="AW15">
            <v>-20</v>
          </cell>
          <cell r="AX15">
            <v>275</v>
          </cell>
        </row>
        <row r="16">
          <cell r="AG16">
            <v>201.7636362436894</v>
          </cell>
          <cell r="AN16">
            <v>183.81331978201806</v>
          </cell>
          <cell r="AU16">
            <v>539</v>
          </cell>
          <cell r="AW16">
            <v>35</v>
          </cell>
          <cell r="AX16">
            <v>564</v>
          </cell>
        </row>
        <row r="17">
          <cell r="AG17">
            <v>150.89038501287388</v>
          </cell>
          <cell r="AN17">
            <v>111.23162930050736</v>
          </cell>
          <cell r="AU17">
            <v>366</v>
          </cell>
          <cell r="AW17">
            <v>11</v>
          </cell>
          <cell r="AX17">
            <v>374</v>
          </cell>
        </row>
        <row r="18">
          <cell r="AG18">
            <v>144.29845025246729</v>
          </cell>
          <cell r="AN18">
            <v>52.47790725431156</v>
          </cell>
          <cell r="AU18">
            <v>266</v>
          </cell>
          <cell r="AW18">
            <v>44</v>
          </cell>
          <cell r="AX18">
            <v>308</v>
          </cell>
        </row>
        <row r="19">
          <cell r="AG19">
            <v>182.03398643395479</v>
          </cell>
          <cell r="AN19">
            <v>43.231844746748777</v>
          </cell>
          <cell r="AU19">
            <v>343</v>
          </cell>
          <cell r="AW19">
            <v>45</v>
          </cell>
          <cell r="AX19">
            <v>383</v>
          </cell>
        </row>
        <row r="20">
          <cell r="AG20">
            <v>227.91596310605982</v>
          </cell>
          <cell r="AN20">
            <v>86.973411746695831</v>
          </cell>
          <cell r="AU20">
            <v>467</v>
          </cell>
          <cell r="AW20">
            <v>33</v>
          </cell>
          <cell r="AX20">
            <v>496</v>
          </cell>
        </row>
        <row r="21">
          <cell r="AG21">
            <v>255.46550152220962</v>
          </cell>
          <cell r="AN21">
            <v>75.4084205138752</v>
          </cell>
          <cell r="AU21">
            <v>480</v>
          </cell>
          <cell r="AW21">
            <v>30</v>
          </cell>
          <cell r="AX21">
            <v>506</v>
          </cell>
        </row>
        <row r="22">
          <cell r="AG22">
            <v>193.83282753242179</v>
          </cell>
          <cell r="AN22">
            <v>93.147641863422379</v>
          </cell>
          <cell r="AU22">
            <v>414</v>
          </cell>
          <cell r="AW22">
            <v>39</v>
          </cell>
          <cell r="AX22">
            <v>447</v>
          </cell>
        </row>
        <row r="23">
          <cell r="AG23">
            <v>184.2152451738105</v>
          </cell>
          <cell r="AN23">
            <v>74.619069948149701</v>
          </cell>
          <cell r="AU23">
            <v>394</v>
          </cell>
          <cell r="AW23">
            <v>54</v>
          </cell>
          <cell r="AX23">
            <v>442</v>
          </cell>
        </row>
        <row r="24">
          <cell r="AG24">
            <v>218.22223256857373</v>
          </cell>
          <cell r="AN24">
            <v>43.625056662823468</v>
          </cell>
          <cell r="AU24">
            <v>422</v>
          </cell>
          <cell r="AW24">
            <v>43</v>
          </cell>
          <cell r="AX24">
            <v>461</v>
          </cell>
        </row>
        <row r="25">
          <cell r="AG25">
            <v>162.9570318470083</v>
          </cell>
          <cell r="AN25">
            <v>28.533933814585321</v>
          </cell>
          <cell r="AU25">
            <v>299</v>
          </cell>
          <cell r="AW25">
            <v>39</v>
          </cell>
          <cell r="AX25">
            <v>336</v>
          </cell>
        </row>
        <row r="26">
          <cell r="AG26">
            <v>186.87310294821566</v>
          </cell>
          <cell r="AN26">
            <v>343.68835321566758</v>
          </cell>
          <cell r="AU26">
            <v>802</v>
          </cell>
          <cell r="AW26">
            <v>35</v>
          </cell>
          <cell r="AX26">
            <v>837</v>
          </cell>
        </row>
      </sheetData>
      <sheetData sheetId="8"/>
      <sheetData sheetId="9">
        <row r="5">
          <cell r="L5">
            <v>528.91399999999999</v>
          </cell>
          <cell r="P5">
            <v>99.780663633700513</v>
          </cell>
          <cell r="R5">
            <v>884.57966363370053</v>
          </cell>
        </row>
        <row r="6">
          <cell r="L6">
            <v>527.98699999999997</v>
          </cell>
          <cell r="P6">
            <v>68.480564908594175</v>
          </cell>
          <cell r="R6">
            <v>887.66756490859416</v>
          </cell>
        </row>
        <row r="7">
          <cell r="L7">
            <v>383.63800000000003</v>
          </cell>
          <cell r="P7">
            <v>59.520148085190961</v>
          </cell>
          <cell r="R7">
            <v>852.53614808519103</v>
          </cell>
          <cell r="BA7">
            <v>41.869480489120292</v>
          </cell>
          <cell r="BB7">
            <v>0.29427499999999895</v>
          </cell>
          <cell r="BD7">
            <v>40.625</v>
          </cell>
        </row>
        <row r="8">
          <cell r="L8">
            <v>454.24</v>
          </cell>
          <cell r="P8">
            <v>124.9935303364734</v>
          </cell>
          <cell r="R8">
            <v>1214.7065303364734</v>
          </cell>
          <cell r="BA8">
            <v>20.887351238515194</v>
          </cell>
          <cell r="BB8">
            <v>4.748912851711026</v>
          </cell>
          <cell r="BD8">
            <v>47.037037037037031</v>
          </cell>
        </row>
        <row r="9">
          <cell r="L9">
            <v>641.58000000000004</v>
          </cell>
          <cell r="P9">
            <v>247.60373744223153</v>
          </cell>
          <cell r="R9">
            <v>1721.8307374422316</v>
          </cell>
          <cell r="BA9">
            <v>34.237113265850837</v>
          </cell>
          <cell r="BB9">
            <v>6.2798122441326427</v>
          </cell>
          <cell r="BD9">
            <v>24.685138539042818</v>
          </cell>
        </row>
        <row r="10">
          <cell r="J10">
            <v>339.38023482547146</v>
          </cell>
          <cell r="L10">
            <v>1076.5112348254715</v>
          </cell>
          <cell r="P10">
            <v>362.43504226570417</v>
          </cell>
          <cell r="R10">
            <v>2140.8530422657041</v>
          </cell>
          <cell r="BA10">
            <v>111.3834716469463</v>
          </cell>
          <cell r="BB10">
            <v>3.3301402413515717</v>
          </cell>
          <cell r="BD10">
            <v>28.080808080808083</v>
          </cell>
        </row>
        <row r="11">
          <cell r="J11">
            <v>280.61677426955043</v>
          </cell>
          <cell r="L11">
            <v>856.63377426955037</v>
          </cell>
          <cell r="P11">
            <v>395.60224895897045</v>
          </cell>
          <cell r="R11">
            <v>2428.2962489589704</v>
          </cell>
          <cell r="BA11">
            <v>-23.050166257224149</v>
          </cell>
          <cell r="BB11">
            <v>5.4665951956661303</v>
          </cell>
          <cell r="BD11">
            <v>-21.135646687697161</v>
          </cell>
        </row>
        <row r="12">
          <cell r="A12">
            <v>1988</v>
          </cell>
          <cell r="J12">
            <v>232.53311842107053</v>
          </cell>
          <cell r="L12">
            <v>735.54611842107056</v>
          </cell>
          <cell r="N12">
            <v>1409.48</v>
          </cell>
          <cell r="P12">
            <v>289.82729249372233</v>
          </cell>
          <cell r="R12">
            <v>2202.3202924937223</v>
          </cell>
          <cell r="BA12">
            <v>-34.007237057898152</v>
          </cell>
          <cell r="BB12">
            <v>10.641581977471844</v>
          </cell>
          <cell r="BD12">
            <v>-19.799999999999997</v>
          </cell>
        </row>
        <row r="13">
          <cell r="A13">
            <v>1989</v>
          </cell>
          <cell r="J13">
            <v>223.1216589992631</v>
          </cell>
          <cell r="L13">
            <v>838.58865899926309</v>
          </cell>
          <cell r="N13">
            <v>908.77300000000002</v>
          </cell>
          <cell r="P13">
            <v>255.11805009931123</v>
          </cell>
          <cell r="R13">
            <v>1779.3580500993112</v>
          </cell>
          <cell r="BA13">
            <v>-7.474145119261566</v>
          </cell>
          <cell r="BB13">
            <v>12.638284384131538</v>
          </cell>
          <cell r="BD13">
            <v>-66.832917705735667</v>
          </cell>
        </row>
        <row r="14">
          <cell r="A14">
            <v>1990</v>
          </cell>
          <cell r="J14">
            <v>135.11654866518029</v>
          </cell>
          <cell r="L14">
            <v>770.57654866518033</v>
          </cell>
          <cell r="N14">
            <v>796.53300000000013</v>
          </cell>
          <cell r="P14">
            <v>289.6696066391799</v>
          </cell>
          <cell r="R14">
            <v>1721.66260663918</v>
          </cell>
          <cell r="BA14">
            <v>-55.380841981325176</v>
          </cell>
          <cell r="BB14">
            <v>13.735303664921474</v>
          </cell>
          <cell r="BD14">
            <v>7.5187969924812137</v>
          </cell>
        </row>
        <row r="15">
          <cell r="A15">
            <v>1991</v>
          </cell>
          <cell r="J15">
            <v>109.28247079455775</v>
          </cell>
          <cell r="L15">
            <v>702.57547079455776</v>
          </cell>
          <cell r="N15">
            <v>783.15899999999999</v>
          </cell>
          <cell r="P15">
            <v>245.1753295755729</v>
          </cell>
          <cell r="R15">
            <v>1621.6273295755727</v>
          </cell>
          <cell r="BA15">
            <v>19.082832227509662</v>
          </cell>
          <cell r="BB15">
            <v>7.5662976545002465</v>
          </cell>
          <cell r="BD15">
            <v>10.489510489510479</v>
          </cell>
        </row>
        <row r="16">
          <cell r="A16">
            <v>1992</v>
          </cell>
          <cell r="J16">
            <v>136.48382113126956</v>
          </cell>
          <cell r="L16">
            <v>886.33882113126958</v>
          </cell>
          <cell r="N16">
            <v>609.44999999999993</v>
          </cell>
          <cell r="P16">
            <v>289.47194440933299</v>
          </cell>
          <cell r="R16">
            <v>1648.7769444093328</v>
          </cell>
          <cell r="BA16">
            <v>-45.493427392721806</v>
          </cell>
          <cell r="BB16">
            <v>7.162112289131457</v>
          </cell>
          <cell r="BD16">
            <v>-20.253164556962023</v>
          </cell>
        </row>
        <row r="17">
          <cell r="A17">
            <v>1993</v>
          </cell>
          <cell r="J17">
            <v>162.57600128513639</v>
          </cell>
          <cell r="L17">
            <v>974.11600128513635</v>
          </cell>
          <cell r="N17">
            <v>471.76</v>
          </cell>
          <cell r="P17">
            <v>323.26140029883686</v>
          </cell>
          <cell r="R17">
            <v>1606.5614002988368</v>
          </cell>
          <cell r="BA17">
            <v>52.520326785283601</v>
          </cell>
          <cell r="BB17">
            <v>8.493638631709004</v>
          </cell>
          <cell r="BD17">
            <v>21.42857142857142</v>
          </cell>
        </row>
        <row r="18">
          <cell r="A18">
            <v>1994</v>
          </cell>
          <cell r="J18">
            <v>200.22461272212854</v>
          </cell>
          <cell r="L18">
            <v>986.54761272212863</v>
          </cell>
          <cell r="N18">
            <v>470.875</v>
          </cell>
          <cell r="P18">
            <v>287.41946665996886</v>
          </cell>
          <cell r="R18">
            <v>1544.6174666599691</v>
          </cell>
          <cell r="BA18">
            <v>-26.189093342422829</v>
          </cell>
          <cell r="BB18">
            <v>0.58795080684451761</v>
          </cell>
          <cell r="BD18">
            <v>-22.875816993464049</v>
          </cell>
        </row>
        <row r="19">
          <cell r="A19">
            <v>1995</v>
          </cell>
          <cell r="J19">
            <v>180.56644573003064</v>
          </cell>
          <cell r="L19">
            <v>901.85944573003064</v>
          </cell>
          <cell r="N19">
            <v>527.38300000000004</v>
          </cell>
          <cell r="P19">
            <v>301.10038573408588</v>
          </cell>
          <cell r="R19">
            <v>1549.776385734086</v>
          </cell>
          <cell r="BA19">
            <v>-1.7035464533066591</v>
          </cell>
          <cell r="BB19">
            <v>2.1716640692640681</v>
          </cell>
          <cell r="BD19">
            <v>12.711864406779672</v>
          </cell>
        </row>
        <row r="20">
          <cell r="A20">
            <v>1996</v>
          </cell>
          <cell r="J20">
            <v>182.46771637389361</v>
          </cell>
          <cell r="L20">
            <v>721.42371637389363</v>
          </cell>
          <cell r="N20">
            <v>540.15899999999988</v>
          </cell>
          <cell r="P20">
            <v>231.81063759577233</v>
          </cell>
          <cell r="R20">
            <v>1310.9256375957723</v>
          </cell>
          <cell r="BA20">
            <v>-9.0944327809724506</v>
          </cell>
          <cell r="BB20">
            <v>5.1626494710911572</v>
          </cell>
          <cell r="BD20">
            <v>-4.5112781954887211</v>
          </cell>
        </row>
        <row r="21">
          <cell r="A21">
            <v>1997</v>
          </cell>
          <cell r="J21">
            <v>337.46690168046734</v>
          </cell>
          <cell r="L21">
            <v>818.52890168046724</v>
          </cell>
          <cell r="N21">
            <v>666.63900000000001</v>
          </cell>
          <cell r="P21">
            <v>221.79879727833196</v>
          </cell>
          <cell r="R21">
            <v>1369.4997972783319</v>
          </cell>
          <cell r="BA21">
            <v>-11.673190445116299</v>
          </cell>
          <cell r="BB21">
            <v>10.93255627673453</v>
          </cell>
          <cell r="BD21">
            <v>-53.543307086614163</v>
          </cell>
        </row>
        <row r="22">
          <cell r="A22">
            <v>1998</v>
          </cell>
          <cell r="J22">
            <v>310.85624233292253</v>
          </cell>
          <cell r="L22">
            <v>713.67624233292258</v>
          </cell>
          <cell r="N22">
            <v>627.61599999999999</v>
          </cell>
          <cell r="P22">
            <v>243.47784168691277</v>
          </cell>
          <cell r="R22">
            <v>1273.9138416869127</v>
          </cell>
          <cell r="BA22">
            <v>-108.76876015108282</v>
          </cell>
          <cell r="BB22">
            <v>2.7807856491778153</v>
          </cell>
          <cell r="BD22">
            <v>-83.050847457627114</v>
          </cell>
        </row>
        <row r="23">
          <cell r="A23">
            <v>1999</v>
          </cell>
          <cell r="J23">
            <v>341.3173525464137</v>
          </cell>
          <cell r="L23">
            <v>842.86635254641374</v>
          </cell>
          <cell r="N23">
            <v>609.06999999999994</v>
          </cell>
          <cell r="P23">
            <v>274.46877281488457</v>
          </cell>
          <cell r="R23">
            <v>1385.0877728148844</v>
          </cell>
          <cell r="BA23">
            <v>-261.1625308328592</v>
          </cell>
          <cell r="BB23">
            <v>8.6242583791516836E-2</v>
          </cell>
          <cell r="BD23">
            <v>580</v>
          </cell>
        </row>
        <row r="24">
          <cell r="A24">
            <v>2000</v>
          </cell>
          <cell r="J24">
            <v>353.36936773001707</v>
          </cell>
          <cell r="L24">
            <v>1055.670367730017</v>
          </cell>
          <cell r="N24">
            <v>423.40300000000002</v>
          </cell>
          <cell r="P24">
            <v>423.79896185418579</v>
          </cell>
          <cell r="R24">
            <v>1549.5029618541857</v>
          </cell>
          <cell r="BA24">
            <v>665.8460293435503</v>
          </cell>
          <cell r="BB24">
            <v>7.0374662633259959</v>
          </cell>
          <cell r="BD24">
            <v>17.647058823529417</v>
          </cell>
        </row>
        <row r="25">
          <cell r="A25">
            <v>2001</v>
          </cell>
          <cell r="J25">
            <v>234.86060600361918</v>
          </cell>
          <cell r="L25">
            <v>690.77260600361922</v>
          </cell>
          <cell r="N25">
            <v>446.762</v>
          </cell>
          <cell r="P25">
            <v>313.54382666504569</v>
          </cell>
          <cell r="R25">
            <v>1216.2178266650458</v>
          </cell>
          <cell r="BA25">
            <v>-61.723478821136666</v>
          </cell>
          <cell r="BB25">
            <v>0.55440558642769133</v>
          </cell>
          <cell r="BD25">
            <v>37.5</v>
          </cell>
        </row>
        <row r="26">
          <cell r="A26">
            <v>2002</v>
          </cell>
          <cell r="J26">
            <v>356.73518367623205</v>
          </cell>
          <cell r="L26">
            <v>943.63465002658779</v>
          </cell>
          <cell r="N26">
            <v>450.89</v>
          </cell>
          <cell r="P26">
            <v>295.19348513312713</v>
          </cell>
          <cell r="R26">
            <v>1332.9829514834828</v>
          </cell>
          <cell r="BA26">
            <v>412.85794262721726</v>
          </cell>
          <cell r="BB26">
            <v>0.8726947248143091</v>
          </cell>
          <cell r="BD26">
            <v>-27.27272727272727</v>
          </cell>
        </row>
        <row r="27">
          <cell r="A27">
            <v>2003</v>
          </cell>
          <cell r="L27">
            <v>1096.6116729396711</v>
          </cell>
          <cell r="N27">
            <v>503.90999999999997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in"/>
      <sheetName val="Investments"/>
      <sheetName val="eo table"/>
      <sheetName val="data"/>
      <sheetName val="headings_ABS"/>
      <sheetName val="headings_ours"/>
      <sheetName val="Investment table"/>
      <sheetName val="StocksDec06"/>
      <sheetName val="Charts"/>
      <sheetName val="Chart1"/>
      <sheetName val="EOApr06"/>
      <sheetName val="IPDs"/>
      <sheetName val="Numbers for EO Chart"/>
      <sheetName val="other g"/>
      <sheetName val="household f&amp;e"/>
      <sheetName val="Chart2"/>
      <sheetName val="#REF"/>
      <sheetName val="RGDPQ"/>
      <sheetName val="Chart2 (2)"/>
      <sheetName val="Basic Economic Indicator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#BusinessQuery#"/>
      <sheetName val="PCOR00"/>
      <sheetName val="TB 00"/>
      <sheetName val="Tax"/>
      <sheetName val="Loss on Disposal"/>
      <sheetName val="Interest"/>
      <sheetName val="Operating Leases"/>
      <sheetName val="Corp capex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pex-METR"/>
      <sheetName val="Func code 205 breakdown"/>
      <sheetName val="Metr Direct Capex by AC"/>
      <sheetName val="Metr Direct Capex by order BW"/>
      <sheetName val="Metr Direct Capex BW"/>
      <sheetName val="Metr Overheads BW"/>
      <sheetName val="Metr Total Capex BW"/>
      <sheetName val="Metr Total Capex Rollout"/>
      <sheetName val="Reco Sheet for Fcast"/>
      <sheetName val="Capex Bud 11-METR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>
        <row r="1">
          <cell r="E1" t="str">
            <v>F240 CAP Capital Expenditure Forecast Function Codes Listing</v>
          </cell>
        </row>
        <row r="2">
          <cell r="G2" t="str">
            <v>Author</v>
          </cell>
          <cell r="H2" t="str">
            <v>SGOHIL</v>
          </cell>
          <cell r="J2" t="str">
            <v>Status of Data</v>
          </cell>
          <cell r="K2" t="str">
            <v>31/05/2010 12:21:34</v>
          </cell>
        </row>
        <row r="6">
          <cell r="F6" t="str">
            <v>Author</v>
          </cell>
          <cell r="G6" t="str">
            <v>SGOHIL</v>
          </cell>
          <cell r="I6" t="str">
            <v>Last Refreshed</v>
          </cell>
          <cell r="J6" t="str">
            <v>31/05/2010 13:40:23</v>
          </cell>
          <cell r="L6" t="str">
            <v>Order (Selection Options, Optional)</v>
          </cell>
          <cell r="M6" t="str">
            <v>Empty Demarcation</v>
          </cell>
          <cell r="O6" t="str">
            <v>Actuals 4 Period Season (single period)</v>
          </cell>
          <cell r="P6" t="str">
            <v>004.2010</v>
          </cell>
        </row>
        <row r="7">
          <cell r="F7" t="str">
            <v>Current User</v>
          </cell>
          <cell r="G7" t="str">
            <v>RPARNES</v>
          </cell>
          <cell r="I7" t="str">
            <v>Key Date</v>
          </cell>
          <cell r="J7" t="str">
            <v>31/05/2010</v>
          </cell>
          <cell r="L7" t="str">
            <v>Business Area Intervals Optional</v>
          </cell>
          <cell r="M7" t="str">
            <v>METR</v>
          </cell>
          <cell r="O7" t="str">
            <v>Forecast Period Variable</v>
          </cell>
          <cell r="P7" t="str">
            <v>005.2010</v>
          </cell>
        </row>
        <row r="8">
          <cell r="F8" t="str">
            <v>Last Changed By</v>
          </cell>
          <cell r="G8" t="str">
            <v>SSEHARAN</v>
          </cell>
          <cell r="I8" t="str">
            <v>Changed At</v>
          </cell>
          <cell r="J8" t="str">
            <v>7/05/2010 14:47:41</v>
          </cell>
          <cell r="L8" t="str">
            <v>Order Type Optional Selects</v>
          </cell>
          <cell r="M8" t="str">
            <v>Empty Demarcation</v>
          </cell>
          <cell r="O8" t="str">
            <v>WBS Element (Selection Options, Optional)</v>
          </cell>
          <cell r="P8" t="str">
            <v>Empty Demarcation</v>
          </cell>
        </row>
        <row r="9">
          <cell r="F9" t="str">
            <v>InfoProvider</v>
          </cell>
          <cell r="G9" t="str">
            <v>ZOPA_M01</v>
          </cell>
          <cell r="I9" t="str">
            <v>Status of Data</v>
          </cell>
          <cell r="J9" t="str">
            <v>31/05/2010 12:21:34</v>
          </cell>
          <cell r="L9" t="str">
            <v>Forecast Version (Single Mandatory)</v>
          </cell>
          <cell r="M9" t="str">
            <v>20</v>
          </cell>
          <cell r="O9" t="str">
            <v>Budget version (single value entry,mandatory)</v>
          </cell>
          <cell r="P9" t="str">
            <v>1</v>
          </cell>
        </row>
        <row r="10">
          <cell r="F10" t="str">
            <v>Query Technical Name</v>
          </cell>
          <cell r="G10" t="str">
            <v>ZOPA_M01_Q0010</v>
          </cell>
          <cell r="I10" t="str">
            <v>Relevance of Data (Date)</v>
          </cell>
          <cell r="J10" t="str">
            <v>31/05/2010</v>
          </cell>
          <cell r="L10" t="str">
            <v>BW FunctionCode Optional Selections</v>
          </cell>
          <cell r="M10" t="str">
            <v>205</v>
          </cell>
          <cell r="O10" t="str">
            <v>Company Code (Selection Options, Optional)</v>
          </cell>
          <cell r="P10" t="str">
            <v>Empty Demarcation</v>
          </cell>
        </row>
        <row r="11">
          <cell r="F11" t="str">
            <v>Query Description</v>
          </cell>
          <cell r="G11" t="str">
            <v>F240 CAP Capital Expenditure Forecast Function Codes Listing</v>
          </cell>
          <cell r="I11" t="str">
            <v>Relevance of Data (Time)</v>
          </cell>
          <cell r="J11" t="str">
            <v>12:21:34</v>
          </cell>
        </row>
        <row r="15">
          <cell r="C15" t="str">
            <v>Business area</v>
          </cell>
          <cell r="D15" t="str">
            <v/>
          </cell>
          <cell r="F15" t="str">
            <v/>
          </cell>
          <cell r="G15" t="str">
            <v/>
          </cell>
          <cell r="H15" t="str">
            <v/>
          </cell>
          <cell r="I15" t="str">
            <v/>
          </cell>
          <cell r="J15" t="str">
            <v/>
          </cell>
          <cell r="K15" t="str">
            <v xml:space="preserve">
Forecast 5
MAY 2010</v>
          </cell>
          <cell r="L15" t="str">
            <v xml:space="preserve">
Forecast 6
JUN 2010</v>
          </cell>
          <cell r="M15" t="str">
            <v xml:space="preserve">
Forecast 7
JUL 2010</v>
          </cell>
          <cell r="N15" t="str">
            <v xml:space="preserve">
Forecast 8
AUG 2010</v>
          </cell>
          <cell r="O15" t="str">
            <v xml:space="preserve">
Forecast 9
SEP 2010</v>
          </cell>
          <cell r="P15" t="str">
            <v xml:space="preserve">
Forecast 10
OCT 2010</v>
          </cell>
          <cell r="Q15" t="str">
            <v xml:space="preserve">
Forecast 11
NOV 2010</v>
          </cell>
          <cell r="R15" t="str">
            <v xml:space="preserve">
Forecast 12
DEC 2010</v>
          </cell>
          <cell r="S15" t="str">
            <v>Total periods 5-12</v>
          </cell>
        </row>
        <row r="16">
          <cell r="C16" t="str">
            <v>BWFIN Function Code</v>
          </cell>
          <cell r="D16" t="str">
            <v>205 IT METERING DATA SERVICES</v>
          </cell>
          <cell r="F16" t="str">
            <v>Cost element</v>
          </cell>
          <cell r="G16" t="str">
            <v/>
          </cell>
          <cell r="H16" t="str">
            <v>WBS (Function Code)</v>
          </cell>
          <cell r="I16" t="str">
            <v>Order</v>
          </cell>
          <cell r="J16" t="str">
            <v/>
          </cell>
          <cell r="K16" t="str">
            <v>* 1,000 AUD</v>
          </cell>
          <cell r="L16" t="str">
            <v>* 1,000 AUD</v>
          </cell>
          <cell r="M16" t="str">
            <v>* 1,000 AUD</v>
          </cell>
          <cell r="N16" t="str">
            <v>* 1,000 AUD</v>
          </cell>
          <cell r="O16" t="str">
            <v>* 1,000 AUD</v>
          </cell>
          <cell r="P16" t="str">
            <v>* 1,000 AUD</v>
          </cell>
          <cell r="Q16" t="str">
            <v>* 1,000 AUD</v>
          </cell>
          <cell r="R16" t="str">
            <v>* 1,000 AUD</v>
          </cell>
        </row>
        <row r="17">
          <cell r="C17" t="str">
            <v>Capex or Opex  Indic</v>
          </cell>
          <cell r="D17" t="str">
            <v/>
          </cell>
          <cell r="F17" t="str">
            <v>524100</v>
          </cell>
          <cell r="G17" t="str">
            <v>Cap Purch ComputerHW</v>
          </cell>
          <cell r="H17" t="str">
            <v>BG/10/MT/BTC/205/01</v>
          </cell>
          <cell r="I17" t="str">
            <v>#</v>
          </cell>
          <cell r="J17" t="str">
            <v>Not assigned</v>
          </cell>
          <cell r="K17">
            <v>0.375</v>
          </cell>
          <cell r="L17">
            <v>0.375</v>
          </cell>
          <cell r="M17">
            <v>0.375</v>
          </cell>
          <cell r="N17">
            <v>0.375</v>
          </cell>
          <cell r="O17">
            <v>0.375</v>
          </cell>
          <cell r="P17">
            <v>0.375</v>
          </cell>
          <cell r="Q17">
            <v>0.375</v>
          </cell>
          <cell r="R17">
            <v>0.375</v>
          </cell>
          <cell r="S17">
            <v>3000</v>
          </cell>
        </row>
        <row r="18">
          <cell r="C18" t="str">
            <v>Company code</v>
          </cell>
          <cell r="D18" t="str">
            <v/>
          </cell>
          <cell r="F18" t="str">
            <v/>
          </cell>
          <cell r="G18" t="str">
            <v/>
          </cell>
          <cell r="H18" t="str">
            <v/>
          </cell>
          <cell r="I18" t="str">
            <v>Result</v>
          </cell>
          <cell r="J18" t="str">
            <v/>
          </cell>
          <cell r="K18">
            <v>0.375</v>
          </cell>
          <cell r="L18">
            <v>0.375</v>
          </cell>
          <cell r="M18">
            <v>0.375</v>
          </cell>
          <cell r="N18">
            <v>0.375</v>
          </cell>
          <cell r="O18">
            <v>0.375</v>
          </cell>
          <cell r="P18">
            <v>0.375</v>
          </cell>
          <cell r="Q18">
            <v>0.375</v>
          </cell>
          <cell r="R18">
            <v>0.375</v>
          </cell>
          <cell r="S18">
            <v>3000</v>
          </cell>
        </row>
        <row r="19">
          <cell r="C19" t="str">
            <v>Cost element</v>
          </cell>
          <cell r="D19" t="str">
            <v>]4500/633000 Corporate Overheads to Capital[, ]4500/634000 Local Overheads to Capital[...</v>
          </cell>
          <cell r="F19" t="str">
            <v/>
          </cell>
          <cell r="G19" t="str">
            <v/>
          </cell>
          <cell r="H19" t="str">
            <v>BG/10/MT/BTP/205/01</v>
          </cell>
          <cell r="I19" t="str">
            <v>#</v>
          </cell>
          <cell r="J19" t="str">
            <v>Not assigned</v>
          </cell>
        </row>
        <row r="20">
          <cell r="C20" t="str">
            <v>Order type</v>
          </cell>
          <cell r="D20" t="str">
            <v/>
          </cell>
          <cell r="F20" t="str">
            <v/>
          </cell>
          <cell r="G20" t="str">
            <v/>
          </cell>
          <cell r="H20" t="str">
            <v/>
          </cell>
          <cell r="I20" t="str">
            <v>Result</v>
          </cell>
          <cell r="J20" t="str">
            <v/>
          </cell>
        </row>
        <row r="21">
          <cell r="C21" t="str">
            <v>Order</v>
          </cell>
          <cell r="D21" t="str">
            <v/>
          </cell>
          <cell r="F21" t="str">
            <v/>
          </cell>
          <cell r="G21" t="str">
            <v/>
          </cell>
          <cell r="H21" t="str">
            <v>BG/10/MT/FIC/205/01</v>
          </cell>
          <cell r="I21" t="str">
            <v>#</v>
          </cell>
          <cell r="J21" t="str">
            <v>Not assigned</v>
          </cell>
        </row>
        <row r="22">
          <cell r="C22" t="str">
            <v>Time Analysis: Forecast Reports</v>
          </cell>
          <cell r="D22" t="str">
            <v>,Forecast 5_x000D_
MAY 2010,Forecast 6_x000D_
JUN 2010,Forecast 7_x000D_
JUL 2010,Forecast 8_x000D_
AUG 2010,Forecast 9_x000D_
SEP 2010...</v>
          </cell>
          <cell r="F22" t="str">
            <v/>
          </cell>
          <cell r="G22" t="str">
            <v/>
          </cell>
          <cell r="H22" t="str">
            <v/>
          </cell>
          <cell r="I22" t="str">
            <v>Result</v>
          </cell>
          <cell r="J22" t="str">
            <v/>
          </cell>
        </row>
        <row r="23">
          <cell r="C23" t="str">
            <v>WBS (Function Code)</v>
          </cell>
          <cell r="D23" t="str">
            <v/>
          </cell>
          <cell r="F23" t="str">
            <v/>
          </cell>
          <cell r="G23" t="str">
            <v/>
          </cell>
          <cell r="H23" t="str">
            <v>BG/10/MT/FIP/205/01</v>
          </cell>
          <cell r="I23" t="str">
            <v>#</v>
          </cell>
          <cell r="J23" t="str">
            <v>Not assigned</v>
          </cell>
        </row>
        <row r="24">
          <cell r="F24" t="str">
            <v/>
          </cell>
          <cell r="G24" t="str">
            <v/>
          </cell>
          <cell r="H24" t="str">
            <v/>
          </cell>
          <cell r="I24" t="str">
            <v>Result</v>
          </cell>
          <cell r="J24" t="str">
            <v/>
          </cell>
        </row>
        <row r="25">
          <cell r="F25" t="str">
            <v/>
          </cell>
          <cell r="G25" t="str">
            <v/>
          </cell>
          <cell r="H25" t="str">
            <v>BG/10/MT/ITC/205/01</v>
          </cell>
          <cell r="I25" t="str">
            <v>#</v>
          </cell>
          <cell r="J25" t="str">
            <v>Not assigned</v>
          </cell>
        </row>
        <row r="26">
          <cell r="F26" t="str">
            <v/>
          </cell>
          <cell r="G26" t="str">
            <v/>
          </cell>
          <cell r="H26" t="str">
            <v/>
          </cell>
          <cell r="I26" t="str">
            <v>Result</v>
          </cell>
          <cell r="J26" t="str">
            <v/>
          </cell>
        </row>
        <row r="27">
          <cell r="F27" t="str">
            <v/>
          </cell>
          <cell r="G27" t="str">
            <v/>
          </cell>
          <cell r="H27" t="str">
            <v>BG/10/MT/ITP/205/01</v>
          </cell>
          <cell r="I27" t="str">
            <v>#</v>
          </cell>
          <cell r="J27" t="str">
            <v>Not assigned</v>
          </cell>
        </row>
        <row r="28">
          <cell r="F28" t="str">
            <v/>
          </cell>
          <cell r="G28" t="str">
            <v/>
          </cell>
          <cell r="H28" t="str">
            <v/>
          </cell>
          <cell r="I28" t="str">
            <v>Result</v>
          </cell>
          <cell r="J28" t="str">
            <v/>
          </cell>
        </row>
        <row r="29">
          <cell r="F29" t="str">
            <v/>
          </cell>
          <cell r="G29" t="str">
            <v/>
          </cell>
          <cell r="H29" t="str">
            <v>Result</v>
          </cell>
          <cell r="I29" t="str">
            <v/>
          </cell>
          <cell r="J29" t="str">
            <v/>
          </cell>
        </row>
        <row r="30">
          <cell r="F30" t="str">
            <v>533000</v>
          </cell>
          <cell r="G30" t="str">
            <v>IT Prof Services</v>
          </cell>
          <cell r="H30" t="str">
            <v>BG/10/MT/ITC/205/01</v>
          </cell>
          <cell r="I30" t="str">
            <v>#</v>
          </cell>
          <cell r="J30" t="str">
            <v>Not assigned</v>
          </cell>
        </row>
        <row r="31">
          <cell r="F31" t="str">
            <v/>
          </cell>
          <cell r="G31" t="str">
            <v/>
          </cell>
          <cell r="H31" t="str">
            <v/>
          </cell>
          <cell r="I31" t="str">
            <v>Result</v>
          </cell>
          <cell r="J31" t="str">
            <v/>
          </cell>
        </row>
        <row r="32">
          <cell r="F32" t="str">
            <v/>
          </cell>
          <cell r="G32" t="str">
            <v/>
          </cell>
          <cell r="H32" t="str">
            <v>BG/10/MT/ITP/205/01</v>
          </cell>
          <cell r="I32" t="str">
            <v>#</v>
          </cell>
          <cell r="J32" t="str">
            <v>Not assigned</v>
          </cell>
        </row>
        <row r="33">
          <cell r="F33" t="str">
            <v/>
          </cell>
          <cell r="G33" t="str">
            <v/>
          </cell>
          <cell r="H33" t="str">
            <v/>
          </cell>
          <cell r="I33" t="str">
            <v>Result</v>
          </cell>
          <cell r="J33" t="str">
            <v/>
          </cell>
        </row>
        <row r="34">
          <cell r="F34" t="str">
            <v/>
          </cell>
          <cell r="G34" t="str">
            <v/>
          </cell>
          <cell r="H34" t="str">
            <v>Result</v>
          </cell>
          <cell r="I34" t="str">
            <v/>
          </cell>
          <cell r="J34" t="str">
            <v/>
          </cell>
        </row>
        <row r="35">
          <cell r="F35" t="str">
            <v>611988</v>
          </cell>
          <cell r="G35" t="str">
            <v>AMI Cpx Prj Mgmt Fee</v>
          </cell>
          <cell r="H35" t="str">
            <v>BG/10/MT/AMC/205/20</v>
          </cell>
          <cell r="I35" t="str">
            <v>#</v>
          </cell>
          <cell r="J35" t="str">
            <v>Not assigned</v>
          </cell>
        </row>
        <row r="36">
          <cell r="F36" t="str">
            <v/>
          </cell>
          <cell r="G36" t="str">
            <v/>
          </cell>
          <cell r="H36" t="str">
            <v/>
          </cell>
          <cell r="I36" t="str">
            <v>Result</v>
          </cell>
          <cell r="J36" t="str">
            <v/>
          </cell>
        </row>
        <row r="37">
          <cell r="F37" t="str">
            <v/>
          </cell>
          <cell r="G37" t="str">
            <v/>
          </cell>
          <cell r="H37" t="str">
            <v>BG/10/MT/AMP/205/20</v>
          </cell>
          <cell r="I37" t="str">
            <v>#</v>
          </cell>
          <cell r="J37" t="str">
            <v>Not assigned</v>
          </cell>
        </row>
        <row r="38">
          <cell r="F38" t="str">
            <v/>
          </cell>
          <cell r="G38" t="str">
            <v/>
          </cell>
          <cell r="H38" t="str">
            <v/>
          </cell>
          <cell r="I38" t="str">
            <v>Result</v>
          </cell>
          <cell r="J38" t="str">
            <v/>
          </cell>
        </row>
        <row r="39">
          <cell r="F39" t="str">
            <v/>
          </cell>
          <cell r="G39" t="str">
            <v/>
          </cell>
          <cell r="H39" t="str">
            <v>BG/10/MT/BTC/205/20</v>
          </cell>
          <cell r="I39" t="str">
            <v>#</v>
          </cell>
          <cell r="J39" t="str">
            <v>Not assigned</v>
          </cell>
        </row>
        <row r="40">
          <cell r="F40" t="str">
            <v/>
          </cell>
          <cell r="G40" t="str">
            <v/>
          </cell>
          <cell r="H40" t="str">
            <v/>
          </cell>
          <cell r="I40" t="str">
            <v>Result</v>
          </cell>
          <cell r="J40" t="str">
            <v/>
          </cell>
        </row>
        <row r="41">
          <cell r="F41" t="str">
            <v/>
          </cell>
          <cell r="G41" t="str">
            <v/>
          </cell>
          <cell r="H41" t="str">
            <v>BG/10/MT/BTP/205/20</v>
          </cell>
          <cell r="I41" t="str">
            <v>#</v>
          </cell>
          <cell r="J41" t="str">
            <v>Not assigned</v>
          </cell>
        </row>
        <row r="42">
          <cell r="F42" t="str">
            <v/>
          </cell>
          <cell r="G42" t="str">
            <v/>
          </cell>
          <cell r="H42" t="str">
            <v/>
          </cell>
          <cell r="I42" t="str">
            <v>Result</v>
          </cell>
          <cell r="J42" t="str">
            <v/>
          </cell>
        </row>
        <row r="43">
          <cell r="F43" t="str">
            <v/>
          </cell>
          <cell r="G43" t="str">
            <v/>
          </cell>
          <cell r="H43" t="str">
            <v>BG/10/MT/FIC/205/20</v>
          </cell>
          <cell r="I43" t="str">
            <v>#</v>
          </cell>
          <cell r="J43" t="str">
            <v>Not assigned</v>
          </cell>
        </row>
        <row r="44">
          <cell r="F44" t="str">
            <v/>
          </cell>
          <cell r="G44" t="str">
            <v/>
          </cell>
          <cell r="H44" t="str">
            <v/>
          </cell>
          <cell r="I44" t="str">
            <v>Result</v>
          </cell>
          <cell r="J44" t="str">
            <v/>
          </cell>
        </row>
        <row r="45">
          <cell r="F45" t="str">
            <v/>
          </cell>
          <cell r="G45" t="str">
            <v/>
          </cell>
          <cell r="H45" t="str">
            <v>BG/10/MT/FIP/205/20</v>
          </cell>
          <cell r="I45" t="str">
            <v>#</v>
          </cell>
          <cell r="J45" t="str">
            <v>Not assigned</v>
          </cell>
        </row>
        <row r="46">
          <cell r="F46" t="str">
            <v/>
          </cell>
          <cell r="G46" t="str">
            <v/>
          </cell>
          <cell r="H46" t="str">
            <v/>
          </cell>
          <cell r="I46" t="str">
            <v>Result</v>
          </cell>
          <cell r="J46" t="str">
            <v/>
          </cell>
        </row>
        <row r="47">
          <cell r="F47" t="str">
            <v/>
          </cell>
          <cell r="G47" t="str">
            <v/>
          </cell>
          <cell r="H47" t="str">
            <v>BG/10/MT/ITC/205/20</v>
          </cell>
          <cell r="I47" t="str">
            <v>#</v>
          </cell>
          <cell r="J47" t="str">
            <v>Not assigned</v>
          </cell>
        </row>
        <row r="48">
          <cell r="F48" t="str">
            <v/>
          </cell>
          <cell r="G48" t="str">
            <v/>
          </cell>
          <cell r="H48" t="str">
            <v/>
          </cell>
          <cell r="I48" t="str">
            <v>Result</v>
          </cell>
          <cell r="J48" t="str">
            <v/>
          </cell>
        </row>
        <row r="49">
          <cell r="F49" t="str">
            <v/>
          </cell>
          <cell r="G49" t="str">
            <v/>
          </cell>
          <cell r="H49" t="str">
            <v>BG/10/MT/ITP/205/20</v>
          </cell>
          <cell r="I49" t="str">
            <v>#</v>
          </cell>
          <cell r="J49" t="str">
            <v>Not assigned</v>
          </cell>
        </row>
        <row r="50">
          <cell r="F50" t="str">
            <v/>
          </cell>
          <cell r="G50" t="str">
            <v/>
          </cell>
          <cell r="H50" t="str">
            <v/>
          </cell>
          <cell r="I50" t="str">
            <v>Result</v>
          </cell>
          <cell r="J50" t="str">
            <v/>
          </cell>
        </row>
        <row r="51">
          <cell r="F51" t="str">
            <v/>
          </cell>
          <cell r="G51" t="str">
            <v/>
          </cell>
          <cell r="H51" t="str">
            <v>BG/10/MT/MDC/205/20</v>
          </cell>
          <cell r="I51" t="str">
            <v>#</v>
          </cell>
          <cell r="J51" t="str">
            <v>Not assigned</v>
          </cell>
        </row>
        <row r="52">
          <cell r="F52" t="str">
            <v/>
          </cell>
          <cell r="G52" t="str">
            <v/>
          </cell>
          <cell r="H52" t="str">
            <v/>
          </cell>
          <cell r="I52" t="str">
            <v>Result</v>
          </cell>
          <cell r="J52" t="str">
            <v/>
          </cell>
        </row>
        <row r="53">
          <cell r="F53" t="str">
            <v/>
          </cell>
          <cell r="G53" t="str">
            <v/>
          </cell>
          <cell r="H53" t="str">
            <v>BG/10/MT/MDP/205/20</v>
          </cell>
          <cell r="I53" t="str">
            <v>#</v>
          </cell>
          <cell r="J53" t="str">
            <v>Not assigned</v>
          </cell>
        </row>
        <row r="54">
          <cell r="F54" t="str">
            <v/>
          </cell>
          <cell r="G54" t="str">
            <v/>
          </cell>
          <cell r="H54" t="str">
            <v/>
          </cell>
          <cell r="I54" t="str">
            <v>Result</v>
          </cell>
          <cell r="J54" t="str">
            <v/>
          </cell>
        </row>
        <row r="55">
          <cell r="F55" t="str">
            <v/>
          </cell>
          <cell r="G55" t="str">
            <v/>
          </cell>
          <cell r="H55" t="str">
            <v>Result</v>
          </cell>
          <cell r="I55" t="str">
            <v/>
          </cell>
          <cell r="J55" t="str">
            <v/>
          </cell>
        </row>
        <row r="56">
          <cell r="F56" t="str">
            <v>635005</v>
          </cell>
          <cell r="G56" t="str">
            <v>AMI Proj Margin</v>
          </cell>
          <cell r="H56" t="str">
            <v>BG/10/MT/AMC/205/20</v>
          </cell>
          <cell r="I56" t="str">
            <v>#</v>
          </cell>
          <cell r="J56" t="str">
            <v>Not assigned</v>
          </cell>
        </row>
        <row r="57">
          <cell r="F57" t="str">
            <v/>
          </cell>
          <cell r="G57" t="str">
            <v/>
          </cell>
          <cell r="H57" t="str">
            <v/>
          </cell>
          <cell r="I57" t="str">
            <v>Result</v>
          </cell>
          <cell r="J57" t="str">
            <v/>
          </cell>
        </row>
        <row r="58">
          <cell r="F58" t="str">
            <v/>
          </cell>
          <cell r="G58" t="str">
            <v/>
          </cell>
          <cell r="H58" t="str">
            <v>BG/10/MT/AMP/205/20</v>
          </cell>
          <cell r="I58" t="str">
            <v>#</v>
          </cell>
          <cell r="J58" t="str">
            <v>Not assigned</v>
          </cell>
        </row>
        <row r="59">
          <cell r="F59" t="str">
            <v/>
          </cell>
          <cell r="G59" t="str">
            <v/>
          </cell>
          <cell r="H59" t="str">
            <v/>
          </cell>
          <cell r="I59" t="str">
            <v>Result</v>
          </cell>
          <cell r="J59" t="str">
            <v/>
          </cell>
        </row>
        <row r="60">
          <cell r="F60" t="str">
            <v/>
          </cell>
          <cell r="G60" t="str">
            <v/>
          </cell>
          <cell r="H60" t="str">
            <v>BG/10/MT/BTC/205/20</v>
          </cell>
          <cell r="I60" t="str">
            <v>#</v>
          </cell>
          <cell r="J60" t="str">
            <v>Not assigned</v>
          </cell>
        </row>
        <row r="61">
          <cell r="F61" t="str">
            <v/>
          </cell>
          <cell r="G61" t="str">
            <v/>
          </cell>
          <cell r="H61" t="str">
            <v/>
          </cell>
          <cell r="I61" t="str">
            <v>Result</v>
          </cell>
          <cell r="J61" t="str">
            <v/>
          </cell>
        </row>
        <row r="62">
          <cell r="F62" t="str">
            <v/>
          </cell>
          <cell r="G62" t="str">
            <v/>
          </cell>
          <cell r="H62" t="str">
            <v>BG/10/MT/BTP/205/20</v>
          </cell>
          <cell r="I62" t="str">
            <v>#</v>
          </cell>
          <cell r="J62" t="str">
            <v>Not assigned</v>
          </cell>
        </row>
        <row r="63">
          <cell r="F63" t="str">
            <v/>
          </cell>
          <cell r="G63" t="str">
            <v/>
          </cell>
          <cell r="H63" t="str">
            <v/>
          </cell>
          <cell r="I63" t="str">
            <v>Result</v>
          </cell>
          <cell r="J63" t="str">
            <v/>
          </cell>
        </row>
        <row r="64">
          <cell r="F64" t="str">
            <v/>
          </cell>
          <cell r="G64" t="str">
            <v/>
          </cell>
          <cell r="H64" t="str">
            <v>BG/10/MT/FIC/205/20</v>
          </cell>
          <cell r="I64" t="str">
            <v>#</v>
          </cell>
          <cell r="J64" t="str">
            <v>Not assigned</v>
          </cell>
        </row>
        <row r="65">
          <cell r="F65" t="str">
            <v/>
          </cell>
          <cell r="G65" t="str">
            <v/>
          </cell>
          <cell r="H65" t="str">
            <v/>
          </cell>
          <cell r="I65" t="str">
            <v>Result</v>
          </cell>
          <cell r="J65" t="str">
            <v/>
          </cell>
        </row>
        <row r="66">
          <cell r="F66" t="str">
            <v/>
          </cell>
          <cell r="G66" t="str">
            <v/>
          </cell>
          <cell r="H66" t="str">
            <v>BG/10/MT/FIP/205/20</v>
          </cell>
          <cell r="I66" t="str">
            <v>#</v>
          </cell>
          <cell r="J66" t="str">
            <v>Not assigned</v>
          </cell>
        </row>
        <row r="67">
          <cell r="F67" t="str">
            <v/>
          </cell>
          <cell r="G67" t="str">
            <v/>
          </cell>
          <cell r="H67" t="str">
            <v/>
          </cell>
          <cell r="I67" t="str">
            <v>Result</v>
          </cell>
          <cell r="J67" t="str">
            <v/>
          </cell>
        </row>
        <row r="68">
          <cell r="F68" t="str">
            <v/>
          </cell>
          <cell r="G68" t="str">
            <v/>
          </cell>
          <cell r="H68" t="str">
            <v>BG/10/MT/ITC/205/20</v>
          </cell>
          <cell r="I68" t="str">
            <v>#</v>
          </cell>
          <cell r="J68" t="str">
            <v>Not assigned</v>
          </cell>
        </row>
        <row r="69">
          <cell r="F69" t="str">
            <v/>
          </cell>
          <cell r="G69" t="str">
            <v/>
          </cell>
          <cell r="H69" t="str">
            <v/>
          </cell>
          <cell r="I69" t="str">
            <v>Result</v>
          </cell>
          <cell r="J69" t="str">
            <v/>
          </cell>
        </row>
        <row r="70">
          <cell r="F70" t="str">
            <v/>
          </cell>
          <cell r="G70" t="str">
            <v/>
          </cell>
          <cell r="H70" t="str">
            <v>BG/10/MT/ITP/205/20</v>
          </cell>
          <cell r="I70" t="str">
            <v>#</v>
          </cell>
          <cell r="J70" t="str">
            <v>Not assigned</v>
          </cell>
        </row>
        <row r="71">
          <cell r="F71" t="str">
            <v/>
          </cell>
          <cell r="G71" t="str">
            <v/>
          </cell>
          <cell r="H71" t="str">
            <v/>
          </cell>
          <cell r="I71" t="str">
            <v>Result</v>
          </cell>
          <cell r="J71" t="str">
            <v/>
          </cell>
        </row>
        <row r="72">
          <cell r="F72" t="str">
            <v/>
          </cell>
          <cell r="G72" t="str">
            <v/>
          </cell>
          <cell r="H72" t="str">
            <v>BG/10/MT/MDC/205/20</v>
          </cell>
          <cell r="I72" t="str">
            <v>#</v>
          </cell>
          <cell r="J72" t="str">
            <v>Not assigned</v>
          </cell>
        </row>
        <row r="73">
          <cell r="F73" t="str">
            <v/>
          </cell>
          <cell r="G73" t="str">
            <v/>
          </cell>
          <cell r="H73" t="str">
            <v/>
          </cell>
          <cell r="I73" t="str">
            <v>Result</v>
          </cell>
          <cell r="J73" t="str">
            <v/>
          </cell>
        </row>
        <row r="74">
          <cell r="F74" t="str">
            <v/>
          </cell>
          <cell r="G74" t="str">
            <v/>
          </cell>
          <cell r="H74" t="str">
            <v>BG/10/MT/MDP/205/20</v>
          </cell>
          <cell r="I74" t="str">
            <v>#</v>
          </cell>
          <cell r="J74" t="str">
            <v>Not assigned</v>
          </cell>
        </row>
        <row r="75">
          <cell r="F75" t="str">
            <v/>
          </cell>
          <cell r="G75" t="str">
            <v/>
          </cell>
          <cell r="H75" t="str">
            <v/>
          </cell>
          <cell r="I75" t="str">
            <v>Result</v>
          </cell>
          <cell r="J75" t="str">
            <v/>
          </cell>
        </row>
        <row r="76">
          <cell r="F76" t="str">
            <v/>
          </cell>
          <cell r="G76" t="str">
            <v/>
          </cell>
          <cell r="H76" t="str">
            <v>Result</v>
          </cell>
          <cell r="I76" t="str">
            <v/>
          </cell>
          <cell r="J76" t="str">
            <v/>
          </cell>
        </row>
        <row r="77">
          <cell r="F77" t="str">
            <v>Overall Result</v>
          </cell>
          <cell r="G77" t="str">
            <v/>
          </cell>
          <cell r="H77" t="str">
            <v/>
          </cell>
          <cell r="I77" t="str">
            <v/>
          </cell>
          <cell r="J77" t="str">
            <v/>
          </cell>
        </row>
      </sheetData>
      <sheetData sheetId="9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&amp;L-METR Comb"/>
      <sheetName val="Detailed P&amp;L-JMT"/>
      <sheetName val="GM"/>
      <sheetName val="Tech"/>
      <sheetName val="AMI P &amp; L"/>
      <sheetName val="Unit Pricing - PAL"/>
      <sheetName val="Unit Pricing - CP"/>
      <sheetName val="Regulation"/>
      <sheetName val="Deployment"/>
      <sheetName val="BExRepositorySheet"/>
      <sheetName val="P&amp;L-METR BW Proj"/>
      <sheetName val="P&amp;L-METR BW BAU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ookups"/>
      <sheetName val="Summary-Bus Report"/>
      <sheetName val="Summary-Bus Report Rollout"/>
      <sheetName val="Act Rates"/>
      <sheetName val="Graph Rollout"/>
      <sheetName val="Graph"/>
      <sheetName val="PNS Details (2)"/>
      <sheetName val="Month Report PAL BAU"/>
      <sheetName val="Month Report PAL Rollout"/>
      <sheetName val="Powercor Meters Act"/>
      <sheetName val="Powercor Meters Budget"/>
      <sheetName val="Act Mth"/>
      <sheetName val="Bud Mth"/>
      <sheetName val="Month Report CP"/>
      <sheetName val="Month Report CP Rollout"/>
      <sheetName val="CitiPower Meters Budget"/>
      <sheetName val="CitiPower Meters Act"/>
      <sheetName val="SAP PAL Jan"/>
      <sheetName val="SAP PAL Feb"/>
      <sheetName val="SAP PAL Mar"/>
      <sheetName val="SAP PAL Apr"/>
      <sheetName val="SAP PAL May"/>
      <sheetName val="SAP CP Jan"/>
      <sheetName val="SAP CP Feb"/>
      <sheetName val="SAP CP Mar"/>
      <sheetName val="SAP CP Apr"/>
      <sheetName val="SAP CP May"/>
      <sheetName val="Bud Rates"/>
      <sheetName val="BExRepositoryShee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>
        <row r="1">
          <cell r="E1" t="str">
            <v>F200 CCA Global Opexp By F_Code 12 Month Budget 2010</v>
          </cell>
        </row>
        <row r="2">
          <cell r="G2" t="str">
            <v>Author</v>
          </cell>
          <cell r="H2" t="str">
            <v>SGOHIL</v>
          </cell>
          <cell r="J2" t="str">
            <v>Status of Data</v>
          </cell>
          <cell r="K2" t="str">
            <v>4/03/2010 01:45:52</v>
          </cell>
        </row>
        <row r="6">
          <cell r="F6" t="str">
            <v>Author</v>
          </cell>
          <cell r="G6" t="str">
            <v>SGOHIL</v>
          </cell>
          <cell r="I6" t="str">
            <v>Last Refreshed</v>
          </cell>
          <cell r="J6" t="str">
            <v>4/03/2010 17:17:35</v>
          </cell>
          <cell r="L6" t="str">
            <v>Plan Version (Single Value Entry, Required)</v>
          </cell>
          <cell r="M6" t="str">
            <v>1</v>
          </cell>
        </row>
        <row r="7">
          <cell r="F7" t="str">
            <v>Current User</v>
          </cell>
          <cell r="G7" t="str">
            <v>RPARNES</v>
          </cell>
          <cell r="I7" t="str">
            <v>Key Date</v>
          </cell>
          <cell r="J7" t="str">
            <v>4/03/2010</v>
          </cell>
          <cell r="L7" t="str">
            <v>Business Area Intervals Optional</v>
          </cell>
          <cell r="M7" t="str">
            <v>METR</v>
          </cell>
        </row>
        <row r="8">
          <cell r="F8" t="str">
            <v>Last Changed By</v>
          </cell>
          <cell r="G8" t="str">
            <v>VPARTHASARAT</v>
          </cell>
          <cell r="I8" t="str">
            <v>Changed At</v>
          </cell>
          <cell r="J8" t="str">
            <v>8/10/2009 12:48:21</v>
          </cell>
          <cell r="L8" t="str">
            <v>Function Codes Optional Intvl2</v>
          </cell>
          <cell r="M8" t="str">
            <v>Empty Demarcation</v>
          </cell>
        </row>
        <row r="9">
          <cell r="F9" t="str">
            <v>InfoProvider</v>
          </cell>
          <cell r="G9" t="str">
            <v>ZOPEX_M01</v>
          </cell>
          <cell r="I9" t="str">
            <v>Status of Data</v>
          </cell>
          <cell r="J9" t="str">
            <v>4/03/2010 01:45:52</v>
          </cell>
          <cell r="L9" t="str">
            <v>Company Code (Selection Options, Optional)</v>
          </cell>
          <cell r="M9" t="str">
            <v>4550, 4650</v>
          </cell>
        </row>
        <row r="10">
          <cell r="F10" t="str">
            <v>Query Technical Name</v>
          </cell>
          <cell r="G10" t="str">
            <v>ZOPEX_M01_Q0015</v>
          </cell>
          <cell r="I10" t="str">
            <v>Relevance of Data (Date)</v>
          </cell>
          <cell r="J10" t="str">
            <v>4/03/2010</v>
          </cell>
          <cell r="L10" t="str">
            <v>Fiscal Year (Single Value Entry, Required)</v>
          </cell>
          <cell r="M10" t="str">
            <v>2010</v>
          </cell>
        </row>
        <row r="11">
          <cell r="F11" t="str">
            <v>Query Description</v>
          </cell>
          <cell r="G11" t="str">
            <v>F200 CCA Global Opexp By F_Code 12 Month Budget 2010</v>
          </cell>
          <cell r="I11" t="str">
            <v>Relevance of Data (Time)</v>
          </cell>
          <cell r="J11" t="str">
            <v>1:45:52</v>
          </cell>
        </row>
        <row r="15">
          <cell r="C15" t="str">
            <v>Business Area</v>
          </cell>
          <cell r="D15" t="str">
            <v/>
          </cell>
          <cell r="F15" t="str">
            <v/>
          </cell>
          <cell r="G15" t="str">
            <v/>
          </cell>
          <cell r="H15" t="str">
            <v/>
          </cell>
          <cell r="I15" t="str">
            <v/>
          </cell>
          <cell r="J15" t="str">
            <v/>
          </cell>
          <cell r="K15" t="str">
            <v>Jan
2011</v>
          </cell>
          <cell r="L15" t="str">
            <v>Feb
2011</v>
          </cell>
          <cell r="M15" t="str">
            <v>Mar
2011</v>
          </cell>
          <cell r="N15" t="str">
            <v>Apr
2011</v>
          </cell>
          <cell r="O15" t="str">
            <v>May
2011</v>
          </cell>
          <cell r="P15" t="str">
            <v>Jun
2011</v>
          </cell>
          <cell r="Q15" t="str">
            <v>Jul
2011</v>
          </cell>
          <cell r="R15" t="str">
            <v>Aug
2011</v>
          </cell>
          <cell r="S15" t="str">
            <v>Sep
2011</v>
          </cell>
        </row>
        <row r="16">
          <cell r="C16" t="str">
            <v>BWFIN Function Code</v>
          </cell>
          <cell r="D16" t="str">
            <v>430, 991</v>
          </cell>
          <cell r="F16" t="str">
            <v>Company code</v>
          </cell>
          <cell r="G16" t="str">
            <v/>
          </cell>
          <cell r="H16" t="str">
            <v>BWFIN Function Code</v>
          </cell>
          <cell r="I16" t="str">
            <v>Cost element</v>
          </cell>
          <cell r="J16" t="str">
            <v/>
          </cell>
          <cell r="K16" t="str">
            <v>AUD</v>
          </cell>
          <cell r="L16" t="str">
            <v>AUD</v>
          </cell>
          <cell r="M16" t="str">
            <v>AUD</v>
          </cell>
          <cell r="N16" t="str">
            <v>AUD</v>
          </cell>
          <cell r="O16" t="str">
            <v>AUD</v>
          </cell>
          <cell r="P16" t="str">
            <v>AUD</v>
          </cell>
          <cell r="Q16" t="str">
            <v>AUD</v>
          </cell>
          <cell r="R16" t="str">
            <v>AUD</v>
          </cell>
          <cell r="S16" t="str">
            <v>AUD</v>
          </cell>
        </row>
        <row r="17">
          <cell r="C17" t="str">
            <v>Chart of accounts</v>
          </cell>
          <cell r="D17" t="str">
            <v/>
          </cell>
          <cell r="F17" t="str">
            <v>4550</v>
          </cell>
          <cell r="G17" t="str">
            <v>Powercor Australia Ltd</v>
          </cell>
          <cell r="H17" t="str">
            <v>430</v>
          </cell>
          <cell r="I17" t="str">
            <v>4500ALLCSTELEM</v>
          </cell>
          <cell r="J17" t="str">
            <v>All Cost Elements</v>
          </cell>
          <cell r="K17">
            <v>44926.84</v>
          </cell>
          <cell r="L17">
            <v>60447.17</v>
          </cell>
          <cell r="M17">
            <v>86817.24</v>
          </cell>
          <cell r="N17">
            <v>83214.039999999994</v>
          </cell>
          <cell r="O17">
            <v>98784.21</v>
          </cell>
          <cell r="P17">
            <v>122071.26</v>
          </cell>
          <cell r="Q17">
            <v>130242.7</v>
          </cell>
          <cell r="R17">
            <v>141807.46</v>
          </cell>
          <cell r="S17">
            <v>153757.67000000001</v>
          </cell>
        </row>
        <row r="18">
          <cell r="C18" t="str">
            <v>Company code</v>
          </cell>
          <cell r="D18" t="str">
            <v/>
          </cell>
          <cell r="F18" t="str">
            <v/>
          </cell>
          <cell r="G18" t="str">
            <v/>
          </cell>
          <cell r="H18" t="str">
            <v/>
          </cell>
          <cell r="I18">
            <v>624055</v>
          </cell>
          <cell r="J18" t="str">
            <v>Cde Tst D/C Metr S P</v>
          </cell>
          <cell r="K18">
            <v>4592.07</v>
          </cell>
          <cell r="L18">
            <v>10496.16</v>
          </cell>
          <cell r="M18">
            <v>8309.4599999999991</v>
          </cell>
          <cell r="N18">
            <v>7653.45</v>
          </cell>
          <cell r="O18">
            <v>7653.45</v>
          </cell>
          <cell r="P18">
            <v>9840.15</v>
          </cell>
          <cell r="Q18">
            <v>7653.45</v>
          </cell>
          <cell r="R18">
            <v>7653.45</v>
          </cell>
          <cell r="S18">
            <v>9840.15</v>
          </cell>
        </row>
        <row r="19">
          <cell r="C19" t="str">
            <v>Cost center</v>
          </cell>
          <cell r="D19" t="str">
            <v/>
          </cell>
          <cell r="F19" t="str">
            <v/>
          </cell>
          <cell r="G19" t="str">
            <v/>
          </cell>
          <cell r="H19" t="str">
            <v/>
          </cell>
          <cell r="I19">
            <v>624057</v>
          </cell>
          <cell r="J19" t="str">
            <v>Comp Tst Single Ph M</v>
          </cell>
          <cell r="K19">
            <v>7856.2</v>
          </cell>
          <cell r="L19">
            <v>7463.39</v>
          </cell>
          <cell r="M19">
            <v>9034.6299999999992</v>
          </cell>
          <cell r="N19">
            <v>8249.01</v>
          </cell>
          <cell r="O19">
            <v>8249.01</v>
          </cell>
          <cell r="P19">
            <v>8249.01</v>
          </cell>
          <cell r="Q19">
            <v>8249.01</v>
          </cell>
          <cell r="R19">
            <v>8249.01</v>
          </cell>
          <cell r="S19">
            <v>8249.01</v>
          </cell>
        </row>
        <row r="20">
          <cell r="C20" t="str">
            <v>Cost element</v>
          </cell>
          <cell r="D20" t="str">
            <v/>
          </cell>
          <cell r="F20" t="str">
            <v/>
          </cell>
          <cell r="G20" t="str">
            <v/>
          </cell>
          <cell r="H20" t="str">
            <v/>
          </cell>
          <cell r="I20">
            <v>624058</v>
          </cell>
          <cell r="J20" t="str">
            <v>Compl Tst Multi Ph M</v>
          </cell>
          <cell r="K20">
            <v>3666.18</v>
          </cell>
          <cell r="L20">
            <v>7856.1</v>
          </cell>
          <cell r="M20">
            <v>4713.66</v>
          </cell>
          <cell r="N20">
            <v>3666.18</v>
          </cell>
          <cell r="O20">
            <v>3666.18</v>
          </cell>
          <cell r="P20">
            <v>3666.18</v>
          </cell>
          <cell r="Q20">
            <v>4189.92</v>
          </cell>
          <cell r="R20">
            <v>4189.92</v>
          </cell>
          <cell r="S20">
            <v>3666.18</v>
          </cell>
        </row>
        <row r="21">
          <cell r="C21" t="str">
            <v>G/L Account</v>
          </cell>
          <cell r="D21" t="str">
            <v/>
          </cell>
          <cell r="F21" t="str">
            <v/>
          </cell>
          <cell r="G21" t="str">
            <v/>
          </cell>
          <cell r="H21" t="str">
            <v/>
          </cell>
          <cell r="I21">
            <v>624067</v>
          </cell>
          <cell r="J21" t="str">
            <v>Mtr Pd Inv AMI-PAL</v>
          </cell>
          <cell r="K21">
            <v>8730.7000000000007</v>
          </cell>
          <cell r="L21">
            <v>9079.4</v>
          </cell>
          <cell r="M21">
            <v>9079.4</v>
          </cell>
          <cell r="N21">
            <v>9079.4</v>
          </cell>
          <cell r="O21">
            <v>9079.4</v>
          </cell>
          <cell r="P21">
            <v>9777.9</v>
          </cell>
          <cell r="Q21">
            <v>9777.9</v>
          </cell>
          <cell r="R21">
            <v>9428.1</v>
          </cell>
          <cell r="S21">
            <v>9079.4</v>
          </cell>
        </row>
        <row r="22">
          <cell r="C22" t="str">
            <v>Partner Activity</v>
          </cell>
          <cell r="D22" t="str">
            <v/>
          </cell>
        </row>
        <row r="23">
          <cell r="C23" t="str">
            <v>Partner Business Pro</v>
          </cell>
          <cell r="D23" t="str">
            <v/>
          </cell>
        </row>
        <row r="24">
          <cell r="C24" t="str">
            <v>Partner Cost Center</v>
          </cell>
          <cell r="D24" t="str">
            <v/>
          </cell>
        </row>
        <row r="25">
          <cell r="C25" t="str">
            <v>Partner Object Type</v>
          </cell>
          <cell r="D25" t="str">
            <v/>
          </cell>
        </row>
        <row r="26">
          <cell r="C26" t="str">
            <v>Partner object</v>
          </cell>
          <cell r="D26" t="str">
            <v/>
          </cell>
        </row>
        <row r="27">
          <cell r="C27" t="str">
            <v>Partner Order</v>
          </cell>
          <cell r="D27" t="str">
            <v/>
          </cell>
        </row>
        <row r="28">
          <cell r="C28" t="str">
            <v>Partner WBS Element</v>
          </cell>
          <cell r="D28" t="str">
            <v/>
          </cell>
        </row>
        <row r="29">
          <cell r="C29" t="str">
            <v>Time Analysis. Period 001, 002, ..., 012 and total 001-012</v>
          </cell>
          <cell r="D29" t="str">
            <v/>
          </cell>
        </row>
      </sheetData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ExRepositorySheet"/>
      <sheetName val="Dec Forecast"/>
      <sheetName val="Flash V1"/>
      <sheetName val="Busi Rpt V1"/>
      <sheetName val="Busi Rpt Graph"/>
      <sheetName val="Capex Growth"/>
      <sheetName val="Adjustments"/>
      <sheetName val="F220 AMI Services"/>
      <sheetName val="F220"/>
      <sheetName val="REG Capex"/>
      <sheetName val="BW V1"/>
      <sheetName val="7 SERIES "/>
      <sheetName val="1.1A PCA Company P&amp;L Corp"/>
      <sheetName val="A606IT BU Proj"/>
      <sheetName val="A606IT BU Proj FC"/>
      <sheetName val="Capital order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>
    <tabColor rgb="FFFF0000"/>
    <pageSetUpPr fitToPage="1"/>
  </sheetPr>
  <dimension ref="A1:S52"/>
  <sheetViews>
    <sheetView showGridLines="0" tabSelected="1" zoomScaleNormal="100" workbookViewId="0">
      <selection activeCell="K9" sqref="K9"/>
    </sheetView>
  </sheetViews>
  <sheetFormatPr defaultColWidth="8" defaultRowHeight="12.75" outlineLevelRow="1"/>
  <cols>
    <col min="1" max="1" width="8" style="207"/>
    <col min="2" max="2" width="8.375" style="207" customWidth="1"/>
    <col min="3" max="3" width="5.5" style="207" customWidth="1"/>
    <col min="4" max="16384" width="8" style="207"/>
  </cols>
  <sheetData>
    <row r="1" spans="1:17" ht="18" customHeight="1">
      <c r="A1" s="206"/>
    </row>
    <row r="12" spans="1:17" ht="15.75">
      <c r="B12" s="208" t="str">
        <f>+ModelName1</f>
        <v>Station Decommissioning and remediation estimates</v>
      </c>
      <c r="P12" s="209"/>
      <c r="Q12" s="210"/>
    </row>
    <row r="13" spans="1:17" ht="15.75">
      <c r="B13" s="208" t="str">
        <f>+A47</f>
        <v>Data Version</v>
      </c>
      <c r="C13" s="208"/>
      <c r="E13" s="211">
        <f>+_LU_DataVersion</f>
        <v>1</v>
      </c>
    </row>
    <row r="14" spans="1:17" ht="15.75">
      <c r="B14" s="208" t="s">
        <v>72</v>
      </c>
      <c r="E14" s="211">
        <f>+_LU_Version</f>
        <v>1.2</v>
      </c>
    </row>
    <row r="16" spans="1:17" hidden="1" outlineLevel="1"/>
    <row r="17" spans="4:18" hidden="1" outlineLevel="1"/>
    <row r="18" spans="4:18" hidden="1" outlineLevel="1"/>
    <row r="19" spans="4:18" hidden="1" outlineLevel="1"/>
    <row r="20" spans="4:18" hidden="1" outlineLevel="1"/>
    <row r="21" spans="4:18" hidden="1" outlineLevel="1"/>
    <row r="22" spans="4:18" hidden="1" outlineLevel="1"/>
    <row r="23" spans="4:18" hidden="1" outlineLevel="1"/>
    <row r="24" spans="4:18" hidden="1" outlineLevel="1">
      <c r="J24" s="429"/>
      <c r="K24" s="429"/>
      <c r="L24" s="429"/>
      <c r="M24" s="429"/>
      <c r="N24" s="429"/>
      <c r="O24" s="429"/>
      <c r="P24" s="429"/>
      <c r="Q24" s="429"/>
      <c r="R24" s="429"/>
    </row>
    <row r="25" spans="4:18" hidden="1" outlineLevel="1">
      <c r="J25" s="429"/>
      <c r="K25" s="429"/>
      <c r="L25" s="429"/>
      <c r="M25" s="429"/>
      <c r="N25" s="429"/>
      <c r="O25" s="429"/>
      <c r="P25" s="429"/>
      <c r="Q25" s="429"/>
      <c r="R25" s="429"/>
    </row>
    <row r="26" spans="4:18" hidden="1" outlineLevel="1"/>
    <row r="27" spans="4:18" hidden="1" outlineLevel="1"/>
    <row r="28" spans="4:18" hidden="1" outlineLevel="1"/>
    <row r="29" spans="4:18" ht="15.75" hidden="1" outlineLevel="1">
      <c r="D29" s="212"/>
    </row>
    <row r="30" spans="4:18" hidden="1" outlineLevel="1"/>
    <row r="31" spans="4:18" hidden="1" outlineLevel="1"/>
    <row r="32" spans="4:18" ht="13.5" collapsed="1" thickBot="1"/>
    <row r="33" spans="1:19">
      <c r="A33" s="213" t="s">
        <v>73</v>
      </c>
      <c r="B33" s="214"/>
      <c r="C33" s="214" t="s">
        <v>74</v>
      </c>
      <c r="D33" s="214"/>
      <c r="E33" s="214"/>
      <c r="F33" s="215"/>
      <c r="G33" s="215"/>
      <c r="H33" s="215"/>
      <c r="I33" s="215"/>
      <c r="J33" s="215"/>
      <c r="K33" s="215"/>
      <c r="L33" s="215"/>
      <c r="M33" s="215"/>
      <c r="N33" s="215"/>
      <c r="O33" s="215"/>
      <c r="P33" s="215"/>
      <c r="Q33" s="215"/>
      <c r="R33" s="215"/>
      <c r="S33" s="216"/>
    </row>
    <row r="34" spans="1:19" outlineLevel="1">
      <c r="A34" s="217" t="str">
        <f>+ModelName1</f>
        <v>Station Decommissioning and remediation estimates</v>
      </c>
      <c r="B34" s="218"/>
      <c r="C34" s="218"/>
      <c r="D34" s="218"/>
      <c r="E34" s="218"/>
      <c r="F34" s="219"/>
      <c r="G34" s="219"/>
      <c r="H34" s="219"/>
      <c r="I34" s="219"/>
      <c r="J34" s="219"/>
      <c r="K34" s="219"/>
      <c r="L34" s="219"/>
      <c r="M34" s="219"/>
      <c r="N34" s="219"/>
      <c r="O34" s="219"/>
      <c r="P34" s="219"/>
      <c r="Q34" s="219"/>
      <c r="R34" s="219"/>
      <c r="S34" s="220"/>
    </row>
    <row r="35" spans="1:19" outlineLevel="1">
      <c r="A35" s="217" t="str">
        <f>"Version " &amp; _LU_Version</f>
        <v>Version 1.2</v>
      </c>
      <c r="B35" s="218"/>
      <c r="C35" s="218"/>
      <c r="D35" s="218"/>
      <c r="E35" s="218"/>
      <c r="F35" s="219"/>
      <c r="G35" s="219"/>
      <c r="H35" s="219"/>
      <c r="I35" s="219"/>
      <c r="J35" s="219"/>
      <c r="K35" s="219"/>
      <c r="L35" s="219"/>
      <c r="M35" s="219"/>
      <c r="N35" s="219"/>
      <c r="O35" s="219"/>
      <c r="P35" s="219"/>
      <c r="Q35" s="219"/>
      <c r="R35" s="219"/>
      <c r="S35" s="220"/>
    </row>
    <row r="36" spans="1:19" outlineLevel="1">
      <c r="A36" s="217"/>
      <c r="B36" s="218"/>
      <c r="C36" s="218"/>
      <c r="D36" s="218"/>
      <c r="E36" s="218"/>
      <c r="F36" s="219"/>
      <c r="G36" s="219"/>
      <c r="H36" s="219"/>
      <c r="I36" s="219"/>
      <c r="J36" s="219"/>
      <c r="K36" s="219"/>
      <c r="L36" s="219"/>
      <c r="M36" s="219"/>
      <c r="N36" s="219"/>
      <c r="O36" s="219"/>
      <c r="P36" s="219"/>
      <c r="Q36" s="219"/>
      <c r="R36" s="219"/>
      <c r="S36" s="220"/>
    </row>
    <row r="37" spans="1:19" outlineLevel="1">
      <c r="A37" s="221" t="s">
        <v>75</v>
      </c>
      <c r="B37" s="219"/>
      <c r="C37" s="219"/>
      <c r="D37" s="219"/>
      <c r="E37" s="219"/>
      <c r="F37" s="219"/>
      <c r="G37" s="219"/>
      <c r="H37" s="219"/>
      <c r="I37" s="219"/>
      <c r="J37" s="219"/>
      <c r="K37" s="219"/>
      <c r="L37" s="219"/>
      <c r="M37" s="219"/>
      <c r="N37" s="219"/>
      <c r="O37" s="219"/>
      <c r="P37" s="219"/>
      <c r="Q37" s="219"/>
      <c r="R37" s="219"/>
      <c r="S37" s="220"/>
    </row>
    <row r="38" spans="1:19" outlineLevel="1">
      <c r="A38" s="221" t="s">
        <v>76</v>
      </c>
      <c r="B38" s="219"/>
      <c r="C38" s="219"/>
      <c r="D38" s="427" t="s">
        <v>209</v>
      </c>
      <c r="E38" s="427"/>
      <c r="F38" s="427"/>
      <c r="G38" s="427"/>
      <c r="H38" s="427"/>
      <c r="I38" s="427"/>
      <c r="J38" s="427"/>
      <c r="K38" s="427"/>
      <c r="L38" s="219"/>
      <c r="M38" s="219"/>
      <c r="N38" s="219"/>
      <c r="O38" s="219"/>
      <c r="P38" s="219"/>
      <c r="Q38" s="219"/>
      <c r="R38" s="219"/>
      <c r="S38" s="220"/>
    </row>
    <row r="39" spans="1:19" outlineLevel="1">
      <c r="A39" s="221" t="s">
        <v>77</v>
      </c>
      <c r="B39" s="219"/>
      <c r="C39" s="219"/>
      <c r="D39" s="427" t="s">
        <v>210</v>
      </c>
      <c r="E39" s="427"/>
      <c r="F39" s="427"/>
      <c r="G39" s="427"/>
      <c r="H39" s="427"/>
      <c r="I39" s="427"/>
      <c r="J39" s="427"/>
      <c r="K39" s="427"/>
      <c r="L39" s="219"/>
      <c r="M39" s="219"/>
      <c r="N39" s="219"/>
      <c r="O39" s="219"/>
      <c r="P39" s="219"/>
      <c r="Q39" s="219"/>
      <c r="R39" s="219"/>
      <c r="S39" s="220"/>
    </row>
    <row r="40" spans="1:19" outlineLevel="1">
      <c r="A40" s="221"/>
      <c r="B40" s="219"/>
      <c r="C40" s="219"/>
      <c r="D40" s="219"/>
      <c r="E40" s="222"/>
      <c r="F40" s="223"/>
      <c r="G40" s="222"/>
      <c r="H40" s="222"/>
      <c r="I40" s="222"/>
      <c r="J40" s="222"/>
      <c r="K40" s="222"/>
      <c r="L40" s="219"/>
      <c r="M40" s="219"/>
      <c r="N40" s="219"/>
      <c r="O40" s="219"/>
      <c r="P40" s="219"/>
      <c r="Q40" s="219"/>
      <c r="R40" s="219"/>
      <c r="S40" s="220"/>
    </row>
    <row r="41" spans="1:19" outlineLevel="1">
      <c r="A41" s="221" t="s">
        <v>78</v>
      </c>
      <c r="B41" s="219"/>
      <c r="C41" s="219"/>
      <c r="D41" s="427" t="s">
        <v>79</v>
      </c>
      <c r="E41" s="427"/>
      <c r="F41" s="427"/>
      <c r="G41" s="427"/>
      <c r="H41" s="427"/>
      <c r="I41" s="427"/>
      <c r="J41" s="427"/>
      <c r="K41" s="427"/>
      <c r="L41" s="219"/>
      <c r="M41" s="219"/>
      <c r="N41" s="219"/>
      <c r="O41" s="219"/>
      <c r="P41" s="219"/>
      <c r="Q41" s="219"/>
      <c r="R41" s="219"/>
      <c r="S41" s="220"/>
    </row>
    <row r="42" spans="1:19" outlineLevel="1">
      <c r="A42" s="221" t="s">
        <v>80</v>
      </c>
      <c r="B42" s="219"/>
      <c r="C42" s="219"/>
      <c r="D42" s="427"/>
      <c r="E42" s="427"/>
      <c r="F42" s="222"/>
      <c r="G42" s="222"/>
      <c r="H42" s="222"/>
      <c r="I42" s="222"/>
      <c r="J42" s="222"/>
      <c r="K42" s="222"/>
      <c r="L42" s="219"/>
      <c r="M42" s="219"/>
      <c r="N42" s="219"/>
      <c r="O42" s="219"/>
      <c r="P42" s="219"/>
      <c r="Q42" s="219"/>
      <c r="R42" s="219"/>
      <c r="S42" s="220"/>
    </row>
    <row r="43" spans="1:19" outlineLevel="1">
      <c r="A43" s="221" t="s">
        <v>81</v>
      </c>
      <c r="B43" s="219"/>
      <c r="C43" s="219"/>
      <c r="D43" s="224" t="str">
        <f ca="1">MID(CELL("filename"),SEARCH("[",CELL("filename"))+1, SEARCH("]",CELL("filename"))-SEARCH("[",CELL("filename"))-1)</f>
        <v>CP PUBLIC RRP MOD 1.33 CP Decommissiong Step Change.xlsx</v>
      </c>
      <c r="E43" s="219"/>
      <c r="F43" s="219"/>
      <c r="G43" s="219"/>
      <c r="H43" s="219"/>
      <c r="I43" s="219"/>
      <c r="J43" s="219"/>
      <c r="K43" s="219"/>
      <c r="L43" s="219"/>
      <c r="M43" s="219"/>
      <c r="N43" s="219"/>
      <c r="O43" s="219"/>
      <c r="P43" s="219"/>
      <c r="Q43" s="219"/>
      <c r="R43" s="219"/>
      <c r="S43" s="220"/>
    </row>
    <row r="44" spans="1:19" outlineLevel="1">
      <c r="A44" s="221" t="s">
        <v>82</v>
      </c>
      <c r="B44" s="225"/>
      <c r="C44" s="225"/>
      <c r="D44" s="226"/>
      <c r="E44" s="225"/>
      <c r="F44" s="225"/>
      <c r="G44" s="225"/>
      <c r="H44" s="225"/>
      <c r="I44" s="225"/>
      <c r="J44" s="225"/>
      <c r="K44" s="225"/>
      <c r="L44" s="225"/>
      <c r="M44" s="225"/>
      <c r="N44" s="225"/>
      <c r="O44" s="225"/>
      <c r="P44" s="225"/>
      <c r="Q44" s="225"/>
      <c r="R44" s="225"/>
      <c r="S44" s="227"/>
    </row>
    <row r="45" spans="1:19" outlineLevel="1">
      <c r="A45" s="221" t="s">
        <v>83</v>
      </c>
      <c r="B45" s="225"/>
      <c r="C45" s="225"/>
      <c r="D45" s="427"/>
      <c r="E45" s="427"/>
      <c r="F45" s="427"/>
      <c r="G45" s="427"/>
      <c r="H45" s="427"/>
      <c r="I45" s="427"/>
      <c r="J45" s="427"/>
      <c r="K45" s="427"/>
      <c r="L45" s="225" t="s">
        <v>84</v>
      </c>
      <c r="M45" s="225"/>
      <c r="N45" s="225"/>
      <c r="O45" s="225"/>
      <c r="P45" s="225"/>
      <c r="Q45" s="225"/>
      <c r="R45" s="225"/>
      <c r="S45" s="227"/>
    </row>
    <row r="46" spans="1:19" outlineLevel="1">
      <c r="A46" s="221" t="s">
        <v>85</v>
      </c>
      <c r="B46" s="225"/>
      <c r="C46" s="225"/>
      <c r="D46" s="427"/>
      <c r="E46" s="427"/>
      <c r="F46" s="427"/>
      <c r="G46" s="427"/>
      <c r="H46" s="427"/>
      <c r="I46" s="427"/>
      <c r="J46" s="427"/>
      <c r="K46" s="427"/>
      <c r="L46" s="225" t="s">
        <v>86</v>
      </c>
      <c r="M46" s="225"/>
      <c r="N46" s="225"/>
      <c r="O46" s="225"/>
      <c r="P46" s="225"/>
      <c r="Q46" s="225"/>
      <c r="R46" s="225"/>
      <c r="S46" s="227"/>
    </row>
    <row r="47" spans="1:19" outlineLevel="1">
      <c r="A47" s="221" t="s">
        <v>87</v>
      </c>
      <c r="B47" s="225"/>
      <c r="C47" s="225"/>
      <c r="D47" s="428">
        <v>1</v>
      </c>
      <c r="E47" s="428"/>
      <c r="F47" s="428"/>
      <c r="G47" s="428"/>
      <c r="H47" s="428"/>
      <c r="I47" s="428"/>
      <c r="J47" s="428"/>
      <c r="K47" s="428"/>
      <c r="L47" s="228" t="s">
        <v>88</v>
      </c>
      <c r="M47" s="225"/>
      <c r="N47" s="225"/>
      <c r="O47" s="225"/>
      <c r="P47" s="225"/>
      <c r="Q47" s="225"/>
      <c r="R47" s="225"/>
      <c r="S47" s="227"/>
    </row>
    <row r="48" spans="1:19" outlineLevel="1">
      <c r="A48" s="221" t="s">
        <v>72</v>
      </c>
      <c r="B48" s="225"/>
      <c r="C48" s="225"/>
      <c r="D48" s="428">
        <v>1.2</v>
      </c>
      <c r="E48" s="428"/>
      <c r="F48" s="428"/>
      <c r="G48" s="428"/>
      <c r="H48" s="428"/>
      <c r="I48" s="428"/>
      <c r="J48" s="428"/>
      <c r="K48" s="428"/>
      <c r="L48" s="228" t="s">
        <v>89</v>
      </c>
      <c r="M48" s="225"/>
      <c r="N48" s="225"/>
      <c r="O48" s="225"/>
      <c r="P48" s="225"/>
      <c r="Q48" s="225"/>
      <c r="R48" s="225"/>
      <c r="S48" s="227"/>
    </row>
    <row r="49" spans="1:19" outlineLevel="1">
      <c r="A49" s="221"/>
      <c r="B49" s="225"/>
      <c r="C49" s="225"/>
      <c r="D49" s="439"/>
      <c r="E49" s="439"/>
      <c r="F49" s="439"/>
      <c r="G49" s="439"/>
      <c r="H49" s="439"/>
      <c r="I49" s="439"/>
      <c r="J49" s="439"/>
      <c r="K49" s="439"/>
      <c r="L49" s="225"/>
      <c r="M49" s="225"/>
      <c r="N49" s="225"/>
      <c r="O49" s="225"/>
      <c r="P49" s="225"/>
      <c r="Q49" s="225"/>
      <c r="R49" s="225"/>
      <c r="S49" s="227"/>
    </row>
    <row r="50" spans="1:19" outlineLevel="1">
      <c r="A50" s="221"/>
      <c r="B50" s="225"/>
      <c r="C50" s="225"/>
      <c r="D50" s="226"/>
      <c r="E50" s="225"/>
      <c r="F50" s="225"/>
      <c r="G50" s="5"/>
      <c r="H50" s="225"/>
      <c r="I50" s="225"/>
      <c r="J50" s="225"/>
      <c r="K50" s="225"/>
      <c r="L50" s="225"/>
      <c r="M50" s="225"/>
      <c r="N50" s="225"/>
      <c r="O50" s="225"/>
      <c r="P50" s="225"/>
      <c r="Q50" s="225"/>
      <c r="R50" s="225"/>
      <c r="S50" s="227"/>
    </row>
    <row r="51" spans="1:19">
      <c r="A51" s="229"/>
      <c r="B51" s="230"/>
      <c r="C51" s="230"/>
      <c r="D51" s="231"/>
      <c r="E51" s="230"/>
      <c r="F51" s="232"/>
      <c r="G51" s="230"/>
      <c r="H51" s="230"/>
      <c r="I51" s="230"/>
      <c r="J51" s="230"/>
      <c r="K51" s="230"/>
      <c r="L51" s="230"/>
      <c r="M51" s="230"/>
      <c r="N51" s="230"/>
      <c r="O51" s="230"/>
      <c r="P51" s="230"/>
      <c r="Q51" s="230"/>
      <c r="R51" s="230"/>
      <c r="S51" s="233"/>
    </row>
    <row r="52" spans="1:19" ht="13.5" thickBot="1">
      <c r="A52" s="234"/>
      <c r="B52" s="235"/>
      <c r="C52" s="235"/>
      <c r="D52" s="235"/>
      <c r="E52" s="235"/>
      <c r="F52" s="235"/>
      <c r="G52" s="235"/>
      <c r="H52" s="235"/>
      <c r="I52" s="235"/>
      <c r="J52" s="235"/>
      <c r="K52" s="235"/>
      <c r="L52" s="235"/>
      <c r="M52" s="235"/>
      <c r="N52" s="235"/>
      <c r="O52" s="235"/>
      <c r="P52" s="235"/>
      <c r="Q52" s="235"/>
      <c r="R52" s="235"/>
      <c r="S52" s="236"/>
    </row>
  </sheetData>
  <mergeCells count="11">
    <mergeCell ref="D42:E42"/>
    <mergeCell ref="J24:R24"/>
    <mergeCell ref="J25:R25"/>
    <mergeCell ref="D38:K38"/>
    <mergeCell ref="D39:K39"/>
    <mergeCell ref="D41:K41"/>
    <mergeCell ref="D45:K45"/>
    <mergeCell ref="D46:K46"/>
    <mergeCell ref="D47:K47"/>
    <mergeCell ref="D48:K48"/>
    <mergeCell ref="D49:K49"/>
  </mergeCells>
  <dataValidations count="2">
    <dataValidation type="list" allowBlank="1" showInputMessage="1" showErrorMessage="1" sqref="D49:K49">
      <formula1>"High, Medium, Low"</formula1>
    </dataValidation>
    <dataValidation type="list" allowBlank="1" showInputMessage="1" showErrorMessage="1" sqref="D42:E42">
      <formula1>"Public, Internal Use Only, Highly Confidential"</formula1>
    </dataValidation>
  </dataValidations>
  <pageMargins left="0.75" right="0.75" top="1" bottom="1" header="0.5" footer="0.5"/>
  <pageSetup paperSize="8" scale="97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rgb="FFFF0000"/>
    <pageSetUpPr fitToPage="1"/>
  </sheetPr>
  <dimension ref="A1:AH77"/>
  <sheetViews>
    <sheetView showGridLines="0" zoomScale="115" zoomScaleNormal="115" workbookViewId="0">
      <pane ySplit="2" topLeftCell="A3" activePane="bottomLeft" state="frozen"/>
      <selection sqref="A1:XFD1048576"/>
      <selection pane="bottomLeft" activeCell="B16" sqref="B16"/>
    </sheetView>
  </sheetViews>
  <sheetFormatPr defaultRowHeight="12.75"/>
  <cols>
    <col min="1" max="1" width="2.75" style="206" customWidth="1"/>
    <col min="2" max="2" width="23.625" style="206" customWidth="1"/>
    <col min="3" max="3" width="1.5" style="206" customWidth="1"/>
    <col min="4" max="4" width="23.625" style="206" customWidth="1"/>
    <col min="5" max="5" width="1.5" style="206" customWidth="1"/>
    <col min="6" max="6" width="23.625" style="206" customWidth="1"/>
    <col min="7" max="7" width="1.5" style="206" customWidth="1"/>
    <col min="8" max="8" width="23.625" style="206" customWidth="1"/>
    <col min="9" max="16384" width="9" style="206"/>
  </cols>
  <sheetData>
    <row r="1" spans="1:34" s="19" customFormat="1" ht="14.25" thickTop="1" thickBot="1">
      <c r="A1" s="11" t="str">
        <f>ModelName1</f>
        <v>Station Decommissioning and remediation estimates</v>
      </c>
      <c r="B1" s="11"/>
      <c r="C1" s="12"/>
      <c r="D1" s="13"/>
      <c r="E1" s="14"/>
      <c r="F1" s="14"/>
      <c r="G1" s="15"/>
      <c r="H1" s="16" t="s">
        <v>90</v>
      </c>
      <c r="I1" s="17">
        <f xml:space="preserve"> Model_Check</f>
        <v>0</v>
      </c>
      <c r="J1" s="18"/>
      <c r="K1" s="18"/>
      <c r="L1" s="18"/>
      <c r="M1" s="18"/>
      <c r="N1" s="14"/>
      <c r="O1" s="14"/>
      <c r="P1" s="311"/>
      <c r="Q1" s="311"/>
      <c r="R1" s="311"/>
      <c r="S1" s="311"/>
      <c r="T1" s="311"/>
      <c r="U1" s="311"/>
      <c r="V1" s="311"/>
      <c r="W1" s="311"/>
      <c r="X1" s="311"/>
      <c r="Y1" s="311"/>
      <c r="Z1" s="311"/>
      <c r="AA1" s="311"/>
      <c r="AB1" s="311"/>
      <c r="AC1" s="311"/>
      <c r="AD1" s="311"/>
      <c r="AE1" s="311"/>
      <c r="AF1" s="311"/>
      <c r="AG1" s="311"/>
      <c r="AH1" s="311"/>
    </row>
    <row r="2" spans="1:34" s="19" customFormat="1" ht="13.5" thickTop="1">
      <c r="A2" s="20" t="str">
        <f ca="1">RIGHT(CELL("filename", $A$1), LEN(CELL("filename", $A$1)) - SEARCH("]", CELL("filename", $A$1)))</f>
        <v>Menu</v>
      </c>
      <c r="B2" s="20"/>
      <c r="C2" s="12"/>
      <c r="D2" s="13"/>
      <c r="E2" s="14"/>
      <c r="F2" s="14"/>
      <c r="G2" s="14"/>
      <c r="H2" s="21"/>
      <c r="I2" s="18"/>
      <c r="J2" s="18"/>
      <c r="K2" s="18"/>
      <c r="L2" s="18"/>
      <c r="M2" s="18"/>
      <c r="N2" s="14"/>
      <c r="O2" s="14"/>
      <c r="P2" s="311"/>
      <c r="Q2" s="311"/>
      <c r="R2" s="311"/>
      <c r="S2" s="311"/>
      <c r="T2" s="311"/>
      <c r="U2" s="311"/>
      <c r="V2" s="311"/>
      <c r="W2" s="311"/>
      <c r="X2" s="311"/>
      <c r="Y2" s="311"/>
      <c r="Z2" s="311"/>
      <c r="AA2" s="311"/>
      <c r="AB2" s="311"/>
      <c r="AC2" s="311"/>
      <c r="AD2" s="311"/>
      <c r="AE2" s="311"/>
      <c r="AF2" s="311"/>
      <c r="AG2" s="311"/>
      <c r="AH2" s="311"/>
    </row>
    <row r="3" spans="1:34" s="312" customFormat="1" ht="15.75">
      <c r="A3" s="6"/>
      <c r="B3" s="22"/>
      <c r="C3" s="22"/>
      <c r="D3" s="22"/>
    </row>
    <row r="4" spans="1:34" s="23" customFormat="1">
      <c r="B4" s="24" t="s">
        <v>141</v>
      </c>
      <c r="D4" s="25" t="s">
        <v>156</v>
      </c>
      <c r="E4" s="26"/>
      <c r="F4" s="27" t="s">
        <v>148</v>
      </c>
      <c r="G4" s="28"/>
      <c r="H4" s="29" t="s">
        <v>146</v>
      </c>
    </row>
    <row r="5" spans="1:34" s="23" customFormat="1">
      <c r="B5" s="26"/>
      <c r="C5" s="26"/>
      <c r="D5" s="28"/>
      <c r="E5" s="28"/>
      <c r="F5" s="26"/>
      <c r="G5" s="28"/>
      <c r="H5" s="30"/>
    </row>
    <row r="6" spans="1:34" s="23" customFormat="1">
      <c r="B6" s="31" t="s">
        <v>157</v>
      </c>
      <c r="C6" s="26"/>
      <c r="D6" s="32" t="str">
        <f ca="1">Inputs!A2</f>
        <v>Inputs</v>
      </c>
      <c r="E6" s="28"/>
      <c r="F6" s="33"/>
      <c r="G6" s="28"/>
      <c r="H6" s="196" t="str">
        <f ca="1">'Maintenance Cost Data'!A2</f>
        <v>Maintenance Cost Data</v>
      </c>
    </row>
    <row r="7" spans="1:34" s="23" customFormat="1">
      <c r="B7"/>
      <c r="C7" s="26"/>
      <c r="D7"/>
      <c r="E7"/>
      <c r="F7"/>
      <c r="G7" s="28"/>
      <c r="H7" s="28"/>
      <c r="I7" s="28"/>
    </row>
    <row r="8" spans="1:34" s="23" customFormat="1">
      <c r="B8"/>
      <c r="C8" s="26"/>
      <c r="D8"/>
      <c r="E8"/>
      <c r="F8"/>
      <c r="G8" s="28"/>
      <c r="H8" s="28"/>
      <c r="I8" s="28"/>
    </row>
    <row r="9" spans="1:34" s="23" customFormat="1">
      <c r="B9" s="31" t="str">
        <f ca="1">Checks!A2</f>
        <v>Checks</v>
      </c>
      <c r="C9" s="26"/>
      <c r="E9" s="28"/>
      <c r="F9" s="28"/>
      <c r="G9" s="28"/>
    </row>
    <row r="10" spans="1:34" s="23" customFormat="1">
      <c r="B10" s="380" t="s">
        <v>192</v>
      </c>
      <c r="C10" s="26"/>
      <c r="E10" s="28"/>
      <c r="F10" s="28"/>
      <c r="G10" s="28"/>
    </row>
    <row r="11" spans="1:34" s="23" customFormat="1">
      <c r="C11" s="26"/>
      <c r="E11" s="28"/>
      <c r="F11" s="28"/>
      <c r="G11" s="28"/>
      <c r="H11" s="34"/>
    </row>
    <row r="12" spans="1:34" s="23" customFormat="1">
      <c r="B12" s="26"/>
      <c r="C12" s="26"/>
      <c r="D12" s="28"/>
      <c r="E12" s="28"/>
      <c r="F12" s="28"/>
      <c r="G12" s="28"/>
    </row>
    <row r="13" spans="1:34" s="23" customFormat="1">
      <c r="B13" s="35" t="s">
        <v>150</v>
      </c>
      <c r="C13" s="28"/>
      <c r="D13" s="36" t="s">
        <v>152</v>
      </c>
      <c r="E13" s="28"/>
      <c r="F13" s="37" t="s">
        <v>154</v>
      </c>
    </row>
    <row r="14" spans="1:34" s="23" customFormat="1">
      <c r="B14" s="28"/>
      <c r="C14" s="28"/>
      <c r="E14" s="28"/>
    </row>
    <row r="15" spans="1:34" s="23" customFormat="1">
      <c r="B15" s="38" t="str">
        <f ca="1">'Summary Costs'!A2</f>
        <v>Summary Costs</v>
      </c>
      <c r="C15" s="28"/>
      <c r="D15" s="350" t="str">
        <f ca="1">'Output Summary'!A2</f>
        <v>Output Summary</v>
      </c>
      <c r="E15" s="28"/>
      <c r="F15" s="195" t="str">
        <f ca="1">'Reg Output'!A2</f>
        <v>Reg Output</v>
      </c>
    </row>
    <row r="16" spans="1:34" s="23" customFormat="1">
      <c r="B16" s="38" t="str">
        <f ca="1">'991'!A2</f>
        <v>991</v>
      </c>
      <c r="C16" s="28"/>
      <c r="D16"/>
      <c r="E16"/>
      <c r="F16"/>
      <c r="G16"/>
    </row>
    <row r="17" spans="2:9" s="23" customFormat="1">
      <c r="B17"/>
      <c r="C17" s="28"/>
      <c r="D17"/>
      <c r="E17"/>
      <c r="F17"/>
      <c r="G17"/>
    </row>
    <row r="18" spans="2:9" s="23" customFormat="1">
      <c r="B18"/>
      <c r="C18" s="28"/>
      <c r="D18"/>
      <c r="E18" s="28"/>
      <c r="F18" s="28"/>
    </row>
    <row r="19" spans="2:9" s="23" customFormat="1">
      <c r="B19"/>
      <c r="C19" s="28"/>
      <c r="D19"/>
      <c r="E19" s="28"/>
      <c r="F19" s="28"/>
    </row>
    <row r="20" spans="2:9" s="23" customFormat="1">
      <c r="B20"/>
      <c r="C20" s="28"/>
      <c r="D20"/>
      <c r="E20" s="28"/>
      <c r="F20" s="28"/>
    </row>
    <row r="21" spans="2:9" s="23" customFormat="1">
      <c r="B21"/>
      <c r="C21" s="28"/>
      <c r="E21" s="28"/>
      <c r="F21" s="28"/>
    </row>
    <row r="22" spans="2:9" s="23" customFormat="1">
      <c r="B22" s="345"/>
      <c r="C22" s="28"/>
      <c r="E22" s="28"/>
      <c r="F22" s="28"/>
    </row>
    <row r="23" spans="2:9" ht="15">
      <c r="B23" s="345"/>
      <c r="C23" s="39"/>
      <c r="E23" s="39"/>
      <c r="F23" s="40"/>
      <c r="I23" s="351"/>
    </row>
    <row r="24" spans="2:9" s="345" customFormat="1" ht="15.75">
      <c r="C24" s="41"/>
      <c r="D24" s="42"/>
      <c r="E24" s="39"/>
      <c r="F24" s="43"/>
      <c r="I24" s="347"/>
    </row>
    <row r="25" spans="2:9" s="345" customFormat="1" ht="15.75">
      <c r="C25" s="41"/>
      <c r="E25" s="39"/>
      <c r="F25" s="44"/>
      <c r="I25" s="347"/>
    </row>
    <row r="26" spans="2:9" s="345" customFormat="1" ht="15.75">
      <c r="C26" s="45"/>
      <c r="D26" s="42"/>
      <c r="E26" s="41"/>
      <c r="G26" s="39"/>
      <c r="H26" s="46"/>
      <c r="I26" s="347"/>
    </row>
    <row r="27" spans="2:9" s="346" customFormat="1" ht="15.75">
      <c r="B27" s="345"/>
      <c r="C27" s="41"/>
      <c r="E27" s="41"/>
      <c r="G27" s="39"/>
      <c r="H27" s="44"/>
      <c r="I27" s="352"/>
    </row>
    <row r="28" spans="2:9" s="345" customFormat="1" ht="15.75">
      <c r="C28" s="41"/>
      <c r="E28" s="41"/>
      <c r="G28" s="39"/>
      <c r="H28" s="46"/>
      <c r="I28" s="347"/>
    </row>
    <row r="29" spans="2:9" s="345" customFormat="1" ht="15.75">
      <c r="B29" s="43"/>
      <c r="C29" s="41"/>
      <c r="D29" s="47"/>
      <c r="E29" s="41"/>
      <c r="G29" s="39"/>
      <c r="H29" s="44"/>
      <c r="I29" s="347"/>
    </row>
    <row r="30" spans="2:9" s="345" customFormat="1" ht="15.75">
      <c r="C30" s="41"/>
      <c r="E30" s="41"/>
      <c r="G30" s="39"/>
      <c r="H30" s="48"/>
      <c r="I30" s="347"/>
    </row>
    <row r="31" spans="2:9" s="345" customFormat="1" ht="15.75">
      <c r="C31" s="41"/>
      <c r="D31" s="47"/>
      <c r="E31" s="41"/>
      <c r="G31" s="39"/>
      <c r="H31" s="348"/>
      <c r="I31" s="347"/>
    </row>
    <row r="32" spans="2:9" s="345" customFormat="1" ht="15.75">
      <c r="C32" s="41"/>
      <c r="E32" s="41"/>
      <c r="F32" s="42"/>
      <c r="G32" s="39"/>
      <c r="H32" s="348"/>
      <c r="I32" s="347"/>
    </row>
    <row r="33" spans="2:9" s="345" customFormat="1" ht="15.75" customHeight="1">
      <c r="C33" s="49"/>
      <c r="D33" s="47"/>
      <c r="E33" s="41"/>
      <c r="F33" s="42"/>
      <c r="G33" s="39"/>
      <c r="H33" s="348"/>
      <c r="I33" s="347"/>
    </row>
    <row r="34" spans="2:9" s="345" customFormat="1" ht="15.75" customHeight="1">
      <c r="C34" s="49"/>
      <c r="D34" s="47"/>
      <c r="E34" s="41"/>
      <c r="F34" s="34"/>
      <c r="G34" s="39"/>
      <c r="H34" s="348"/>
      <c r="I34" s="347"/>
    </row>
    <row r="35" spans="2:9" s="345" customFormat="1" ht="15.75" customHeight="1">
      <c r="B35" s="34"/>
      <c r="C35" s="49"/>
      <c r="D35" s="47"/>
      <c r="E35" s="41"/>
      <c r="F35" s="34"/>
      <c r="G35" s="39"/>
      <c r="H35" s="348"/>
      <c r="I35" s="347"/>
    </row>
    <row r="36" spans="2:9" s="345" customFormat="1" ht="15.75" customHeight="1">
      <c r="C36" s="49"/>
      <c r="E36" s="41"/>
      <c r="F36" s="46"/>
      <c r="G36" s="39"/>
      <c r="H36" s="348"/>
      <c r="I36" s="347"/>
    </row>
    <row r="37" spans="2:9" s="345" customFormat="1" ht="15.75" customHeight="1">
      <c r="B37" s="34"/>
      <c r="C37" s="49"/>
      <c r="D37" s="47"/>
      <c r="E37" s="41"/>
      <c r="F37" s="47"/>
      <c r="G37" s="39"/>
      <c r="H37" s="348"/>
      <c r="I37" s="347"/>
    </row>
    <row r="38" spans="2:9" ht="18">
      <c r="C38" s="50"/>
      <c r="D38" s="51"/>
      <c r="E38" s="348"/>
      <c r="F38" s="51"/>
      <c r="G38" s="348"/>
      <c r="H38" s="348"/>
    </row>
    <row r="39" spans="2:9" ht="18">
      <c r="C39" s="50"/>
      <c r="D39" s="47"/>
      <c r="E39" s="348"/>
      <c r="F39" s="48"/>
      <c r="G39" s="348"/>
      <c r="H39" s="348"/>
    </row>
    <row r="40" spans="2:9" ht="18">
      <c r="C40" s="50"/>
      <c r="D40" s="51"/>
      <c r="E40" s="348"/>
      <c r="F40" s="51"/>
      <c r="G40" s="348"/>
      <c r="H40" s="348"/>
    </row>
    <row r="41" spans="2:9" ht="18">
      <c r="C41" s="50"/>
      <c r="D41" s="47"/>
      <c r="E41" s="348"/>
      <c r="F41" s="47"/>
      <c r="G41" s="348"/>
      <c r="H41" s="348"/>
    </row>
    <row r="42" spans="2:9" ht="18">
      <c r="C42" s="50"/>
      <c r="D42" s="51"/>
      <c r="E42" s="348"/>
      <c r="F42" s="51"/>
      <c r="G42" s="348"/>
      <c r="H42" s="348"/>
    </row>
    <row r="43" spans="2:9" ht="18">
      <c r="C43" s="50"/>
      <c r="D43" s="47"/>
      <c r="E43" s="348"/>
      <c r="F43" s="34"/>
      <c r="G43" s="348"/>
      <c r="H43" s="348"/>
    </row>
    <row r="44" spans="2:9" ht="18">
      <c r="C44" s="50"/>
      <c r="D44" s="51"/>
      <c r="E44" s="348"/>
      <c r="F44" s="51"/>
      <c r="G44" s="348"/>
      <c r="H44" s="348"/>
    </row>
    <row r="45" spans="2:9" ht="18">
      <c r="B45" s="348"/>
      <c r="C45" s="50"/>
      <c r="D45" s="47"/>
      <c r="E45" s="348"/>
      <c r="F45" s="47"/>
      <c r="G45" s="348"/>
      <c r="H45" s="348"/>
    </row>
    <row r="46" spans="2:9" ht="18">
      <c r="B46" s="348"/>
      <c r="C46" s="50"/>
      <c r="D46" s="51"/>
      <c r="E46" s="348"/>
      <c r="F46" s="51"/>
      <c r="G46" s="348"/>
      <c r="H46" s="348"/>
    </row>
    <row r="47" spans="2:9" ht="18">
      <c r="B47" s="348"/>
      <c r="C47" s="50"/>
      <c r="D47" s="47"/>
      <c r="E47" s="348"/>
      <c r="F47" s="48"/>
      <c r="G47" s="348"/>
      <c r="H47" s="348"/>
    </row>
    <row r="48" spans="2:9" ht="18">
      <c r="B48" s="348"/>
      <c r="C48" s="50"/>
      <c r="D48" s="51"/>
      <c r="E48" s="348"/>
      <c r="F48" s="51"/>
      <c r="G48" s="348"/>
      <c r="H48" s="348"/>
    </row>
    <row r="49" spans="2:8" ht="18">
      <c r="B49" s="348"/>
      <c r="C49" s="50"/>
      <c r="D49" s="47"/>
      <c r="E49" s="348"/>
      <c r="F49" s="47"/>
      <c r="G49" s="348"/>
      <c r="H49" s="348"/>
    </row>
    <row r="50" spans="2:8" ht="18">
      <c r="B50" s="348"/>
      <c r="C50" s="50"/>
      <c r="D50" s="51"/>
      <c r="E50" s="348"/>
      <c r="F50" s="46"/>
      <c r="G50" s="348"/>
      <c r="H50" s="348"/>
    </row>
    <row r="51" spans="2:8" ht="18">
      <c r="B51" s="348"/>
      <c r="C51" s="50"/>
      <c r="D51" s="44"/>
      <c r="E51" s="348"/>
      <c r="F51" s="34"/>
      <c r="G51" s="348"/>
      <c r="H51" s="348"/>
    </row>
    <row r="52" spans="2:8" ht="18">
      <c r="B52" s="349"/>
      <c r="C52" s="52"/>
      <c r="D52" s="53"/>
      <c r="E52" s="349"/>
      <c r="F52" s="47"/>
      <c r="G52" s="349"/>
      <c r="H52" s="349"/>
    </row>
    <row r="53" spans="2:8" ht="18">
      <c r="C53" s="54"/>
      <c r="D53" s="55"/>
      <c r="F53" s="47"/>
    </row>
    <row r="54" spans="2:8" ht="18">
      <c r="C54" s="54"/>
      <c r="D54" s="55"/>
      <c r="F54" s="47"/>
    </row>
    <row r="55" spans="2:8" ht="18">
      <c r="C55" s="54"/>
      <c r="D55" s="55"/>
      <c r="F55" s="312"/>
    </row>
    <row r="56" spans="2:8" ht="18">
      <c r="C56" s="54"/>
      <c r="D56" s="55"/>
    </row>
    <row r="57" spans="2:8" ht="18">
      <c r="C57" s="54"/>
      <c r="D57" s="55"/>
    </row>
    <row r="58" spans="2:8" ht="18">
      <c r="C58" s="54"/>
      <c r="D58" s="55"/>
    </row>
    <row r="59" spans="2:8" ht="18">
      <c r="C59" s="54"/>
      <c r="D59" s="55"/>
    </row>
    <row r="60" spans="2:8" ht="18">
      <c r="C60" s="54"/>
      <c r="D60" s="55"/>
    </row>
    <row r="61" spans="2:8" ht="18">
      <c r="C61" s="54"/>
      <c r="D61" s="55"/>
    </row>
    <row r="62" spans="2:8" ht="18">
      <c r="C62" s="54"/>
      <c r="D62" s="55"/>
    </row>
    <row r="63" spans="2:8" ht="18">
      <c r="C63" s="54"/>
      <c r="D63" s="55"/>
    </row>
    <row r="64" spans="2:8" ht="18">
      <c r="C64" s="54"/>
      <c r="D64" s="55"/>
    </row>
    <row r="65" spans="2:4" ht="18">
      <c r="B65" s="47"/>
      <c r="C65" s="54"/>
      <c r="D65" s="55"/>
    </row>
    <row r="66" spans="2:4" ht="18">
      <c r="C66" s="54"/>
      <c r="D66" s="55"/>
    </row>
    <row r="67" spans="2:4" ht="18">
      <c r="C67" s="54"/>
      <c r="D67" s="55"/>
    </row>
    <row r="68" spans="2:4" ht="18">
      <c r="C68" s="54"/>
      <c r="D68" s="55"/>
    </row>
    <row r="69" spans="2:4" ht="18">
      <c r="C69" s="54"/>
      <c r="D69" s="55"/>
    </row>
    <row r="70" spans="2:4" ht="18">
      <c r="C70" s="54"/>
      <c r="D70" s="55"/>
    </row>
    <row r="71" spans="2:4">
      <c r="D71" s="55"/>
    </row>
    <row r="72" spans="2:4">
      <c r="D72" s="55"/>
    </row>
    <row r="73" spans="2:4">
      <c r="D73" s="55"/>
    </row>
    <row r="74" spans="2:4" ht="15.75">
      <c r="C74" s="56"/>
      <c r="D74" s="55"/>
    </row>
    <row r="75" spans="2:4" ht="15.75">
      <c r="B75" s="57"/>
      <c r="C75" s="56"/>
      <c r="D75" s="55"/>
    </row>
    <row r="76" spans="2:4" ht="15.75">
      <c r="B76" s="58"/>
    </row>
    <row r="77" spans="2:4" ht="15.75">
      <c r="B77" s="58"/>
    </row>
  </sheetData>
  <conditionalFormatting sqref="I1">
    <cfRule type="cellIs" dxfId="22" priority="1" stopIfTrue="1" operator="notEqual">
      <formula>0</formula>
    </cfRule>
  </conditionalFormatting>
  <pageMargins left="0.75" right="0.75" top="1" bottom="1" header="0.5" footer="0.5"/>
  <pageSetup paperSize="8" scale="79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rgb="FFFF0000"/>
    <pageSetUpPr fitToPage="1"/>
  </sheetPr>
  <dimension ref="A1:AH58"/>
  <sheetViews>
    <sheetView showGridLines="0" zoomScaleNormal="100" workbookViewId="0">
      <pane ySplit="2" topLeftCell="A3" activePane="bottomLeft" state="frozen"/>
      <selection sqref="A1:XFD1048576"/>
      <selection pane="bottomLeft" activeCell="A3" sqref="A3"/>
    </sheetView>
  </sheetViews>
  <sheetFormatPr defaultRowHeight="12.75"/>
  <cols>
    <col min="1" max="4" width="1.375" style="206" customWidth="1"/>
    <col min="5" max="5" width="23.125" style="206" customWidth="1"/>
    <col min="6" max="6" width="23.625" style="206" customWidth="1"/>
    <col min="7" max="7" width="1.5" style="206" customWidth="1"/>
    <col min="8" max="8" width="23.625" style="206" customWidth="1"/>
    <col min="9" max="16384" width="9" style="206"/>
  </cols>
  <sheetData>
    <row r="1" spans="1:34" s="19" customFormat="1" ht="14.25" thickTop="1" thickBot="1">
      <c r="A1" s="11" t="str">
        <f>ModelName1</f>
        <v>Station Decommissioning and remediation estimates</v>
      </c>
      <c r="B1" s="11"/>
      <c r="C1" s="12"/>
      <c r="D1" s="13"/>
      <c r="E1" s="14"/>
      <c r="F1" s="14"/>
      <c r="G1" s="15"/>
      <c r="H1" s="16" t="s">
        <v>90</v>
      </c>
      <c r="I1" s="17">
        <f xml:space="preserve"> Model_Check</f>
        <v>0</v>
      </c>
      <c r="J1" s="18"/>
      <c r="K1" s="18"/>
      <c r="L1" s="18"/>
      <c r="M1" s="18"/>
      <c r="N1" s="14"/>
      <c r="O1" s="14"/>
      <c r="P1" s="311"/>
      <c r="Q1" s="311"/>
      <c r="R1" s="311"/>
      <c r="S1" s="311"/>
      <c r="T1" s="311"/>
      <c r="U1" s="311"/>
      <c r="V1" s="311"/>
      <c r="W1" s="311"/>
      <c r="X1" s="311"/>
      <c r="Y1" s="311"/>
      <c r="Z1" s="311"/>
      <c r="AA1" s="311"/>
      <c r="AB1" s="311"/>
      <c r="AC1" s="311"/>
      <c r="AD1" s="311"/>
      <c r="AE1" s="311"/>
      <c r="AF1" s="311"/>
      <c r="AG1" s="311"/>
      <c r="AH1" s="311"/>
    </row>
    <row r="2" spans="1:34" s="19" customFormat="1" ht="13.5" thickTop="1">
      <c r="A2" s="20" t="str">
        <f ca="1">RIGHT(CELL("filename", $A$1), LEN(CELL("filename", $A$1)) - SEARCH("]", CELL("filename", $A$1)))</f>
        <v>Checks</v>
      </c>
      <c r="B2" s="20"/>
      <c r="C2" s="12"/>
      <c r="D2" s="13"/>
      <c r="E2" s="14"/>
      <c r="F2" s="14"/>
      <c r="G2" s="14"/>
      <c r="H2" s="21"/>
      <c r="I2" s="18"/>
      <c r="J2" s="18"/>
      <c r="K2" s="18"/>
      <c r="L2" s="18"/>
      <c r="M2" s="18"/>
      <c r="N2" s="14"/>
      <c r="O2" s="14"/>
      <c r="P2" s="311"/>
      <c r="Q2" s="311"/>
      <c r="R2" s="311"/>
      <c r="S2" s="311"/>
      <c r="T2" s="311"/>
      <c r="U2" s="311"/>
      <c r="V2" s="311"/>
      <c r="W2" s="311"/>
      <c r="X2" s="311"/>
      <c r="Y2" s="311"/>
      <c r="Z2" s="311"/>
      <c r="AA2" s="311"/>
      <c r="AB2" s="311"/>
      <c r="AC2" s="311"/>
      <c r="AD2" s="311"/>
      <c r="AE2" s="311"/>
      <c r="AF2" s="311"/>
      <c r="AG2" s="311"/>
      <c r="AH2" s="311"/>
    </row>
    <row r="3" spans="1:34" s="312" customFormat="1" ht="15">
      <c r="A3" s="5" t="s">
        <v>91</v>
      </c>
      <c r="B3" s="22"/>
      <c r="C3" s="22"/>
      <c r="D3" s="22"/>
    </row>
    <row r="4" spans="1:34">
      <c r="A4" s="59" t="s">
        <v>159</v>
      </c>
      <c r="B4" s="59"/>
      <c r="C4" s="60"/>
      <c r="D4" s="61"/>
      <c r="E4" s="343"/>
      <c r="F4" s="343"/>
      <c r="G4" s="343"/>
      <c r="H4" s="344"/>
      <c r="I4" s="62"/>
      <c r="J4" s="62"/>
    </row>
    <row r="6" spans="1:34" ht="15.75">
      <c r="C6" s="364"/>
      <c r="D6" s="65" t="s">
        <v>161</v>
      </c>
      <c r="E6" s="30"/>
      <c r="F6" s="30"/>
      <c r="G6" s="30"/>
      <c r="H6" s="30"/>
      <c r="I6" s="30"/>
      <c r="J6" s="30"/>
      <c r="K6" s="30"/>
    </row>
    <row r="7" spans="1:34" s="312" customFormat="1" ht="15.75">
      <c r="B7" s="206"/>
      <c r="C7" s="365"/>
      <c r="E7" s="365"/>
      <c r="G7" s="366"/>
      <c r="H7" s="367"/>
      <c r="I7" s="367"/>
    </row>
    <row r="8" spans="1:34" ht="15.75">
      <c r="C8" s="365"/>
      <c r="E8" s="311" t="s">
        <v>162</v>
      </c>
      <c r="G8" s="366"/>
      <c r="H8" s="368"/>
      <c r="I8" s="7"/>
    </row>
    <row r="9" spans="1:34" ht="15.75">
      <c r="B9" s="369"/>
      <c r="C9" s="365"/>
      <c r="D9" s="370"/>
      <c r="E9" s="383" t="str">
        <f ca="1">'Output Summary'!A2</f>
        <v>Output Summary</v>
      </c>
      <c r="G9" s="366"/>
      <c r="H9" s="367"/>
      <c r="I9" s="7">
        <f>'Output Summary'!I2</f>
        <v>0</v>
      </c>
    </row>
    <row r="10" spans="1:34" ht="15.75">
      <c r="C10" s="365"/>
      <c r="E10" s="371" t="str">
        <f ca="1">'991'!A2</f>
        <v>991</v>
      </c>
      <c r="G10" s="366"/>
      <c r="H10" s="372"/>
      <c r="I10" s="7">
        <f>'991'!I2</f>
        <v>0</v>
      </c>
    </row>
    <row r="11" spans="1:34" ht="15.75">
      <c r="C11" s="365"/>
      <c r="E11" s="371" t="str">
        <f ca="1">'Summary Costs'!A2</f>
        <v>Summary Costs</v>
      </c>
      <c r="G11" s="366"/>
      <c r="H11" s="372"/>
      <c r="I11" s="7">
        <f>'Summary Costs'!I2</f>
        <v>0</v>
      </c>
    </row>
    <row r="12" spans="1:34" ht="16.5" thickBot="1">
      <c r="C12" s="365"/>
      <c r="D12" s="370"/>
      <c r="E12" s="66" t="s">
        <v>163</v>
      </c>
      <c r="F12" s="67"/>
      <c r="G12" s="67"/>
      <c r="H12" s="67"/>
      <c r="I12" s="63"/>
    </row>
    <row r="13" spans="1:34" ht="17.25" thickTop="1" thickBot="1">
      <c r="C13" s="365"/>
      <c r="E13" s="64" t="s">
        <v>160</v>
      </c>
      <c r="F13" s="30"/>
      <c r="G13" s="366"/>
      <c r="H13" s="373"/>
      <c r="I13" s="9">
        <f>SUM(I8:I12)</f>
        <v>0</v>
      </c>
    </row>
    <row r="14" spans="1:34" ht="15.75" customHeight="1" thickTop="1">
      <c r="C14" s="374"/>
      <c r="D14" s="370"/>
      <c r="E14" s="365"/>
      <c r="F14" s="30"/>
      <c r="G14" s="366"/>
      <c r="H14" s="373"/>
      <c r="I14" s="351"/>
    </row>
    <row r="15" spans="1:34" ht="15.75" customHeight="1">
      <c r="C15" s="374"/>
      <c r="D15" s="370"/>
      <c r="E15" s="365"/>
      <c r="F15" s="375"/>
      <c r="G15" s="366"/>
      <c r="H15" s="373"/>
      <c r="I15" s="351"/>
    </row>
    <row r="16" spans="1:34" ht="15.75" customHeight="1">
      <c r="B16" s="375"/>
      <c r="C16" s="374"/>
      <c r="D16" s="370"/>
      <c r="E16" s="365"/>
      <c r="F16" s="375"/>
      <c r="G16" s="366"/>
      <c r="H16" s="373"/>
      <c r="I16" s="351"/>
    </row>
    <row r="17" spans="2:9" ht="15.75" customHeight="1">
      <c r="C17" s="374"/>
      <c r="E17" s="365"/>
      <c r="F17" s="368"/>
      <c r="G17" s="366"/>
      <c r="H17" s="373"/>
      <c r="I17" s="351"/>
    </row>
    <row r="18" spans="2:9" ht="15.75" customHeight="1">
      <c r="B18" s="375"/>
      <c r="C18" s="374"/>
      <c r="D18" s="370"/>
      <c r="E18" s="365"/>
      <c r="F18" s="370"/>
      <c r="G18" s="366"/>
      <c r="H18" s="373"/>
      <c r="I18" s="351"/>
    </row>
    <row r="19" spans="2:9" ht="18">
      <c r="C19" s="376"/>
      <c r="D19" s="377"/>
      <c r="E19" s="373"/>
      <c r="F19" s="377"/>
      <c r="G19" s="373"/>
      <c r="H19" s="373"/>
    </row>
    <row r="20" spans="2:9" ht="18">
      <c r="C20" s="376"/>
      <c r="D20" s="370"/>
      <c r="E20" s="373"/>
      <c r="F20" s="372"/>
      <c r="G20" s="373"/>
      <c r="H20" s="373"/>
    </row>
    <row r="21" spans="2:9" ht="18">
      <c r="C21" s="376"/>
      <c r="D21" s="377"/>
      <c r="E21" s="373"/>
      <c r="F21" s="377"/>
      <c r="G21" s="373"/>
      <c r="H21" s="373"/>
    </row>
    <row r="22" spans="2:9" ht="18">
      <c r="C22" s="376"/>
      <c r="D22" s="370"/>
      <c r="E22" s="373"/>
      <c r="F22" s="370"/>
      <c r="G22" s="373"/>
      <c r="H22" s="373"/>
    </row>
    <row r="23" spans="2:9" ht="18">
      <c r="C23" s="376"/>
      <c r="D23" s="377"/>
      <c r="E23" s="373"/>
      <c r="F23" s="377"/>
      <c r="G23" s="373"/>
      <c r="H23" s="373"/>
    </row>
    <row r="24" spans="2:9" ht="18">
      <c r="C24" s="376"/>
      <c r="D24" s="370"/>
      <c r="E24" s="373"/>
      <c r="F24" s="375"/>
      <c r="G24" s="373"/>
      <c r="H24" s="373"/>
    </row>
    <row r="25" spans="2:9" ht="18">
      <c r="C25" s="376"/>
      <c r="D25" s="377"/>
      <c r="E25" s="373"/>
      <c r="F25" s="377"/>
      <c r="G25" s="373"/>
      <c r="H25" s="373"/>
    </row>
    <row r="26" spans="2:9" ht="18">
      <c r="B26" s="373"/>
      <c r="C26" s="376"/>
      <c r="D26" s="370"/>
      <c r="E26" s="373"/>
      <c r="F26" s="370"/>
      <c r="G26" s="373"/>
      <c r="H26" s="373"/>
    </row>
    <row r="27" spans="2:9" ht="18">
      <c r="B27" s="373"/>
      <c r="C27" s="376"/>
      <c r="D27" s="377"/>
      <c r="E27" s="373"/>
      <c r="F27" s="377"/>
      <c r="G27" s="373"/>
      <c r="H27" s="373"/>
    </row>
    <row r="28" spans="2:9" ht="18">
      <c r="B28" s="373"/>
      <c r="C28" s="376"/>
      <c r="D28" s="370"/>
      <c r="E28" s="373"/>
      <c r="F28" s="372"/>
      <c r="G28" s="373"/>
      <c r="H28" s="373"/>
    </row>
    <row r="29" spans="2:9" ht="18">
      <c r="B29" s="373"/>
      <c r="C29" s="376"/>
      <c r="D29" s="377"/>
      <c r="E29" s="373"/>
      <c r="F29" s="377"/>
      <c r="G29" s="373"/>
      <c r="H29" s="373"/>
    </row>
    <row r="30" spans="2:9" ht="18">
      <c r="B30" s="373"/>
      <c r="C30" s="376"/>
      <c r="D30" s="370"/>
      <c r="E30" s="373"/>
      <c r="F30" s="370"/>
      <c r="G30" s="373"/>
      <c r="H30" s="373"/>
    </row>
    <row r="31" spans="2:9" ht="18">
      <c r="B31" s="373"/>
      <c r="C31" s="376"/>
      <c r="D31" s="377"/>
      <c r="E31" s="373"/>
      <c r="F31" s="368"/>
      <c r="G31" s="373"/>
      <c r="H31" s="373"/>
    </row>
    <row r="32" spans="2:9" ht="18">
      <c r="B32" s="373"/>
      <c r="C32" s="376"/>
      <c r="D32" s="367"/>
      <c r="E32" s="373"/>
      <c r="F32" s="375"/>
      <c r="G32" s="373"/>
      <c r="H32" s="373"/>
    </row>
    <row r="33" spans="2:8" ht="18">
      <c r="B33" s="351"/>
      <c r="C33" s="54"/>
      <c r="D33" s="378"/>
      <c r="E33" s="351"/>
      <c r="F33" s="370"/>
      <c r="G33" s="351"/>
      <c r="H33" s="351"/>
    </row>
    <row r="34" spans="2:8" ht="18">
      <c r="C34" s="54"/>
      <c r="D34" s="55"/>
      <c r="F34" s="370"/>
    </row>
    <row r="35" spans="2:8" ht="18">
      <c r="C35" s="54"/>
      <c r="D35" s="55"/>
      <c r="F35" s="370"/>
    </row>
    <row r="36" spans="2:8" ht="18">
      <c r="C36" s="54"/>
      <c r="D36" s="55"/>
      <c r="F36" s="312"/>
    </row>
    <row r="37" spans="2:8" ht="18">
      <c r="C37" s="54"/>
      <c r="D37" s="55"/>
    </row>
    <row r="38" spans="2:8" ht="18">
      <c r="C38" s="54"/>
      <c r="D38" s="55"/>
    </row>
    <row r="39" spans="2:8" ht="18">
      <c r="C39" s="54"/>
      <c r="D39" s="55"/>
    </row>
    <row r="40" spans="2:8" ht="18">
      <c r="C40" s="54"/>
      <c r="D40" s="55"/>
    </row>
    <row r="41" spans="2:8" ht="18">
      <c r="C41" s="54"/>
      <c r="D41" s="55"/>
    </row>
    <row r="42" spans="2:8" ht="18">
      <c r="C42" s="54"/>
      <c r="D42" s="55"/>
    </row>
    <row r="43" spans="2:8" ht="18">
      <c r="C43" s="54"/>
      <c r="D43" s="55"/>
    </row>
    <row r="44" spans="2:8" ht="18">
      <c r="C44" s="54"/>
      <c r="D44" s="55"/>
    </row>
    <row r="45" spans="2:8" ht="18">
      <c r="C45" s="54"/>
      <c r="D45" s="55"/>
    </row>
    <row r="46" spans="2:8" ht="18">
      <c r="B46" s="370"/>
      <c r="C46" s="54"/>
      <c r="D46" s="55"/>
    </row>
    <row r="47" spans="2:8" ht="18">
      <c r="C47" s="54"/>
      <c r="D47" s="55"/>
    </row>
    <row r="48" spans="2:8" ht="18">
      <c r="C48" s="54"/>
      <c r="D48" s="55"/>
    </row>
    <row r="49" spans="2:4" ht="18">
      <c r="C49" s="54"/>
      <c r="D49" s="55"/>
    </row>
    <row r="50" spans="2:4" ht="18">
      <c r="C50" s="54"/>
      <c r="D50" s="55"/>
    </row>
    <row r="51" spans="2:4" ht="18">
      <c r="C51" s="54"/>
      <c r="D51" s="55"/>
    </row>
    <row r="52" spans="2:4">
      <c r="D52" s="55"/>
    </row>
    <row r="53" spans="2:4">
      <c r="D53" s="55"/>
    </row>
    <row r="54" spans="2:4">
      <c r="D54" s="55"/>
    </row>
    <row r="55" spans="2:4" ht="15.75">
      <c r="C55" s="56"/>
      <c r="D55" s="55"/>
    </row>
    <row r="56" spans="2:4" ht="15.75">
      <c r="B56" s="57"/>
      <c r="C56" s="56"/>
      <c r="D56" s="55"/>
    </row>
    <row r="57" spans="2:4" ht="15.75">
      <c r="B57" s="58"/>
    </row>
    <row r="58" spans="2:4" ht="15.75">
      <c r="B58" s="58"/>
    </row>
  </sheetData>
  <conditionalFormatting sqref="I1">
    <cfRule type="cellIs" dxfId="21" priority="8" stopIfTrue="1" operator="notEqual">
      <formula>0</formula>
    </cfRule>
  </conditionalFormatting>
  <conditionalFormatting sqref="I8">
    <cfRule type="cellIs" dxfId="20" priority="7" stopIfTrue="1" operator="equal">
      <formula>0</formula>
    </cfRule>
  </conditionalFormatting>
  <conditionalFormatting sqref="I8">
    <cfRule type="cellIs" dxfId="19" priority="6" stopIfTrue="1" operator="equal">
      <formula>0</formula>
    </cfRule>
  </conditionalFormatting>
  <conditionalFormatting sqref="I13">
    <cfRule type="cellIs" dxfId="18" priority="5" stopIfTrue="1" operator="notEqual">
      <formula>0</formula>
    </cfRule>
  </conditionalFormatting>
  <conditionalFormatting sqref="I10:I11">
    <cfRule type="cellIs" dxfId="17" priority="4" stopIfTrue="1" operator="equal">
      <formula>0</formula>
    </cfRule>
  </conditionalFormatting>
  <conditionalFormatting sqref="I10:I11">
    <cfRule type="cellIs" dxfId="16" priority="3" stopIfTrue="1" operator="equal">
      <formula>0</formula>
    </cfRule>
  </conditionalFormatting>
  <conditionalFormatting sqref="I9">
    <cfRule type="cellIs" dxfId="15" priority="1" stopIfTrue="1" operator="equal">
      <formula>0</formula>
    </cfRule>
  </conditionalFormatting>
  <conditionalFormatting sqref="I9">
    <cfRule type="cellIs" dxfId="14" priority="2" stopIfTrue="1" operator="equal">
      <formula>0</formula>
    </cfRule>
  </conditionalFormatting>
  <hyperlinks>
    <hyperlink ref="A3" location="Menu!A1" display="Menu"/>
  </hyperlinks>
  <pageMargins left="0.75" right="0.75" top="1" bottom="1" header="0.5" footer="0.5"/>
  <pageSetup paperSize="8" scale="7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>
    <tabColor rgb="FFFF0000"/>
    <pageSetUpPr fitToPage="1"/>
  </sheetPr>
  <dimension ref="A1:AC83"/>
  <sheetViews>
    <sheetView showGridLines="0" zoomScaleNormal="100" workbookViewId="0"/>
  </sheetViews>
  <sheetFormatPr defaultColWidth="0" defaultRowHeight="12.75"/>
  <cols>
    <col min="1" max="4" width="1.5" style="239" customWidth="1"/>
    <col min="5" max="5" width="58.375" style="297" customWidth="1"/>
    <col min="6" max="6" width="17.5" style="239" customWidth="1"/>
    <col min="7" max="7" width="1.875" style="239" customWidth="1"/>
    <col min="8" max="8" width="4" style="239" customWidth="1"/>
    <col min="9" max="9" width="10.875" style="239" customWidth="1"/>
    <col min="10" max="10" width="1.375" style="239" customWidth="1"/>
    <col min="11" max="11" width="10.875" style="239" customWidth="1"/>
    <col min="12" max="12" width="1.375" style="239" customWidth="1"/>
    <col min="13" max="13" width="10.875" style="239" customWidth="1"/>
    <col min="14" max="14" width="1.375" style="239" customWidth="1"/>
    <col min="15" max="15" width="10.875" style="239" customWidth="1"/>
    <col min="16" max="16" width="1.375" style="239" customWidth="1"/>
    <col min="17" max="17" width="10.875" style="239" customWidth="1"/>
    <col min="18" max="18" width="1.375" style="239" customWidth="1"/>
    <col min="19" max="19" width="10.875" style="239" customWidth="1"/>
    <col min="20" max="20" width="1.375" style="239" customWidth="1"/>
    <col min="21" max="21" width="10.875" style="239" customWidth="1"/>
    <col min="22" max="22" width="1.375" style="239" customWidth="1"/>
    <col min="23" max="23" width="10.875" style="239" customWidth="1"/>
    <col min="24" max="24" width="1.375" style="239" customWidth="1"/>
    <col min="25" max="25" width="10.875" style="239" customWidth="1"/>
    <col min="26" max="26" width="1.375" style="239" customWidth="1"/>
    <col min="27" max="27" width="10.875" style="239" customWidth="1"/>
    <col min="28" max="28" width="1.375" style="239" customWidth="1"/>
    <col min="29" max="29" width="8" style="239" customWidth="1"/>
    <col min="30" max="30" width="2.25" style="237" customWidth="1"/>
    <col min="31" max="16384" width="0" style="237" hidden="1"/>
  </cols>
  <sheetData>
    <row r="1" spans="1:29" s="74" customFormat="1" ht="15.75">
      <c r="A1" s="68" t="str">
        <f>ModelName1</f>
        <v>Station Decommissioning and remediation estimates</v>
      </c>
      <c r="B1" s="69"/>
      <c r="C1" s="69"/>
      <c r="D1" s="69"/>
      <c r="E1" s="70"/>
      <c r="F1" s="69"/>
      <c r="G1" s="71"/>
      <c r="H1" s="69"/>
      <c r="I1" s="72"/>
      <c r="J1" s="72"/>
      <c r="K1" s="72"/>
      <c r="L1" s="72"/>
      <c r="M1" s="72"/>
      <c r="N1" s="72"/>
      <c r="O1" s="72"/>
      <c r="P1" s="72"/>
      <c r="Q1" s="72"/>
      <c r="R1" s="72"/>
      <c r="S1" s="72"/>
      <c r="T1" s="72"/>
      <c r="U1" s="72"/>
      <c r="V1" s="72"/>
      <c r="W1" s="72"/>
      <c r="X1" s="72"/>
      <c r="Y1" s="72"/>
      <c r="Z1" s="72"/>
      <c r="AA1" s="73"/>
      <c r="AB1" s="69"/>
      <c r="AC1" s="69"/>
    </row>
    <row r="2" spans="1:29">
      <c r="A2" s="75" t="s">
        <v>93</v>
      </c>
      <c r="B2" s="76"/>
      <c r="C2" s="76"/>
      <c r="D2" s="76"/>
      <c r="E2" s="77"/>
      <c r="F2" s="78"/>
      <c r="G2" s="79"/>
      <c r="H2" s="76"/>
      <c r="I2" s="80"/>
      <c r="J2" s="80"/>
      <c r="K2" s="80"/>
      <c r="L2" s="80"/>
      <c r="M2" s="80"/>
      <c r="N2" s="80"/>
      <c r="O2" s="80"/>
      <c r="P2" s="80"/>
      <c r="Q2" s="80"/>
      <c r="R2" s="80"/>
      <c r="S2" s="80"/>
      <c r="T2" s="80"/>
      <c r="U2" s="80"/>
      <c r="V2" s="80"/>
      <c r="W2" s="80"/>
      <c r="X2" s="80"/>
      <c r="Y2" s="80"/>
      <c r="Z2" s="80"/>
      <c r="AA2" s="80"/>
      <c r="AB2" s="80"/>
      <c r="AC2" s="80"/>
    </row>
    <row r="3" spans="1:29">
      <c r="A3" s="5" t="s">
        <v>91</v>
      </c>
      <c r="B3" s="237"/>
      <c r="C3" s="237"/>
      <c r="D3" s="237"/>
      <c r="E3" s="238"/>
      <c r="F3" s="237"/>
      <c r="H3" s="237"/>
    </row>
    <row r="4" spans="1:29">
      <c r="A4" s="237"/>
      <c r="B4" s="237"/>
      <c r="C4" s="237"/>
      <c r="D4" s="237"/>
      <c r="E4" s="238"/>
      <c r="F4" s="237"/>
      <c r="H4" s="237"/>
    </row>
    <row r="5" spans="1:29">
      <c r="A5" s="237"/>
      <c r="B5" s="237"/>
      <c r="C5" s="237"/>
      <c r="D5" s="237"/>
      <c r="E5" s="81" t="s">
        <v>94</v>
      </c>
      <c r="F5" s="82"/>
      <c r="G5" s="83"/>
      <c r="H5" s="237"/>
    </row>
    <row r="6" spans="1:29">
      <c r="A6" s="237"/>
      <c r="B6" s="237"/>
      <c r="C6" s="237"/>
      <c r="D6" s="237"/>
      <c r="E6" s="240"/>
      <c r="F6" s="241"/>
      <c r="G6" s="242"/>
      <c r="H6" s="237"/>
      <c r="I6" s="243"/>
      <c r="J6" s="243"/>
      <c r="K6" s="243"/>
      <c r="L6" s="243"/>
      <c r="M6" s="243"/>
      <c r="N6" s="243"/>
      <c r="O6" s="243"/>
      <c r="P6" s="243"/>
      <c r="Q6" s="243"/>
      <c r="R6" s="243"/>
      <c r="S6" s="243"/>
      <c r="T6" s="243"/>
      <c r="U6" s="243"/>
      <c r="V6" s="243"/>
      <c r="W6" s="243"/>
      <c r="X6" s="243"/>
      <c r="Y6" s="243"/>
      <c r="Z6" s="243"/>
      <c r="AA6" s="243"/>
    </row>
    <row r="7" spans="1:29">
      <c r="A7" s="237"/>
      <c r="B7" s="237"/>
      <c r="C7" s="237"/>
      <c r="D7" s="237"/>
      <c r="E7" s="244"/>
      <c r="F7" s="245"/>
      <c r="G7" s="246"/>
      <c r="H7" s="237"/>
      <c r="I7" s="243"/>
      <c r="J7" s="243"/>
      <c r="K7" s="243"/>
      <c r="L7" s="243"/>
      <c r="M7" s="243"/>
      <c r="N7" s="243"/>
      <c r="O7" s="243"/>
      <c r="P7" s="243"/>
      <c r="Q7" s="243"/>
      <c r="R7" s="243"/>
      <c r="S7" s="243"/>
      <c r="T7" s="243"/>
      <c r="U7" s="243"/>
      <c r="V7" s="243"/>
      <c r="W7" s="243"/>
      <c r="X7" s="243"/>
      <c r="Y7" s="243"/>
      <c r="Z7" s="243"/>
      <c r="AA7" s="243"/>
    </row>
    <row r="8" spans="1:29">
      <c r="A8" s="237"/>
      <c r="B8" s="237"/>
      <c r="C8" s="237"/>
      <c r="D8" s="237"/>
      <c r="E8" s="244" t="s">
        <v>95</v>
      </c>
      <c r="F8" s="84" t="s">
        <v>96</v>
      </c>
      <c r="G8" s="85"/>
      <c r="H8" s="237"/>
      <c r="I8" s="243"/>
      <c r="J8" s="243"/>
      <c r="K8" s="243"/>
      <c r="L8" s="243"/>
      <c r="M8" s="243"/>
      <c r="N8" s="243"/>
      <c r="O8" s="243"/>
      <c r="P8" s="243"/>
      <c r="Q8" s="243"/>
      <c r="R8" s="243"/>
      <c r="S8" s="243"/>
      <c r="T8" s="243"/>
      <c r="U8" s="243"/>
      <c r="V8" s="243"/>
      <c r="W8" s="243"/>
      <c r="X8" s="243"/>
      <c r="Y8" s="243"/>
      <c r="Z8" s="243"/>
      <c r="AA8" s="243"/>
    </row>
    <row r="9" spans="1:29">
      <c r="A9" s="237"/>
      <c r="B9" s="237"/>
      <c r="C9" s="237"/>
      <c r="D9" s="237"/>
      <c r="E9" s="244"/>
      <c r="F9" s="243"/>
      <c r="G9" s="247"/>
      <c r="H9" s="237"/>
      <c r="I9" s="243"/>
      <c r="J9" s="243"/>
      <c r="K9" s="243"/>
      <c r="L9" s="243"/>
      <c r="M9" s="243"/>
      <c r="N9" s="243"/>
      <c r="O9" s="243"/>
      <c r="P9" s="243"/>
      <c r="Q9" s="243"/>
      <c r="R9" s="243"/>
      <c r="S9" s="243"/>
      <c r="T9" s="243"/>
      <c r="U9" s="243"/>
      <c r="V9" s="243"/>
      <c r="W9" s="243"/>
      <c r="X9" s="243"/>
      <c r="Y9" s="243"/>
      <c r="Z9" s="243"/>
      <c r="AA9" s="243"/>
    </row>
    <row r="10" spans="1:29">
      <c r="A10" s="237"/>
      <c r="B10" s="237"/>
      <c r="C10" s="237"/>
      <c r="D10" s="237"/>
      <c r="E10" s="244" t="s">
        <v>97</v>
      </c>
      <c r="F10" s="86" t="s">
        <v>96</v>
      </c>
      <c r="G10" s="87"/>
      <c r="H10" s="237"/>
      <c r="I10" s="243"/>
      <c r="J10" s="243"/>
      <c r="K10" s="243"/>
      <c r="L10" s="243"/>
      <c r="M10" s="243"/>
      <c r="N10" s="243"/>
      <c r="O10" s="243"/>
      <c r="P10" s="243"/>
      <c r="Q10" s="243"/>
      <c r="R10" s="243"/>
      <c r="S10" s="243"/>
      <c r="T10" s="243"/>
      <c r="U10" s="243"/>
      <c r="V10" s="243"/>
      <c r="W10" s="243"/>
      <c r="X10" s="243"/>
      <c r="Y10" s="243"/>
      <c r="Z10" s="243"/>
      <c r="AA10" s="243"/>
    </row>
    <row r="11" spans="1:29">
      <c r="A11" s="237"/>
      <c r="B11" s="237"/>
      <c r="C11" s="237"/>
      <c r="D11" s="237"/>
      <c r="E11" s="244"/>
      <c r="F11" s="243"/>
      <c r="G11" s="247"/>
      <c r="H11" s="237"/>
      <c r="I11" s="243"/>
      <c r="J11" s="243"/>
      <c r="K11" s="243"/>
      <c r="L11" s="243"/>
      <c r="M11" s="243"/>
      <c r="N11" s="243"/>
      <c r="O11" s="243"/>
      <c r="P11" s="243"/>
      <c r="Q11" s="243"/>
      <c r="R11" s="243"/>
      <c r="S11" s="243"/>
      <c r="T11" s="243"/>
      <c r="U11" s="243"/>
      <c r="V11" s="243"/>
      <c r="W11" s="243"/>
      <c r="X11" s="243"/>
      <c r="Y11" s="243"/>
      <c r="Z11" s="243"/>
      <c r="AA11" s="243"/>
    </row>
    <row r="12" spans="1:29">
      <c r="A12" s="237"/>
      <c r="B12" s="237"/>
      <c r="C12" s="237"/>
      <c r="D12" s="237"/>
      <c r="E12" s="244" t="s">
        <v>97</v>
      </c>
      <c r="F12" s="88" t="s">
        <v>96</v>
      </c>
      <c r="G12" s="247"/>
      <c r="H12" s="237"/>
      <c r="I12" s="243"/>
      <c r="J12" s="243"/>
      <c r="K12" s="243"/>
      <c r="L12" s="243"/>
      <c r="M12" s="243"/>
      <c r="N12" s="243"/>
      <c r="O12" s="243"/>
      <c r="P12" s="243"/>
      <c r="Q12" s="243"/>
      <c r="R12" s="243"/>
      <c r="S12" s="243"/>
      <c r="T12" s="243"/>
      <c r="U12" s="243"/>
      <c r="V12" s="243"/>
      <c r="W12" s="243"/>
      <c r="X12" s="243"/>
      <c r="Y12" s="243"/>
      <c r="Z12" s="243"/>
      <c r="AA12" s="243"/>
    </row>
    <row r="13" spans="1:29">
      <c r="A13" s="237"/>
      <c r="B13" s="237"/>
      <c r="C13" s="237"/>
      <c r="D13" s="237"/>
      <c r="E13" s="244"/>
      <c r="F13" s="243"/>
      <c r="G13" s="247"/>
      <c r="H13" s="237"/>
      <c r="I13" s="243"/>
      <c r="J13" s="243"/>
      <c r="K13" s="243"/>
      <c r="L13" s="243"/>
      <c r="M13" s="243"/>
      <c r="N13" s="243"/>
      <c r="O13" s="243"/>
      <c r="P13" s="243"/>
      <c r="Q13" s="243"/>
      <c r="R13" s="243"/>
      <c r="S13" s="243"/>
      <c r="T13" s="243"/>
      <c r="U13" s="243"/>
      <c r="V13" s="243"/>
      <c r="W13" s="243"/>
      <c r="X13" s="243"/>
      <c r="Y13" s="243"/>
      <c r="Z13" s="243"/>
      <c r="AA13" s="243"/>
    </row>
    <row r="14" spans="1:29">
      <c r="A14" s="237"/>
      <c r="B14" s="237"/>
      <c r="C14" s="237"/>
      <c r="D14" s="237"/>
      <c r="E14" s="244" t="s">
        <v>98</v>
      </c>
      <c r="F14" s="89" t="s">
        <v>96</v>
      </c>
      <c r="G14" s="247"/>
      <c r="H14" s="237"/>
      <c r="I14" s="243"/>
      <c r="J14" s="243"/>
      <c r="K14" s="243"/>
      <c r="L14" s="243"/>
      <c r="M14" s="243"/>
      <c r="N14" s="243"/>
      <c r="O14" s="243"/>
      <c r="P14" s="243"/>
      <c r="Q14" s="243"/>
      <c r="R14" s="243"/>
      <c r="S14" s="243"/>
      <c r="T14" s="243"/>
      <c r="U14" s="243"/>
      <c r="V14" s="243"/>
      <c r="W14" s="243"/>
      <c r="X14" s="243"/>
      <c r="Y14" s="243"/>
      <c r="Z14" s="243"/>
      <c r="AA14" s="243"/>
    </row>
    <row r="15" spans="1:29">
      <c r="A15" s="237"/>
      <c r="B15" s="237"/>
      <c r="C15" s="237"/>
      <c r="D15" s="237"/>
      <c r="E15" s="248"/>
      <c r="F15" s="241"/>
      <c r="G15" s="242"/>
      <c r="H15" s="237"/>
      <c r="I15" s="243"/>
      <c r="J15" s="243"/>
      <c r="K15" s="243"/>
      <c r="L15" s="243"/>
      <c r="M15" s="243"/>
      <c r="N15" s="243"/>
      <c r="O15" s="243"/>
      <c r="P15" s="243"/>
      <c r="Q15" s="243"/>
      <c r="R15" s="243"/>
      <c r="S15" s="243"/>
      <c r="T15" s="243"/>
      <c r="U15" s="243"/>
      <c r="V15" s="243"/>
      <c r="W15" s="243"/>
      <c r="X15" s="243"/>
      <c r="Y15" s="243"/>
      <c r="Z15" s="243"/>
      <c r="AA15" s="243"/>
    </row>
    <row r="16" spans="1:29">
      <c r="A16" s="249"/>
      <c r="B16" s="249"/>
      <c r="C16" s="249"/>
      <c r="D16" s="249"/>
      <c r="E16" s="250"/>
      <c r="F16" s="243"/>
      <c r="G16" s="243"/>
      <c r="H16" s="249"/>
      <c r="I16" s="243"/>
      <c r="J16" s="243"/>
      <c r="K16" s="243"/>
      <c r="L16" s="243"/>
      <c r="M16" s="243"/>
      <c r="N16" s="243"/>
      <c r="O16" s="243"/>
      <c r="P16" s="243"/>
      <c r="Q16" s="243"/>
      <c r="R16" s="243"/>
      <c r="S16" s="243"/>
      <c r="T16" s="243"/>
      <c r="U16" s="243"/>
      <c r="V16" s="243"/>
      <c r="W16" s="243"/>
      <c r="X16" s="243"/>
      <c r="Y16" s="243"/>
      <c r="Z16" s="243"/>
      <c r="AA16" s="243"/>
      <c r="AB16" s="243"/>
      <c r="AC16" s="243"/>
    </row>
    <row r="17" spans="1:29">
      <c r="A17" s="249"/>
      <c r="B17" s="249"/>
      <c r="C17" s="249"/>
      <c r="D17" s="249"/>
      <c r="E17" s="250"/>
      <c r="F17" s="243"/>
      <c r="G17" s="243"/>
      <c r="H17" s="249"/>
      <c r="I17" s="243"/>
      <c r="J17" s="243"/>
      <c r="K17" s="243"/>
      <c r="L17" s="243"/>
      <c r="M17" s="243"/>
      <c r="N17" s="243"/>
      <c r="O17" s="243"/>
      <c r="P17" s="243"/>
      <c r="Q17" s="243"/>
      <c r="R17" s="243"/>
      <c r="S17" s="243"/>
      <c r="T17" s="243"/>
      <c r="U17" s="243"/>
      <c r="V17" s="243"/>
      <c r="W17" s="243"/>
      <c r="X17" s="243"/>
      <c r="Y17" s="243"/>
      <c r="Z17" s="243"/>
      <c r="AA17" s="243"/>
      <c r="AB17" s="243"/>
      <c r="AC17" s="243"/>
    </row>
    <row r="18" spans="1:29">
      <c r="A18" s="237"/>
      <c r="B18" s="237"/>
      <c r="C18" s="237"/>
      <c r="D18" s="237"/>
      <c r="E18" s="81" t="s">
        <v>99</v>
      </c>
      <c r="F18" s="82"/>
      <c r="G18" s="90"/>
      <c r="H18" s="251"/>
      <c r="I18" s="82" t="s">
        <v>100</v>
      </c>
      <c r="J18" s="82"/>
      <c r="K18" s="82" t="s">
        <v>101</v>
      </c>
      <c r="L18" s="82"/>
      <c r="M18" s="82" t="s">
        <v>102</v>
      </c>
      <c r="N18" s="82"/>
      <c r="O18" s="82" t="s">
        <v>103</v>
      </c>
      <c r="P18" s="82"/>
      <c r="Q18" s="82" t="s">
        <v>104</v>
      </c>
      <c r="R18" s="82"/>
      <c r="S18" s="82" t="s">
        <v>21</v>
      </c>
      <c r="T18" s="82"/>
      <c r="U18" s="82" t="s">
        <v>105</v>
      </c>
      <c r="V18" s="82"/>
      <c r="W18" s="82" t="s">
        <v>106</v>
      </c>
      <c r="X18" s="82"/>
      <c r="Y18" s="82" t="s">
        <v>107</v>
      </c>
      <c r="Z18" s="82"/>
      <c r="AA18" s="82" t="s">
        <v>108</v>
      </c>
      <c r="AB18" s="252"/>
    </row>
    <row r="19" spans="1:29">
      <c r="A19" s="237"/>
      <c r="B19" s="237"/>
      <c r="C19" s="237"/>
      <c r="D19" s="237"/>
      <c r="E19" s="91"/>
      <c r="F19" s="92"/>
      <c r="G19" s="93"/>
      <c r="H19" s="253"/>
      <c r="I19" s="92"/>
      <c r="J19" s="92"/>
      <c r="K19" s="92"/>
      <c r="L19" s="92"/>
      <c r="M19" s="92"/>
      <c r="N19" s="92"/>
      <c r="O19" s="92"/>
      <c r="P19" s="92"/>
      <c r="Q19" s="92"/>
      <c r="R19" s="92"/>
      <c r="S19" s="92"/>
      <c r="T19" s="92"/>
      <c r="U19" s="92"/>
      <c r="V19" s="92"/>
      <c r="W19" s="92"/>
      <c r="X19" s="92"/>
      <c r="Y19" s="92"/>
      <c r="Z19" s="92"/>
      <c r="AA19" s="92"/>
      <c r="AB19" s="242"/>
    </row>
    <row r="20" spans="1:29">
      <c r="A20" s="237"/>
      <c r="B20" s="237"/>
      <c r="C20" s="237"/>
      <c r="D20" s="237"/>
      <c r="E20" s="254"/>
      <c r="F20" s="243"/>
      <c r="G20" s="243"/>
      <c r="H20" s="249"/>
      <c r="I20" s="243"/>
      <c r="J20" s="243"/>
      <c r="K20" s="243"/>
      <c r="L20" s="243"/>
      <c r="M20" s="243"/>
      <c r="N20" s="243"/>
      <c r="O20" s="243"/>
      <c r="P20" s="243"/>
      <c r="Q20" s="243"/>
      <c r="R20" s="243"/>
      <c r="S20" s="243"/>
      <c r="T20" s="243"/>
      <c r="U20" s="243"/>
      <c r="V20" s="243"/>
      <c r="W20" s="243"/>
      <c r="X20" s="243"/>
      <c r="Y20" s="243"/>
      <c r="Z20" s="243"/>
      <c r="AA20" s="243"/>
      <c r="AB20" s="247"/>
    </row>
    <row r="21" spans="1:29">
      <c r="A21" s="237"/>
      <c r="B21" s="237"/>
      <c r="C21" s="237"/>
      <c r="D21" s="237"/>
      <c r="E21" s="244" t="s">
        <v>109</v>
      </c>
      <c r="F21" s="94">
        <v>0</v>
      </c>
      <c r="G21" s="95"/>
      <c r="H21" s="249"/>
      <c r="I21" s="96">
        <v>12345</v>
      </c>
      <c r="J21" s="255"/>
      <c r="K21" s="97">
        <v>1.234</v>
      </c>
      <c r="L21" s="255"/>
      <c r="M21" s="98">
        <v>1.234</v>
      </c>
      <c r="N21" s="256"/>
      <c r="O21" s="99">
        <v>12345</v>
      </c>
      <c r="P21" s="256"/>
      <c r="Q21" s="100">
        <v>1.234</v>
      </c>
      <c r="R21" s="256"/>
      <c r="S21" s="101">
        <v>123</v>
      </c>
      <c r="T21" s="256"/>
      <c r="U21" s="102">
        <v>123</v>
      </c>
      <c r="V21" s="256"/>
      <c r="W21" s="103">
        <v>123</v>
      </c>
      <c r="X21" s="256"/>
      <c r="Y21" s="104">
        <v>39945</v>
      </c>
      <c r="Z21" s="256"/>
      <c r="AA21" s="105">
        <v>39945</v>
      </c>
      <c r="AB21" s="247"/>
    </row>
    <row r="22" spans="1:29">
      <c r="A22" s="237"/>
      <c r="B22" s="237"/>
      <c r="C22" s="237"/>
      <c r="D22" s="237"/>
      <c r="E22" s="254"/>
      <c r="F22" s="243"/>
      <c r="G22" s="243"/>
      <c r="H22" s="249"/>
      <c r="I22" s="243"/>
      <c r="J22" s="243"/>
      <c r="K22" s="243"/>
      <c r="L22" s="243"/>
      <c r="M22" s="243"/>
      <c r="N22" s="243"/>
      <c r="O22" s="243"/>
      <c r="P22" s="243"/>
      <c r="Q22" s="243"/>
      <c r="R22" s="243"/>
      <c r="S22" s="243"/>
      <c r="T22" s="243"/>
      <c r="U22" s="243"/>
      <c r="V22" s="243"/>
      <c r="W22" s="243"/>
      <c r="X22" s="243"/>
      <c r="Y22" s="243"/>
      <c r="Z22" s="243"/>
      <c r="AA22" s="243"/>
      <c r="AB22" s="247"/>
    </row>
    <row r="23" spans="1:29">
      <c r="A23" s="237"/>
      <c r="B23" s="237"/>
      <c r="C23" s="237"/>
      <c r="D23" s="237"/>
      <c r="E23" s="244" t="s">
        <v>110</v>
      </c>
      <c r="F23" s="106">
        <v>0</v>
      </c>
      <c r="G23" s="95"/>
      <c r="H23" s="249"/>
      <c r="I23" s="107">
        <v>12345</v>
      </c>
      <c r="J23" s="255"/>
      <c r="K23" s="108">
        <v>1.234</v>
      </c>
      <c r="L23" s="255"/>
      <c r="M23" s="109">
        <v>1.234</v>
      </c>
      <c r="N23" s="256"/>
      <c r="O23" s="110">
        <v>12345</v>
      </c>
      <c r="P23" s="256"/>
      <c r="Q23" s="111">
        <v>1.234</v>
      </c>
      <c r="R23" s="256"/>
      <c r="S23" s="112">
        <v>123</v>
      </c>
      <c r="T23" s="256"/>
      <c r="U23" s="113">
        <v>123</v>
      </c>
      <c r="V23" s="256"/>
      <c r="W23" s="114">
        <v>123</v>
      </c>
      <c r="X23" s="256"/>
      <c r="Y23" s="115">
        <v>39945</v>
      </c>
      <c r="Z23" s="256"/>
      <c r="AA23" s="116">
        <v>39945</v>
      </c>
      <c r="AB23" s="247"/>
    </row>
    <row r="24" spans="1:29">
      <c r="A24" s="237"/>
      <c r="B24" s="237"/>
      <c r="C24" s="237"/>
      <c r="D24" s="237"/>
      <c r="E24" s="244"/>
      <c r="F24" s="255"/>
      <c r="G24" s="198"/>
      <c r="H24" s="249"/>
      <c r="I24" s="255"/>
      <c r="J24" s="255"/>
      <c r="K24" s="257"/>
      <c r="L24" s="255"/>
      <c r="M24" s="256"/>
      <c r="N24" s="256"/>
      <c r="O24" s="258"/>
      <c r="P24" s="256"/>
      <c r="Q24" s="259"/>
      <c r="R24" s="256"/>
      <c r="S24" s="260"/>
      <c r="T24" s="256"/>
      <c r="U24" s="261"/>
      <c r="V24" s="256"/>
      <c r="W24" s="262"/>
      <c r="X24" s="256"/>
      <c r="Y24" s="263"/>
      <c r="Z24" s="256"/>
      <c r="AA24" s="264"/>
      <c r="AB24" s="247"/>
    </row>
    <row r="25" spans="1:29">
      <c r="A25" s="237"/>
      <c r="B25" s="237"/>
      <c r="C25" s="237"/>
      <c r="D25" s="237"/>
      <c r="E25" s="244" t="s">
        <v>111</v>
      </c>
      <c r="F25" s="117">
        <v>0</v>
      </c>
      <c r="G25" s="95"/>
      <c r="H25" s="249"/>
      <c r="I25" s="117">
        <v>12345</v>
      </c>
      <c r="J25" s="255"/>
      <c r="K25" s="118">
        <v>1.234</v>
      </c>
      <c r="L25" s="255"/>
      <c r="M25" s="119">
        <v>1.234</v>
      </c>
      <c r="N25" s="256"/>
      <c r="O25" s="120">
        <v>12345</v>
      </c>
      <c r="P25" s="256"/>
      <c r="Q25" s="121">
        <v>1.234</v>
      </c>
      <c r="R25" s="256"/>
      <c r="S25" s="122">
        <v>123</v>
      </c>
      <c r="T25" s="256"/>
      <c r="U25" s="123">
        <v>123</v>
      </c>
      <c r="V25" s="256"/>
      <c r="W25" s="124">
        <v>123</v>
      </c>
      <c r="X25" s="256"/>
      <c r="Y25" s="125">
        <v>39945</v>
      </c>
      <c r="Z25" s="256"/>
      <c r="AA25" s="126">
        <v>39945</v>
      </c>
      <c r="AB25" s="247"/>
    </row>
    <row r="26" spans="1:29">
      <c r="A26" s="237"/>
      <c r="B26" s="237"/>
      <c r="C26" s="237"/>
      <c r="D26" s="237"/>
      <c r="E26" s="244"/>
      <c r="F26" s="255"/>
      <c r="G26" s="198"/>
      <c r="H26" s="249"/>
      <c r="I26" s="255"/>
      <c r="J26" s="255"/>
      <c r="K26" s="257"/>
      <c r="L26" s="255"/>
      <c r="M26" s="256"/>
      <c r="N26" s="256"/>
      <c r="O26" s="258"/>
      <c r="P26" s="256"/>
      <c r="Q26" s="259"/>
      <c r="R26" s="256"/>
      <c r="S26" s="260"/>
      <c r="T26" s="256"/>
      <c r="U26" s="261"/>
      <c r="V26" s="256"/>
      <c r="W26" s="262"/>
      <c r="X26" s="256"/>
      <c r="Y26" s="263"/>
      <c r="Z26" s="256"/>
      <c r="AA26" s="264"/>
      <c r="AB26" s="247"/>
    </row>
    <row r="27" spans="1:29">
      <c r="A27" s="237"/>
      <c r="B27" s="237"/>
      <c r="C27" s="237"/>
      <c r="D27" s="237"/>
      <c r="E27" s="244" t="s">
        <v>112</v>
      </c>
      <c r="F27" s="255">
        <v>0</v>
      </c>
      <c r="G27" s="198"/>
      <c r="H27" s="249"/>
      <c r="I27" s="255">
        <v>12345</v>
      </c>
      <c r="J27" s="255"/>
      <c r="K27" s="257">
        <v>1.234</v>
      </c>
      <c r="L27" s="255"/>
      <c r="M27" s="256">
        <v>1.234</v>
      </c>
      <c r="N27" s="256"/>
      <c r="O27" s="258">
        <v>12345</v>
      </c>
      <c r="P27" s="256"/>
      <c r="Q27" s="259">
        <v>1.234</v>
      </c>
      <c r="R27" s="256"/>
      <c r="S27" s="260">
        <v>123</v>
      </c>
      <c r="T27" s="256"/>
      <c r="U27" s="261">
        <v>123</v>
      </c>
      <c r="V27" s="256"/>
      <c r="W27" s="262">
        <v>123</v>
      </c>
      <c r="X27" s="256"/>
      <c r="Y27" s="263">
        <v>39945</v>
      </c>
      <c r="Z27" s="256"/>
      <c r="AA27" s="264">
        <v>39945</v>
      </c>
      <c r="AB27" s="247"/>
    </row>
    <row r="28" spans="1:29">
      <c r="A28" s="237"/>
      <c r="B28" s="237"/>
      <c r="C28" s="237"/>
      <c r="D28" s="237"/>
      <c r="E28" s="244"/>
      <c r="F28" s="255"/>
      <c r="G28" s="198"/>
      <c r="H28" s="249"/>
      <c r="I28" s="255"/>
      <c r="J28" s="255"/>
      <c r="K28" s="257"/>
      <c r="L28" s="255"/>
      <c r="M28" s="256"/>
      <c r="N28" s="256"/>
      <c r="O28" s="258"/>
      <c r="P28" s="256"/>
      <c r="Q28" s="259"/>
      <c r="R28" s="256"/>
      <c r="S28" s="260"/>
      <c r="T28" s="256"/>
      <c r="U28" s="261"/>
      <c r="V28" s="256"/>
      <c r="W28" s="262"/>
      <c r="X28" s="256"/>
      <c r="Y28" s="263"/>
      <c r="Z28" s="256"/>
      <c r="AA28" s="264"/>
      <c r="AB28" s="247"/>
    </row>
    <row r="29" spans="1:29">
      <c r="A29" s="237"/>
      <c r="B29" s="237"/>
      <c r="C29" s="237"/>
      <c r="D29" s="237"/>
      <c r="E29" s="244" t="s">
        <v>113</v>
      </c>
      <c r="F29" s="127">
        <v>0</v>
      </c>
      <c r="G29" s="128"/>
      <c r="H29" s="129"/>
      <c r="I29" s="127">
        <v>12345</v>
      </c>
      <c r="J29" s="127"/>
      <c r="K29" s="130">
        <v>1.234</v>
      </c>
      <c r="L29" s="127"/>
      <c r="M29" s="131">
        <v>1.234</v>
      </c>
      <c r="N29" s="131"/>
      <c r="O29" s="132">
        <v>12345</v>
      </c>
      <c r="P29" s="132"/>
      <c r="Q29" s="133">
        <v>1.234</v>
      </c>
      <c r="R29" s="133"/>
      <c r="S29" s="134">
        <v>123</v>
      </c>
      <c r="T29" s="134"/>
      <c r="U29" s="135">
        <v>123</v>
      </c>
      <c r="V29" s="135"/>
      <c r="W29" s="136">
        <v>123</v>
      </c>
      <c r="X29" s="136"/>
      <c r="Y29" s="137">
        <v>39945</v>
      </c>
      <c r="Z29" s="137"/>
      <c r="AA29" s="138">
        <v>39945</v>
      </c>
      <c r="AB29" s="247"/>
    </row>
    <row r="30" spans="1:29">
      <c r="A30" s="237"/>
      <c r="B30" s="237"/>
      <c r="C30" s="237"/>
      <c r="D30" s="237"/>
      <c r="E30" s="244"/>
      <c r="F30" s="139"/>
      <c r="G30" s="95"/>
      <c r="H30" s="140"/>
      <c r="I30" s="139"/>
      <c r="J30" s="139"/>
      <c r="K30" s="141"/>
      <c r="L30" s="139"/>
      <c r="M30" s="142"/>
      <c r="N30" s="142"/>
      <c r="O30" s="143"/>
      <c r="P30" s="143"/>
      <c r="Q30" s="144"/>
      <c r="R30" s="144"/>
      <c r="S30" s="145"/>
      <c r="T30" s="145"/>
      <c r="U30" s="146"/>
      <c r="V30" s="146"/>
      <c r="W30" s="147"/>
      <c r="X30" s="147"/>
      <c r="Y30" s="148"/>
      <c r="Z30" s="148"/>
      <c r="AA30" s="149"/>
      <c r="AB30" s="247"/>
    </row>
    <row r="31" spans="1:29">
      <c r="A31" s="237"/>
      <c r="B31" s="237"/>
      <c r="C31" s="237"/>
      <c r="D31" s="237"/>
      <c r="E31" s="244" t="s">
        <v>114</v>
      </c>
      <c r="F31" s="150" t="s">
        <v>115</v>
      </c>
      <c r="G31" s="95"/>
      <c r="H31" s="140"/>
      <c r="I31" s="150" t="s">
        <v>116</v>
      </c>
      <c r="J31" s="139"/>
      <c r="K31" s="150" t="s">
        <v>117</v>
      </c>
      <c r="L31" s="139"/>
      <c r="M31" s="150" t="s">
        <v>118</v>
      </c>
      <c r="N31" s="142"/>
      <c r="O31" s="150" t="s">
        <v>119</v>
      </c>
      <c r="P31" s="143"/>
      <c r="Q31" s="150" t="s">
        <v>120</v>
      </c>
      <c r="R31" s="144"/>
      <c r="S31" s="150" t="s">
        <v>121</v>
      </c>
      <c r="T31" s="145"/>
      <c r="U31" s="150" t="s">
        <v>122</v>
      </c>
      <c r="V31" s="146"/>
      <c r="W31" s="150" t="s">
        <v>123</v>
      </c>
      <c r="X31" s="147"/>
      <c r="Y31" s="150" t="s">
        <v>124</v>
      </c>
      <c r="Z31" s="148"/>
      <c r="AA31" s="150" t="s">
        <v>124</v>
      </c>
      <c r="AB31" s="247"/>
    </row>
    <row r="32" spans="1:29">
      <c r="A32" s="237"/>
      <c r="B32" s="237"/>
      <c r="C32" s="237"/>
      <c r="D32" s="237"/>
      <c r="E32" s="265"/>
      <c r="F32" s="151"/>
      <c r="G32" s="152"/>
      <c r="H32" s="153"/>
      <c r="I32" s="154"/>
      <c r="J32" s="154"/>
      <c r="K32" s="155"/>
      <c r="L32" s="154"/>
      <c r="M32" s="155"/>
      <c r="N32" s="155"/>
      <c r="O32" s="156"/>
      <c r="P32" s="156"/>
      <c r="Q32" s="157"/>
      <c r="R32" s="157"/>
      <c r="S32" s="158"/>
      <c r="T32" s="158"/>
      <c r="U32" s="159"/>
      <c r="V32" s="159"/>
      <c r="W32" s="160"/>
      <c r="X32" s="160"/>
      <c r="Y32" s="161"/>
      <c r="Z32" s="161"/>
      <c r="AA32" s="162"/>
      <c r="AB32" s="242"/>
    </row>
    <row r="33" spans="1:29">
      <c r="A33" s="249"/>
      <c r="B33" s="249"/>
      <c r="C33" s="249"/>
      <c r="D33" s="249"/>
      <c r="E33" s="266"/>
      <c r="F33" s="163"/>
      <c r="G33" s="164"/>
      <c r="H33" s="165"/>
      <c r="I33" s="166"/>
      <c r="J33" s="166"/>
      <c r="K33" s="167"/>
      <c r="L33" s="166"/>
      <c r="M33" s="167"/>
      <c r="N33" s="167"/>
      <c r="O33" s="168"/>
      <c r="P33" s="168"/>
      <c r="Q33" s="169"/>
      <c r="R33" s="169"/>
      <c r="S33" s="170"/>
      <c r="T33" s="170"/>
      <c r="U33" s="171"/>
      <c r="V33" s="171"/>
      <c r="W33" s="172"/>
      <c r="X33" s="172"/>
      <c r="Y33" s="173"/>
      <c r="Z33" s="173"/>
      <c r="AA33" s="174"/>
      <c r="AB33" s="243"/>
      <c r="AC33" s="243"/>
    </row>
    <row r="34" spans="1:29">
      <c r="A34" s="249"/>
      <c r="B34" s="249"/>
      <c r="C34" s="249"/>
      <c r="D34" s="249"/>
      <c r="E34" s="266"/>
      <c r="F34" s="163"/>
      <c r="G34" s="164"/>
      <c r="H34" s="165"/>
      <c r="I34" s="166"/>
      <c r="J34" s="166"/>
      <c r="K34" s="167"/>
      <c r="L34" s="166"/>
      <c r="M34" s="167"/>
      <c r="N34" s="167"/>
      <c r="O34" s="168"/>
      <c r="P34" s="168"/>
      <c r="Q34" s="169"/>
      <c r="R34" s="169"/>
      <c r="S34" s="170"/>
      <c r="T34" s="170"/>
      <c r="U34" s="171"/>
      <c r="V34" s="171"/>
      <c r="W34" s="172"/>
      <c r="X34" s="172"/>
      <c r="Y34" s="173"/>
      <c r="Z34" s="173"/>
      <c r="AA34" s="174"/>
      <c r="AB34" s="243"/>
      <c r="AC34" s="243"/>
    </row>
    <row r="35" spans="1:29">
      <c r="A35" s="249"/>
      <c r="B35" s="249"/>
      <c r="C35" s="249"/>
      <c r="D35" s="249"/>
      <c r="E35" s="81" t="s">
        <v>125</v>
      </c>
      <c r="F35" s="82"/>
      <c r="G35" s="90"/>
      <c r="H35" s="175"/>
      <c r="I35" s="82" t="s">
        <v>126</v>
      </c>
      <c r="J35" s="82"/>
      <c r="K35" s="176"/>
      <c r="L35" s="82"/>
      <c r="M35" s="176"/>
      <c r="N35" s="176"/>
      <c r="O35" s="177"/>
      <c r="P35" s="177"/>
      <c r="Q35" s="178"/>
      <c r="R35" s="178"/>
      <c r="S35" s="179"/>
      <c r="T35" s="179"/>
      <c r="U35" s="180"/>
      <c r="V35" s="180"/>
      <c r="W35" s="181"/>
      <c r="X35" s="181"/>
      <c r="Y35" s="182"/>
      <c r="Z35" s="182"/>
      <c r="AA35" s="183"/>
      <c r="AB35" s="252"/>
      <c r="AC35" s="243"/>
    </row>
    <row r="36" spans="1:29">
      <c r="A36" s="237"/>
      <c r="B36" s="237"/>
      <c r="C36" s="237"/>
      <c r="D36" s="237"/>
      <c r="E36" s="240"/>
      <c r="F36" s="241"/>
      <c r="G36" s="241"/>
      <c r="H36" s="153"/>
      <c r="I36" s="154"/>
      <c r="J36" s="154"/>
      <c r="K36" s="155"/>
      <c r="L36" s="154"/>
      <c r="M36" s="155"/>
      <c r="N36" s="155"/>
      <c r="O36" s="156"/>
      <c r="P36" s="156"/>
      <c r="Q36" s="157"/>
      <c r="R36" s="157"/>
      <c r="S36" s="158"/>
      <c r="T36" s="158"/>
      <c r="U36" s="159"/>
      <c r="V36" s="159"/>
      <c r="W36" s="160"/>
      <c r="X36" s="160"/>
      <c r="Y36" s="161"/>
      <c r="Z36" s="161"/>
      <c r="AA36" s="162"/>
      <c r="AB36" s="242"/>
    </row>
    <row r="37" spans="1:29">
      <c r="A37" s="237"/>
      <c r="B37" s="237"/>
      <c r="C37" s="237"/>
      <c r="D37" s="237"/>
      <c r="E37" s="244"/>
      <c r="F37" s="163"/>
      <c r="G37" s="164"/>
      <c r="H37" s="165"/>
      <c r="I37" s="166"/>
      <c r="J37" s="166"/>
      <c r="K37" s="167"/>
      <c r="L37" s="166"/>
      <c r="M37" s="167"/>
      <c r="N37" s="167"/>
      <c r="O37" s="168"/>
      <c r="P37" s="168"/>
      <c r="Q37" s="169"/>
      <c r="R37" s="169"/>
      <c r="S37" s="170"/>
      <c r="T37" s="170"/>
      <c r="U37" s="171"/>
      <c r="V37" s="171"/>
      <c r="W37" s="172"/>
      <c r="X37" s="172"/>
      <c r="Y37" s="173"/>
      <c r="Z37" s="173"/>
      <c r="AA37" s="174"/>
      <c r="AB37" s="247"/>
    </row>
    <row r="38" spans="1:29">
      <c r="A38" s="237"/>
      <c r="B38" s="237"/>
      <c r="C38" s="237"/>
      <c r="D38" s="237"/>
      <c r="E38" s="244" t="s">
        <v>127</v>
      </c>
      <c r="F38" s="7">
        <v>0</v>
      </c>
      <c r="G38" s="184"/>
      <c r="H38" s="249"/>
      <c r="I38" s="255" t="s">
        <v>128</v>
      </c>
      <c r="J38" s="255"/>
      <c r="K38" s="256"/>
      <c r="L38" s="255"/>
      <c r="M38" s="256"/>
      <c r="N38" s="256"/>
      <c r="O38" s="258"/>
      <c r="P38" s="258"/>
      <c r="Q38" s="259"/>
      <c r="R38" s="259"/>
      <c r="S38" s="260"/>
      <c r="T38" s="260"/>
      <c r="U38" s="261"/>
      <c r="V38" s="261"/>
      <c r="W38" s="262"/>
      <c r="X38" s="262"/>
      <c r="Y38" s="263"/>
      <c r="Z38" s="263"/>
      <c r="AA38" s="264"/>
      <c r="AB38" s="247"/>
    </row>
    <row r="39" spans="1:29">
      <c r="A39" s="237"/>
      <c r="B39" s="237"/>
      <c r="C39" s="237"/>
      <c r="D39" s="237"/>
      <c r="E39" s="244"/>
      <c r="F39" s="8"/>
      <c r="G39" s="185"/>
      <c r="H39" s="165"/>
      <c r="I39" s="255"/>
      <c r="J39" s="255"/>
      <c r="K39" s="256"/>
      <c r="L39" s="255"/>
      <c r="M39" s="256"/>
      <c r="N39" s="256"/>
      <c r="O39" s="258"/>
      <c r="P39" s="258"/>
      <c r="Q39" s="259"/>
      <c r="R39" s="259"/>
      <c r="S39" s="260"/>
      <c r="T39" s="260"/>
      <c r="U39" s="261"/>
      <c r="V39" s="261"/>
      <c r="W39" s="262"/>
      <c r="X39" s="262"/>
      <c r="Y39" s="263"/>
      <c r="Z39" s="263"/>
      <c r="AA39" s="264"/>
      <c r="AB39" s="247"/>
    </row>
    <row r="40" spans="1:29">
      <c r="A40" s="237"/>
      <c r="B40" s="237"/>
      <c r="C40" s="237"/>
      <c r="D40" s="237"/>
      <c r="E40" s="244" t="s">
        <v>129</v>
      </c>
      <c r="F40" s="7">
        <v>1</v>
      </c>
      <c r="G40" s="184"/>
      <c r="H40" s="249"/>
      <c r="I40" s="255" t="s">
        <v>130</v>
      </c>
      <c r="J40" s="255"/>
      <c r="K40" s="256"/>
      <c r="L40" s="255"/>
      <c r="M40" s="256"/>
      <c r="N40" s="256"/>
      <c r="O40" s="258"/>
      <c r="P40" s="258"/>
      <c r="Q40" s="259"/>
      <c r="R40" s="259"/>
      <c r="S40" s="260"/>
      <c r="T40" s="260"/>
      <c r="U40" s="261"/>
      <c r="V40" s="261"/>
      <c r="W40" s="262"/>
      <c r="X40" s="262"/>
      <c r="Y40" s="263"/>
      <c r="Z40" s="263"/>
      <c r="AA40" s="264"/>
      <c r="AB40" s="247"/>
    </row>
    <row r="41" spans="1:29" ht="13.5" thickBot="1">
      <c r="A41" s="237"/>
      <c r="B41" s="237"/>
      <c r="C41" s="237"/>
      <c r="D41" s="237"/>
      <c r="E41" s="244"/>
      <c r="F41" s="8"/>
      <c r="G41" s="185"/>
      <c r="H41" s="165"/>
      <c r="I41" s="255"/>
      <c r="J41" s="255"/>
      <c r="K41" s="256"/>
      <c r="L41" s="255"/>
      <c r="M41" s="256"/>
      <c r="N41" s="256"/>
      <c r="O41" s="258"/>
      <c r="P41" s="258"/>
      <c r="Q41" s="259"/>
      <c r="R41" s="259"/>
      <c r="S41" s="260"/>
      <c r="T41" s="260"/>
      <c r="U41" s="261"/>
      <c r="V41" s="261"/>
      <c r="W41" s="262"/>
      <c r="X41" s="262"/>
      <c r="Y41" s="263"/>
      <c r="Z41" s="263"/>
      <c r="AA41" s="264"/>
      <c r="AB41" s="247"/>
    </row>
    <row r="42" spans="1:29" ht="14.25" thickTop="1" thickBot="1">
      <c r="A42" s="237"/>
      <c r="B42" s="237"/>
      <c r="C42" s="237"/>
      <c r="D42" s="237"/>
      <c r="E42" s="244" t="s">
        <v>131</v>
      </c>
      <c r="F42" s="9">
        <v>0</v>
      </c>
      <c r="G42" s="184"/>
      <c r="H42" s="249"/>
      <c r="I42" s="255" t="s">
        <v>132</v>
      </c>
      <c r="J42" s="255"/>
      <c r="K42" s="256"/>
      <c r="L42" s="255"/>
      <c r="M42" s="256"/>
      <c r="N42" s="256"/>
      <c r="O42" s="258"/>
      <c r="P42" s="258"/>
      <c r="Q42" s="259"/>
      <c r="R42" s="259"/>
      <c r="S42" s="260"/>
      <c r="T42" s="260"/>
      <c r="U42" s="261"/>
      <c r="V42" s="261"/>
      <c r="W42" s="262"/>
      <c r="X42" s="262"/>
      <c r="Y42" s="263"/>
      <c r="Z42" s="263"/>
      <c r="AA42" s="264"/>
      <c r="AB42" s="247"/>
    </row>
    <row r="43" spans="1:29" ht="14.25" thickTop="1" thickBot="1">
      <c r="A43" s="237"/>
      <c r="B43" s="237"/>
      <c r="C43" s="237"/>
      <c r="D43" s="237"/>
      <c r="E43" s="244"/>
      <c r="F43" s="8"/>
      <c r="G43" s="185"/>
      <c r="H43" s="165"/>
      <c r="I43" s="255"/>
      <c r="J43" s="255"/>
      <c r="K43" s="256"/>
      <c r="L43" s="255"/>
      <c r="M43" s="256"/>
      <c r="N43" s="256"/>
      <c r="O43" s="258"/>
      <c r="P43" s="258"/>
      <c r="Q43" s="259"/>
      <c r="R43" s="259"/>
      <c r="S43" s="260"/>
      <c r="T43" s="260"/>
      <c r="U43" s="261"/>
      <c r="V43" s="261"/>
      <c r="W43" s="262"/>
      <c r="X43" s="262"/>
      <c r="Y43" s="263"/>
      <c r="Z43" s="263"/>
      <c r="AA43" s="264"/>
      <c r="AB43" s="247"/>
    </row>
    <row r="44" spans="1:29" ht="14.25" thickTop="1" thickBot="1">
      <c r="A44" s="237"/>
      <c r="B44" s="237"/>
      <c r="C44" s="237"/>
      <c r="D44" s="237"/>
      <c r="E44" s="244" t="s">
        <v>133</v>
      </c>
      <c r="F44" s="9">
        <v>1</v>
      </c>
      <c r="G44" s="184"/>
      <c r="H44" s="249"/>
      <c r="I44" s="255" t="s">
        <v>134</v>
      </c>
      <c r="J44" s="255"/>
      <c r="K44" s="256"/>
      <c r="L44" s="255"/>
      <c r="M44" s="256"/>
      <c r="N44" s="256"/>
      <c r="O44" s="258"/>
      <c r="P44" s="258"/>
      <c r="Q44" s="259"/>
      <c r="R44" s="259"/>
      <c r="S44" s="260"/>
      <c r="T44" s="260"/>
      <c r="U44" s="261"/>
      <c r="V44" s="261"/>
      <c r="W44" s="262"/>
      <c r="X44" s="262"/>
      <c r="Y44" s="263"/>
      <c r="Z44" s="263"/>
      <c r="AA44" s="264"/>
      <c r="AB44" s="247"/>
    </row>
    <row r="45" spans="1:29" ht="13.5" thickTop="1">
      <c r="A45" s="237"/>
      <c r="B45" s="237"/>
      <c r="C45" s="237"/>
      <c r="D45" s="237"/>
      <c r="E45" s="265"/>
      <c r="F45" s="253"/>
      <c r="G45" s="241"/>
      <c r="H45" s="253"/>
      <c r="I45" s="267"/>
      <c r="J45" s="267"/>
      <c r="K45" s="268"/>
      <c r="L45" s="267"/>
      <c r="M45" s="268"/>
      <c r="N45" s="268"/>
      <c r="O45" s="269"/>
      <c r="P45" s="269"/>
      <c r="Q45" s="270"/>
      <c r="R45" s="270"/>
      <c r="S45" s="271"/>
      <c r="T45" s="271"/>
      <c r="U45" s="272"/>
      <c r="V45" s="272"/>
      <c r="W45" s="273"/>
      <c r="X45" s="273"/>
      <c r="Y45" s="274"/>
      <c r="Z45" s="274"/>
      <c r="AA45" s="275"/>
      <c r="AB45" s="242"/>
    </row>
    <row r="46" spans="1:29">
      <c r="A46" s="249"/>
      <c r="B46" s="249"/>
      <c r="C46" s="249"/>
      <c r="D46" s="249"/>
      <c r="E46" s="266"/>
      <c r="F46" s="163"/>
      <c r="G46" s="164"/>
      <c r="H46" s="165"/>
      <c r="I46" s="166"/>
      <c r="J46" s="166"/>
      <c r="K46" s="167"/>
      <c r="L46" s="166"/>
      <c r="M46" s="167"/>
      <c r="N46" s="167"/>
      <c r="O46" s="168"/>
      <c r="P46" s="168"/>
      <c r="Q46" s="169"/>
      <c r="R46" s="169"/>
      <c r="S46" s="170"/>
      <c r="T46" s="170"/>
      <c r="U46" s="171"/>
      <c r="V46" s="171"/>
      <c r="W46" s="172"/>
      <c r="X46" s="172"/>
      <c r="Y46" s="173"/>
      <c r="Z46" s="173"/>
      <c r="AA46" s="174"/>
      <c r="AB46" s="243"/>
      <c r="AC46" s="243"/>
    </row>
    <row r="47" spans="1:29">
      <c r="A47" s="249"/>
      <c r="B47" s="249"/>
      <c r="C47" s="249"/>
      <c r="D47" s="249"/>
      <c r="E47" s="266"/>
      <c r="F47" s="163"/>
      <c r="G47" s="164"/>
      <c r="H47" s="165"/>
      <c r="I47" s="276"/>
      <c r="J47" s="276"/>
      <c r="K47" s="277"/>
      <c r="L47" s="276"/>
      <c r="M47" s="277"/>
      <c r="N47" s="277"/>
      <c r="O47" s="278"/>
      <c r="P47" s="278"/>
      <c r="Q47" s="279"/>
      <c r="R47" s="279"/>
      <c r="S47" s="280"/>
      <c r="T47" s="280"/>
      <c r="U47" s="281"/>
      <c r="V47" s="281"/>
      <c r="W47" s="282"/>
      <c r="X47" s="282"/>
      <c r="Y47" s="283"/>
      <c r="Z47" s="283"/>
      <c r="AA47" s="284"/>
      <c r="AC47" s="243"/>
    </row>
    <row r="48" spans="1:29">
      <c r="A48" s="249"/>
      <c r="B48" s="249"/>
      <c r="C48" s="249"/>
      <c r="D48" s="249"/>
      <c r="E48" s="81" t="s">
        <v>135</v>
      </c>
      <c r="F48" s="82"/>
      <c r="G48" s="83"/>
      <c r="H48" s="165"/>
      <c r="I48" s="276"/>
      <c r="J48" s="276"/>
      <c r="K48" s="277"/>
      <c r="L48" s="276"/>
      <c r="M48" s="277"/>
      <c r="N48" s="277"/>
      <c r="O48" s="278"/>
      <c r="P48" s="278"/>
      <c r="Q48" s="279"/>
      <c r="R48" s="279"/>
      <c r="S48" s="280"/>
      <c r="T48" s="280"/>
      <c r="U48" s="281"/>
      <c r="V48" s="281"/>
      <c r="W48" s="282"/>
      <c r="X48" s="282"/>
      <c r="Y48" s="283"/>
      <c r="Z48" s="283"/>
      <c r="AA48" s="284"/>
      <c r="AC48" s="243"/>
    </row>
    <row r="49" spans="1:27">
      <c r="A49" s="237"/>
      <c r="B49" s="237"/>
      <c r="C49" s="237"/>
      <c r="D49" s="237"/>
      <c r="E49" s="240"/>
      <c r="F49" s="241"/>
      <c r="G49" s="242"/>
      <c r="H49" s="165"/>
      <c r="I49" s="276"/>
      <c r="J49" s="276"/>
      <c r="K49" s="277"/>
      <c r="L49" s="276"/>
      <c r="M49" s="277"/>
      <c r="N49" s="277"/>
      <c r="O49" s="278"/>
      <c r="P49" s="278"/>
      <c r="Q49" s="279"/>
      <c r="R49" s="279"/>
      <c r="S49" s="280"/>
      <c r="T49" s="280"/>
      <c r="U49" s="281"/>
      <c r="V49" s="281"/>
      <c r="W49" s="282"/>
      <c r="X49" s="282"/>
      <c r="Y49" s="283"/>
      <c r="Z49" s="283"/>
      <c r="AA49" s="284"/>
    </row>
    <row r="50" spans="1:27">
      <c r="A50" s="237"/>
      <c r="B50" s="237"/>
      <c r="C50" s="237"/>
      <c r="D50" s="237"/>
      <c r="E50" s="244"/>
      <c r="F50" s="163"/>
      <c r="G50" s="186"/>
      <c r="H50" s="165"/>
      <c r="I50" s="276"/>
      <c r="J50" s="276"/>
      <c r="K50" s="277"/>
      <c r="L50" s="276"/>
      <c r="M50" s="277"/>
      <c r="N50" s="277"/>
      <c r="O50" s="278"/>
      <c r="P50" s="278"/>
      <c r="Q50" s="279"/>
      <c r="R50" s="279"/>
      <c r="S50" s="280"/>
      <c r="T50" s="280"/>
      <c r="U50" s="281"/>
      <c r="V50" s="281"/>
      <c r="W50" s="282"/>
      <c r="X50" s="282"/>
      <c r="Y50" s="283"/>
      <c r="Z50" s="283"/>
      <c r="AA50" s="284"/>
    </row>
    <row r="51" spans="1:27">
      <c r="A51" s="237"/>
      <c r="B51" s="237"/>
      <c r="C51" s="237"/>
      <c r="D51" s="237"/>
      <c r="E51" s="244" t="s">
        <v>136</v>
      </c>
      <c r="F51" s="285"/>
      <c r="G51" s="247"/>
      <c r="H51" s="165"/>
      <c r="I51" s="276"/>
      <c r="J51" s="276"/>
      <c r="K51" s="277"/>
      <c r="L51" s="276"/>
      <c r="M51" s="277"/>
      <c r="N51" s="277"/>
      <c r="O51" s="278"/>
      <c r="P51" s="278"/>
      <c r="Q51" s="279"/>
      <c r="R51" s="279"/>
      <c r="S51" s="280"/>
      <c r="T51" s="280"/>
      <c r="U51" s="281"/>
      <c r="V51" s="281"/>
      <c r="W51" s="282"/>
      <c r="X51" s="282"/>
      <c r="Y51" s="283"/>
      <c r="Z51" s="283"/>
      <c r="AA51" s="284"/>
    </row>
    <row r="52" spans="1:27">
      <c r="A52" s="237"/>
      <c r="B52" s="237"/>
      <c r="C52" s="237"/>
      <c r="D52" s="237"/>
      <c r="E52" s="244"/>
      <c r="F52" s="249"/>
      <c r="G52" s="247"/>
      <c r="H52" s="165"/>
      <c r="I52" s="276"/>
      <c r="J52" s="276"/>
      <c r="K52" s="277"/>
      <c r="L52" s="276"/>
      <c r="M52" s="277"/>
      <c r="N52" s="277"/>
      <c r="O52" s="278"/>
      <c r="P52" s="278"/>
      <c r="Q52" s="279"/>
      <c r="R52" s="279"/>
      <c r="S52" s="280"/>
      <c r="T52" s="280"/>
      <c r="U52" s="281"/>
      <c r="V52" s="281"/>
      <c r="W52" s="282"/>
      <c r="X52" s="282"/>
      <c r="Y52" s="283"/>
      <c r="Z52" s="283"/>
      <c r="AA52" s="284"/>
    </row>
    <row r="53" spans="1:27">
      <c r="A53" s="237"/>
      <c r="B53" s="237"/>
      <c r="C53" s="237"/>
      <c r="D53" s="237"/>
      <c r="E53" s="244" t="s">
        <v>137</v>
      </c>
      <c r="F53" s="286"/>
      <c r="G53" s="247"/>
      <c r="H53" s="165"/>
      <c r="I53" s="276"/>
      <c r="J53" s="276"/>
      <c r="K53" s="277"/>
      <c r="L53" s="276"/>
      <c r="M53" s="277"/>
      <c r="N53" s="277"/>
      <c r="O53" s="278"/>
      <c r="P53" s="278"/>
      <c r="Q53" s="279"/>
      <c r="R53" s="279"/>
      <c r="S53" s="280"/>
      <c r="T53" s="280"/>
      <c r="U53" s="281"/>
      <c r="V53" s="281"/>
      <c r="W53" s="282"/>
      <c r="X53" s="282"/>
      <c r="Y53" s="283"/>
      <c r="Z53" s="283"/>
      <c r="AA53" s="284"/>
    </row>
    <row r="54" spans="1:27">
      <c r="A54" s="237"/>
      <c r="B54" s="237"/>
      <c r="C54" s="237"/>
      <c r="D54" s="237"/>
      <c r="E54" s="244"/>
      <c r="F54" s="243"/>
      <c r="G54" s="247"/>
      <c r="H54" s="165"/>
      <c r="I54" s="276"/>
      <c r="J54" s="276"/>
      <c r="K54" s="277"/>
      <c r="L54" s="276"/>
      <c r="M54" s="277"/>
      <c r="N54" s="277"/>
      <c r="O54" s="278"/>
      <c r="P54" s="278"/>
      <c r="Q54" s="279"/>
      <c r="R54" s="279"/>
      <c r="S54" s="280"/>
      <c r="T54" s="280"/>
      <c r="U54" s="281"/>
      <c r="V54" s="281"/>
      <c r="W54" s="282"/>
      <c r="X54" s="282"/>
      <c r="Y54" s="283"/>
      <c r="Z54" s="283"/>
      <c r="AA54" s="284"/>
    </row>
    <row r="55" spans="1:27">
      <c r="A55" s="237"/>
      <c r="B55" s="237"/>
      <c r="C55" s="237"/>
      <c r="D55" s="237"/>
      <c r="E55" s="244" t="s">
        <v>138</v>
      </c>
      <c r="F55" s="287"/>
      <c r="G55" s="247"/>
      <c r="H55" s="165"/>
      <c r="I55" s="276"/>
      <c r="J55" s="276"/>
      <c r="K55" s="277"/>
      <c r="L55" s="276"/>
      <c r="M55" s="277"/>
      <c r="N55" s="277"/>
      <c r="O55" s="278"/>
      <c r="P55" s="278"/>
      <c r="Q55" s="279"/>
      <c r="R55" s="279"/>
      <c r="S55" s="280"/>
      <c r="T55" s="280"/>
      <c r="U55" s="281"/>
      <c r="V55" s="281"/>
      <c r="W55" s="282"/>
      <c r="X55" s="282"/>
      <c r="Y55" s="283"/>
      <c r="Z55" s="283"/>
      <c r="AA55" s="284"/>
    </row>
    <row r="56" spans="1:27">
      <c r="A56" s="237"/>
      <c r="B56" s="237"/>
      <c r="C56" s="237"/>
      <c r="D56" s="237"/>
      <c r="E56" s="265"/>
      <c r="F56" s="288"/>
      <c r="G56" s="289"/>
      <c r="H56" s="165"/>
      <c r="I56" s="276"/>
      <c r="J56" s="276"/>
      <c r="K56" s="277"/>
      <c r="L56" s="276"/>
      <c r="M56" s="277"/>
      <c r="N56" s="277"/>
      <c r="O56" s="278"/>
      <c r="P56" s="278"/>
      <c r="Q56" s="279"/>
      <c r="R56" s="279"/>
      <c r="S56" s="280"/>
      <c r="T56" s="280"/>
      <c r="U56" s="281"/>
      <c r="V56" s="281"/>
      <c r="W56" s="282"/>
      <c r="X56" s="282"/>
      <c r="Y56" s="283"/>
      <c r="Z56" s="283"/>
      <c r="AA56" s="284"/>
    </row>
    <row r="57" spans="1:27">
      <c r="A57" s="237"/>
      <c r="B57" s="237"/>
      <c r="C57" s="237"/>
      <c r="D57" s="237"/>
      <c r="E57" s="238"/>
      <c r="F57" s="290"/>
      <c r="G57" s="291"/>
      <c r="H57" s="165"/>
      <c r="I57" s="276"/>
      <c r="J57" s="276"/>
      <c r="K57" s="277"/>
      <c r="L57" s="276"/>
      <c r="M57" s="277"/>
      <c r="N57" s="277"/>
      <c r="O57" s="278"/>
      <c r="P57" s="278"/>
      <c r="Q57" s="279"/>
      <c r="R57" s="279"/>
      <c r="S57" s="280"/>
      <c r="T57" s="280"/>
      <c r="U57" s="281"/>
      <c r="V57" s="281"/>
      <c r="W57" s="282"/>
      <c r="X57" s="282"/>
      <c r="Y57" s="283"/>
      <c r="Z57" s="283"/>
      <c r="AA57" s="284"/>
    </row>
    <row r="58" spans="1:27">
      <c r="A58" s="237"/>
      <c r="B58" s="237"/>
      <c r="C58" s="237"/>
      <c r="D58" s="237"/>
      <c r="E58" s="238"/>
      <c r="F58" s="290"/>
      <c r="G58" s="291"/>
      <c r="H58" s="237"/>
      <c r="I58" s="276"/>
      <c r="J58" s="276"/>
      <c r="K58" s="277"/>
      <c r="L58" s="276"/>
      <c r="M58" s="277"/>
      <c r="N58" s="277"/>
      <c r="O58" s="278"/>
      <c r="P58" s="278"/>
      <c r="Q58" s="279"/>
      <c r="R58" s="279"/>
      <c r="S58" s="280"/>
      <c r="T58" s="280"/>
      <c r="U58" s="281"/>
      <c r="V58" s="281"/>
      <c r="W58" s="282"/>
      <c r="X58" s="282"/>
      <c r="Y58" s="283"/>
      <c r="Z58" s="283"/>
      <c r="AA58" s="284"/>
    </row>
    <row r="59" spans="1:27">
      <c r="A59" s="237"/>
      <c r="B59" s="237"/>
      <c r="C59" s="237"/>
      <c r="D59" s="237"/>
      <c r="E59" s="81" t="s">
        <v>139</v>
      </c>
      <c r="F59" s="82"/>
      <c r="G59" s="83"/>
      <c r="H59" s="237"/>
      <c r="I59" s="276"/>
      <c r="J59" s="276"/>
      <c r="K59" s="277"/>
      <c r="L59" s="276"/>
      <c r="M59" s="277"/>
      <c r="N59" s="277"/>
      <c r="O59" s="278"/>
      <c r="P59" s="278"/>
      <c r="Q59" s="279"/>
      <c r="R59" s="279"/>
      <c r="S59" s="280"/>
      <c r="T59" s="280"/>
      <c r="U59" s="281"/>
      <c r="V59" s="281"/>
      <c r="W59" s="282"/>
      <c r="X59" s="282"/>
      <c r="Y59" s="283"/>
      <c r="Z59" s="283"/>
      <c r="AA59" s="284"/>
    </row>
    <row r="60" spans="1:27">
      <c r="A60" s="237"/>
      <c r="B60" s="237"/>
      <c r="C60" s="237"/>
      <c r="D60" s="237"/>
      <c r="E60" s="265"/>
      <c r="F60" s="288"/>
      <c r="G60" s="289"/>
      <c r="H60" s="237"/>
      <c r="I60" s="276"/>
      <c r="J60" s="276"/>
      <c r="K60" s="277"/>
      <c r="L60" s="276"/>
      <c r="M60" s="277"/>
      <c r="N60" s="277"/>
      <c r="O60" s="278"/>
      <c r="P60" s="278"/>
      <c r="Q60" s="279"/>
      <c r="R60" s="279"/>
      <c r="S60" s="280"/>
      <c r="T60" s="280"/>
      <c r="U60" s="281"/>
      <c r="V60" s="281"/>
      <c r="W60" s="282"/>
      <c r="X60" s="282"/>
      <c r="Y60" s="283"/>
      <c r="Z60" s="283"/>
      <c r="AA60" s="284"/>
    </row>
    <row r="61" spans="1:27">
      <c r="A61" s="237"/>
      <c r="B61" s="237"/>
      <c r="C61" s="237"/>
      <c r="D61" s="237"/>
      <c r="E61" s="244"/>
      <c r="F61" s="245"/>
      <c r="G61" s="246"/>
      <c r="H61" s="237"/>
      <c r="I61" s="276"/>
      <c r="J61" s="276"/>
      <c r="K61" s="277"/>
      <c r="L61" s="276"/>
      <c r="M61" s="277"/>
      <c r="N61" s="277"/>
      <c r="O61" s="278"/>
      <c r="P61" s="278"/>
      <c r="Q61" s="279"/>
      <c r="R61" s="279"/>
      <c r="S61" s="280"/>
      <c r="T61" s="280"/>
      <c r="U61" s="281"/>
      <c r="V61" s="281"/>
      <c r="W61" s="282"/>
      <c r="X61" s="282"/>
      <c r="Y61" s="283"/>
      <c r="Z61" s="283"/>
      <c r="AA61" s="284"/>
    </row>
    <row r="62" spans="1:27">
      <c r="A62" s="237"/>
      <c r="B62" s="237"/>
      <c r="C62" s="237"/>
      <c r="D62" s="237"/>
      <c r="E62" s="244" t="s">
        <v>140</v>
      </c>
      <c r="F62" s="187" t="s">
        <v>141</v>
      </c>
      <c r="G62" s="188"/>
      <c r="H62" s="237"/>
      <c r="I62" s="276"/>
      <c r="J62" s="276"/>
      <c r="K62" s="277"/>
      <c r="L62" s="276"/>
      <c r="M62" s="277"/>
      <c r="N62" s="277"/>
      <c r="O62" s="278"/>
      <c r="P62" s="278"/>
      <c r="Q62" s="279"/>
      <c r="R62" s="279"/>
      <c r="S62" s="280"/>
      <c r="T62" s="280"/>
      <c r="U62" s="281"/>
      <c r="V62" s="281"/>
      <c r="W62" s="282"/>
      <c r="X62" s="282"/>
      <c r="Y62" s="283"/>
      <c r="Z62" s="283"/>
      <c r="AA62" s="284"/>
    </row>
    <row r="63" spans="1:27">
      <c r="A63" s="237"/>
      <c r="B63" s="237"/>
      <c r="C63" s="237"/>
      <c r="D63" s="237"/>
      <c r="E63" s="244"/>
      <c r="F63" s="245"/>
      <c r="G63" s="246"/>
      <c r="H63" s="237"/>
      <c r="I63" s="276"/>
      <c r="J63" s="276"/>
      <c r="K63" s="277"/>
      <c r="L63" s="276"/>
      <c r="M63" s="277"/>
      <c r="N63" s="277"/>
      <c r="O63" s="278"/>
      <c r="P63" s="278"/>
      <c r="Q63" s="279"/>
      <c r="R63" s="279"/>
      <c r="S63" s="280"/>
      <c r="T63" s="280"/>
      <c r="U63" s="281"/>
      <c r="V63" s="281"/>
      <c r="W63" s="282"/>
      <c r="X63" s="282"/>
      <c r="Y63" s="283"/>
      <c r="Z63" s="283"/>
      <c r="AA63" s="284"/>
    </row>
    <row r="64" spans="1:27">
      <c r="A64" s="237"/>
      <c r="B64" s="237"/>
      <c r="C64" s="237"/>
      <c r="D64" s="237"/>
      <c r="E64" s="244" t="s">
        <v>142</v>
      </c>
      <c r="F64" s="199" t="s">
        <v>156</v>
      </c>
      <c r="G64" s="246"/>
      <c r="H64" s="237"/>
    </row>
    <row r="65" spans="1:27">
      <c r="A65" s="237"/>
      <c r="B65" s="237"/>
      <c r="C65" s="237"/>
      <c r="D65" s="237"/>
      <c r="E65" s="244"/>
      <c r="F65" s="245"/>
      <c r="G65" s="246"/>
      <c r="H65" s="237"/>
      <c r="I65" s="276"/>
      <c r="J65" s="276"/>
      <c r="K65" s="277"/>
      <c r="L65" s="276"/>
      <c r="M65" s="277"/>
      <c r="N65" s="277"/>
      <c r="O65" s="278"/>
      <c r="P65" s="278"/>
      <c r="Q65" s="279"/>
      <c r="R65" s="279"/>
      <c r="S65" s="280"/>
      <c r="T65" s="280"/>
      <c r="U65" s="281"/>
      <c r="V65" s="281"/>
      <c r="W65" s="282"/>
      <c r="X65" s="282"/>
      <c r="Y65" s="283"/>
      <c r="Z65" s="283"/>
      <c r="AA65" s="284"/>
    </row>
    <row r="66" spans="1:27">
      <c r="A66" s="237"/>
      <c r="B66" s="237"/>
      <c r="C66" s="237"/>
      <c r="D66" s="237"/>
      <c r="E66" s="244" t="s">
        <v>143</v>
      </c>
      <c r="F66" s="189" t="s">
        <v>144</v>
      </c>
      <c r="G66" s="190"/>
      <c r="H66" s="237"/>
      <c r="I66" s="276"/>
      <c r="J66" s="276"/>
      <c r="K66" s="277"/>
      <c r="L66" s="276"/>
      <c r="M66" s="277"/>
      <c r="N66" s="277"/>
      <c r="O66" s="278"/>
      <c r="P66" s="278"/>
      <c r="Q66" s="279"/>
      <c r="R66" s="279"/>
      <c r="S66" s="280"/>
      <c r="T66" s="280"/>
      <c r="U66" s="281"/>
      <c r="V66" s="281"/>
      <c r="W66" s="282"/>
      <c r="X66" s="282"/>
      <c r="Y66" s="283"/>
      <c r="Z66" s="283"/>
      <c r="AA66" s="284"/>
    </row>
    <row r="67" spans="1:27">
      <c r="A67" s="237"/>
      <c r="B67" s="237"/>
      <c r="C67" s="237"/>
      <c r="D67" s="237"/>
      <c r="E67" s="244"/>
      <c r="F67" s="245"/>
      <c r="G67" s="190"/>
      <c r="H67" s="237"/>
      <c r="I67" s="276"/>
      <c r="J67" s="276"/>
      <c r="K67" s="277"/>
      <c r="L67" s="276"/>
      <c r="M67" s="277"/>
      <c r="N67" s="277"/>
      <c r="O67" s="278"/>
      <c r="P67" s="278"/>
      <c r="Q67" s="279"/>
      <c r="R67" s="279"/>
      <c r="S67" s="280"/>
      <c r="T67" s="280"/>
      <c r="U67" s="281"/>
      <c r="V67" s="281"/>
      <c r="W67" s="282"/>
      <c r="X67" s="282"/>
      <c r="Y67" s="283"/>
      <c r="Z67" s="283"/>
      <c r="AA67" s="284"/>
    </row>
    <row r="68" spans="1:27">
      <c r="A68" s="237"/>
      <c r="B68" s="237"/>
      <c r="C68" s="237"/>
      <c r="D68" s="237"/>
      <c r="E68" s="244" t="s">
        <v>145</v>
      </c>
      <c r="F68" s="292" t="s">
        <v>146</v>
      </c>
      <c r="G68" s="246"/>
      <c r="H68" s="237"/>
      <c r="I68" s="276"/>
      <c r="J68" s="276"/>
      <c r="K68" s="277"/>
      <c r="L68" s="276"/>
      <c r="M68" s="277"/>
      <c r="N68" s="277"/>
      <c r="O68" s="278"/>
      <c r="P68" s="278"/>
      <c r="Q68" s="279"/>
      <c r="R68" s="279"/>
      <c r="S68" s="280"/>
      <c r="T68" s="280"/>
      <c r="U68" s="281"/>
      <c r="V68" s="281"/>
      <c r="W68" s="282"/>
      <c r="X68" s="282"/>
      <c r="Y68" s="283"/>
      <c r="Z68" s="283"/>
      <c r="AA68" s="284"/>
    </row>
    <row r="69" spans="1:27">
      <c r="A69" s="237"/>
      <c r="B69" s="237"/>
      <c r="C69" s="237"/>
      <c r="D69" s="237"/>
      <c r="E69" s="244"/>
      <c r="F69" s="245"/>
      <c r="G69" s="246"/>
      <c r="H69" s="237"/>
      <c r="I69" s="276"/>
      <c r="J69" s="276"/>
      <c r="K69" s="277"/>
      <c r="L69" s="276"/>
      <c r="M69" s="277"/>
      <c r="N69" s="277"/>
      <c r="O69" s="278"/>
      <c r="P69" s="278"/>
      <c r="Q69" s="279"/>
      <c r="R69" s="279"/>
      <c r="S69" s="280"/>
      <c r="T69" s="280"/>
      <c r="U69" s="281"/>
      <c r="V69" s="281"/>
      <c r="W69" s="282"/>
      <c r="X69" s="282"/>
      <c r="Y69" s="283"/>
      <c r="Z69" s="283"/>
      <c r="AA69" s="284"/>
    </row>
    <row r="70" spans="1:27">
      <c r="A70" s="237"/>
      <c r="B70" s="237"/>
      <c r="C70" s="237"/>
      <c r="D70" s="237"/>
      <c r="E70" s="244" t="s">
        <v>147</v>
      </c>
      <c r="F70" s="10" t="s">
        <v>148</v>
      </c>
      <c r="G70" s="190"/>
      <c r="H70" s="237"/>
      <c r="I70" s="276"/>
      <c r="J70" s="276"/>
      <c r="K70" s="277"/>
      <c r="L70" s="276"/>
      <c r="M70" s="277"/>
      <c r="N70" s="277"/>
      <c r="O70" s="278"/>
      <c r="P70" s="278"/>
      <c r="Q70" s="279"/>
      <c r="R70" s="279"/>
      <c r="S70" s="280"/>
      <c r="T70" s="280"/>
      <c r="U70" s="281"/>
      <c r="V70" s="281"/>
      <c r="W70" s="282"/>
      <c r="X70" s="282"/>
      <c r="Y70" s="283"/>
      <c r="Z70" s="283"/>
      <c r="AA70" s="284"/>
    </row>
    <row r="71" spans="1:27">
      <c r="A71" s="237"/>
      <c r="B71" s="237"/>
      <c r="C71" s="237"/>
      <c r="D71" s="237"/>
      <c r="E71" s="244"/>
      <c r="F71" s="245"/>
      <c r="G71" s="246"/>
      <c r="H71" s="237"/>
      <c r="I71" s="276"/>
      <c r="J71" s="276"/>
      <c r="K71" s="277"/>
      <c r="L71" s="276"/>
      <c r="M71" s="277"/>
      <c r="N71" s="277"/>
      <c r="O71" s="278"/>
      <c r="P71" s="278"/>
      <c r="Q71" s="279"/>
      <c r="R71" s="279"/>
      <c r="S71" s="280"/>
      <c r="T71" s="280"/>
      <c r="U71" s="281"/>
      <c r="V71" s="281"/>
      <c r="W71" s="282"/>
      <c r="X71" s="282"/>
      <c r="Y71" s="283"/>
      <c r="Z71" s="283"/>
      <c r="AA71" s="284"/>
    </row>
    <row r="72" spans="1:27">
      <c r="A72" s="237"/>
      <c r="B72" s="237"/>
      <c r="C72" s="237"/>
      <c r="D72" s="237"/>
      <c r="E72" s="244" t="s">
        <v>149</v>
      </c>
      <c r="F72" s="191" t="s">
        <v>150</v>
      </c>
      <c r="G72" s="246"/>
      <c r="H72" s="237"/>
      <c r="I72" s="276"/>
      <c r="J72" s="276"/>
      <c r="K72" s="277"/>
      <c r="L72" s="276"/>
      <c r="M72" s="277"/>
      <c r="N72" s="277"/>
      <c r="O72" s="278"/>
      <c r="P72" s="278"/>
      <c r="Q72" s="279"/>
      <c r="R72" s="279"/>
      <c r="S72" s="280"/>
      <c r="T72" s="280"/>
      <c r="U72" s="281"/>
      <c r="V72" s="281"/>
      <c r="W72" s="282"/>
      <c r="X72" s="282"/>
      <c r="Y72" s="283"/>
      <c r="Z72" s="283"/>
      <c r="AA72" s="284"/>
    </row>
    <row r="73" spans="1:27">
      <c r="A73" s="237"/>
      <c r="B73" s="237"/>
      <c r="C73" s="237"/>
      <c r="D73" s="237"/>
      <c r="E73" s="244"/>
      <c r="F73" s="198"/>
      <c r="G73" s="246"/>
      <c r="H73" s="237"/>
      <c r="I73" s="276"/>
      <c r="J73" s="276"/>
      <c r="K73" s="277"/>
      <c r="L73" s="276"/>
      <c r="M73" s="277"/>
      <c r="N73" s="277"/>
      <c r="O73" s="278"/>
      <c r="P73" s="278"/>
      <c r="Q73" s="279"/>
      <c r="R73" s="279"/>
      <c r="S73" s="280"/>
      <c r="T73" s="280"/>
      <c r="U73" s="281"/>
      <c r="V73" s="281"/>
      <c r="W73" s="282"/>
      <c r="X73" s="282"/>
      <c r="Y73" s="283"/>
      <c r="Z73" s="283"/>
      <c r="AA73" s="284"/>
    </row>
    <row r="74" spans="1:27">
      <c r="A74" s="237"/>
      <c r="B74" s="237"/>
      <c r="C74" s="237"/>
      <c r="D74" s="237"/>
      <c r="E74" s="244" t="s">
        <v>151</v>
      </c>
      <c r="F74" s="293" t="s">
        <v>152</v>
      </c>
      <c r="G74" s="246"/>
      <c r="H74" s="237"/>
      <c r="I74" s="276"/>
      <c r="J74" s="276"/>
      <c r="K74" s="277"/>
      <c r="L74" s="276"/>
      <c r="M74" s="277"/>
      <c r="N74" s="277"/>
      <c r="O74" s="278"/>
      <c r="P74" s="278"/>
      <c r="Q74" s="279"/>
      <c r="R74" s="279"/>
      <c r="S74" s="280"/>
      <c r="T74" s="280"/>
      <c r="U74" s="281"/>
      <c r="V74" s="281"/>
      <c r="W74" s="282"/>
      <c r="X74" s="282"/>
      <c r="Y74" s="283"/>
      <c r="Z74" s="283"/>
      <c r="AA74" s="284"/>
    </row>
    <row r="75" spans="1:27">
      <c r="A75" s="237"/>
      <c r="B75" s="237"/>
      <c r="C75" s="237"/>
      <c r="D75" s="237"/>
      <c r="E75" s="244"/>
      <c r="F75" s="245"/>
      <c r="G75" s="246"/>
      <c r="H75" s="237"/>
      <c r="I75" s="276"/>
      <c r="J75" s="276"/>
      <c r="K75" s="277"/>
      <c r="L75" s="276"/>
      <c r="M75" s="277"/>
      <c r="N75" s="277"/>
      <c r="O75" s="278"/>
      <c r="P75" s="278"/>
      <c r="Q75" s="279"/>
      <c r="R75" s="279"/>
      <c r="S75" s="280"/>
      <c r="T75" s="280"/>
      <c r="U75" s="281"/>
      <c r="V75" s="281"/>
      <c r="W75" s="282"/>
      <c r="X75" s="282"/>
      <c r="Y75" s="283"/>
      <c r="Z75" s="283"/>
      <c r="AA75" s="284"/>
    </row>
    <row r="76" spans="1:27">
      <c r="A76" s="237"/>
      <c r="B76" s="237"/>
      <c r="C76" s="237"/>
      <c r="D76" s="237"/>
      <c r="E76" s="244" t="s">
        <v>153</v>
      </c>
      <c r="F76" s="294" t="s">
        <v>154</v>
      </c>
      <c r="G76" s="246"/>
      <c r="H76" s="237"/>
      <c r="I76" s="276"/>
      <c r="J76" s="276"/>
      <c r="K76" s="277"/>
      <c r="L76" s="276"/>
      <c r="M76" s="277"/>
      <c r="N76" s="277"/>
      <c r="O76" s="278"/>
      <c r="P76" s="278"/>
      <c r="Q76" s="279"/>
      <c r="R76" s="279"/>
      <c r="S76" s="280"/>
      <c r="T76" s="280"/>
      <c r="U76" s="281"/>
      <c r="V76" s="281"/>
      <c r="W76" s="282"/>
      <c r="X76" s="282"/>
      <c r="Y76" s="283"/>
      <c r="Z76" s="283"/>
      <c r="AA76" s="284"/>
    </row>
    <row r="77" spans="1:27">
      <c r="A77" s="237"/>
      <c r="B77" s="237"/>
      <c r="C77" s="237"/>
      <c r="D77" s="237"/>
      <c r="E77" s="244"/>
      <c r="F77" s="245"/>
      <c r="G77" s="246"/>
      <c r="H77" s="237"/>
      <c r="I77" s="276"/>
      <c r="J77" s="276"/>
      <c r="K77" s="277"/>
      <c r="L77" s="276"/>
      <c r="M77" s="277"/>
      <c r="N77" s="277"/>
      <c r="O77" s="278"/>
      <c r="P77" s="278"/>
      <c r="Q77" s="279"/>
      <c r="R77" s="279"/>
      <c r="S77" s="280"/>
      <c r="T77" s="280"/>
      <c r="U77" s="281"/>
      <c r="V77" s="281"/>
      <c r="W77" s="282"/>
      <c r="X77" s="282"/>
      <c r="Y77" s="283"/>
      <c r="Z77" s="283"/>
      <c r="AA77" s="284"/>
    </row>
    <row r="78" spans="1:27">
      <c r="A78" s="237"/>
      <c r="B78" s="237"/>
      <c r="C78" s="237"/>
      <c r="D78" s="237"/>
      <c r="E78" s="244" t="s">
        <v>155</v>
      </c>
      <c r="F78" s="295" t="s">
        <v>155</v>
      </c>
      <c r="G78" s="246"/>
      <c r="H78" s="237"/>
      <c r="I78" s="276"/>
      <c r="J78" s="276"/>
      <c r="K78" s="277"/>
      <c r="L78" s="276"/>
      <c r="M78" s="277"/>
      <c r="N78" s="277"/>
      <c r="O78" s="278"/>
      <c r="P78" s="278"/>
      <c r="Q78" s="279"/>
      <c r="R78" s="279"/>
      <c r="S78" s="280"/>
      <c r="T78" s="280"/>
      <c r="U78" s="281"/>
      <c r="V78" s="281"/>
      <c r="W78" s="282"/>
      <c r="X78" s="282"/>
      <c r="Y78" s="283"/>
      <c r="Z78" s="283"/>
      <c r="AA78" s="284"/>
    </row>
    <row r="79" spans="1:27">
      <c r="A79" s="237"/>
      <c r="B79" s="237"/>
      <c r="C79" s="237"/>
      <c r="D79" s="237"/>
      <c r="E79" s="265"/>
      <c r="F79" s="253"/>
      <c r="G79" s="242"/>
      <c r="H79" s="237"/>
      <c r="I79" s="276"/>
      <c r="J79" s="276"/>
      <c r="K79" s="277"/>
      <c r="L79" s="276"/>
      <c r="M79" s="277"/>
      <c r="N79" s="277"/>
      <c r="O79" s="278"/>
      <c r="P79" s="278"/>
      <c r="Q79" s="279"/>
      <c r="R79" s="279"/>
      <c r="S79" s="280"/>
      <c r="T79" s="280"/>
      <c r="U79" s="281"/>
      <c r="V79" s="281"/>
      <c r="W79" s="282"/>
      <c r="X79" s="282"/>
      <c r="Y79" s="283"/>
      <c r="Z79" s="283"/>
      <c r="AA79" s="284"/>
    </row>
    <row r="80" spans="1:27">
      <c r="A80" s="237"/>
      <c r="B80" s="237"/>
      <c r="C80" s="237"/>
      <c r="D80" s="237"/>
      <c r="E80" s="238"/>
      <c r="F80" s="237"/>
      <c r="H80" s="237"/>
    </row>
    <row r="82" spans="1:29">
      <c r="A82" s="192" t="s">
        <v>92</v>
      </c>
      <c r="B82" s="296"/>
      <c r="C82" s="296"/>
      <c r="D82" s="296"/>
      <c r="E82" s="296"/>
      <c r="F82" s="296"/>
      <c r="G82" s="296"/>
      <c r="H82" s="296"/>
      <c r="I82" s="296"/>
      <c r="J82" s="296"/>
      <c r="K82" s="296"/>
      <c r="L82" s="296"/>
      <c r="M82" s="296"/>
      <c r="N82" s="296"/>
      <c r="O82" s="296"/>
      <c r="P82" s="296"/>
      <c r="Q82" s="296"/>
      <c r="R82" s="296"/>
      <c r="S82" s="296"/>
      <c r="T82" s="296"/>
      <c r="U82" s="296"/>
      <c r="V82" s="296"/>
      <c r="W82" s="296"/>
      <c r="X82" s="296"/>
      <c r="Y82" s="296"/>
      <c r="Z82" s="296"/>
      <c r="AA82" s="296"/>
      <c r="AB82" s="296"/>
      <c r="AC82" s="296"/>
    </row>
    <row r="83" spans="1:29">
      <c r="B83" s="243"/>
      <c r="C83" s="243"/>
      <c r="D83" s="243"/>
      <c r="E83" s="266"/>
    </row>
  </sheetData>
  <conditionalFormatting sqref="F42">
    <cfRule type="cellIs" dxfId="13" priority="3" stopIfTrue="1" operator="notEqual">
      <formula>0</formula>
    </cfRule>
  </conditionalFormatting>
  <conditionalFormatting sqref="F44">
    <cfRule type="cellIs" dxfId="12" priority="1" stopIfTrue="1" operator="notEqual">
      <formula>0</formula>
    </cfRule>
  </conditionalFormatting>
  <conditionalFormatting sqref="F38 F40">
    <cfRule type="cellIs" dxfId="11" priority="2" stopIfTrue="1" operator="equal">
      <formula>0</formula>
    </cfRule>
  </conditionalFormatting>
  <hyperlinks>
    <hyperlink ref="A3" location="Menu!A1" display="Menu"/>
  </hyperlinks>
  <pageMargins left="0.75" right="0.75" top="1" bottom="1" header="0.5" footer="0.5"/>
  <pageSetup paperSize="9" scale="45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9CCFF"/>
  </sheetPr>
  <dimension ref="A1:AH8"/>
  <sheetViews>
    <sheetView showGridLines="0" zoomScaleNormal="100" workbookViewId="0">
      <selection activeCell="U27" sqref="U27"/>
    </sheetView>
  </sheetViews>
  <sheetFormatPr defaultRowHeight="12.75"/>
  <cols>
    <col min="1" max="3" width="2" style="298" customWidth="1"/>
    <col min="4" max="16384" width="9" style="298"/>
  </cols>
  <sheetData>
    <row r="1" spans="1:34" s="19" customFormat="1" ht="14.25" thickTop="1" thickBot="1">
      <c r="A1" s="11" t="str">
        <f>ModelName1</f>
        <v>Station Decommissioning and remediation estimates</v>
      </c>
      <c r="B1" s="11"/>
      <c r="C1" s="12"/>
      <c r="D1" s="13"/>
      <c r="E1" s="14"/>
      <c r="F1" s="14"/>
      <c r="G1" s="15"/>
      <c r="H1" s="16"/>
      <c r="I1" s="17">
        <f xml:space="preserve"> Model_Check</f>
        <v>0</v>
      </c>
      <c r="J1" s="21" t="s">
        <v>160</v>
      </c>
      <c r="K1" s="18"/>
      <c r="L1" s="18"/>
      <c r="M1" s="18"/>
      <c r="N1" s="14"/>
      <c r="O1" s="14"/>
      <c r="P1" s="14"/>
      <c r="Q1" s="14"/>
      <c r="R1" s="14"/>
      <c r="S1" s="311"/>
      <c r="T1" s="311"/>
      <c r="U1" s="311"/>
      <c r="V1" s="311"/>
      <c r="W1" s="311"/>
      <c r="X1" s="311"/>
      <c r="Y1" s="311"/>
      <c r="Z1" s="311"/>
      <c r="AA1" s="311"/>
      <c r="AB1" s="311"/>
      <c r="AC1" s="311"/>
      <c r="AD1" s="311"/>
      <c r="AE1" s="311"/>
      <c r="AF1" s="311"/>
      <c r="AG1" s="311"/>
      <c r="AH1" s="311"/>
    </row>
    <row r="2" spans="1:34" s="19" customFormat="1" ht="13.5" thickTop="1">
      <c r="A2" s="20" t="str">
        <f ca="1">RIGHT(CELL("filename", $A$1), LEN(CELL("filename", $A$1)) - SEARCH("]", CELL("filename", $A$1)))</f>
        <v>Reg Output</v>
      </c>
      <c r="B2" s="20"/>
      <c r="C2" s="12"/>
      <c r="D2" s="13"/>
      <c r="E2" s="14"/>
      <c r="F2" s="14"/>
      <c r="G2" s="14"/>
      <c r="H2" s="21"/>
      <c r="I2" s="18"/>
      <c r="J2" s="18"/>
      <c r="K2" s="18"/>
      <c r="L2" s="18"/>
      <c r="M2" s="18"/>
      <c r="N2" s="14"/>
      <c r="O2" s="14"/>
      <c r="P2" s="14"/>
      <c r="Q2" s="14"/>
      <c r="R2" s="14"/>
      <c r="S2" s="311"/>
      <c r="T2" s="311"/>
      <c r="U2" s="311"/>
      <c r="V2" s="311"/>
      <c r="W2" s="311"/>
      <c r="X2" s="311"/>
      <c r="Y2" s="311"/>
      <c r="Z2" s="311"/>
      <c r="AA2" s="311"/>
      <c r="AB2" s="311"/>
      <c r="AC2" s="311"/>
      <c r="AD2" s="311"/>
      <c r="AE2" s="311"/>
      <c r="AF2" s="311"/>
      <c r="AG2" s="311"/>
      <c r="AH2" s="311"/>
    </row>
    <row r="3" spans="1:34" s="312" customFormat="1">
      <c r="A3" s="5" t="s">
        <v>91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</row>
    <row r="4" spans="1:34" ht="13.5" thickBot="1"/>
    <row r="5" spans="1:34" ht="13.5" thickBot="1">
      <c r="D5" s="430" t="s">
        <v>164</v>
      </c>
      <c r="E5" s="431"/>
      <c r="F5" s="432"/>
      <c r="G5" s="433"/>
      <c r="H5" s="434"/>
      <c r="I5" s="434"/>
      <c r="J5" s="434"/>
      <c r="K5" s="434"/>
      <c r="L5" s="435"/>
      <c r="M5" s="436" t="s">
        <v>165</v>
      </c>
      <c r="N5" s="437"/>
      <c r="O5" s="437"/>
      <c r="P5" s="437"/>
      <c r="Q5" s="437"/>
      <c r="R5" s="438"/>
    </row>
    <row r="6" spans="1:34" ht="26.25" thickBot="1">
      <c r="D6" s="339" t="s">
        <v>166</v>
      </c>
      <c r="E6" s="340" t="s">
        <v>167</v>
      </c>
      <c r="F6" s="341" t="s">
        <v>168</v>
      </c>
      <c r="G6" s="342"/>
      <c r="H6" s="342"/>
      <c r="I6" s="342"/>
      <c r="J6" s="342"/>
      <c r="K6" s="342"/>
      <c r="L6" s="342"/>
      <c r="M6" s="342">
        <v>2015</v>
      </c>
      <c r="N6" s="341">
        <v>2016</v>
      </c>
      <c r="O6" s="341">
        <v>2017</v>
      </c>
      <c r="P6" s="341">
        <v>2018</v>
      </c>
      <c r="Q6" s="341">
        <v>2019</v>
      </c>
      <c r="R6" s="341">
        <v>2020</v>
      </c>
    </row>
    <row r="7" spans="1:34" ht="13.5" thickBot="1">
      <c r="D7" s="419">
        <f>Inputs!G33</f>
        <v>0.35</v>
      </c>
      <c r="E7" s="420">
        <f>Inputs!G34</f>
        <v>0</v>
      </c>
      <c r="F7" s="421">
        <f>Inputs!G35</f>
        <v>0.65</v>
      </c>
      <c r="G7" s="193"/>
      <c r="H7" s="194"/>
      <c r="I7" s="194"/>
      <c r="J7" s="194"/>
      <c r="K7" s="194"/>
      <c r="L7" s="194"/>
      <c r="M7" s="194"/>
      <c r="N7" s="381">
        <f>'Output Summary'!F49</f>
        <v>1600</v>
      </c>
      <c r="O7" s="381">
        <f>'Output Summary'!G49</f>
        <v>-52.484360486310578</v>
      </c>
      <c r="P7" s="381">
        <f>'Output Summary'!H49</f>
        <v>2827.5156395136892</v>
      </c>
      <c r="Q7" s="381">
        <f>'Output Summary'!I49</f>
        <v>2618.4131542843525</v>
      </c>
      <c r="R7" s="381">
        <f>'Output Summary'!J49</f>
        <v>-280.4333813542334</v>
      </c>
    </row>
    <row r="8" spans="1:34" ht="14.25">
      <c r="D8" s="326"/>
    </row>
  </sheetData>
  <mergeCells count="3">
    <mergeCell ref="D5:F5"/>
    <mergeCell ref="G5:L5"/>
    <mergeCell ref="M5:R5"/>
  </mergeCells>
  <conditionalFormatting sqref="I1">
    <cfRule type="cellIs" dxfId="10" priority="1" stopIfTrue="1" operator="notEqual">
      <formula>0</formula>
    </cfRule>
  </conditionalFormatting>
  <hyperlinks>
    <hyperlink ref="A3" location="Menu!A1" display="Menu"/>
  </hyperlinks>
  <pageMargins left="0.7" right="0.7" top="0.75" bottom="0.75" header="0.3" footer="0.3"/>
  <pageSetup orientation="portrait" horizontalDpi="1200" verticalDpi="12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CC99"/>
  </sheetPr>
  <dimension ref="A1:AF69"/>
  <sheetViews>
    <sheetView showGridLines="0" zoomScaleNormal="100" workbookViewId="0">
      <selection activeCell="F49" sqref="F49"/>
    </sheetView>
  </sheetViews>
  <sheetFormatPr defaultRowHeight="12.75"/>
  <cols>
    <col min="1" max="3" width="2.625" style="298" customWidth="1"/>
    <col min="4" max="4" width="9.625" style="298" bestFit="1" customWidth="1"/>
    <col min="5" max="5" width="31.375" style="298" bestFit="1" customWidth="1"/>
    <col min="6" max="10" width="9.25" style="298" customWidth="1"/>
    <col min="11" max="11" width="11.5" style="298" bestFit="1" customWidth="1"/>
    <col min="12" max="16384" width="9" style="298"/>
  </cols>
  <sheetData>
    <row r="1" spans="1:32" s="19" customFormat="1" ht="14.25" thickTop="1" thickBot="1">
      <c r="A1" s="11" t="str">
        <f>ModelName1</f>
        <v>Station Decommissioning and remediation estimates</v>
      </c>
      <c r="B1" s="11"/>
      <c r="C1" s="12"/>
      <c r="D1" s="13"/>
      <c r="E1" s="14"/>
      <c r="F1" s="14"/>
      <c r="G1" s="15"/>
      <c r="H1" s="16" t="s">
        <v>90</v>
      </c>
      <c r="I1" s="17">
        <f xml:space="preserve"> Model_Check</f>
        <v>0</v>
      </c>
      <c r="J1" s="18"/>
      <c r="K1" s="18"/>
      <c r="L1" s="18"/>
      <c r="M1" s="18"/>
      <c r="N1" s="311"/>
      <c r="O1" s="311"/>
      <c r="P1" s="311"/>
      <c r="Q1" s="311"/>
      <c r="R1" s="311"/>
      <c r="S1" s="311"/>
      <c r="T1" s="311"/>
      <c r="U1" s="311"/>
      <c r="V1" s="311"/>
      <c r="W1" s="311"/>
      <c r="X1" s="311"/>
      <c r="Y1" s="311"/>
      <c r="Z1" s="311"/>
      <c r="AA1" s="311"/>
      <c r="AB1" s="311"/>
      <c r="AC1" s="311"/>
      <c r="AD1" s="311"/>
      <c r="AE1" s="311"/>
      <c r="AF1" s="311"/>
    </row>
    <row r="2" spans="1:32" s="19" customFormat="1" ht="14.25" thickTop="1" thickBot="1">
      <c r="A2" s="20" t="str">
        <f ca="1">RIGHT(CELL("filename", $A$1), LEN(CELL("filename", $A$1)) - SEARCH("]", CELL("filename", $A$1)))</f>
        <v>Output Summary</v>
      </c>
      <c r="B2" s="20"/>
      <c r="C2" s="12"/>
      <c r="D2" s="13"/>
      <c r="E2" s="14"/>
      <c r="F2" s="14"/>
      <c r="G2" s="14"/>
      <c r="H2" s="16" t="s">
        <v>191</v>
      </c>
      <c r="I2" s="17">
        <f>K49</f>
        <v>0</v>
      </c>
      <c r="J2" s="18"/>
      <c r="K2" s="18"/>
      <c r="L2" s="18"/>
      <c r="M2" s="18"/>
      <c r="N2" s="311"/>
      <c r="O2" s="311"/>
      <c r="P2" s="311"/>
      <c r="Q2" s="311"/>
      <c r="R2" s="311"/>
      <c r="S2" s="311"/>
      <c r="T2" s="311"/>
      <c r="U2" s="311"/>
      <c r="V2" s="311"/>
      <c r="W2" s="311"/>
      <c r="X2" s="311"/>
      <c r="Y2" s="311"/>
      <c r="Z2" s="311"/>
      <c r="AA2" s="311"/>
      <c r="AB2" s="311"/>
      <c r="AC2" s="311"/>
      <c r="AD2" s="311"/>
      <c r="AE2" s="311"/>
      <c r="AF2" s="311"/>
    </row>
    <row r="3" spans="1:32" s="312" customFormat="1" ht="13.5" thickTop="1">
      <c r="A3" s="5" t="s">
        <v>91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311"/>
    </row>
    <row r="4" spans="1:32" s="312" customForma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311"/>
    </row>
    <row r="5" spans="1:32">
      <c r="A5" s="86"/>
      <c r="B5" s="86" t="s">
        <v>180</v>
      </c>
      <c r="C5" s="86"/>
      <c r="D5" s="86"/>
      <c r="E5" s="86"/>
      <c r="F5" s="86"/>
      <c r="G5" s="86"/>
      <c r="H5" s="86"/>
      <c r="I5" s="86"/>
      <c r="J5" s="86"/>
      <c r="K5" s="86"/>
      <c r="L5" s="86"/>
      <c r="M5" s="86"/>
      <c r="N5" s="311"/>
    </row>
    <row r="6" spans="1:32">
      <c r="M6" s="327"/>
      <c r="N6" s="311"/>
    </row>
    <row r="7" spans="1:32">
      <c r="F7" s="328" t="s">
        <v>5</v>
      </c>
      <c r="G7" s="329"/>
      <c r="H7" s="329"/>
      <c r="I7" s="329"/>
      <c r="J7" s="330"/>
      <c r="M7" s="327"/>
      <c r="N7" s="311"/>
    </row>
    <row r="8" spans="1:32">
      <c r="D8" s="303" t="s">
        <v>6</v>
      </c>
      <c r="E8" s="303" t="s">
        <v>7</v>
      </c>
      <c r="F8" s="303">
        <v>2016</v>
      </c>
      <c r="G8" s="303">
        <v>2017</v>
      </c>
      <c r="H8" s="303">
        <v>2018</v>
      </c>
      <c r="I8" s="303">
        <v>2019</v>
      </c>
      <c r="J8" s="303">
        <v>2020</v>
      </c>
      <c r="N8" s="311"/>
    </row>
    <row r="9" spans="1:32">
      <c r="D9" s="324" t="s">
        <v>0</v>
      </c>
      <c r="E9" s="298" t="str">
        <f>Inputs!$F$19</f>
        <v>Avoided Plant and Site Maintenance</v>
      </c>
      <c r="F9" s="384">
        <f>SUMIFS('Summary Costs'!$F$18:$F$48,'Summary Costs'!$C$18:$C$48,$D9,'Summary Costs'!$D$18:$D$48,F$8)</f>
        <v>0</v>
      </c>
      <c r="G9" s="384">
        <f>SUMIFS('Summary Costs'!$F$18:$F$48,'Summary Costs'!$C$18:$C$48,$D9,'Summary Costs'!$D$18:$D$48,G$8)</f>
        <v>0</v>
      </c>
      <c r="H9" s="384">
        <f>SUMIFS('Summary Costs'!$F$18:$F$48,'Summary Costs'!$C$18:$C$48,$D9,'Summary Costs'!$D$18:$D$48,H$8)</f>
        <v>0</v>
      </c>
      <c r="I9" s="384">
        <f>SUMIFS('Summary Costs'!$F$18:$F$48,'Summary Costs'!$C$18:$C$48,$D9,'Summary Costs'!$D$18:$D$48,I$8)</f>
        <v>-94.313633119946573</v>
      </c>
      <c r="J9" s="384">
        <f>SUMIFS('Summary Costs'!$F$18:$F$48,'Summary Costs'!$C$18:$C$48,$D9,'Summary Costs'!$D$18:$D$48,J$8)</f>
        <v>-94.313633119946573</v>
      </c>
      <c r="M9" s="327"/>
      <c r="N9" s="311"/>
    </row>
    <row r="10" spans="1:32">
      <c r="D10" s="324" t="s">
        <v>0</v>
      </c>
      <c r="E10" s="298" t="str">
        <f>Inputs!$F$20</f>
        <v>Building Demolition</v>
      </c>
      <c r="F10" s="331">
        <f>SUMIFS('991'!$G$11:$G$20, '991'!$B$11:$B$20, F$8, '991'!$C$11:$C$20, $D10)</f>
        <v>0</v>
      </c>
      <c r="G10" s="331">
        <f>SUMIFS('991'!$G$11:$G$20, '991'!$B$11:$B$20, G$8, '991'!$C$11:$C$20, $D10)</f>
        <v>0</v>
      </c>
      <c r="H10" s="331">
        <f>SUMIFS('991'!$G$11:$G$20, '991'!$B$11:$B$20, H$8, '991'!$C$11:$C$20, $D10)</f>
        <v>0</v>
      </c>
      <c r="I10" s="331">
        <f>SUMIFS('991'!$G$11:$G$20, '991'!$B$11:$B$20, I$8, '991'!$C$11:$C$20, $D10)</f>
        <v>0</v>
      </c>
      <c r="J10" s="331">
        <f>SUMIFS('991'!$G$11:$G$20, '991'!$B$11:$B$20, J$8, '991'!$C$11:$C$20, $D10)</f>
        <v>0</v>
      </c>
      <c r="N10" s="311"/>
    </row>
    <row r="11" spans="1:32">
      <c r="D11" s="324" t="s">
        <v>0</v>
      </c>
      <c r="E11" s="298" t="str">
        <f>Inputs!$F$21</f>
        <v>HV Switchboard Removal</v>
      </c>
      <c r="F11" s="331">
        <f>SUMIFS('991'!$F$11:$F$20, '991'!$B$11:$B$20, F$8, '991'!$C$11:$C$20, $D11)</f>
        <v>0</v>
      </c>
      <c r="G11" s="331">
        <f>SUMIFS('991'!$F$11:$F$20, '991'!$B$11:$B$20, G$8, '991'!$C$11:$C$20, $D11)</f>
        <v>0</v>
      </c>
      <c r="H11" s="331">
        <f>SUMIFS('991'!$F$11:$F$20, '991'!$B$11:$B$20, H$8, '991'!$C$11:$C$20, $D11)</f>
        <v>540</v>
      </c>
      <c r="I11" s="331">
        <f>SUMIFS('991'!$F$11:$F$20, '991'!$B$11:$B$20, I$8, '991'!$C$11:$C$20, $D11)</f>
        <v>0</v>
      </c>
      <c r="J11" s="331">
        <f>SUMIFS('991'!$F$11:$F$20, '991'!$B$11:$B$20, J$8, '991'!$C$11:$C$20, $D11)</f>
        <v>0</v>
      </c>
      <c r="N11" s="311"/>
    </row>
    <row r="12" spans="1:32">
      <c r="D12" s="324" t="s">
        <v>0</v>
      </c>
      <c r="E12" s="298" t="str">
        <f>Inputs!$F$22</f>
        <v>Site Remediation</v>
      </c>
      <c r="F12" s="331">
        <f>SUMIFS('991'!$H$11:$H$20, '991'!$B$11:$B$20, F$8, '991'!$C$11:$C$20, $D12)</f>
        <v>0</v>
      </c>
      <c r="G12" s="331">
        <f>SUMIFS('991'!$H$11:$H$20, '991'!$B$11:$B$20, G$8, '991'!$C$11:$C$20, $D12)</f>
        <v>0</v>
      </c>
      <c r="H12" s="331">
        <f>SUMIFS('991'!$H$11:$H$20, '991'!$B$11:$B$20, H$8, '991'!$C$11:$C$20, $D12)</f>
        <v>0</v>
      </c>
      <c r="I12" s="331">
        <f>SUMIFS('991'!$H$11:$H$20, '991'!$B$11:$B$20, I$8, '991'!$C$11:$C$20, $D12)</f>
        <v>0</v>
      </c>
      <c r="J12" s="331">
        <f>SUMIFS('991'!$H$11:$H$20, '991'!$B$11:$B$20, J$8, '991'!$C$11:$C$20, $D12)</f>
        <v>0</v>
      </c>
      <c r="N12" s="311"/>
    </row>
    <row r="13" spans="1:32">
      <c r="D13" s="324" t="s">
        <v>0</v>
      </c>
      <c r="E13" s="298" t="str">
        <f>Inputs!$F$23</f>
        <v>Site Remediation (Indoor)</v>
      </c>
      <c r="F13" s="331">
        <f>SUMIFS('991'!$I$11:$I$20, '991'!$B$11:$B$20, F$8, '991'!$C$11:$C$20, $D13)</f>
        <v>0</v>
      </c>
      <c r="G13" s="331">
        <f>SUMIFS('991'!$I$11:$I$20, '991'!$B$11:$B$20, G$8, '991'!$C$11:$C$20, $D13)</f>
        <v>0</v>
      </c>
      <c r="H13" s="331">
        <f>SUMIFS('991'!$I$11:$I$20, '991'!$B$11:$B$20, H$8, '991'!$C$11:$C$20, $D13)</f>
        <v>300</v>
      </c>
      <c r="I13" s="331">
        <f>SUMIFS('991'!$I$11:$I$20, '991'!$B$11:$B$20, I$8, '991'!$C$11:$C$20, $D13)</f>
        <v>0</v>
      </c>
      <c r="J13" s="331">
        <f>SUMIFS('991'!$I$11:$I$20, '991'!$B$11:$B$20, J$8, '991'!$C$11:$C$20, $D13)</f>
        <v>0</v>
      </c>
      <c r="N13" s="311"/>
    </row>
    <row r="14" spans="1:32">
      <c r="D14" s="324" t="s">
        <v>0</v>
      </c>
      <c r="E14" s="298" t="str">
        <f>Inputs!$F$24</f>
        <v>Transformer Removal</v>
      </c>
      <c r="F14" s="331">
        <f>SUMIFS('991'!$E$11:$E$20, '991'!$B$11:$B$20, F$8, '991'!$C$11:$C$20, $D14)</f>
        <v>0</v>
      </c>
      <c r="G14" s="331">
        <f>SUMIFS('991'!$E$11:$E$20, '991'!$B$11:$B$20, G$8, '991'!$C$11:$C$20, $D14)</f>
        <v>0</v>
      </c>
      <c r="H14" s="331">
        <f>SUMIFS('991'!$E$11:$E$20, '991'!$B$11:$B$20, H$8, '991'!$C$11:$C$20, $D14)</f>
        <v>840</v>
      </c>
      <c r="I14" s="331">
        <f>SUMIFS('991'!$E$11:$E$20, '991'!$B$11:$B$20, I$8, '991'!$C$11:$C$20, $D14)</f>
        <v>0</v>
      </c>
      <c r="J14" s="331">
        <f>SUMIFS('991'!$E$11:$E$20, '991'!$B$11:$B$20, J$8, '991'!$C$11:$C$20, $D14)</f>
        <v>0</v>
      </c>
      <c r="N14" s="311"/>
    </row>
    <row r="15" spans="1:32">
      <c r="D15" s="324" t="s">
        <v>20</v>
      </c>
      <c r="F15" s="307">
        <f>SUM(F9:F14)</f>
        <v>0</v>
      </c>
      <c r="G15" s="307">
        <f t="shared" ref="G15:J15" si="0">SUM(G9:G14)</f>
        <v>0</v>
      </c>
      <c r="H15" s="307">
        <f t="shared" si="0"/>
        <v>1680</v>
      </c>
      <c r="I15" s="307">
        <f t="shared" si="0"/>
        <v>-94.313633119946573</v>
      </c>
      <c r="J15" s="307">
        <f t="shared" si="0"/>
        <v>-94.313633119946573</v>
      </c>
      <c r="N15" s="311"/>
    </row>
    <row r="16" spans="1:32">
      <c r="F16" s="325"/>
      <c r="G16" s="325"/>
      <c r="H16" s="325"/>
      <c r="I16" s="325"/>
      <c r="J16" s="325"/>
      <c r="N16" s="311"/>
    </row>
    <row r="17" spans="4:14">
      <c r="D17" s="324" t="s">
        <v>3</v>
      </c>
      <c r="E17" s="298" t="str">
        <f>Inputs!$F$19</f>
        <v>Avoided Plant and Site Maintenance</v>
      </c>
      <c r="F17" s="384">
        <f>SUMIFS('Summary Costs'!$F$18:$F$48,'Summary Costs'!$C$18:$C$48,$D17,'Summary Costs'!$D$18:$D$48,F$8)</f>
        <v>0</v>
      </c>
      <c r="G17" s="384">
        <f>SUMIFS('Summary Costs'!$F$18:$F$48,'Summary Costs'!$C$18:$C$48,$D17,'Summary Costs'!$D$18:$D$48,G$8)</f>
        <v>0</v>
      </c>
      <c r="H17" s="384">
        <f>SUMIFS('Summary Costs'!$F$18:$F$48,'Summary Costs'!$C$18:$C$48,$D17,'Summary Costs'!$D$18:$D$48,H$8)</f>
        <v>0</v>
      </c>
      <c r="I17" s="384">
        <f>SUMIFS('Summary Costs'!$F$18:$F$48,'Summary Costs'!$C$18:$C$48,$D17,'Summary Costs'!$D$18:$D$48,I$8)</f>
        <v>0</v>
      </c>
      <c r="J17" s="384">
        <f>SUMIFS('Summary Costs'!$F$18:$F$48,'Summary Costs'!$C$18:$C$48,$D17,'Summary Costs'!$D$18:$D$48,J$8)</f>
        <v>-49.028990653558225</v>
      </c>
      <c r="N17" s="311"/>
    </row>
    <row r="18" spans="4:14">
      <c r="D18" s="324" t="s">
        <v>3</v>
      </c>
      <c r="E18" s="298" t="str">
        <f>Inputs!$F$20</f>
        <v>Building Demolition</v>
      </c>
      <c r="F18" s="331">
        <f>SUMIFS('991'!$G$11:$G$20, '991'!$B$11:$B$20, F$8, '991'!$C$11:$C$20, $D18)</f>
        <v>0</v>
      </c>
      <c r="G18" s="331">
        <f>SUMIFS('991'!$G$11:$G$20, '991'!$B$11:$B$20, G$8, '991'!$C$11:$C$20, $D18)</f>
        <v>0</v>
      </c>
      <c r="H18" s="331">
        <f>SUMIFS('991'!$G$11:$G$20, '991'!$B$11:$B$20, H$8, '991'!$C$11:$C$20, $D18)</f>
        <v>0</v>
      </c>
      <c r="I18" s="331">
        <f>SUMIFS('991'!$G$11:$G$20, '991'!$B$11:$B$20, I$8, '991'!$C$11:$C$20, $D18)</f>
        <v>230</v>
      </c>
      <c r="J18" s="331">
        <f>SUMIFS('991'!$G$11:$G$20, '991'!$B$11:$B$20, J$8, '991'!$C$11:$C$20, $D18)</f>
        <v>0</v>
      </c>
      <c r="N18" s="311"/>
    </row>
    <row r="19" spans="4:14">
      <c r="D19" s="324" t="s">
        <v>3</v>
      </c>
      <c r="E19" s="298" t="str">
        <f>Inputs!$F$21</f>
        <v>HV Switchboard Removal</v>
      </c>
      <c r="F19" s="331">
        <f>SUMIFS('991'!$F$11:$F$20, '991'!$B$11:$B$20, F$8, '991'!$C$11:$C$20, $D19)</f>
        <v>0</v>
      </c>
      <c r="G19" s="331">
        <f>SUMIFS('991'!$F$11:$F$20, '991'!$B$11:$B$20, G$8, '991'!$C$11:$C$20, $D19)</f>
        <v>0</v>
      </c>
      <c r="H19" s="331">
        <f>SUMIFS('991'!$F$11:$F$20, '991'!$B$11:$B$20, H$8, '991'!$C$11:$C$20, $D19)</f>
        <v>0</v>
      </c>
      <c r="I19" s="331">
        <f>SUMIFS('991'!$F$11:$F$20, '991'!$B$11:$B$20, I$8, '991'!$C$11:$C$20, $D19)</f>
        <v>270</v>
      </c>
      <c r="J19" s="331">
        <f>SUMIFS('991'!$F$11:$F$20, '991'!$B$11:$B$20, J$8, '991'!$C$11:$C$20, $D19)</f>
        <v>0</v>
      </c>
      <c r="N19" s="311"/>
    </row>
    <row r="20" spans="4:14">
      <c r="D20" s="324" t="s">
        <v>3</v>
      </c>
      <c r="E20" s="298" t="str">
        <f>Inputs!$F$22</f>
        <v>Site Remediation</v>
      </c>
      <c r="F20" s="331">
        <f>SUMIFS('991'!$H$11:$H$20, '991'!$B$11:$B$20, F$8, '991'!$C$11:$C$20, $D20)</f>
        <v>0</v>
      </c>
      <c r="G20" s="331">
        <f>SUMIFS('991'!$H$11:$H$20, '991'!$B$11:$B$20, G$8, '991'!$C$11:$C$20, $D20)</f>
        <v>0</v>
      </c>
      <c r="H20" s="331">
        <f>SUMIFS('991'!$H$11:$H$20, '991'!$B$11:$B$20, H$8, '991'!$C$11:$C$20, $D20)</f>
        <v>0</v>
      </c>
      <c r="I20" s="331">
        <f>SUMIFS('991'!$H$11:$H$20, '991'!$B$11:$B$20, I$8, '991'!$C$11:$C$20, $D20)</f>
        <v>470</v>
      </c>
      <c r="J20" s="331">
        <f>SUMIFS('991'!$H$11:$H$20, '991'!$B$11:$B$20, J$8, '991'!$C$11:$C$20, $D20)</f>
        <v>0</v>
      </c>
      <c r="N20" s="311"/>
    </row>
    <row r="21" spans="4:14">
      <c r="D21" s="324" t="s">
        <v>3</v>
      </c>
      <c r="E21" s="298" t="str">
        <f>Inputs!$F$23</f>
        <v>Site Remediation (Indoor)</v>
      </c>
      <c r="F21" s="331">
        <f>SUMIFS('991'!$I$11:$I$20, '991'!$B$11:$B$20, F$8, '991'!$C$11:$C$20, $D21)</f>
        <v>0</v>
      </c>
      <c r="G21" s="331">
        <f>SUMIFS('991'!$I$11:$I$20, '991'!$B$11:$B$20, G$8, '991'!$C$11:$C$20, $D21)</f>
        <v>0</v>
      </c>
      <c r="H21" s="331">
        <f>SUMIFS('991'!$I$11:$I$20, '991'!$B$11:$B$20, H$8, '991'!$C$11:$C$20, $D21)</f>
        <v>0</v>
      </c>
      <c r="I21" s="331">
        <f>SUMIFS('991'!$I$11:$I$20, '991'!$B$11:$B$20, I$8, '991'!$C$11:$C$20, $D21)</f>
        <v>0</v>
      </c>
      <c r="J21" s="331">
        <f>SUMIFS('991'!$I$11:$I$20, '991'!$B$11:$B$20, J$8, '991'!$C$11:$C$20, $D21)</f>
        <v>0</v>
      </c>
      <c r="N21" s="311"/>
    </row>
    <row r="22" spans="4:14">
      <c r="D22" s="324" t="s">
        <v>3</v>
      </c>
      <c r="E22" s="298" t="str">
        <f>Inputs!$F$24</f>
        <v>Transformer Removal</v>
      </c>
      <c r="F22" s="331">
        <f>SUMIFS('991'!$E$11:$E$20, '991'!$B$11:$B$20, F$8, '991'!$C$11:$C$20, $D22)</f>
        <v>0</v>
      </c>
      <c r="G22" s="331">
        <f>SUMIFS('991'!$E$11:$E$20, '991'!$B$11:$B$20, G$8, '991'!$C$11:$C$20, $D22)</f>
        <v>0</v>
      </c>
      <c r="H22" s="331">
        <f>SUMIFS('991'!$E$11:$E$20, '991'!$B$11:$B$20, H$8, '991'!$C$11:$C$20, $D22)</f>
        <v>0</v>
      </c>
      <c r="I22" s="331">
        <f>SUMIFS('991'!$E$11:$E$20, '991'!$B$11:$B$20, I$8, '991'!$C$11:$C$20, $D22)</f>
        <v>840</v>
      </c>
      <c r="J22" s="331">
        <f>SUMIFS('991'!$E$11:$E$20, '991'!$B$11:$B$20, J$8, '991'!$C$11:$C$20, $D22)</f>
        <v>0</v>
      </c>
      <c r="N22" s="311"/>
    </row>
    <row r="23" spans="4:14">
      <c r="D23" s="324" t="s">
        <v>19</v>
      </c>
      <c r="F23" s="307">
        <f>SUM(F17:F22)</f>
        <v>0</v>
      </c>
      <c r="G23" s="307">
        <f t="shared" ref="G23" si="1">SUM(G17:G22)</f>
        <v>0</v>
      </c>
      <c r="H23" s="307">
        <f t="shared" ref="H23" si="2">SUM(H17:H22)</f>
        <v>0</v>
      </c>
      <c r="I23" s="307">
        <f t="shared" ref="I23" si="3">SUM(I17:I22)</f>
        <v>1810</v>
      </c>
      <c r="J23" s="307">
        <f t="shared" ref="J23" si="4">SUM(J17:J22)</f>
        <v>-49.028990653558225</v>
      </c>
      <c r="N23" s="311"/>
    </row>
    <row r="24" spans="4:14">
      <c r="F24" s="325"/>
      <c r="G24" s="325"/>
      <c r="H24" s="325"/>
      <c r="I24" s="325"/>
      <c r="J24" s="325"/>
      <c r="N24" s="311"/>
    </row>
    <row r="25" spans="4:14">
      <c r="D25" s="324" t="s">
        <v>1</v>
      </c>
      <c r="E25" s="298" t="str">
        <f>Inputs!$F$19</f>
        <v>Avoided Plant and Site Maintenance</v>
      </c>
      <c r="F25" s="384">
        <f>SUMIFS('Summary Costs'!$F$18:$F$48,'Summary Costs'!$C$18:$C$48,$D25,'Summary Costs'!$D$18:$D$48,F$8)</f>
        <v>0</v>
      </c>
      <c r="G25" s="384">
        <f>SUMIFS('Summary Costs'!$F$18:$F$48,'Summary Costs'!$C$18:$C$48,$D25,'Summary Costs'!$D$18:$D$48,G$8)</f>
        <v>-52.484360486310578</v>
      </c>
      <c r="H25" s="384">
        <f>SUMIFS('Summary Costs'!$F$18:$F$48,'Summary Costs'!$C$18:$C$48,$D25,'Summary Costs'!$D$18:$D$48,H$8)</f>
        <v>-52.484360486310578</v>
      </c>
      <c r="I25" s="384">
        <f>SUMIFS('Summary Costs'!$F$18:$F$48,'Summary Costs'!$C$18:$C$48,$D25,'Summary Costs'!$D$18:$D$48,I$8)</f>
        <v>-52.484360486310578</v>
      </c>
      <c r="J25" s="384">
        <f>SUMIFS('Summary Costs'!$F$18:$F$48,'Summary Costs'!$C$18:$C$48,$D25,'Summary Costs'!$D$18:$D$48,J$8)</f>
        <v>-52.484360486310578</v>
      </c>
      <c r="N25" s="311"/>
    </row>
    <row r="26" spans="4:14">
      <c r="D26" s="324" t="s">
        <v>1</v>
      </c>
      <c r="E26" s="298" t="str">
        <f>Inputs!$F$20</f>
        <v>Building Demolition</v>
      </c>
      <c r="F26" s="331">
        <f>SUMIFS('991'!$G$11:$G$20, '991'!$B$11:$B$20, F$8, '991'!$C$11:$C$20, $D26)</f>
        <v>230</v>
      </c>
      <c r="G26" s="331">
        <f>SUMIFS('991'!$G$11:$G$20, '991'!$B$11:$B$20, G$8, '991'!$C$11:$C$20, $D26)</f>
        <v>0</v>
      </c>
      <c r="H26" s="331">
        <f>SUMIFS('991'!$G$11:$G$20, '991'!$B$11:$B$20, H$8, '991'!$C$11:$C$20, $D26)</f>
        <v>0</v>
      </c>
      <c r="I26" s="331">
        <f>SUMIFS('991'!$G$11:$G$20, '991'!$B$11:$B$20, I$8, '991'!$C$11:$C$20, $D26)</f>
        <v>0</v>
      </c>
      <c r="J26" s="331">
        <f>SUMIFS('991'!$G$11:$G$20, '991'!$B$11:$B$20, J$8, '991'!$C$11:$C$20, $D26)</f>
        <v>0</v>
      </c>
      <c r="N26" s="311"/>
    </row>
    <row r="27" spans="4:14">
      <c r="D27" s="324" t="s">
        <v>1</v>
      </c>
      <c r="E27" s="298" t="str">
        <f>Inputs!$F$21</f>
        <v>HV Switchboard Removal</v>
      </c>
      <c r="F27" s="331">
        <f>SUMIFS('991'!$F$11:$F$20, '991'!$B$11:$B$20, F$8, '991'!$C$11:$C$20, $D27)</f>
        <v>270</v>
      </c>
      <c r="G27" s="331">
        <f>SUMIFS('991'!$F$11:$F$20, '991'!$B$11:$B$20, G$8, '991'!$C$11:$C$20, $D27)</f>
        <v>0</v>
      </c>
      <c r="H27" s="331">
        <f>SUMIFS('991'!$F$11:$F$20, '991'!$B$11:$B$20, H$8, '991'!$C$11:$C$20, $D27)</f>
        <v>0</v>
      </c>
      <c r="I27" s="331">
        <f>SUMIFS('991'!$F$11:$F$20, '991'!$B$11:$B$20, I$8, '991'!$C$11:$C$20, $D27)</f>
        <v>0</v>
      </c>
      <c r="J27" s="331">
        <f>SUMIFS('991'!$F$11:$F$20, '991'!$B$11:$B$20, J$8, '991'!$C$11:$C$20, $D27)</f>
        <v>0</v>
      </c>
      <c r="N27" s="311"/>
    </row>
    <row r="28" spans="4:14">
      <c r="D28" s="324" t="s">
        <v>1</v>
      </c>
      <c r="E28" s="298" t="str">
        <f>Inputs!$F$22</f>
        <v>Site Remediation</v>
      </c>
      <c r="F28" s="331">
        <f>SUMIFS('991'!$H$11:$H$20, '991'!$B$11:$B$20, F$8, '991'!$C$11:$C$20, $D28)</f>
        <v>470</v>
      </c>
      <c r="G28" s="331">
        <f>SUMIFS('991'!$H$11:$H$20, '991'!$B$11:$B$20, G$8, '991'!$C$11:$C$20, $D28)</f>
        <v>0</v>
      </c>
      <c r="H28" s="331">
        <f>SUMIFS('991'!$H$11:$H$20, '991'!$B$11:$B$20, H$8, '991'!$C$11:$C$20, $D28)</f>
        <v>0</v>
      </c>
      <c r="I28" s="331">
        <f>SUMIFS('991'!$H$11:$H$20, '991'!$B$11:$B$20, I$8, '991'!$C$11:$C$20, $D28)</f>
        <v>0</v>
      </c>
      <c r="J28" s="331">
        <f>SUMIFS('991'!$H$11:$H$20, '991'!$B$11:$B$20, J$8, '991'!$C$11:$C$20, $D28)</f>
        <v>0</v>
      </c>
      <c r="N28" s="311"/>
    </row>
    <row r="29" spans="4:14">
      <c r="D29" s="324" t="s">
        <v>1</v>
      </c>
      <c r="E29" s="298" t="str">
        <f>Inputs!$F$23</f>
        <v>Site Remediation (Indoor)</v>
      </c>
      <c r="F29" s="331">
        <f>SUMIFS('991'!$I$11:$I$20, '991'!$B$11:$B$20, F$8, '991'!$C$11:$C$20, $D29)</f>
        <v>0</v>
      </c>
      <c r="G29" s="331">
        <f>SUMIFS('991'!$I$11:$I$20, '991'!$B$11:$B$20, G$8, '991'!$C$11:$C$20, $D29)</f>
        <v>0</v>
      </c>
      <c r="H29" s="331">
        <f>SUMIFS('991'!$I$11:$I$20, '991'!$B$11:$B$20, H$8, '991'!$C$11:$C$20, $D29)</f>
        <v>0</v>
      </c>
      <c r="I29" s="331">
        <f>SUMIFS('991'!$I$11:$I$20, '991'!$B$11:$B$20, I$8, '991'!$C$11:$C$20, $D29)</f>
        <v>0</v>
      </c>
      <c r="J29" s="331">
        <f>SUMIFS('991'!$I$11:$I$20, '991'!$B$11:$B$20, J$8, '991'!$C$11:$C$20, $D29)</f>
        <v>0</v>
      </c>
      <c r="N29" s="311"/>
    </row>
    <row r="30" spans="4:14">
      <c r="D30" s="324" t="s">
        <v>1</v>
      </c>
      <c r="E30" s="298" t="str">
        <f>Inputs!$F$24</f>
        <v>Transformer Removal</v>
      </c>
      <c r="F30" s="331">
        <f>SUMIFS('991'!$E$11:$E$20, '991'!$B$11:$B$20, F$8, '991'!$C$11:$C$20, $D30)</f>
        <v>630</v>
      </c>
      <c r="G30" s="331">
        <f>SUMIFS('991'!$E$11:$E$20, '991'!$B$11:$B$20, G$8, '991'!$C$11:$C$20, $D30)</f>
        <v>0</v>
      </c>
      <c r="H30" s="331">
        <f>SUMIFS('991'!$E$11:$E$20, '991'!$B$11:$B$20, H$8, '991'!$C$11:$C$20, $D30)</f>
        <v>0</v>
      </c>
      <c r="I30" s="331">
        <f>SUMIFS('991'!$E$11:$E$20, '991'!$B$11:$B$20, I$8, '991'!$C$11:$C$20, $D30)</f>
        <v>0</v>
      </c>
      <c r="J30" s="331">
        <f>SUMIFS('991'!$E$11:$E$20, '991'!$B$11:$B$20, J$8, '991'!$C$11:$C$20, $D30)</f>
        <v>0</v>
      </c>
      <c r="N30" s="311"/>
    </row>
    <row r="31" spans="4:14">
      <c r="D31" s="324" t="s">
        <v>18</v>
      </c>
      <c r="F31" s="307">
        <f>SUM(F25:F30)</f>
        <v>1600</v>
      </c>
      <c r="G31" s="307">
        <f t="shared" ref="G31" si="5">SUM(G25:G30)</f>
        <v>-52.484360486310578</v>
      </c>
      <c r="H31" s="307">
        <f t="shared" ref="H31" si="6">SUM(H25:H30)</f>
        <v>-52.484360486310578</v>
      </c>
      <c r="I31" s="307">
        <f t="shared" ref="I31" si="7">SUM(I25:I30)</f>
        <v>-52.484360486310578</v>
      </c>
      <c r="J31" s="307">
        <f t="shared" ref="J31" si="8">SUM(J25:J30)</f>
        <v>-52.484360486310578</v>
      </c>
      <c r="N31" s="311"/>
    </row>
    <row r="32" spans="4:14">
      <c r="F32" s="325"/>
      <c r="G32" s="325"/>
      <c r="H32" s="325"/>
      <c r="I32" s="325"/>
      <c r="J32" s="325"/>
      <c r="N32" s="311"/>
    </row>
    <row r="33" spans="4:14">
      <c r="D33" s="324" t="s">
        <v>2</v>
      </c>
      <c r="E33" s="298" t="str">
        <f>Inputs!$F$19</f>
        <v>Avoided Plant and Site Maintenance</v>
      </c>
      <c r="F33" s="384">
        <f>SUMIFS('Summary Costs'!$F$18:$F$48,'Summary Costs'!$C$18:$C$48,$D33,'Summary Costs'!$D$18:$D$48,F$8)</f>
        <v>0</v>
      </c>
      <c r="G33" s="384">
        <f>SUMIFS('Summary Costs'!$F$18:$F$48,'Summary Costs'!$C$18:$C$48,$D33,'Summary Costs'!$D$18:$D$48,G$8)</f>
        <v>0</v>
      </c>
      <c r="H33" s="384">
        <f>SUMIFS('Summary Costs'!$F$18:$F$48,'Summary Costs'!$C$18:$C$48,$D33,'Summary Costs'!$D$18:$D$48,H$8)</f>
        <v>0</v>
      </c>
      <c r="I33" s="384">
        <f>SUMIFS('Summary Costs'!$F$18:$F$48,'Summary Costs'!$C$18:$C$48,$D33,'Summary Costs'!$D$18:$D$48,I$8)</f>
        <v>-34.788852109390596</v>
      </c>
      <c r="J33" s="384">
        <f>SUMIFS('Summary Costs'!$F$18:$F$48,'Summary Costs'!$C$18:$C$48,$D33,'Summary Costs'!$D$18:$D$48,J$8)</f>
        <v>-34.788852109390596</v>
      </c>
      <c r="N33" s="311"/>
    </row>
    <row r="34" spans="4:14">
      <c r="D34" s="324" t="s">
        <v>2</v>
      </c>
      <c r="E34" s="298" t="str">
        <f>Inputs!$F$20</f>
        <v>Building Demolition</v>
      </c>
      <c r="F34" s="331">
        <f>SUMIFS('991'!$G$11:$G$20, '991'!$B$11:$B$20, F$8, '991'!$C$11:$C$20, $D34)</f>
        <v>0</v>
      </c>
      <c r="G34" s="331">
        <f>SUMIFS('991'!$G$11:$G$20, '991'!$B$11:$B$20, G$8, '991'!$C$11:$C$20, $D34)</f>
        <v>0</v>
      </c>
      <c r="H34" s="331">
        <f>SUMIFS('991'!$G$11:$G$20, '991'!$B$11:$B$20, H$8, '991'!$C$11:$C$20, $D34)</f>
        <v>0</v>
      </c>
      <c r="I34" s="331">
        <f>SUMIFS('991'!$G$11:$G$20, '991'!$B$11:$B$20, I$8, '991'!$C$11:$C$20, $D34)</f>
        <v>0</v>
      </c>
      <c r="J34" s="331">
        <f>SUMIFS('991'!$G$11:$G$20, '991'!$B$11:$B$20, J$8, '991'!$C$11:$C$20, $D34)</f>
        <v>0</v>
      </c>
      <c r="N34" s="311"/>
    </row>
    <row r="35" spans="4:14">
      <c r="D35" s="324" t="s">
        <v>2</v>
      </c>
      <c r="E35" s="298" t="str">
        <f>Inputs!$F$21</f>
        <v>HV Switchboard Removal</v>
      </c>
      <c r="F35" s="331">
        <f>SUMIFS('991'!$F$11:$F$20, '991'!$B$11:$B$20, F$8, '991'!$C$11:$C$20, $D35)</f>
        <v>0</v>
      </c>
      <c r="G35" s="331">
        <f>SUMIFS('991'!$F$11:$F$20, '991'!$B$11:$B$20, G$8, '991'!$C$11:$C$20, $D35)</f>
        <v>0</v>
      </c>
      <c r="H35" s="331">
        <f>SUMIFS('991'!$F$11:$F$20, '991'!$B$11:$B$20, H$8, '991'!$C$11:$C$20, $D35)</f>
        <v>270</v>
      </c>
      <c r="I35" s="331">
        <f>SUMIFS('991'!$F$11:$F$20, '991'!$B$11:$B$20, I$8, '991'!$C$11:$C$20, $D35)</f>
        <v>0</v>
      </c>
      <c r="J35" s="331">
        <f>SUMIFS('991'!$F$11:$F$20, '991'!$B$11:$B$20, J$8, '991'!$C$11:$C$20, $D35)</f>
        <v>0</v>
      </c>
      <c r="N35" s="311"/>
    </row>
    <row r="36" spans="4:14">
      <c r="D36" s="324" t="s">
        <v>2</v>
      </c>
      <c r="E36" s="298" t="str">
        <f>Inputs!$F$22</f>
        <v>Site Remediation</v>
      </c>
      <c r="F36" s="331">
        <f>SUMIFS('991'!$H$11:$H$20, '991'!$B$11:$B$20, F$8, '991'!$C$11:$C$20, $D36)</f>
        <v>0</v>
      </c>
      <c r="G36" s="331">
        <f>SUMIFS('991'!$H$11:$H$20, '991'!$B$11:$B$20, G$8, '991'!$C$11:$C$20, $D36)</f>
        <v>0</v>
      </c>
      <c r="H36" s="331">
        <f>SUMIFS('991'!$H$11:$H$20, '991'!$B$11:$B$20, H$8, '991'!$C$11:$C$20, $D36)</f>
        <v>0</v>
      </c>
      <c r="I36" s="331">
        <f>SUMIFS('991'!$H$11:$H$20, '991'!$B$11:$B$20, I$8, '991'!$C$11:$C$20, $D36)</f>
        <v>0</v>
      </c>
      <c r="J36" s="331">
        <f>SUMIFS('991'!$H$11:$H$20, '991'!$B$11:$B$20, J$8, '991'!$C$11:$C$20, $D36)</f>
        <v>0</v>
      </c>
      <c r="N36" s="311"/>
    </row>
    <row r="37" spans="4:14">
      <c r="D37" s="324" t="s">
        <v>2</v>
      </c>
      <c r="E37" s="298" t="str">
        <f>Inputs!$F$23</f>
        <v>Site Remediation (Indoor)</v>
      </c>
      <c r="F37" s="331">
        <f>SUMIFS('991'!$I$11:$I$20, '991'!$B$11:$B$20, F$8, '991'!$C$11:$C$20, $D37)</f>
        <v>0</v>
      </c>
      <c r="G37" s="331">
        <f>SUMIFS('991'!$I$11:$I$20, '991'!$B$11:$B$20, G$8, '991'!$C$11:$C$20, $D37)</f>
        <v>0</v>
      </c>
      <c r="H37" s="331">
        <f>SUMIFS('991'!$I$11:$I$20, '991'!$B$11:$B$20, H$8, '991'!$C$11:$C$20, $D37)</f>
        <v>300</v>
      </c>
      <c r="I37" s="331">
        <f>SUMIFS('991'!$I$11:$I$20, '991'!$B$11:$B$20, I$8, '991'!$C$11:$C$20, $D37)</f>
        <v>0</v>
      </c>
      <c r="J37" s="331">
        <f>SUMIFS('991'!$I$11:$I$20, '991'!$B$11:$B$20, J$8, '991'!$C$11:$C$20, $D37)</f>
        <v>0</v>
      </c>
      <c r="N37" s="311"/>
    </row>
    <row r="38" spans="4:14">
      <c r="D38" s="324" t="s">
        <v>2</v>
      </c>
      <c r="E38" s="298" t="str">
        <f>Inputs!$F$24</f>
        <v>Transformer Removal</v>
      </c>
      <c r="F38" s="331">
        <f>SUMIFS('991'!$E$11:$E$20, '991'!$B$11:$B$20, F$8, '991'!$C$11:$C$20, $D38)</f>
        <v>0</v>
      </c>
      <c r="G38" s="331">
        <f>SUMIFS('991'!$E$11:$E$20, '991'!$B$11:$B$20, G$8, '991'!$C$11:$C$20, $D38)</f>
        <v>0</v>
      </c>
      <c r="H38" s="331">
        <f>SUMIFS('991'!$E$11:$E$20, '991'!$B$11:$B$20, H$8, '991'!$C$11:$C$20, $D38)</f>
        <v>630</v>
      </c>
      <c r="I38" s="331">
        <f>SUMIFS('991'!$E$11:$E$20, '991'!$B$11:$B$20, I$8, '991'!$C$11:$C$20, $D38)</f>
        <v>0</v>
      </c>
      <c r="J38" s="331">
        <f>SUMIFS('991'!$E$11:$E$20, '991'!$B$11:$B$20, J$8, '991'!$C$11:$C$20, $D38)</f>
        <v>0</v>
      </c>
      <c r="N38" s="311"/>
    </row>
    <row r="39" spans="4:14">
      <c r="D39" s="324" t="s">
        <v>17</v>
      </c>
      <c r="F39" s="307">
        <f>SUM(F33:F38)</f>
        <v>0</v>
      </c>
      <c r="G39" s="307">
        <f t="shared" ref="G39" si="9">SUM(G33:G38)</f>
        <v>0</v>
      </c>
      <c r="H39" s="307">
        <f t="shared" ref="H39" si="10">SUM(H33:H38)</f>
        <v>1200</v>
      </c>
      <c r="I39" s="307">
        <f t="shared" ref="I39" si="11">SUM(I33:I38)</f>
        <v>-34.788852109390596</v>
      </c>
      <c r="J39" s="307">
        <f t="shared" ref="J39" si="12">SUM(J33:J38)</f>
        <v>-34.788852109390596</v>
      </c>
      <c r="N39" s="311"/>
    </row>
    <row r="40" spans="4:14">
      <c r="F40" s="325"/>
      <c r="G40" s="325"/>
      <c r="H40" s="325"/>
      <c r="I40" s="325"/>
      <c r="J40" s="325"/>
      <c r="N40" s="311"/>
    </row>
    <row r="41" spans="4:14">
      <c r="D41" s="324" t="s">
        <v>4</v>
      </c>
      <c r="E41" s="298" t="str">
        <f>Inputs!$F$19</f>
        <v>Avoided Plant and Site Maintenance</v>
      </c>
      <c r="F41" s="384">
        <f>SUMIFS('Summary Costs'!$F$18:$F$48,'Summary Costs'!$C$18:$C$48,$D41,'Summary Costs'!$D$18:$D$48,F$8)</f>
        <v>0</v>
      </c>
      <c r="G41" s="384">
        <f>SUMIFS('Summary Costs'!$F$18:$F$48,'Summary Costs'!$C$18:$C$48,$D41,'Summary Costs'!$D$18:$D$48,G$8)</f>
        <v>0</v>
      </c>
      <c r="H41" s="384">
        <f>SUMIFS('Summary Costs'!$F$18:$F$48,'Summary Costs'!$C$18:$C$48,$D41,'Summary Costs'!$D$18:$D$48,H$8)</f>
        <v>0</v>
      </c>
      <c r="I41" s="384">
        <f>SUMIFS('Summary Costs'!$F$18:$F$48,'Summary Costs'!$C$18:$C$48,$D41,'Summary Costs'!$D$18:$D$48,I$8)</f>
        <v>0</v>
      </c>
      <c r="J41" s="384">
        <f>SUMIFS('Summary Costs'!$F$18:$F$48,'Summary Costs'!$C$18:$C$48,$D41,'Summary Costs'!$D$18:$D$48,J$8)</f>
        <v>-49.817544985027425</v>
      </c>
      <c r="N41" s="311"/>
    </row>
    <row r="42" spans="4:14">
      <c r="D42" s="324" t="s">
        <v>4</v>
      </c>
      <c r="E42" s="298" t="str">
        <f>Inputs!$F$20</f>
        <v>Building Demolition</v>
      </c>
      <c r="F42" s="331">
        <f>SUMIFS('991'!$G$11:$G$20, '991'!$B$11:$B$20, F$8, '991'!$C$11:$C$20, $D42)</f>
        <v>0</v>
      </c>
      <c r="G42" s="331">
        <f>SUMIFS('991'!$G$11:$G$20, '991'!$B$11:$B$20, G$8, '991'!$C$11:$C$20, $D42)</f>
        <v>0</v>
      </c>
      <c r="H42" s="331">
        <f>SUMIFS('991'!$G$11:$G$20, '991'!$B$11:$B$20, H$8, '991'!$C$11:$C$20, $D42)</f>
        <v>0</v>
      </c>
      <c r="I42" s="331">
        <f>SUMIFS('991'!$G$11:$G$20, '991'!$B$11:$B$20, I$8, '991'!$C$11:$C$20, $D42)</f>
        <v>0</v>
      </c>
      <c r="J42" s="331">
        <f>SUMIFS('991'!$G$11:$G$20, '991'!$B$11:$B$20, J$8, '991'!$C$11:$C$20, $D42)</f>
        <v>0</v>
      </c>
      <c r="N42" s="311"/>
    </row>
    <row r="43" spans="4:14">
      <c r="D43" s="324" t="s">
        <v>4</v>
      </c>
      <c r="E43" s="298" t="str">
        <f>Inputs!$F$21</f>
        <v>HV Switchboard Removal</v>
      </c>
      <c r="F43" s="331">
        <f>SUMIFS('991'!$F$11:$F$20, '991'!$B$11:$B$20, F$8, '991'!$C$11:$C$20, $D43)</f>
        <v>0</v>
      </c>
      <c r="G43" s="331">
        <f>SUMIFS('991'!$F$11:$F$20, '991'!$B$11:$B$20, G$8, '991'!$C$11:$C$20, $D43)</f>
        <v>0</v>
      </c>
      <c r="H43" s="331">
        <f>SUMIFS('991'!$F$11:$F$20, '991'!$B$11:$B$20, H$8, '991'!$C$11:$C$20, $D43)</f>
        <v>0</v>
      </c>
      <c r="I43" s="331">
        <f>SUMIFS('991'!$F$11:$F$20, '991'!$B$11:$B$20, I$8, '991'!$C$11:$C$20, $D43)</f>
        <v>270</v>
      </c>
      <c r="J43" s="331">
        <f>SUMIFS('991'!$F$11:$F$20, '991'!$B$11:$B$20, J$8, '991'!$C$11:$C$20, $D43)</f>
        <v>0</v>
      </c>
      <c r="N43" s="311"/>
    </row>
    <row r="44" spans="4:14">
      <c r="D44" s="324" t="s">
        <v>4</v>
      </c>
      <c r="E44" s="298" t="str">
        <f>Inputs!$F$22</f>
        <v>Site Remediation</v>
      </c>
      <c r="F44" s="331">
        <f>SUMIFS('991'!$H$11:$H$20, '991'!$B$11:$B$20, F$8, '991'!$C$11:$C$20, $D44)</f>
        <v>0</v>
      </c>
      <c r="G44" s="331">
        <f>SUMIFS('991'!$H$11:$H$20, '991'!$B$11:$B$20, G$8, '991'!$C$11:$C$20, $D44)</f>
        <v>0</v>
      </c>
      <c r="H44" s="331">
        <f>SUMIFS('991'!$H$11:$H$20, '991'!$B$11:$B$20, H$8, '991'!$C$11:$C$20, $D44)</f>
        <v>0</v>
      </c>
      <c r="I44" s="331">
        <f>SUMIFS('991'!$H$11:$H$20, '991'!$B$11:$B$20, I$8, '991'!$C$11:$C$20, $D44)</f>
        <v>0</v>
      </c>
      <c r="J44" s="331">
        <f>SUMIFS('991'!$H$11:$H$20, '991'!$B$11:$B$20, J$8, '991'!$C$11:$C$20, $D44)</f>
        <v>0</v>
      </c>
      <c r="N44" s="311"/>
    </row>
    <row r="45" spans="4:14">
      <c r="D45" s="324" t="s">
        <v>4</v>
      </c>
      <c r="E45" s="298" t="str">
        <f>Inputs!$F$23</f>
        <v>Site Remediation (Indoor)</v>
      </c>
      <c r="F45" s="331">
        <f>SUMIFS('991'!$I$11:$I$20, '991'!$B$11:$B$20, F$8, '991'!$C$11:$C$20, $D45)</f>
        <v>0</v>
      </c>
      <c r="G45" s="331">
        <f>SUMIFS('991'!$I$11:$I$20, '991'!$B$11:$B$20, G$8, '991'!$C$11:$C$20, $D45)</f>
        <v>0</v>
      </c>
      <c r="H45" s="331">
        <f>SUMIFS('991'!$I$11:$I$20, '991'!$B$11:$B$20, H$8, '991'!$C$11:$C$20, $D45)</f>
        <v>0</v>
      </c>
      <c r="I45" s="331">
        <f>SUMIFS('991'!$I$11:$I$20, '991'!$B$11:$B$20, I$8, '991'!$C$11:$C$20, $D45)</f>
        <v>300</v>
      </c>
      <c r="J45" s="331">
        <f>SUMIFS('991'!$I$11:$I$20, '991'!$B$11:$B$20, J$8, '991'!$C$11:$C$20, $D45)</f>
        <v>0</v>
      </c>
      <c r="N45" s="311"/>
    </row>
    <row r="46" spans="4:14">
      <c r="D46" s="324" t="s">
        <v>4</v>
      </c>
      <c r="E46" s="298" t="str">
        <f>Inputs!$F$24</f>
        <v>Transformer Removal</v>
      </c>
      <c r="F46" s="331">
        <f>SUMIFS('991'!$E$11:$E$20, '991'!$B$11:$B$20, F$8, '991'!$C$11:$C$20, $D46)</f>
        <v>0</v>
      </c>
      <c r="G46" s="331">
        <f>SUMIFS('991'!$E$11:$E$20, '991'!$B$11:$B$20, G$8, '991'!$C$11:$C$20, $D46)</f>
        <v>0</v>
      </c>
      <c r="H46" s="331">
        <f>SUMIFS('991'!$E$11:$E$20, '991'!$B$11:$B$20, H$8, '991'!$C$11:$C$20, $D46)</f>
        <v>0</v>
      </c>
      <c r="I46" s="331">
        <f>SUMIFS('991'!$E$11:$E$20, '991'!$B$11:$B$20, I$8, '991'!$C$11:$C$20, $D46)</f>
        <v>420</v>
      </c>
      <c r="J46" s="331">
        <f>SUMIFS('991'!$E$11:$E$20, '991'!$B$11:$B$20, J$8, '991'!$C$11:$C$20, $D46)</f>
        <v>0</v>
      </c>
      <c r="N46" s="311"/>
    </row>
    <row r="47" spans="4:14">
      <c r="D47" s="324" t="s">
        <v>12</v>
      </c>
      <c r="F47" s="307">
        <f>SUM(F41:F46)</f>
        <v>0</v>
      </c>
      <c r="G47" s="307">
        <f t="shared" ref="G47" si="13">SUM(G41:G46)</f>
        <v>0</v>
      </c>
      <c r="H47" s="307">
        <f t="shared" ref="H47" si="14">SUM(H41:H46)</f>
        <v>0</v>
      </c>
      <c r="I47" s="307">
        <f t="shared" ref="I47" si="15">SUM(I41:I46)</f>
        <v>990</v>
      </c>
      <c r="J47" s="307">
        <f t="shared" ref="J47" si="16">SUM(J41:J46)</f>
        <v>-49.817544985027425</v>
      </c>
      <c r="N47" s="311"/>
    </row>
    <row r="48" spans="4:14">
      <c r="D48" s="353"/>
      <c r="N48" s="311"/>
    </row>
    <row r="49" spans="1:30">
      <c r="C49" s="321" t="s">
        <v>22</v>
      </c>
      <c r="F49" s="203">
        <f>F15+F23+F31+F39+F47</f>
        <v>1600</v>
      </c>
      <c r="G49" s="203">
        <f t="shared" ref="G49:J49" si="17">G15+G23+G31+G39+G47</f>
        <v>-52.484360486310578</v>
      </c>
      <c r="H49" s="203">
        <f t="shared" si="17"/>
        <v>2827.5156395136892</v>
      </c>
      <c r="I49" s="203">
        <f t="shared" si="17"/>
        <v>2618.4131542843525</v>
      </c>
      <c r="J49" s="203">
        <f t="shared" si="17"/>
        <v>-280.4333813542334</v>
      </c>
      <c r="K49" s="7">
        <f>SUM(F49:J49) - SUM('Reg Output'!N7:R7)</f>
        <v>0</v>
      </c>
      <c r="N49" s="311"/>
    </row>
    <row r="50" spans="1:30">
      <c r="F50" s="325">
        <f>SUM(F49:J49)</f>
        <v>6713.0110519574973</v>
      </c>
      <c r="G50" s="325"/>
      <c r="H50" s="325"/>
      <c r="I50" s="325"/>
      <c r="J50" s="325"/>
      <c r="N50" s="311"/>
    </row>
    <row r="51" spans="1:30">
      <c r="F51" s="325"/>
      <c r="G51" s="325"/>
      <c r="H51" s="325"/>
      <c r="I51" s="325"/>
      <c r="J51" s="325"/>
      <c r="N51" s="311"/>
    </row>
    <row r="52" spans="1:30" s="237" customFormat="1" ht="14.25">
      <c r="A52" s="354" t="s">
        <v>92</v>
      </c>
      <c r="B52" s="355"/>
      <c r="C52" s="355"/>
      <c r="D52" s="355"/>
      <c r="E52" s="355"/>
      <c r="F52" s="355"/>
      <c r="G52" s="355"/>
      <c r="H52" s="355"/>
      <c r="I52" s="355"/>
      <c r="J52" s="355"/>
      <c r="K52" s="355"/>
      <c r="L52" s="355"/>
      <c r="M52" s="355"/>
      <c r="N52" s="311"/>
      <c r="O52" s="326"/>
      <c r="P52" s="298"/>
      <c r="Q52" s="298"/>
      <c r="R52" s="298"/>
      <c r="S52" s="298"/>
      <c r="T52" s="298"/>
      <c r="U52" s="298"/>
      <c r="V52" s="298"/>
      <c r="W52" s="298"/>
      <c r="X52" s="298"/>
      <c r="Y52" s="298"/>
      <c r="Z52" s="298"/>
      <c r="AA52" s="298"/>
      <c r="AB52" s="298"/>
      <c r="AC52" s="298"/>
      <c r="AD52" s="298"/>
    </row>
    <row r="53" spans="1:30">
      <c r="F53" s="325"/>
      <c r="G53" s="325"/>
      <c r="H53" s="325"/>
      <c r="I53" s="325"/>
      <c r="J53" s="325"/>
      <c r="N53" s="311"/>
    </row>
    <row r="54" spans="1:30">
      <c r="F54" s="325"/>
      <c r="G54" s="325"/>
      <c r="H54" s="325"/>
      <c r="I54" s="325"/>
      <c r="J54" s="325"/>
      <c r="N54" s="311"/>
    </row>
    <row r="55" spans="1:30">
      <c r="F55" s="325"/>
      <c r="G55" s="325"/>
      <c r="H55" s="325"/>
      <c r="I55" s="325"/>
      <c r="J55" s="325"/>
    </row>
    <row r="56" spans="1:30">
      <c r="F56" s="325"/>
      <c r="G56" s="325"/>
      <c r="H56" s="325"/>
      <c r="I56" s="325"/>
      <c r="J56" s="325"/>
    </row>
    <row r="57" spans="1:30">
      <c r="F57" s="422"/>
      <c r="G57" s="422"/>
      <c r="H57" s="422"/>
      <c r="I57" s="422"/>
      <c r="J57" s="422"/>
    </row>
    <row r="58" spans="1:30">
      <c r="F58" s="325"/>
      <c r="G58" s="325"/>
      <c r="H58" s="325"/>
      <c r="I58" s="325"/>
      <c r="J58" s="325"/>
    </row>
    <row r="59" spans="1:30">
      <c r="F59" s="325"/>
      <c r="G59" s="325"/>
      <c r="H59" s="325"/>
      <c r="I59" s="325"/>
      <c r="J59" s="325"/>
    </row>
    <row r="60" spans="1:30">
      <c r="F60" s="325"/>
      <c r="G60" s="325"/>
      <c r="H60" s="325"/>
      <c r="I60" s="325"/>
      <c r="J60" s="325"/>
    </row>
    <row r="61" spans="1:30">
      <c r="F61" s="325"/>
      <c r="G61" s="325"/>
      <c r="H61" s="325"/>
      <c r="I61" s="325"/>
      <c r="J61" s="325"/>
    </row>
    <row r="62" spans="1:30">
      <c r="F62" s="325"/>
      <c r="G62" s="325"/>
      <c r="H62" s="325"/>
      <c r="I62" s="325"/>
      <c r="J62" s="325"/>
    </row>
    <row r="63" spans="1:30">
      <c r="F63" s="325"/>
      <c r="G63" s="325"/>
      <c r="H63" s="325"/>
      <c r="I63" s="325"/>
      <c r="J63" s="325"/>
    </row>
    <row r="64" spans="1:30">
      <c r="F64" s="325"/>
      <c r="G64" s="325"/>
      <c r="H64" s="325"/>
      <c r="I64" s="325"/>
      <c r="J64" s="325"/>
    </row>
    <row r="65" spans="6:10">
      <c r="F65" s="325"/>
      <c r="G65" s="325"/>
      <c r="H65" s="325"/>
      <c r="I65" s="325"/>
      <c r="J65" s="325"/>
    </row>
    <row r="66" spans="6:10">
      <c r="F66" s="325"/>
      <c r="G66" s="325"/>
      <c r="H66" s="325"/>
      <c r="I66" s="325"/>
      <c r="J66" s="325"/>
    </row>
    <row r="67" spans="6:10">
      <c r="F67" s="325"/>
      <c r="G67" s="325"/>
      <c r="H67" s="325"/>
      <c r="I67" s="325"/>
      <c r="J67" s="325"/>
    </row>
    <row r="68" spans="6:10">
      <c r="F68" s="325"/>
      <c r="G68" s="325"/>
      <c r="H68" s="325"/>
      <c r="I68" s="325"/>
      <c r="J68" s="325"/>
    </row>
    <row r="69" spans="6:10">
      <c r="F69" s="325"/>
      <c r="G69" s="325"/>
      <c r="H69" s="325"/>
      <c r="I69" s="325"/>
      <c r="J69" s="325"/>
    </row>
  </sheetData>
  <conditionalFormatting sqref="I1">
    <cfRule type="cellIs" dxfId="9" priority="3" stopIfTrue="1" operator="notEqual">
      <formula>0</formula>
    </cfRule>
  </conditionalFormatting>
  <conditionalFormatting sqref="I2">
    <cfRule type="cellIs" dxfId="8" priority="2" stopIfTrue="1" operator="notEqual">
      <formula>0</formula>
    </cfRule>
  </conditionalFormatting>
  <conditionalFormatting sqref="K49">
    <cfRule type="cellIs" dxfId="7" priority="1" stopIfTrue="1" operator="equal">
      <formula>0</formula>
    </cfRule>
  </conditionalFormatting>
  <hyperlinks>
    <hyperlink ref="A3" location="Menu!A1" display="Menu"/>
  </hyperlinks>
  <pageMargins left="0.7" right="0.7" top="0.75" bottom="0.75" header="0.3" footer="0.3"/>
  <pageSetup orientation="portrait" horizontalDpi="1200" verticalDpi="1200" r:id="rId1"/>
  <cellWatches>
    <cellWatch r="F50"/>
  </cellWatche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/>
  </sheetPr>
  <dimension ref="A1:L51"/>
  <sheetViews>
    <sheetView showGridLines="0" zoomScaleNormal="100" workbookViewId="0">
      <selection activeCell="D8" sqref="D8"/>
    </sheetView>
  </sheetViews>
  <sheetFormatPr defaultRowHeight="12.75"/>
  <cols>
    <col min="1" max="2" width="3.625" style="298" customWidth="1"/>
    <col min="3" max="3" width="10.875" style="300" customWidth="1"/>
    <col min="4" max="4" width="16.5" style="298" bestFit="1" customWidth="1"/>
    <col min="5" max="5" width="15.875" style="298" customWidth="1"/>
    <col min="6" max="6" width="11.5" style="298" bestFit="1" customWidth="1"/>
    <col min="7" max="7" width="35.25" style="301" customWidth="1"/>
    <col min="8" max="16384" width="9" style="298"/>
  </cols>
  <sheetData>
    <row r="1" spans="1:10" s="74" customFormat="1" ht="17.25" thickTop="1" thickBot="1">
      <c r="A1" s="68" t="str">
        <f>ModelName1</f>
        <v>Station Decommissioning and remediation estimates</v>
      </c>
      <c r="B1" s="68"/>
      <c r="C1" s="69"/>
      <c r="D1" s="69"/>
      <c r="E1" s="69"/>
      <c r="F1" s="70"/>
      <c r="G1" s="71"/>
      <c r="H1" s="16" t="s">
        <v>90</v>
      </c>
      <c r="I1" s="17">
        <f xml:space="preserve"> Model_Check</f>
        <v>0</v>
      </c>
      <c r="J1" s="72"/>
    </row>
    <row r="2" spans="1:10" s="237" customFormat="1" ht="14.25" thickTop="1" thickBot="1">
      <c r="A2" s="20" t="str">
        <f ca="1">RIGHT(CELL("filename", $A$1), LEN(CELL("filename", $A$1)) - SEARCH("]", CELL("filename", $A$1)))</f>
        <v>Summary Costs</v>
      </c>
      <c r="B2" s="75"/>
      <c r="C2" s="76"/>
      <c r="D2" s="76"/>
      <c r="E2" s="76"/>
      <c r="F2" s="77"/>
      <c r="G2" s="79"/>
      <c r="H2" s="16" t="s">
        <v>191</v>
      </c>
      <c r="I2" s="17">
        <f>F14</f>
        <v>0</v>
      </c>
      <c r="J2" s="80"/>
    </row>
    <row r="3" spans="1:10" s="237" customFormat="1" ht="13.5" thickTop="1">
      <c r="A3" s="5" t="s">
        <v>91</v>
      </c>
      <c r="B3" s="5"/>
      <c r="F3" s="238"/>
      <c r="G3" s="290"/>
      <c r="H3" s="239"/>
      <c r="J3" s="239"/>
    </row>
    <row r="5" spans="1:10">
      <c r="A5" s="86"/>
      <c r="B5" s="86" t="s">
        <v>197</v>
      </c>
      <c r="C5" s="86"/>
      <c r="D5" s="86"/>
      <c r="E5" s="86"/>
      <c r="F5" s="86"/>
      <c r="G5" s="202"/>
      <c r="H5" s="86"/>
      <c r="I5" s="86"/>
      <c r="J5" s="86"/>
    </row>
    <row r="6" spans="1:10">
      <c r="C6" s="298"/>
    </row>
    <row r="7" spans="1:10">
      <c r="C7" s="310" t="s">
        <v>6</v>
      </c>
      <c r="D7" s="304" t="str">
        <f>Inputs!F8</f>
        <v>Avoided</v>
      </c>
      <c r="E7" s="304" t="str">
        <f>Inputs!F9</f>
        <v>Recurring</v>
      </c>
      <c r="F7" s="304" t="s">
        <v>8</v>
      </c>
      <c r="G7" s="305" t="s">
        <v>158</v>
      </c>
    </row>
    <row r="8" spans="1:10">
      <c r="C8" s="358" t="str">
        <f>Inputs!F12</f>
        <v>J</v>
      </c>
      <c r="D8" s="307">
        <f>SUMIFS('Maintenance Cost Data'!$V:$V,'Maintenance Cost Data'!$T:$T,D$7,'Maintenance Cost Data'!$U:$U,$C8)</f>
        <v>94313.633119946579</v>
      </c>
      <c r="E8" s="307">
        <f>SUMIFS('Maintenance Cost Data'!$V:$V,'Maintenance Cost Data'!$T:$T,E$7,'Maintenance Cost Data'!$U:$U,$C8)</f>
        <v>3202.2296953213104</v>
      </c>
      <c r="F8" s="203">
        <f>SUM(D8:E8)</f>
        <v>97515.862815267887</v>
      </c>
      <c r="G8" s="358" t="s">
        <v>174</v>
      </c>
    </row>
    <row r="9" spans="1:10">
      <c r="C9" s="358" t="str">
        <f>Inputs!F13</f>
        <v>LS</v>
      </c>
      <c r="D9" s="307">
        <f>SUMIFS('Maintenance Cost Data'!$V:$V,'Maintenance Cost Data'!$T:$T,D$7,'Maintenance Cost Data'!$U:$U,$C9)</f>
        <v>49028.990653558227</v>
      </c>
      <c r="E9" s="307">
        <f>SUMIFS('Maintenance Cost Data'!$V:$V,'Maintenance Cost Data'!$T:$T,E$7,'Maintenance Cost Data'!$U:$U,$C9)</f>
        <v>0</v>
      </c>
      <c r="F9" s="203">
        <f t="shared" ref="F9:F12" si="0">SUM(D9:E9)</f>
        <v>49028.990653558227</v>
      </c>
      <c r="G9" s="358" t="s">
        <v>26</v>
      </c>
    </row>
    <row r="10" spans="1:10">
      <c r="C10" s="358" t="str">
        <f>Inputs!F14</f>
        <v>PR</v>
      </c>
      <c r="D10" s="307">
        <f>SUMIFS('Maintenance Cost Data'!$V:$V,'Maintenance Cost Data'!$T:$T,D$7,'Maintenance Cost Data'!$U:$U,$C10)</f>
        <v>52484.360486310579</v>
      </c>
      <c r="E10" s="307">
        <f>SUMIFS('Maintenance Cost Data'!$V:$V,'Maintenance Cost Data'!$T:$T,E$7,'Maintenance Cost Data'!$U:$U,$C10)</f>
        <v>0</v>
      </c>
      <c r="F10" s="203">
        <f t="shared" si="0"/>
        <v>52484.360486310579</v>
      </c>
      <c r="G10" s="358" t="s">
        <v>26</v>
      </c>
    </row>
    <row r="11" spans="1:10">
      <c r="C11" s="358" t="str">
        <f>Inputs!F15</f>
        <v>RP</v>
      </c>
      <c r="D11" s="307">
        <f>SUMIFS('Maintenance Cost Data'!$V:$V,'Maintenance Cost Data'!$T:$T,D$7,'Maintenance Cost Data'!$U:$U,$C11)</f>
        <v>34788.852109390595</v>
      </c>
      <c r="E11" s="307">
        <f>SUMIFS('Maintenance Cost Data'!$V:$V,'Maintenance Cost Data'!$T:$T,E$7,'Maintenance Cost Data'!$U:$U,$C11)</f>
        <v>6420.1928337186455</v>
      </c>
      <c r="F11" s="203">
        <f t="shared" si="0"/>
        <v>41209.044943109242</v>
      </c>
      <c r="G11" s="358" t="s">
        <v>174</v>
      </c>
    </row>
    <row r="12" spans="1:10">
      <c r="C12" s="358" t="str">
        <f>Inputs!F16</f>
        <v>TP</v>
      </c>
      <c r="D12" s="307">
        <f>SUMIFS('Maintenance Cost Data'!$V:$V,'Maintenance Cost Data'!$T:$T,D$7,'Maintenance Cost Data'!$U:$U,$C12)</f>
        <v>49817.544985027424</v>
      </c>
      <c r="E12" s="307">
        <f>SUMIFS('Maintenance Cost Data'!$V:$V,'Maintenance Cost Data'!$T:$T,E$7,'Maintenance Cost Data'!$U:$U,$C12)</f>
        <v>5232.7093483198814</v>
      </c>
      <c r="F12" s="203">
        <f t="shared" si="0"/>
        <v>55050.254333347308</v>
      </c>
      <c r="G12" s="358" t="s">
        <v>174</v>
      </c>
    </row>
    <row r="13" spans="1:10">
      <c r="C13" s="379" t="s">
        <v>8</v>
      </c>
      <c r="D13" s="203">
        <f>SUM(D8:D12)</f>
        <v>280433.38135423342</v>
      </c>
      <c r="E13" s="203">
        <f t="shared" ref="E13:F13" si="1">SUM(E8:E12)</f>
        <v>14855.131877359836</v>
      </c>
      <c r="F13" s="203">
        <f t="shared" si="1"/>
        <v>295288.51323159324</v>
      </c>
      <c r="G13" s="358"/>
    </row>
    <row r="14" spans="1:10">
      <c r="F14" s="7">
        <f>F13-SUM('Maintenance Cost Data'!V12:V121)</f>
        <v>0</v>
      </c>
    </row>
    <row r="16" spans="1:10">
      <c r="A16" s="86"/>
      <c r="B16" s="86" t="s">
        <v>198</v>
      </c>
      <c r="C16" s="86"/>
      <c r="D16" s="86"/>
      <c r="E16" s="86"/>
      <c r="F16" s="86"/>
      <c r="G16" s="202"/>
      <c r="H16" s="86"/>
      <c r="I16" s="86"/>
      <c r="J16" s="86"/>
    </row>
    <row r="18" spans="3:7" s="313" customFormat="1" ht="25.5">
      <c r="C18" s="310" t="str">
        <f>Inputs!D83</f>
        <v>Station</v>
      </c>
      <c r="D18" s="305" t="str">
        <f>Inputs!E83</f>
        <v>Year</v>
      </c>
      <c r="E18" s="305" t="str">
        <f>Inputs!F83</f>
        <v>Applicable in this year?</v>
      </c>
      <c r="F18" s="304" t="s">
        <v>30</v>
      </c>
      <c r="G18" s="304" t="s">
        <v>32</v>
      </c>
    </row>
    <row r="19" spans="3:7" s="313" customFormat="1">
      <c r="C19" s="359"/>
      <c r="D19" s="359"/>
      <c r="E19" s="360"/>
      <c r="F19" s="362"/>
      <c r="G19" s="362"/>
    </row>
    <row r="20" spans="3:7">
      <c r="C20" s="358" t="str">
        <f>Inputs!D85</f>
        <v>PR</v>
      </c>
      <c r="D20" s="323">
        <f>Inputs!E85</f>
        <v>2016</v>
      </c>
      <c r="E20" s="323" t="str">
        <f>Inputs!F85</f>
        <v>No</v>
      </c>
      <c r="F20" s="307">
        <f>-G20/1000</f>
        <v>0</v>
      </c>
      <c r="G20" s="307">
        <f>IF(E20=Inputs!$F$27, INDEX($D$8:$D$13,MATCH($C20,$C$8:$C$13,0),), 0)</f>
        <v>0</v>
      </c>
    </row>
    <row r="21" spans="3:7">
      <c r="C21" s="358" t="str">
        <f>Inputs!D86</f>
        <v>PR</v>
      </c>
      <c r="D21" s="323">
        <f>Inputs!E86</f>
        <v>2017</v>
      </c>
      <c r="E21" s="323" t="str">
        <f>Inputs!F86</f>
        <v>Yes</v>
      </c>
      <c r="F21" s="307">
        <f>-G21/1000</f>
        <v>-52.484360486310578</v>
      </c>
      <c r="G21" s="307">
        <f>IF(E21=Inputs!$F$27, INDEX($D$8:$D$13,MATCH($C21,$C$8:$C$13,0),), 0)</f>
        <v>52484.360486310579</v>
      </c>
    </row>
    <row r="22" spans="3:7">
      <c r="C22" s="358" t="str">
        <f>Inputs!D87</f>
        <v>PR</v>
      </c>
      <c r="D22" s="323">
        <f>Inputs!E87</f>
        <v>2018</v>
      </c>
      <c r="E22" s="323" t="str">
        <f>Inputs!F87</f>
        <v>Yes</v>
      </c>
      <c r="F22" s="307">
        <f>-G22/1000</f>
        <v>-52.484360486310578</v>
      </c>
      <c r="G22" s="307">
        <f>IF(E22=Inputs!$F$27, INDEX($D$8:$D$13,MATCH($C22,$C$8:$C$13,0),), 0)</f>
        <v>52484.360486310579</v>
      </c>
    </row>
    <row r="23" spans="3:7">
      <c r="C23" s="358" t="str">
        <f>Inputs!D88</f>
        <v>PR</v>
      </c>
      <c r="D23" s="323">
        <f>Inputs!E88</f>
        <v>2019</v>
      </c>
      <c r="E23" s="323" t="str">
        <f>Inputs!F88</f>
        <v>Yes</v>
      </c>
      <c r="F23" s="307">
        <f>-G23/1000</f>
        <v>-52.484360486310578</v>
      </c>
      <c r="G23" s="307">
        <f>IF(E23=Inputs!$F$27, INDEX($D$8:$D$13,MATCH($C23,$C$8:$C$13,0),), 0)</f>
        <v>52484.360486310579</v>
      </c>
    </row>
    <row r="24" spans="3:7">
      <c r="C24" s="358" t="str">
        <f>Inputs!D89</f>
        <v>PR</v>
      </c>
      <c r="D24" s="323">
        <f>Inputs!E89</f>
        <v>2020</v>
      </c>
      <c r="E24" s="323" t="str">
        <f>Inputs!F89</f>
        <v>Yes</v>
      </c>
      <c r="F24" s="307">
        <f>-G24/1000</f>
        <v>-52.484360486310578</v>
      </c>
      <c r="G24" s="307">
        <f>IF(E24=Inputs!$F$27, INDEX($D$8:$D$13,MATCH($C24,$C$8:$C$13,0),), 0)</f>
        <v>52484.360486310579</v>
      </c>
    </row>
    <row r="25" spans="3:7">
      <c r="C25" s="1"/>
      <c r="D25"/>
      <c r="E25" s="2"/>
      <c r="F25" s="4"/>
      <c r="G25" s="4"/>
    </row>
    <row r="26" spans="3:7">
      <c r="C26" s="358" t="str">
        <f>Inputs!D92</f>
        <v>J</v>
      </c>
      <c r="D26" s="323">
        <f>Inputs!E92</f>
        <v>2016</v>
      </c>
      <c r="E26" s="323" t="str">
        <f>Inputs!F92</f>
        <v>No</v>
      </c>
      <c r="F26" s="307">
        <f>-G26/1000</f>
        <v>0</v>
      </c>
      <c r="G26" s="307">
        <f>IF(E26=Inputs!$F$27, INDEX($D$8:$D$13,MATCH($C26,$C$8:$C$13,0),), 0)</f>
        <v>0</v>
      </c>
    </row>
    <row r="27" spans="3:7">
      <c r="C27" s="358" t="str">
        <f>Inputs!D93</f>
        <v>J</v>
      </c>
      <c r="D27" s="323">
        <f>Inputs!E93</f>
        <v>2017</v>
      </c>
      <c r="E27" s="323" t="str">
        <f>Inputs!F93</f>
        <v>No</v>
      </c>
      <c r="F27" s="307">
        <f>-G27/1000</f>
        <v>0</v>
      </c>
      <c r="G27" s="307">
        <f>IF(E27=Inputs!$F$27, INDEX($D$8:$D$13,MATCH($C27,$C$8:$C$13,0),), 0)</f>
        <v>0</v>
      </c>
    </row>
    <row r="28" spans="3:7">
      <c r="C28" s="358" t="str">
        <f>Inputs!D94</f>
        <v>J</v>
      </c>
      <c r="D28" s="323">
        <f>Inputs!E94</f>
        <v>2018</v>
      </c>
      <c r="E28" s="323" t="str">
        <f>Inputs!F94</f>
        <v>No</v>
      </c>
      <c r="F28" s="307">
        <f>-G28/1000</f>
        <v>0</v>
      </c>
      <c r="G28" s="307">
        <f>IF(E28=Inputs!$F$27, INDEX($D$8:$D$13,MATCH($C28,$C$8:$C$13,0),), 0)</f>
        <v>0</v>
      </c>
    </row>
    <row r="29" spans="3:7">
      <c r="C29" s="358" t="str">
        <f>Inputs!D95</f>
        <v>J</v>
      </c>
      <c r="D29" s="323">
        <f>Inputs!E95</f>
        <v>2019</v>
      </c>
      <c r="E29" s="323" t="str">
        <f>Inputs!F95</f>
        <v>Yes</v>
      </c>
      <c r="F29" s="307">
        <f>-G29/1000</f>
        <v>-94.313633119946573</v>
      </c>
      <c r="G29" s="307">
        <f>IF(E29=Inputs!$F$27, INDEX($D$8:$D$13,MATCH($C29,$C$8:$C$13,0),), 0)</f>
        <v>94313.633119946579</v>
      </c>
    </row>
    <row r="30" spans="3:7">
      <c r="C30" s="358" t="str">
        <f>Inputs!D96</f>
        <v>J</v>
      </c>
      <c r="D30" s="323">
        <f>Inputs!E96</f>
        <v>2020</v>
      </c>
      <c r="E30" s="323" t="str">
        <f>Inputs!F96</f>
        <v>Yes</v>
      </c>
      <c r="F30" s="307">
        <f>-G30/1000</f>
        <v>-94.313633119946573</v>
      </c>
      <c r="G30" s="307">
        <f>IF(E30=Inputs!$F$27, INDEX($D$8:$D$13,MATCH($C30,$C$8:$C$13,0),), 0)</f>
        <v>94313.633119946579</v>
      </c>
    </row>
    <row r="31" spans="3:7">
      <c r="C31" s="1"/>
      <c r="D31"/>
      <c r="E31" s="2"/>
      <c r="F31" s="4"/>
      <c r="G31" s="4"/>
    </row>
    <row r="32" spans="3:7">
      <c r="C32" s="358" t="str">
        <f>Inputs!D99</f>
        <v>RP</v>
      </c>
      <c r="D32" s="323">
        <f>Inputs!E99</f>
        <v>2016</v>
      </c>
      <c r="E32" s="323" t="str">
        <f>Inputs!F99</f>
        <v>No</v>
      </c>
      <c r="F32" s="307">
        <f>-G32/1000</f>
        <v>0</v>
      </c>
      <c r="G32" s="307">
        <f>IF(E32=Inputs!$F$27, INDEX($D$8:$D$13,MATCH($C32,$C$8:$C$13,0),), 0)</f>
        <v>0</v>
      </c>
    </row>
    <row r="33" spans="3:7">
      <c r="C33" s="358" t="str">
        <f>Inputs!D100</f>
        <v>RP</v>
      </c>
      <c r="D33" s="323">
        <f>Inputs!E100</f>
        <v>2017</v>
      </c>
      <c r="E33" s="323" t="str">
        <f>Inputs!F100</f>
        <v>No</v>
      </c>
      <c r="F33" s="307">
        <f>-G33/1000</f>
        <v>0</v>
      </c>
      <c r="G33" s="307">
        <f>IF(E33=Inputs!$F$27, INDEX($D$8:$D$13,MATCH($C33,$C$8:$C$13,0),), 0)</f>
        <v>0</v>
      </c>
    </row>
    <row r="34" spans="3:7">
      <c r="C34" s="358" t="str">
        <f>Inputs!D101</f>
        <v>RP</v>
      </c>
      <c r="D34" s="323">
        <f>Inputs!E101</f>
        <v>2018</v>
      </c>
      <c r="E34" s="323" t="str">
        <f>Inputs!F101</f>
        <v>No</v>
      </c>
      <c r="F34" s="307">
        <f>-G34/1000</f>
        <v>0</v>
      </c>
      <c r="G34" s="307">
        <f>IF(E34=Inputs!$F$27, INDEX($D$8:$D$13,MATCH($C34,$C$8:$C$13,0),), 0)</f>
        <v>0</v>
      </c>
    </row>
    <row r="35" spans="3:7">
      <c r="C35" s="358" t="str">
        <f>Inputs!D102</f>
        <v>RP</v>
      </c>
      <c r="D35" s="323">
        <f>Inputs!E102</f>
        <v>2019</v>
      </c>
      <c r="E35" s="323" t="str">
        <f>Inputs!F102</f>
        <v>Yes</v>
      </c>
      <c r="F35" s="307">
        <f>-G35/1000</f>
        <v>-34.788852109390596</v>
      </c>
      <c r="G35" s="307">
        <f>IF(E35=Inputs!$F$27, INDEX($D$8:$D$13,MATCH($C35,$C$8:$C$13,0),), 0)</f>
        <v>34788.852109390595</v>
      </c>
    </row>
    <row r="36" spans="3:7">
      <c r="C36" s="358" t="str">
        <f>Inputs!D103</f>
        <v>RP</v>
      </c>
      <c r="D36" s="323">
        <f>Inputs!E103</f>
        <v>2020</v>
      </c>
      <c r="E36" s="323" t="str">
        <f>Inputs!F103</f>
        <v>Yes</v>
      </c>
      <c r="F36" s="307">
        <f>-G36/1000</f>
        <v>-34.788852109390596</v>
      </c>
      <c r="G36" s="307">
        <f>IF(E36=Inputs!$F$27, INDEX($D$8:$D$13,MATCH($C36,$C$8:$C$13,0),), 0)</f>
        <v>34788.852109390595</v>
      </c>
    </row>
    <row r="37" spans="3:7">
      <c r="C37" s="1"/>
      <c r="D37"/>
      <c r="E37" s="2"/>
      <c r="F37" s="4"/>
      <c r="G37" s="4"/>
    </row>
    <row r="38" spans="3:7">
      <c r="C38" s="358" t="str">
        <f>Inputs!D106</f>
        <v>LS</v>
      </c>
      <c r="D38" s="323">
        <f>Inputs!E106</f>
        <v>2016</v>
      </c>
      <c r="E38" s="323" t="str">
        <f>Inputs!F106</f>
        <v>No</v>
      </c>
      <c r="F38" s="307">
        <f>-G38/1000</f>
        <v>0</v>
      </c>
      <c r="G38" s="307">
        <f>IF(E38=Inputs!$F$27, INDEX($D$8:$D$13,MATCH($C38,$C$8:$C$13,0),), 0)</f>
        <v>0</v>
      </c>
    </row>
    <row r="39" spans="3:7">
      <c r="C39" s="358" t="str">
        <f>Inputs!D107</f>
        <v>LS</v>
      </c>
      <c r="D39" s="323">
        <f>Inputs!E107</f>
        <v>2017</v>
      </c>
      <c r="E39" s="323" t="str">
        <f>Inputs!F107</f>
        <v>No</v>
      </c>
      <c r="F39" s="307">
        <f>-G39/1000</f>
        <v>0</v>
      </c>
      <c r="G39" s="307">
        <f>IF(E39=Inputs!$F$27, INDEX($D$8:$D$13,MATCH($C39,$C$8:$C$13,0),), 0)</f>
        <v>0</v>
      </c>
    </row>
    <row r="40" spans="3:7">
      <c r="C40" s="358" t="str">
        <f>Inputs!D108</f>
        <v>LS</v>
      </c>
      <c r="D40" s="323">
        <f>Inputs!E108</f>
        <v>2018</v>
      </c>
      <c r="E40" s="323" t="str">
        <f>Inputs!F108</f>
        <v>No</v>
      </c>
      <c r="F40" s="307">
        <f>-G40/1000</f>
        <v>0</v>
      </c>
      <c r="G40" s="307">
        <f>IF(E40=Inputs!$F$27, INDEX($D$8:$D$13,MATCH($C40,$C$8:$C$13,0),), 0)</f>
        <v>0</v>
      </c>
    </row>
    <row r="41" spans="3:7">
      <c r="C41" s="358" t="str">
        <f>Inputs!D109</f>
        <v>LS</v>
      </c>
      <c r="D41" s="323">
        <f>Inputs!E109</f>
        <v>2019</v>
      </c>
      <c r="E41" s="323" t="str">
        <f>Inputs!F109</f>
        <v>No</v>
      </c>
      <c r="F41" s="307">
        <f>-G41/1000</f>
        <v>0</v>
      </c>
      <c r="G41" s="307">
        <f>IF(E41=Inputs!$F$27, INDEX($D$8:$D$13,MATCH($C41,$C$8:$C$13,0),), 0)</f>
        <v>0</v>
      </c>
    </row>
    <row r="42" spans="3:7">
      <c r="C42" s="358" t="str">
        <f>Inputs!D110</f>
        <v>LS</v>
      </c>
      <c r="D42" s="323">
        <f>Inputs!E110</f>
        <v>2020</v>
      </c>
      <c r="E42" s="323" t="str">
        <f>Inputs!F110</f>
        <v>Yes</v>
      </c>
      <c r="F42" s="307">
        <f>-G42/1000</f>
        <v>-49.028990653558225</v>
      </c>
      <c r="G42" s="307">
        <f>IF(E42=Inputs!$F$27, INDEX($D$8:$D$13,MATCH($C42,$C$8:$C$13,0),), 0)</f>
        <v>49028.990653558227</v>
      </c>
    </row>
    <row r="43" spans="3:7">
      <c r="C43" s="1"/>
      <c r="D43"/>
      <c r="E43" s="2"/>
      <c r="F43" s="4"/>
      <c r="G43" s="4"/>
    </row>
    <row r="44" spans="3:7">
      <c r="C44" s="358" t="str">
        <f>Inputs!D113</f>
        <v>TP</v>
      </c>
      <c r="D44" s="323">
        <f>Inputs!E113</f>
        <v>2016</v>
      </c>
      <c r="E44" s="323" t="str">
        <f>Inputs!F113</f>
        <v>No</v>
      </c>
      <c r="F44" s="307">
        <f>-G44/1000</f>
        <v>0</v>
      </c>
      <c r="G44" s="307">
        <f>IF(E44=Inputs!$F$27, INDEX($D$8:$D$13,MATCH($C44,$C$8:$C$13,0),), 0)</f>
        <v>0</v>
      </c>
    </row>
    <row r="45" spans="3:7">
      <c r="C45" s="358" t="str">
        <f>Inputs!D114</f>
        <v>TP</v>
      </c>
      <c r="D45" s="323">
        <f>Inputs!E114</f>
        <v>2017</v>
      </c>
      <c r="E45" s="323" t="str">
        <f>Inputs!F114</f>
        <v>No</v>
      </c>
      <c r="F45" s="307">
        <f>-G45/1000</f>
        <v>0</v>
      </c>
      <c r="G45" s="307">
        <f>IF(E45=Inputs!$F$27, INDEX($D$8:$D$13,MATCH($C45,$C$8:$C$13,0),), 0)</f>
        <v>0</v>
      </c>
    </row>
    <row r="46" spans="3:7">
      <c r="C46" s="358" t="str">
        <f>Inputs!D115</f>
        <v>TP</v>
      </c>
      <c r="D46" s="323">
        <f>Inputs!E115</f>
        <v>2018</v>
      </c>
      <c r="E46" s="323" t="str">
        <f>Inputs!F115</f>
        <v>No</v>
      </c>
      <c r="F46" s="307">
        <f>-G46/1000</f>
        <v>0</v>
      </c>
      <c r="G46" s="307">
        <f>IF(E46=Inputs!$F$27, INDEX($D$8:$D$13,MATCH($C46,$C$8:$C$13,0),), 0)</f>
        <v>0</v>
      </c>
    </row>
    <row r="47" spans="3:7">
      <c r="C47" s="358" t="str">
        <f>Inputs!D116</f>
        <v>TP</v>
      </c>
      <c r="D47" s="323">
        <f>Inputs!E116</f>
        <v>2019</v>
      </c>
      <c r="E47" s="323" t="str">
        <f>Inputs!F116</f>
        <v>No</v>
      </c>
      <c r="F47" s="307">
        <f>-G47/1000</f>
        <v>0</v>
      </c>
      <c r="G47" s="307">
        <f>IF(E47=Inputs!$F$27, INDEX($D$8:$D$13,MATCH($C47,$C$8:$C$13,0),), 0)</f>
        <v>0</v>
      </c>
    </row>
    <row r="48" spans="3:7">
      <c r="C48" s="358" t="str">
        <f>Inputs!D117</f>
        <v>TP</v>
      </c>
      <c r="D48" s="323">
        <f>Inputs!E117</f>
        <v>2020</v>
      </c>
      <c r="E48" s="323" t="str">
        <f>Inputs!F117</f>
        <v>Yes</v>
      </c>
      <c r="F48" s="307">
        <f>-G48/1000</f>
        <v>-49.817544985027425</v>
      </c>
      <c r="G48" s="307">
        <f>IF(E48=Inputs!$F$27, INDEX($D$8:$D$13,MATCH($C48,$C$8:$C$13,0),), 0)</f>
        <v>49817.544985027424</v>
      </c>
    </row>
    <row r="49" spans="1:12">
      <c r="F49" s="300"/>
      <c r="G49" s="300"/>
    </row>
    <row r="51" spans="1:12" s="237" customFormat="1">
      <c r="A51" s="354" t="s">
        <v>92</v>
      </c>
      <c r="B51" s="355"/>
      <c r="C51" s="355"/>
      <c r="D51" s="355"/>
      <c r="E51" s="355"/>
      <c r="F51" s="355"/>
      <c r="G51" s="355"/>
      <c r="H51" s="355"/>
      <c r="I51" s="355"/>
      <c r="J51" s="355"/>
      <c r="K51" s="298"/>
      <c r="L51" s="298"/>
    </row>
  </sheetData>
  <conditionalFormatting sqref="I1">
    <cfRule type="cellIs" dxfId="6" priority="3" stopIfTrue="1" operator="notEqual">
      <formula>0</formula>
    </cfRule>
  </conditionalFormatting>
  <conditionalFormatting sqref="F14">
    <cfRule type="cellIs" dxfId="5" priority="2" stopIfTrue="1" operator="equal">
      <formula>0</formula>
    </cfRule>
  </conditionalFormatting>
  <conditionalFormatting sqref="I2">
    <cfRule type="cellIs" dxfId="4" priority="1" stopIfTrue="1" operator="notEqual">
      <formula>0</formula>
    </cfRule>
  </conditionalFormatting>
  <hyperlinks>
    <hyperlink ref="A3" location="Menu!A1" display="Menu"/>
  </hyperlinks>
  <pageMargins left="0.7" right="0.7" top="0.75" bottom="0.75" header="0.3" footer="0.3"/>
  <pageSetup orientation="portrait" horizontalDpi="1200" verticalDpi="120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/>
    <outlinePr summaryBelow="0" summaryRight="0"/>
    <pageSetUpPr fitToPage="1"/>
  </sheetPr>
  <dimension ref="A1:AI67"/>
  <sheetViews>
    <sheetView showGridLines="0" zoomScaleNormal="100" workbookViewId="0">
      <selection activeCell="E12" sqref="E12"/>
    </sheetView>
  </sheetViews>
  <sheetFormatPr defaultRowHeight="12.75" outlineLevelRow="1"/>
  <cols>
    <col min="1" max="1" width="2.625" style="298" customWidth="1"/>
    <col min="2" max="3" width="9" style="298"/>
    <col min="4" max="4" width="39.625" style="313" customWidth="1"/>
    <col min="5" max="8" width="16.125" style="301" customWidth="1"/>
    <col min="9" max="9" width="16.125" style="298" customWidth="1"/>
    <col min="10" max="10" width="3" style="298" customWidth="1"/>
    <col min="11" max="11" width="15.875" style="298" customWidth="1"/>
    <col min="12" max="12" width="9.875" style="298" customWidth="1"/>
    <col min="13" max="13" width="12.5" style="298" customWidth="1"/>
    <col min="14" max="14" width="11" style="318" customWidth="1"/>
    <col min="15" max="15" width="11" style="319" customWidth="1"/>
    <col min="16" max="16" width="14" style="298" customWidth="1"/>
    <col min="17" max="17" width="17.375" style="298" customWidth="1"/>
    <col min="18" max="19" width="9.25" style="298" customWidth="1"/>
    <col min="20" max="20" width="5.75" style="298" customWidth="1"/>
    <col min="21" max="21" width="8.125" style="298" customWidth="1"/>
    <col min="22" max="22" width="12.125" style="298" bestFit="1" customWidth="1"/>
    <col min="23" max="16384" width="9" style="298"/>
  </cols>
  <sheetData>
    <row r="1" spans="1:35" s="19" customFormat="1" ht="14.25" thickTop="1" thickBot="1">
      <c r="A1" s="11" t="str">
        <f>ModelName1</f>
        <v>Station Decommissioning and remediation estimates</v>
      </c>
      <c r="B1" s="11"/>
      <c r="C1" s="12"/>
      <c r="D1" s="13"/>
      <c r="E1" s="14"/>
      <c r="F1" s="14"/>
      <c r="G1" s="15"/>
      <c r="H1" s="16" t="s">
        <v>90</v>
      </c>
      <c r="I1" s="17">
        <f xml:space="preserve"> Model_Check</f>
        <v>0</v>
      </c>
      <c r="J1" s="18"/>
      <c r="K1" s="18"/>
      <c r="L1" s="18"/>
      <c r="M1" s="18"/>
      <c r="N1" s="18"/>
      <c r="O1" s="14"/>
      <c r="P1" s="14"/>
      <c r="Q1" s="311"/>
      <c r="R1" s="311"/>
      <c r="S1" s="311"/>
      <c r="T1" s="311"/>
      <c r="U1" s="311"/>
      <c r="V1" s="311"/>
      <c r="W1" s="311"/>
      <c r="X1" s="311"/>
      <c r="Y1" s="311"/>
      <c r="Z1" s="311"/>
      <c r="AA1" s="311"/>
      <c r="AB1" s="311"/>
      <c r="AC1" s="311"/>
      <c r="AD1" s="311"/>
      <c r="AE1" s="311"/>
      <c r="AF1" s="311"/>
      <c r="AG1" s="311"/>
      <c r="AH1" s="311"/>
      <c r="AI1" s="311"/>
    </row>
    <row r="2" spans="1:35" s="19" customFormat="1" ht="14.25" thickTop="1" thickBot="1">
      <c r="A2" s="20" t="str">
        <f ca="1">RIGHT(CELL("filename", $A$1), LEN(CELL("filename", $A$1)) - SEARCH("]", CELL("filename", $A$1)))</f>
        <v>991</v>
      </c>
      <c r="B2" s="20"/>
      <c r="C2" s="12"/>
      <c r="D2" s="13"/>
      <c r="E2" s="14"/>
      <c r="F2" s="14"/>
      <c r="G2" s="14"/>
      <c r="H2" s="16" t="s">
        <v>191</v>
      </c>
      <c r="I2" s="17">
        <f>SUM(E21:I21)</f>
        <v>0</v>
      </c>
      <c r="J2" s="18"/>
      <c r="K2" s="18"/>
      <c r="L2" s="18"/>
      <c r="M2" s="18"/>
      <c r="N2" s="18"/>
      <c r="O2" s="14"/>
      <c r="P2" s="14"/>
      <c r="Q2" s="311"/>
      <c r="R2" s="311"/>
      <c r="S2" s="311"/>
      <c r="T2" s="311"/>
      <c r="U2" s="311"/>
      <c r="V2" s="311"/>
      <c r="W2" s="311"/>
      <c r="X2" s="311"/>
      <c r="Y2" s="311"/>
      <c r="Z2" s="311"/>
      <c r="AA2" s="311"/>
      <c r="AB2" s="311"/>
      <c r="AC2" s="311"/>
      <c r="AD2" s="311"/>
      <c r="AE2" s="311"/>
      <c r="AF2" s="311"/>
      <c r="AG2" s="311"/>
      <c r="AH2" s="311"/>
      <c r="AI2" s="311"/>
    </row>
    <row r="3" spans="1:35" s="312" customFormat="1" ht="13.5" thickTop="1">
      <c r="A3" s="5" t="s">
        <v>91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</row>
    <row r="4" spans="1:35" s="312" customForma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</row>
    <row r="5" spans="1:35">
      <c r="A5" s="86"/>
      <c r="B5" s="86" t="s">
        <v>185</v>
      </c>
      <c r="C5" s="86"/>
      <c r="D5" s="86"/>
      <c r="E5" s="86"/>
      <c r="F5" s="86"/>
      <c r="G5" s="86"/>
      <c r="H5" s="86"/>
      <c r="I5" s="86"/>
      <c r="J5" s="86"/>
      <c r="K5" s="86"/>
      <c r="L5" s="86"/>
      <c r="M5" s="86"/>
      <c r="N5" s="86"/>
      <c r="O5" s="86"/>
      <c r="P5" s="86"/>
    </row>
    <row r="6" spans="1:35" outlineLevel="1"/>
    <row r="7" spans="1:35" s="313" customFormat="1" ht="25.5" outlineLevel="1">
      <c r="B7" s="303" t="str">
        <f>Inputs!D68</f>
        <v>Year</v>
      </c>
      <c r="C7" s="305" t="str">
        <f>Inputs!E68</f>
        <v>Station</v>
      </c>
      <c r="D7" s="303" t="str">
        <f>Inputs!F68</f>
        <v>Task</v>
      </c>
      <c r="E7" s="303" t="str">
        <f>Inputs!G68</f>
        <v>Transformer Removal</v>
      </c>
      <c r="F7" s="303" t="str">
        <f>Inputs!H68</f>
        <v>HV Switchboard Removal</v>
      </c>
      <c r="G7" s="303" t="str">
        <f>Inputs!I68</f>
        <v>Building Demolition</v>
      </c>
      <c r="H7" s="303" t="str">
        <f>Inputs!J68</f>
        <v>Site Remediation</v>
      </c>
      <c r="I7" s="303" t="str">
        <f>Inputs!K68</f>
        <v>Site Remediation (Indoor)</v>
      </c>
      <c r="J7" s="314"/>
      <c r="K7" s="314"/>
      <c r="L7" s="314"/>
      <c r="M7" s="314"/>
      <c r="N7" s="314"/>
      <c r="O7" s="315"/>
      <c r="P7" s="316"/>
    </row>
    <row r="8" spans="1:35" ht="14.25" outlineLevel="1">
      <c r="C8" s="301"/>
      <c r="D8" s="317"/>
      <c r="I8" s="301"/>
      <c r="J8" s="301"/>
      <c r="K8" s="301"/>
      <c r="L8" s="301"/>
      <c r="M8" s="301"/>
      <c r="N8" s="301"/>
      <c r="O8" s="318"/>
      <c r="P8" s="319"/>
    </row>
    <row r="9" spans="1:35" outlineLevel="1">
      <c r="C9" s="301"/>
      <c r="D9" s="313" t="str">
        <f>Inputs!G41</f>
        <v>Estimate ($k 2015)</v>
      </c>
      <c r="E9" s="307">
        <f>Inputs!G43</f>
        <v>210</v>
      </c>
      <c r="F9" s="307">
        <f>Inputs!G47</f>
        <v>270</v>
      </c>
      <c r="G9" s="307">
        <f>Inputs!G52</f>
        <v>230</v>
      </c>
      <c r="H9" s="307">
        <f>Inputs!G56</f>
        <v>470</v>
      </c>
      <c r="I9" s="307">
        <f>Inputs!G62</f>
        <v>300</v>
      </c>
      <c r="J9" s="301"/>
      <c r="K9" s="301"/>
      <c r="L9" s="301"/>
      <c r="M9" s="301"/>
      <c r="N9" s="301"/>
      <c r="O9" s="320"/>
      <c r="P9" s="319"/>
    </row>
    <row r="10" spans="1:35" outlineLevel="1">
      <c r="C10" s="301"/>
      <c r="I10" s="301"/>
      <c r="K10" s="322" t="s">
        <v>183</v>
      </c>
      <c r="L10" s="322" t="s">
        <v>22</v>
      </c>
      <c r="N10" s="298"/>
      <c r="O10" s="318"/>
      <c r="P10" s="319"/>
    </row>
    <row r="11" spans="1:35" outlineLevel="1">
      <c r="B11" s="323">
        <f>Inputs!D69</f>
        <v>2018</v>
      </c>
      <c r="C11" s="324" t="str">
        <f>Inputs!E69</f>
        <v>J</v>
      </c>
      <c r="D11" s="313" t="str">
        <f>Inputs!F69</f>
        <v>Retirement / Decommissioning J: 2018</v>
      </c>
      <c r="E11" s="307">
        <f>Inputs!G69*E$9</f>
        <v>840</v>
      </c>
      <c r="F11" s="307">
        <f>Inputs!H69*F$9</f>
        <v>540</v>
      </c>
      <c r="G11" s="307">
        <f>Inputs!I69*G$9</f>
        <v>0</v>
      </c>
      <c r="H11" s="307">
        <f>Inputs!J69*H$9</f>
        <v>0</v>
      </c>
      <c r="I11" s="307">
        <f>Inputs!K69*I$9</f>
        <v>300</v>
      </c>
      <c r="K11" s="309">
        <f>SUM(E11:I11)</f>
        <v>1680</v>
      </c>
      <c r="L11" s="309">
        <f>K11*1000</f>
        <v>1680000</v>
      </c>
      <c r="N11" s="298"/>
      <c r="O11" s="318"/>
      <c r="P11" s="319"/>
    </row>
    <row r="12" spans="1:35" outlineLevel="1">
      <c r="B12" s="323">
        <f>Inputs!D70</f>
        <v>2016</v>
      </c>
      <c r="C12" s="324" t="str">
        <f>Inputs!E70</f>
        <v>PR</v>
      </c>
      <c r="D12" s="313" t="str">
        <f>Inputs!F70</f>
        <v>Retirement / Decommissioning PR: 2016</v>
      </c>
      <c r="E12" s="307">
        <f>Inputs!G70*E$9</f>
        <v>630</v>
      </c>
      <c r="F12" s="307">
        <f>Inputs!H70*F$9</f>
        <v>270</v>
      </c>
      <c r="G12" s="307">
        <f>Inputs!I70*G$9</f>
        <v>230</v>
      </c>
      <c r="H12" s="307">
        <f>Inputs!J70*H$9</f>
        <v>470</v>
      </c>
      <c r="I12" s="307">
        <f>Inputs!K70*I$9</f>
        <v>0</v>
      </c>
      <c r="K12" s="309">
        <f>SUM(E12:I12)</f>
        <v>1600</v>
      </c>
      <c r="L12" s="309">
        <f>K12*1000</f>
        <v>1600000</v>
      </c>
      <c r="N12" s="298"/>
      <c r="O12" s="318"/>
      <c r="P12" s="319"/>
    </row>
    <row r="13" spans="1:35" outlineLevel="1">
      <c r="B13" s="323">
        <f>Inputs!D71</f>
        <v>2018</v>
      </c>
      <c r="C13" s="324" t="str">
        <f>Inputs!E71</f>
        <v>RP</v>
      </c>
      <c r="D13" s="313" t="str">
        <f>Inputs!F71</f>
        <v>Retirement / Decommissioning RP: 2018</v>
      </c>
      <c r="E13" s="307">
        <f>Inputs!G71*E$9</f>
        <v>630</v>
      </c>
      <c r="F13" s="307">
        <f>Inputs!H71*F$9</f>
        <v>270</v>
      </c>
      <c r="G13" s="307">
        <f>Inputs!I71*G$9</f>
        <v>0</v>
      </c>
      <c r="H13" s="307">
        <f>Inputs!J71*H$9</f>
        <v>0</v>
      </c>
      <c r="I13" s="307">
        <f>Inputs!K71*I$9</f>
        <v>300</v>
      </c>
      <c r="K13" s="309">
        <f>SUM(E13:I13)</f>
        <v>1200</v>
      </c>
      <c r="L13" s="309">
        <f>K13*1000</f>
        <v>1200000</v>
      </c>
      <c r="N13" s="298"/>
      <c r="O13" s="318"/>
      <c r="P13" s="319"/>
    </row>
    <row r="14" spans="1:35" outlineLevel="1">
      <c r="B14" s="323">
        <f>Inputs!D72</f>
        <v>2019</v>
      </c>
      <c r="C14" s="324" t="str">
        <f>Inputs!E72</f>
        <v>LS</v>
      </c>
      <c r="D14" s="313" t="str">
        <f>Inputs!F72</f>
        <v>Retirement / Decommissioning LS: 2019</v>
      </c>
      <c r="E14" s="307">
        <f>Inputs!G72*E$9</f>
        <v>840</v>
      </c>
      <c r="F14" s="307">
        <f>Inputs!H72*F$9</f>
        <v>270</v>
      </c>
      <c r="G14" s="307">
        <f>Inputs!I72*G$9</f>
        <v>230</v>
      </c>
      <c r="H14" s="307">
        <f>Inputs!J72*H$9</f>
        <v>470</v>
      </c>
      <c r="I14" s="307">
        <f>Inputs!K72*I$9</f>
        <v>0</v>
      </c>
      <c r="K14" s="309">
        <f>SUM(E14:I14)</f>
        <v>1810</v>
      </c>
      <c r="L14" s="309">
        <f>K14*1000</f>
        <v>1810000</v>
      </c>
      <c r="N14" s="298"/>
      <c r="O14" s="318"/>
      <c r="P14" s="319"/>
    </row>
    <row r="15" spans="1:35" outlineLevel="1">
      <c r="B15" s="323">
        <f>Inputs!D73</f>
        <v>2019</v>
      </c>
      <c r="C15" s="324" t="str">
        <f>Inputs!E73</f>
        <v>TP</v>
      </c>
      <c r="D15" s="313" t="str">
        <f>Inputs!F73</f>
        <v>Retirement / Decommissioning TP: 2019</v>
      </c>
      <c r="E15" s="307">
        <f>Inputs!G73*E$9</f>
        <v>420</v>
      </c>
      <c r="F15" s="307">
        <f>Inputs!H73*F$9</f>
        <v>270</v>
      </c>
      <c r="G15" s="307">
        <f>Inputs!I73*G$9</f>
        <v>0</v>
      </c>
      <c r="H15" s="307">
        <f>Inputs!J73*H$9</f>
        <v>0</v>
      </c>
      <c r="I15" s="307">
        <f>Inputs!K73*I$9</f>
        <v>300</v>
      </c>
      <c r="K15" s="309">
        <f>SUM(E15:I15)</f>
        <v>990</v>
      </c>
      <c r="L15" s="309">
        <f>K15*1000</f>
        <v>990000</v>
      </c>
      <c r="N15" s="298"/>
      <c r="O15" s="318"/>
      <c r="P15" s="319"/>
    </row>
    <row r="16" spans="1:35" outlineLevel="1">
      <c r="B16" s="323">
        <f>Inputs!D74</f>
        <v>0</v>
      </c>
      <c r="C16" s="324">
        <f>Inputs!E74</f>
        <v>0</v>
      </c>
      <c r="D16" s="313" t="str">
        <f>Inputs!F74</f>
        <v xml:space="preserve">Retirement / Decommissioning : </v>
      </c>
      <c r="E16" s="307">
        <f>Inputs!G74*E$9</f>
        <v>0</v>
      </c>
      <c r="F16" s="307">
        <f>Inputs!H74*F$9</f>
        <v>0</v>
      </c>
      <c r="G16" s="307">
        <f>Inputs!I74*G$9</f>
        <v>0</v>
      </c>
      <c r="H16" s="307">
        <f>Inputs!J74*H$9</f>
        <v>0</v>
      </c>
      <c r="I16" s="307">
        <f>Inputs!K74*I$9</f>
        <v>0</v>
      </c>
      <c r="K16" s="309">
        <f t="shared" ref="K16:K20" si="0">SUM(E16:I16)</f>
        <v>0</v>
      </c>
      <c r="L16" s="309">
        <f t="shared" ref="L16:L20" si="1">K16*1000</f>
        <v>0</v>
      </c>
      <c r="N16" s="298"/>
      <c r="O16" s="318"/>
      <c r="P16" s="319"/>
    </row>
    <row r="17" spans="1:17" outlineLevel="1">
      <c r="B17" s="323">
        <f>Inputs!D75</f>
        <v>0</v>
      </c>
      <c r="C17" s="324">
        <f>Inputs!E75</f>
        <v>0</v>
      </c>
      <c r="D17" s="313" t="str">
        <f>Inputs!F75</f>
        <v xml:space="preserve">Retirement / Decommissioning : </v>
      </c>
      <c r="E17" s="307">
        <f>Inputs!G75*E$9</f>
        <v>0</v>
      </c>
      <c r="F17" s="307">
        <f>Inputs!H75*F$9</f>
        <v>0</v>
      </c>
      <c r="G17" s="307">
        <f>Inputs!I75*G$9</f>
        <v>0</v>
      </c>
      <c r="H17" s="307">
        <f>Inputs!J75*H$9</f>
        <v>0</v>
      </c>
      <c r="I17" s="307">
        <f>Inputs!K75*I$9</f>
        <v>0</v>
      </c>
      <c r="K17" s="309">
        <f t="shared" si="0"/>
        <v>0</v>
      </c>
      <c r="L17" s="309">
        <f t="shared" si="1"/>
        <v>0</v>
      </c>
      <c r="N17" s="298"/>
      <c r="O17" s="318"/>
      <c r="P17" s="319"/>
    </row>
    <row r="18" spans="1:17" outlineLevel="1">
      <c r="B18" s="323">
        <f>Inputs!D76</f>
        <v>0</v>
      </c>
      <c r="C18" s="324">
        <f>Inputs!E76</f>
        <v>0</v>
      </c>
      <c r="D18" s="313" t="str">
        <f>Inputs!F76</f>
        <v xml:space="preserve">Retirement / Decommissioning : </v>
      </c>
      <c r="E18" s="307">
        <f>Inputs!G76*E$9</f>
        <v>0</v>
      </c>
      <c r="F18" s="307">
        <f>Inputs!H76*F$9</f>
        <v>0</v>
      </c>
      <c r="G18" s="307">
        <f>Inputs!I76*G$9</f>
        <v>0</v>
      </c>
      <c r="H18" s="307">
        <f>Inputs!J76*H$9</f>
        <v>0</v>
      </c>
      <c r="I18" s="307">
        <f>Inputs!K76*I$9</f>
        <v>0</v>
      </c>
      <c r="K18" s="309">
        <f t="shared" si="0"/>
        <v>0</v>
      </c>
      <c r="L18" s="309">
        <f t="shared" si="1"/>
        <v>0</v>
      </c>
      <c r="N18" s="298"/>
      <c r="O18" s="318"/>
      <c r="P18" s="319"/>
    </row>
    <row r="19" spans="1:17" outlineLevel="1">
      <c r="B19" s="323">
        <f>Inputs!D77</f>
        <v>0</v>
      </c>
      <c r="C19" s="324">
        <f>Inputs!E77</f>
        <v>0</v>
      </c>
      <c r="D19" s="313" t="str">
        <f>Inputs!F77</f>
        <v xml:space="preserve">Retirement / Decommissioning : </v>
      </c>
      <c r="E19" s="307">
        <f>Inputs!G77*E$9</f>
        <v>0</v>
      </c>
      <c r="F19" s="307">
        <f>Inputs!H77*F$9</f>
        <v>0</v>
      </c>
      <c r="G19" s="307">
        <f>Inputs!I77*G$9</f>
        <v>0</v>
      </c>
      <c r="H19" s="307">
        <f>Inputs!J77*H$9</f>
        <v>0</v>
      </c>
      <c r="I19" s="307">
        <f>Inputs!K77*I$9</f>
        <v>0</v>
      </c>
      <c r="K19" s="309">
        <f t="shared" si="0"/>
        <v>0</v>
      </c>
      <c r="L19" s="309">
        <f t="shared" si="1"/>
        <v>0</v>
      </c>
      <c r="N19" s="298"/>
      <c r="O19" s="318"/>
      <c r="P19" s="319"/>
    </row>
    <row r="20" spans="1:17" outlineLevel="1">
      <c r="B20" s="323">
        <f>Inputs!D78</f>
        <v>0</v>
      </c>
      <c r="C20" s="324">
        <f>Inputs!E78</f>
        <v>0</v>
      </c>
      <c r="D20" s="313" t="str">
        <f>Inputs!F78</f>
        <v xml:space="preserve">Retirement / Decommissioning : </v>
      </c>
      <c r="E20" s="307">
        <f>Inputs!G78*E$9</f>
        <v>0</v>
      </c>
      <c r="F20" s="307">
        <f>Inputs!H78*F$9</f>
        <v>0</v>
      </c>
      <c r="G20" s="307">
        <f>Inputs!I78*G$9</f>
        <v>0</v>
      </c>
      <c r="H20" s="307">
        <f>Inputs!J78*H$9</f>
        <v>0</v>
      </c>
      <c r="I20" s="307">
        <f>Inputs!K78*I$9</f>
        <v>0</v>
      </c>
      <c r="K20" s="309">
        <f t="shared" si="0"/>
        <v>0</v>
      </c>
      <c r="L20" s="309">
        <f t="shared" si="1"/>
        <v>0</v>
      </c>
      <c r="N20" s="298"/>
      <c r="O20" s="318"/>
      <c r="P20" s="319"/>
    </row>
    <row r="21" spans="1:17" outlineLevel="1">
      <c r="C21" s="301"/>
      <c r="D21" s="298"/>
      <c r="E21" s="7">
        <f>SUM(E11:E20) - SUM(F26:F30)</f>
        <v>0</v>
      </c>
      <c r="F21" s="7">
        <f>SUM(F11:F20) - SUM(F32:F36)</f>
        <v>0</v>
      </c>
      <c r="G21" s="7">
        <f>SUM(G11:G20) - SUM(F38:F42)</f>
        <v>0</v>
      </c>
      <c r="H21" s="7">
        <f>SUM(H11:H20) - SUM(F44:F48)</f>
        <v>0</v>
      </c>
      <c r="I21" s="7">
        <f>SUM(I11:I20) - SUM(F50:F54)</f>
        <v>0</v>
      </c>
    </row>
    <row r="22" spans="1:17">
      <c r="C22" s="301"/>
      <c r="E22" s="313"/>
      <c r="F22" s="313"/>
      <c r="G22" s="313"/>
      <c r="H22" s="313"/>
      <c r="I22" s="313"/>
      <c r="J22" s="313"/>
      <c r="K22" s="313"/>
      <c r="L22" s="313"/>
      <c r="M22" s="313"/>
      <c r="N22" s="313"/>
      <c r="O22" s="313"/>
      <c r="P22" s="313"/>
      <c r="Q22" s="313"/>
    </row>
    <row r="23" spans="1:17">
      <c r="A23" s="86"/>
      <c r="B23" s="86" t="s">
        <v>186</v>
      </c>
      <c r="C23" s="202"/>
      <c r="D23" s="86"/>
      <c r="E23" s="86"/>
      <c r="F23" s="86"/>
      <c r="G23" s="86"/>
      <c r="H23" s="86"/>
      <c r="I23" s="86"/>
      <c r="J23" s="86"/>
      <c r="K23" s="86"/>
      <c r="L23" s="86"/>
      <c r="M23" s="86"/>
      <c r="N23" s="86"/>
      <c r="O23" s="86"/>
      <c r="P23" s="86"/>
    </row>
    <row r="24" spans="1:17" outlineLevel="1">
      <c r="C24" s="301"/>
      <c r="E24" s="313"/>
      <c r="F24" s="313"/>
      <c r="G24" s="313"/>
      <c r="H24" s="313"/>
      <c r="I24" s="313"/>
      <c r="J24" s="313"/>
      <c r="K24" s="313"/>
      <c r="L24" s="313"/>
      <c r="M24" s="313"/>
      <c r="N24" s="313"/>
      <c r="O24" s="313"/>
      <c r="P24" s="313"/>
      <c r="Q24" s="313"/>
    </row>
    <row r="25" spans="1:17" outlineLevel="1">
      <c r="B25" s="303" t="s">
        <v>5</v>
      </c>
      <c r="C25" s="305" t="s">
        <v>6</v>
      </c>
      <c r="D25" s="303" t="s">
        <v>7</v>
      </c>
      <c r="E25" s="303" t="s">
        <v>31</v>
      </c>
      <c r="F25" s="304" t="s">
        <v>30</v>
      </c>
      <c r="G25"/>
      <c r="H25" s="298"/>
      <c r="L25" s="334"/>
      <c r="M25" s="337"/>
      <c r="N25" s="313"/>
      <c r="O25" s="313"/>
      <c r="P25" s="313"/>
      <c r="Q25" s="313"/>
    </row>
    <row r="26" spans="1:17" outlineLevel="1">
      <c r="B26" s="323"/>
      <c r="C26" s="324" t="s">
        <v>0</v>
      </c>
      <c r="D26" s="313" t="str">
        <f>Inputs!$F$24</f>
        <v>Transformer Removal</v>
      </c>
      <c r="E26" s="307">
        <f>SUMIF(Inputs!$E$69:$E$78,$C26,Inputs!$G$69:$G$78)</f>
        <v>4</v>
      </c>
      <c r="F26" s="307">
        <f>E26*$E$9</f>
        <v>840</v>
      </c>
      <c r="G26"/>
      <c r="H26" s="298"/>
      <c r="L26" s="332"/>
      <c r="M26" s="332"/>
      <c r="N26" s="313"/>
      <c r="O26" s="313"/>
      <c r="P26" s="313"/>
      <c r="Q26" s="313"/>
    </row>
    <row r="27" spans="1:17" outlineLevel="1">
      <c r="B27" s="323"/>
      <c r="C27" s="324" t="s">
        <v>1</v>
      </c>
      <c r="D27" s="313" t="str">
        <f>Inputs!$F$24</f>
        <v>Transformer Removal</v>
      </c>
      <c r="E27" s="307">
        <f>SUMIF(Inputs!$E$69:$E$78,$C27,Inputs!$G$69:$G$78)</f>
        <v>3</v>
      </c>
      <c r="F27" s="307">
        <f t="shared" ref="F27:F30" si="2">E27*$E$9</f>
        <v>630</v>
      </c>
      <c r="G27"/>
      <c r="H27" s="298"/>
      <c r="L27" s="332"/>
      <c r="M27" s="332"/>
      <c r="N27" s="313"/>
      <c r="O27" s="313"/>
      <c r="P27" s="313"/>
      <c r="Q27" s="313"/>
    </row>
    <row r="28" spans="1:17" outlineLevel="1">
      <c r="B28" s="323"/>
      <c r="C28" s="324" t="s">
        <v>2</v>
      </c>
      <c r="D28" s="313" t="str">
        <f>Inputs!$F$24</f>
        <v>Transformer Removal</v>
      </c>
      <c r="E28" s="307">
        <f>SUMIF(Inputs!$E$69:$E$78,$C28,Inputs!$G$69:$G$78)</f>
        <v>3</v>
      </c>
      <c r="F28" s="307">
        <f t="shared" si="2"/>
        <v>630</v>
      </c>
      <c r="G28"/>
      <c r="H28" s="298"/>
      <c r="L28" s="332"/>
      <c r="M28" s="332"/>
      <c r="N28" s="313"/>
      <c r="O28" s="313"/>
      <c r="P28" s="313"/>
      <c r="Q28" s="313"/>
    </row>
    <row r="29" spans="1:17" outlineLevel="1">
      <c r="B29" s="323"/>
      <c r="C29" s="324" t="s">
        <v>4</v>
      </c>
      <c r="D29" s="313" t="str">
        <f>Inputs!$F$24</f>
        <v>Transformer Removal</v>
      </c>
      <c r="E29" s="307">
        <f>SUMIF(Inputs!$E$69:$E$78,$C29,Inputs!$G$69:$G$78)</f>
        <v>2</v>
      </c>
      <c r="F29" s="307">
        <f t="shared" si="2"/>
        <v>420</v>
      </c>
      <c r="G29"/>
      <c r="H29" s="298"/>
      <c r="L29" s="332"/>
      <c r="M29" s="332"/>
      <c r="N29" s="313"/>
      <c r="O29" s="313"/>
      <c r="P29" s="313"/>
      <c r="Q29" s="313"/>
    </row>
    <row r="30" spans="1:17" ht="14.25" outlineLevel="1">
      <c r="B30" s="323"/>
      <c r="C30" s="324" t="s">
        <v>3</v>
      </c>
      <c r="D30" s="313" t="str">
        <f>Inputs!$F$24</f>
        <v>Transformer Removal</v>
      </c>
      <c r="E30" s="307">
        <f>SUMIF(Inputs!$E$69:$E$78,$C30,Inputs!$G$69:$G$78)</f>
        <v>4</v>
      </c>
      <c r="F30" s="307">
        <f t="shared" si="2"/>
        <v>840</v>
      </c>
      <c r="G30"/>
      <c r="H30" s="298"/>
      <c r="L30" s="332"/>
      <c r="M30" s="332"/>
      <c r="N30" s="326"/>
      <c r="O30" s="326"/>
      <c r="P30" s="326"/>
      <c r="Q30" s="326"/>
    </row>
    <row r="31" spans="1:17" ht="14.25" outlineLevel="1">
      <c r="B31"/>
      <c r="C31"/>
      <c r="D31"/>
      <c r="E31"/>
      <c r="F31"/>
      <c r="G31"/>
      <c r="H31" s="298"/>
      <c r="L31" s="332"/>
      <c r="M31" s="332"/>
      <c r="N31" s="326"/>
      <c r="O31" s="326"/>
      <c r="P31" s="326"/>
      <c r="Q31" s="326"/>
    </row>
    <row r="32" spans="1:17" ht="14.25" outlineLevel="1">
      <c r="B32" s="323"/>
      <c r="C32" s="324" t="s">
        <v>0</v>
      </c>
      <c r="D32" s="313" t="str">
        <f>Inputs!$F$21</f>
        <v>HV Switchboard Removal</v>
      </c>
      <c r="E32" s="307">
        <f>SUMIF(Inputs!$E$69:$E$78,$C32,Inputs!$H$69:$H$78)</f>
        <v>2</v>
      </c>
      <c r="F32" s="307">
        <f>E32*$F$9</f>
        <v>540</v>
      </c>
      <c r="G32"/>
      <c r="H32" s="298"/>
      <c r="L32" s="332"/>
      <c r="M32" s="332"/>
      <c r="N32" s="326"/>
      <c r="O32" s="326"/>
      <c r="P32" s="326"/>
      <c r="Q32" s="326"/>
    </row>
    <row r="33" spans="1:17" ht="14.25" outlineLevel="1">
      <c r="B33" s="323"/>
      <c r="C33" s="324" t="s">
        <v>1</v>
      </c>
      <c r="D33" s="313" t="str">
        <f>Inputs!$F$21</f>
        <v>HV Switchboard Removal</v>
      </c>
      <c r="E33" s="307">
        <f>SUMIF(Inputs!$E$69:$E$78,$C33,Inputs!$H$69:$H$78)</f>
        <v>1</v>
      </c>
      <c r="F33" s="307">
        <f t="shared" ref="F33:F36" si="3">E33*$F$9</f>
        <v>270</v>
      </c>
      <c r="G33"/>
      <c r="H33" s="298"/>
      <c r="L33" s="332"/>
      <c r="M33" s="332"/>
      <c r="N33" s="326"/>
      <c r="O33" s="326"/>
      <c r="P33" s="326"/>
      <c r="Q33" s="326"/>
    </row>
    <row r="34" spans="1:17" ht="14.25" outlineLevel="1">
      <c r="B34" s="323"/>
      <c r="C34" s="324" t="s">
        <v>2</v>
      </c>
      <c r="D34" s="313" t="str">
        <f>Inputs!$F$21</f>
        <v>HV Switchboard Removal</v>
      </c>
      <c r="E34" s="307">
        <f>SUMIF(Inputs!$E$69:$E$78,$C34,Inputs!$H$69:$H$78)</f>
        <v>1</v>
      </c>
      <c r="F34" s="307">
        <f t="shared" si="3"/>
        <v>270</v>
      </c>
      <c r="G34"/>
      <c r="H34" s="298"/>
      <c r="L34" s="332"/>
      <c r="M34" s="332"/>
      <c r="N34" s="326"/>
      <c r="O34" s="326"/>
      <c r="P34" s="326"/>
      <c r="Q34" s="326"/>
    </row>
    <row r="35" spans="1:17" ht="14.25" outlineLevel="1">
      <c r="B35" s="323"/>
      <c r="C35" s="324" t="s">
        <v>4</v>
      </c>
      <c r="D35" s="313" t="str">
        <f>Inputs!$F$21</f>
        <v>HV Switchboard Removal</v>
      </c>
      <c r="E35" s="307">
        <f>SUMIF(Inputs!$E$69:$E$78,$C35,Inputs!$H$69:$H$78)</f>
        <v>1</v>
      </c>
      <c r="F35" s="307">
        <f t="shared" si="3"/>
        <v>270</v>
      </c>
      <c r="G35"/>
      <c r="H35" s="298"/>
      <c r="L35" s="332"/>
      <c r="M35" s="332"/>
      <c r="N35" s="326"/>
      <c r="O35" s="326"/>
      <c r="P35" s="326"/>
      <c r="Q35" s="326"/>
    </row>
    <row r="36" spans="1:17" ht="14.25" outlineLevel="1">
      <c r="B36" s="323"/>
      <c r="C36" s="324" t="s">
        <v>3</v>
      </c>
      <c r="D36" s="313" t="str">
        <f>Inputs!$F$21</f>
        <v>HV Switchboard Removal</v>
      </c>
      <c r="E36" s="307">
        <f>SUMIF(Inputs!$E$69:$E$78,$C36,Inputs!$H$69:$H$78)</f>
        <v>1</v>
      </c>
      <c r="F36" s="307">
        <f t="shared" si="3"/>
        <v>270</v>
      </c>
      <c r="G36"/>
      <c r="H36" s="298"/>
      <c r="L36" s="332"/>
      <c r="M36" s="332"/>
      <c r="N36" s="326"/>
      <c r="O36" s="326"/>
      <c r="P36" s="326"/>
      <c r="Q36" s="326"/>
    </row>
    <row r="37" spans="1:17" ht="14.25" outlineLevel="1">
      <c r="A37"/>
      <c r="B37"/>
      <c r="C37"/>
      <c r="D37"/>
      <c r="E37"/>
      <c r="F37"/>
      <c r="G37"/>
      <c r="H37" s="298"/>
      <c r="L37" s="332"/>
      <c r="M37" s="332"/>
      <c r="N37" s="326"/>
      <c r="O37" s="326"/>
      <c r="P37" s="326"/>
      <c r="Q37" s="326"/>
    </row>
    <row r="38" spans="1:17" ht="14.25" outlineLevel="1">
      <c r="B38" s="323"/>
      <c r="C38" s="324" t="s">
        <v>0</v>
      </c>
      <c r="D38" s="313" t="str">
        <f>Inputs!$F$20</f>
        <v>Building Demolition</v>
      </c>
      <c r="E38" s="307">
        <f>SUMIF(Inputs!$E$69:$E$78,$C38,Inputs!$I$69:$I$78)</f>
        <v>0</v>
      </c>
      <c r="F38" s="307">
        <f>E38*$G$9</f>
        <v>0</v>
      </c>
      <c r="G38"/>
      <c r="H38" s="298"/>
      <c r="L38" s="332"/>
      <c r="M38" s="332"/>
      <c r="N38" s="326"/>
      <c r="O38" s="326"/>
      <c r="P38" s="326"/>
      <c r="Q38" s="326"/>
    </row>
    <row r="39" spans="1:17" ht="14.25" outlineLevel="1">
      <c r="B39" s="323"/>
      <c r="C39" s="324" t="s">
        <v>1</v>
      </c>
      <c r="D39" s="313" t="str">
        <f>Inputs!$F$20</f>
        <v>Building Demolition</v>
      </c>
      <c r="E39" s="307">
        <f>SUMIF(Inputs!$E$69:$E$78,$C39,Inputs!$I$69:$I$78)</f>
        <v>1</v>
      </c>
      <c r="F39" s="307">
        <f t="shared" ref="F39:F42" si="4">E39*$G$9</f>
        <v>230</v>
      </c>
      <c r="G39"/>
      <c r="H39" s="298"/>
      <c r="L39" s="332"/>
      <c r="M39" s="332"/>
      <c r="N39" s="326"/>
      <c r="O39" s="326"/>
      <c r="P39" s="326"/>
      <c r="Q39" s="326"/>
    </row>
    <row r="40" spans="1:17" ht="14.25" outlineLevel="1">
      <c r="B40" s="323"/>
      <c r="C40" s="324" t="s">
        <v>2</v>
      </c>
      <c r="D40" s="313" t="str">
        <f>Inputs!$F$20</f>
        <v>Building Demolition</v>
      </c>
      <c r="E40" s="307">
        <f>SUMIF(Inputs!$E$69:$E$78,$C40,Inputs!$I$69:$I$78)</f>
        <v>0</v>
      </c>
      <c r="F40" s="307">
        <f t="shared" si="4"/>
        <v>0</v>
      </c>
      <c r="G40"/>
      <c r="H40" s="298"/>
      <c r="L40" s="332"/>
      <c r="M40" s="332"/>
      <c r="N40" s="326"/>
      <c r="O40" s="326"/>
      <c r="P40" s="326"/>
      <c r="Q40" s="326"/>
    </row>
    <row r="41" spans="1:17" ht="14.25" outlineLevel="1">
      <c r="B41" s="323"/>
      <c r="C41" s="324" t="s">
        <v>3</v>
      </c>
      <c r="D41" s="313" t="str">
        <f>Inputs!$F$20</f>
        <v>Building Demolition</v>
      </c>
      <c r="E41" s="307">
        <f>SUMIF(Inputs!$E$69:$E$78,$C41,Inputs!$I$69:$I$78)</f>
        <v>1</v>
      </c>
      <c r="F41" s="307">
        <f t="shared" si="4"/>
        <v>230</v>
      </c>
      <c r="G41"/>
      <c r="H41" s="298"/>
      <c r="L41" s="332"/>
      <c r="M41" s="332"/>
      <c r="N41" s="326"/>
      <c r="O41" s="326"/>
      <c r="P41" s="326"/>
      <c r="Q41" s="326"/>
    </row>
    <row r="42" spans="1:17" ht="14.25" outlineLevel="1">
      <c r="B42" s="323"/>
      <c r="C42" s="324" t="s">
        <v>4</v>
      </c>
      <c r="D42" s="313" t="str">
        <f>Inputs!$F$20</f>
        <v>Building Demolition</v>
      </c>
      <c r="E42" s="307">
        <f>SUMIF(Inputs!$E$69:$E$78,$C42,Inputs!$I$69:$I$78)</f>
        <v>0</v>
      </c>
      <c r="F42" s="307">
        <f t="shared" si="4"/>
        <v>0</v>
      </c>
      <c r="G42"/>
      <c r="H42" s="298"/>
      <c r="L42" s="332"/>
      <c r="M42" s="332"/>
      <c r="N42" s="326"/>
      <c r="O42" s="326"/>
      <c r="P42" s="326"/>
      <c r="Q42" s="326"/>
    </row>
    <row r="43" spans="1:17" ht="14.25" outlineLevel="1">
      <c r="C43" s="301"/>
      <c r="D43" s="326"/>
      <c r="E43"/>
      <c r="F43" s="326"/>
      <c r="G43"/>
      <c r="H43" s="326"/>
      <c r="I43" s="326"/>
      <c r="J43" s="326"/>
      <c r="K43" s="326"/>
      <c r="L43" s="326"/>
      <c r="M43" s="326"/>
      <c r="N43" s="326"/>
      <c r="O43" s="326"/>
      <c r="P43" s="326"/>
      <c r="Q43" s="326"/>
    </row>
    <row r="44" spans="1:17" ht="14.25" outlineLevel="1">
      <c r="B44" s="323"/>
      <c r="C44" s="324" t="s">
        <v>0</v>
      </c>
      <c r="D44" s="313" t="str">
        <f>Inputs!$F$22</f>
        <v>Site Remediation</v>
      </c>
      <c r="E44" s="307">
        <f>SUMIF(Inputs!$E$69:$E$78,$C44,Inputs!$J$69:$J$78)</f>
        <v>0</v>
      </c>
      <c r="F44" s="307">
        <f>E44*$H$9</f>
        <v>0</v>
      </c>
      <c r="Q44" s="326"/>
    </row>
    <row r="45" spans="1:17" ht="14.25" outlineLevel="1">
      <c r="B45" s="323"/>
      <c r="C45" s="324" t="s">
        <v>1</v>
      </c>
      <c r="D45" s="313" t="str">
        <f>Inputs!$F$22</f>
        <v>Site Remediation</v>
      </c>
      <c r="E45" s="307">
        <f>SUMIF(Inputs!$E$69:$E$78,$C45,Inputs!$J$69:$J$78)</f>
        <v>1</v>
      </c>
      <c r="F45" s="307">
        <f t="shared" ref="F45:F48" si="5">E45*$H$9</f>
        <v>470</v>
      </c>
      <c r="Q45" s="326"/>
    </row>
    <row r="46" spans="1:17" ht="14.25" outlineLevel="1">
      <c r="B46" s="323"/>
      <c r="C46" s="324" t="s">
        <v>2</v>
      </c>
      <c r="D46" s="313" t="str">
        <f>Inputs!$F$22</f>
        <v>Site Remediation</v>
      </c>
      <c r="E46" s="307">
        <f>SUMIF(Inputs!$E$69:$E$78,$C46,Inputs!$J$69:$J$78)</f>
        <v>0</v>
      </c>
      <c r="F46" s="307">
        <f t="shared" si="5"/>
        <v>0</v>
      </c>
      <c r="Q46" s="326"/>
    </row>
    <row r="47" spans="1:17" ht="14.25" outlineLevel="1">
      <c r="B47" s="323"/>
      <c r="C47" s="324" t="s">
        <v>3</v>
      </c>
      <c r="D47" s="313" t="str">
        <f>Inputs!$F$22</f>
        <v>Site Remediation</v>
      </c>
      <c r="E47" s="307">
        <f>SUMIF(Inputs!$E$69:$E$78,$C47,Inputs!$J$69:$J$78)</f>
        <v>1</v>
      </c>
      <c r="F47" s="307">
        <f t="shared" si="5"/>
        <v>470</v>
      </c>
      <c r="Q47" s="326"/>
    </row>
    <row r="48" spans="1:17" ht="14.25" outlineLevel="1">
      <c r="B48" s="323"/>
      <c r="C48" s="324" t="s">
        <v>4</v>
      </c>
      <c r="D48" s="313" t="str">
        <f>Inputs!$F$22</f>
        <v>Site Remediation</v>
      </c>
      <c r="E48" s="307">
        <f>SUMIF(Inputs!$E$69:$E$78,$C48,Inputs!$J$69:$J$78)</f>
        <v>0</v>
      </c>
      <c r="F48" s="307">
        <f t="shared" si="5"/>
        <v>0</v>
      </c>
      <c r="Q48" s="326"/>
    </row>
    <row r="49" spans="1:32" ht="14.25" outlineLevel="1">
      <c r="D49" s="3"/>
      <c r="Q49" s="326"/>
    </row>
    <row r="50" spans="1:32" ht="14.25" outlineLevel="1">
      <c r="B50" s="323"/>
      <c r="C50" s="324" t="s">
        <v>0</v>
      </c>
      <c r="D50" s="313" t="str">
        <f>Inputs!$F$23</f>
        <v>Site Remediation (Indoor)</v>
      </c>
      <c r="E50" s="307">
        <f>SUMIF(Inputs!$E$69:$E$78,$C50,Inputs!$K$69:$K$78)</f>
        <v>1</v>
      </c>
      <c r="F50" s="307">
        <f>E50*$I$9</f>
        <v>300</v>
      </c>
      <c r="G50"/>
      <c r="H50" s="298"/>
      <c r="L50" s="338"/>
      <c r="M50" s="338"/>
      <c r="N50" s="313"/>
      <c r="O50" s="313"/>
      <c r="P50" s="313"/>
      <c r="Q50" s="326"/>
    </row>
    <row r="51" spans="1:32" ht="14.25" outlineLevel="1">
      <c r="B51" s="323"/>
      <c r="C51" s="324" t="s">
        <v>1</v>
      </c>
      <c r="D51" s="313" t="str">
        <f>Inputs!$F$23</f>
        <v>Site Remediation (Indoor)</v>
      </c>
      <c r="E51" s="307">
        <f>SUMIF(Inputs!$E$69:$E$78,$C51,Inputs!$K$69:$K$78)</f>
        <v>0</v>
      </c>
      <c r="F51" s="307">
        <f t="shared" ref="F51:F54" si="6">E51*$I$9</f>
        <v>0</v>
      </c>
      <c r="G51"/>
      <c r="H51" s="298"/>
      <c r="L51" s="332"/>
      <c r="M51" s="338"/>
      <c r="N51" s="313"/>
      <c r="O51" s="313"/>
      <c r="P51" s="313"/>
      <c r="Q51" s="326"/>
    </row>
    <row r="52" spans="1:32" ht="14.25" outlineLevel="1">
      <c r="B52" s="323"/>
      <c r="C52" s="324" t="s">
        <v>2</v>
      </c>
      <c r="D52" s="313" t="str">
        <f>Inputs!$F$23</f>
        <v>Site Remediation (Indoor)</v>
      </c>
      <c r="E52" s="307">
        <f>SUMIF(Inputs!$E$69:$E$78,$C52,Inputs!$K$69:$K$78)</f>
        <v>1</v>
      </c>
      <c r="F52" s="307">
        <f t="shared" si="6"/>
        <v>300</v>
      </c>
      <c r="G52"/>
      <c r="H52" s="298"/>
      <c r="L52" s="332"/>
      <c r="M52" s="338"/>
      <c r="N52" s="313"/>
      <c r="O52" s="313"/>
      <c r="P52" s="313"/>
      <c r="Q52" s="326"/>
    </row>
    <row r="53" spans="1:32" ht="14.25" outlineLevel="1">
      <c r="B53" s="323"/>
      <c r="C53" s="324" t="s">
        <v>3</v>
      </c>
      <c r="D53" s="313" t="str">
        <f>Inputs!$F$23</f>
        <v>Site Remediation (Indoor)</v>
      </c>
      <c r="E53" s="307">
        <f>SUMIF(Inputs!$E$69:$E$78,$C53,Inputs!$K$69:$K$78)</f>
        <v>0</v>
      </c>
      <c r="F53" s="307">
        <f t="shared" si="6"/>
        <v>0</v>
      </c>
      <c r="G53"/>
      <c r="H53" s="298"/>
      <c r="L53" s="332"/>
      <c r="M53" s="338"/>
      <c r="N53" s="313"/>
      <c r="O53" s="313"/>
      <c r="P53" s="313"/>
      <c r="Q53" s="326"/>
    </row>
    <row r="54" spans="1:32" ht="14.25" outlineLevel="1">
      <c r="B54" s="323"/>
      <c r="C54" s="324" t="s">
        <v>4</v>
      </c>
      <c r="D54" s="313" t="str">
        <f>Inputs!$F$23</f>
        <v>Site Remediation (Indoor)</v>
      </c>
      <c r="E54" s="307">
        <f>SUMIF(Inputs!$E$69:$E$78,$C54,Inputs!$K$69:$K$78)</f>
        <v>1</v>
      </c>
      <c r="F54" s="307">
        <f t="shared" si="6"/>
        <v>300</v>
      </c>
      <c r="G54"/>
      <c r="H54" s="298"/>
      <c r="L54" s="332"/>
      <c r="M54" s="338"/>
      <c r="N54" s="313"/>
      <c r="O54" s="313"/>
      <c r="P54" s="313"/>
      <c r="Q54" s="326"/>
    </row>
    <row r="55" spans="1:32" ht="14.25" outlineLevel="1">
      <c r="D55" s="298"/>
      <c r="E55" s="298"/>
      <c r="F55" s="298"/>
      <c r="G55" s="298"/>
      <c r="H55" s="298"/>
      <c r="L55" s="332"/>
      <c r="M55" s="332"/>
      <c r="N55" s="313"/>
      <c r="O55" s="313"/>
      <c r="P55" s="313"/>
      <c r="Q55" s="326"/>
    </row>
    <row r="56" spans="1:32" ht="14.25">
      <c r="Q56" s="326"/>
    </row>
    <row r="57" spans="1:32" s="237" customFormat="1" ht="14.25">
      <c r="A57" s="354" t="s">
        <v>92</v>
      </c>
      <c r="B57" s="355"/>
      <c r="C57" s="355"/>
      <c r="D57" s="355"/>
      <c r="E57" s="355"/>
      <c r="F57" s="355"/>
      <c r="G57" s="355"/>
      <c r="H57" s="355"/>
      <c r="I57" s="355"/>
      <c r="J57" s="355"/>
      <c r="K57" s="355"/>
      <c r="L57" s="355"/>
      <c r="M57" s="355"/>
      <c r="N57" s="355"/>
      <c r="O57" s="355"/>
      <c r="P57" s="355"/>
      <c r="Q57" s="326"/>
      <c r="R57" s="298"/>
      <c r="S57" s="298"/>
      <c r="T57" s="298"/>
      <c r="U57" s="298"/>
      <c r="V57" s="298"/>
      <c r="W57" s="298"/>
      <c r="X57" s="298"/>
      <c r="Y57" s="298"/>
      <c r="Z57" s="298"/>
      <c r="AA57" s="298"/>
      <c r="AB57" s="298"/>
      <c r="AC57" s="298"/>
      <c r="AD57" s="298"/>
      <c r="AE57" s="298"/>
      <c r="AF57" s="298"/>
    </row>
    <row r="58" spans="1:32" ht="14.25">
      <c r="D58" s="298"/>
      <c r="Q58" s="326"/>
    </row>
    <row r="59" spans="1:32" ht="14.25">
      <c r="D59" s="298"/>
      <c r="Q59" s="326"/>
    </row>
    <row r="60" spans="1:32" ht="14.25">
      <c r="D60" s="298"/>
      <c r="Q60" s="326"/>
    </row>
    <row r="61" spans="1:32" ht="14.25">
      <c r="D61" s="298"/>
      <c r="Q61" s="326"/>
    </row>
    <row r="62" spans="1:32" ht="14.25">
      <c r="D62" s="298"/>
      <c r="Q62" s="326"/>
    </row>
    <row r="63" spans="1:32" ht="14.25">
      <c r="Q63" s="326"/>
    </row>
    <row r="64" spans="1:32" ht="14.25">
      <c r="Q64" s="326"/>
    </row>
    <row r="65" spans="17:17" ht="14.25">
      <c r="Q65" s="326"/>
    </row>
    <row r="66" spans="17:17" ht="14.25">
      <c r="Q66" s="326"/>
    </row>
    <row r="67" spans="17:17" ht="14.25">
      <c r="Q67" s="326"/>
    </row>
  </sheetData>
  <conditionalFormatting sqref="I1:I2">
    <cfRule type="cellIs" dxfId="3" priority="2" stopIfTrue="1" operator="notEqual">
      <formula>0</formula>
    </cfRule>
  </conditionalFormatting>
  <conditionalFormatting sqref="E21:I21">
    <cfRule type="cellIs" dxfId="2" priority="1" stopIfTrue="1" operator="equal">
      <formula>0</formula>
    </cfRule>
  </conditionalFormatting>
  <hyperlinks>
    <hyperlink ref="A3" location="Menu!A1" display="Menu"/>
  </hyperlinks>
  <pageMargins left="0.70866141732283472" right="0.70866141732283472" top="0.74803149606299213" bottom="0.74803149606299213" header="0.31496062992125984" footer="0.31496062992125984"/>
  <pageSetup paperSize="8" scale="73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99"/>
    <outlinePr summaryBelow="0" summaryRight="0"/>
  </sheetPr>
  <dimension ref="A1:Z268"/>
  <sheetViews>
    <sheetView showGridLines="0" topLeftCell="A92" zoomScale="85" zoomScaleNormal="85" workbookViewId="0">
      <selection activeCell="K130" sqref="K130:P130"/>
    </sheetView>
  </sheetViews>
  <sheetFormatPr defaultRowHeight="12.75" outlineLevelRow="1"/>
  <cols>
    <col min="1" max="3" width="2.125" style="332" customWidth="1"/>
    <col min="4" max="4" width="7.5" style="332" customWidth="1"/>
    <col min="5" max="5" width="7.375" style="332" customWidth="1"/>
    <col min="6" max="6" width="36.625" style="332" customWidth="1"/>
    <col min="7" max="11" width="12.125" style="332" customWidth="1"/>
    <col min="12" max="12" width="12.125" style="333" customWidth="1"/>
    <col min="13" max="21" width="12.125" style="332" customWidth="1"/>
    <col min="22" max="23" width="12" style="332" customWidth="1"/>
    <col min="24" max="16384" width="9" style="332"/>
  </cols>
  <sheetData>
    <row r="1" spans="1:23" s="74" customFormat="1" ht="17.25" thickTop="1" thickBot="1">
      <c r="A1" s="68" t="str">
        <f>ModelName1</f>
        <v>Station Decommissioning and remediation estimates</v>
      </c>
      <c r="B1" s="68"/>
      <c r="C1" s="69"/>
      <c r="D1" s="69"/>
      <c r="E1" s="70"/>
      <c r="F1" s="71"/>
      <c r="G1" s="72"/>
      <c r="H1" s="16"/>
      <c r="I1" s="17">
        <f xml:space="preserve"> Model_Check</f>
        <v>0</v>
      </c>
      <c r="J1" s="21" t="s">
        <v>160</v>
      </c>
      <c r="K1" s="72"/>
      <c r="L1" s="72"/>
      <c r="M1" s="72"/>
      <c r="N1" s="72"/>
      <c r="O1" s="72"/>
      <c r="P1" s="72"/>
      <c r="Q1" s="72"/>
      <c r="R1" s="72"/>
      <c r="S1" s="72"/>
      <c r="T1" s="72"/>
      <c r="U1" s="72"/>
      <c r="V1" s="72"/>
      <c r="W1" s="72"/>
    </row>
    <row r="2" spans="1:23" s="237" customFormat="1" ht="13.5" thickTop="1">
      <c r="A2" s="20" t="str">
        <f ca="1">RIGHT(CELL("filename", $A$1), LEN(CELL("filename", $A$1)) - SEARCH("]", CELL("filename", $A$1)))</f>
        <v>Inputs</v>
      </c>
      <c r="B2" s="75"/>
      <c r="C2" s="76"/>
      <c r="D2" s="76"/>
      <c r="E2" s="77"/>
      <c r="F2" s="79"/>
      <c r="G2" s="79"/>
      <c r="H2" s="76"/>
      <c r="I2" s="80"/>
      <c r="J2" s="18"/>
      <c r="K2" s="80"/>
      <c r="L2" s="80"/>
      <c r="M2" s="80"/>
      <c r="N2" s="80"/>
      <c r="O2" s="80"/>
      <c r="P2" s="80"/>
      <c r="Q2" s="80"/>
      <c r="R2" s="80"/>
      <c r="S2" s="80"/>
      <c r="T2" s="80"/>
      <c r="U2" s="80"/>
      <c r="V2" s="80"/>
      <c r="W2" s="80"/>
    </row>
    <row r="3" spans="1:23" s="237" customFormat="1">
      <c r="A3" s="5" t="s">
        <v>91</v>
      </c>
      <c r="B3" s="5"/>
      <c r="E3" s="238"/>
      <c r="F3" s="290"/>
      <c r="G3" s="239"/>
      <c r="I3" s="239"/>
      <c r="J3" s="239"/>
      <c r="K3" s="239"/>
      <c r="L3" s="239"/>
      <c r="M3" s="239"/>
      <c r="N3" s="239"/>
      <c r="O3" s="239"/>
      <c r="P3" s="239"/>
      <c r="Q3" s="239"/>
      <c r="R3" s="239"/>
      <c r="S3" s="239"/>
      <c r="T3" s="239"/>
      <c r="U3" s="239"/>
      <c r="V3" s="239"/>
      <c r="W3" s="239"/>
    </row>
    <row r="5" spans="1:23">
      <c r="A5" s="86"/>
      <c r="B5" s="86" t="s">
        <v>172</v>
      </c>
      <c r="C5" s="86"/>
      <c r="D5" s="86"/>
      <c r="E5" s="86"/>
      <c r="F5" s="86"/>
      <c r="G5" s="86"/>
      <c r="H5" s="86"/>
      <c r="I5" s="86"/>
      <c r="J5" s="86"/>
      <c r="K5" s="86"/>
      <c r="L5" s="86"/>
      <c r="M5" s="86"/>
      <c r="N5" s="86"/>
      <c r="O5" s="86"/>
      <c r="P5" s="86"/>
      <c r="Q5" s="86"/>
      <c r="R5" s="86"/>
      <c r="S5" s="86"/>
      <c r="T5" s="86"/>
      <c r="U5" s="86"/>
      <c r="V5" s="86"/>
      <c r="W5" s="86"/>
    </row>
    <row r="6" spans="1:23" outlineLevel="1">
      <c r="K6" s="298"/>
      <c r="L6" s="298"/>
    </row>
    <row r="7" spans="1:23" outlineLevel="1">
      <c r="E7" s="89"/>
      <c r="F7" s="88" t="s">
        <v>173</v>
      </c>
      <c r="K7" s="298"/>
      <c r="L7" s="298"/>
    </row>
    <row r="8" spans="1:23" outlineLevel="1">
      <c r="F8" s="106" t="s">
        <v>24</v>
      </c>
      <c r="K8" s="298"/>
      <c r="L8" s="298"/>
    </row>
    <row r="9" spans="1:23" outlineLevel="1">
      <c r="F9" s="106" t="s">
        <v>25</v>
      </c>
      <c r="K9" s="298"/>
      <c r="L9" s="298"/>
    </row>
    <row r="10" spans="1:23" outlineLevel="1">
      <c r="K10" s="298"/>
      <c r="L10" s="298"/>
    </row>
    <row r="11" spans="1:23" outlineLevel="1">
      <c r="F11" s="88" t="s">
        <v>6</v>
      </c>
      <c r="K11" s="298"/>
      <c r="L11" s="298"/>
    </row>
    <row r="12" spans="1:23" outlineLevel="1">
      <c r="F12" s="106" t="s">
        <v>0</v>
      </c>
      <c r="K12" s="298"/>
      <c r="L12" s="298"/>
    </row>
    <row r="13" spans="1:23" outlineLevel="1">
      <c r="F13" s="106" t="s">
        <v>3</v>
      </c>
      <c r="K13" s="298"/>
      <c r="L13" s="298"/>
    </row>
    <row r="14" spans="1:23" outlineLevel="1">
      <c r="F14" s="106" t="s">
        <v>1</v>
      </c>
      <c r="K14" s="298"/>
      <c r="L14" s="298"/>
    </row>
    <row r="15" spans="1:23" outlineLevel="1">
      <c r="F15" s="106" t="s">
        <v>2</v>
      </c>
      <c r="K15" s="298"/>
      <c r="L15" s="298"/>
    </row>
    <row r="16" spans="1:23" outlineLevel="1">
      <c r="F16" s="106" t="s">
        <v>4</v>
      </c>
      <c r="K16" s="298"/>
      <c r="L16" s="298"/>
    </row>
    <row r="17" spans="1:23" outlineLevel="1">
      <c r="K17" s="298"/>
      <c r="L17" s="298"/>
    </row>
    <row r="18" spans="1:23" outlineLevel="1">
      <c r="F18" s="88" t="s">
        <v>7</v>
      </c>
      <c r="K18" s="298"/>
      <c r="L18" s="298"/>
    </row>
    <row r="19" spans="1:23" outlineLevel="1">
      <c r="F19" s="106" t="s">
        <v>23</v>
      </c>
      <c r="K19" s="298"/>
      <c r="L19" s="298"/>
    </row>
    <row r="20" spans="1:23" outlineLevel="1">
      <c r="F20" s="106" t="s">
        <v>13</v>
      </c>
      <c r="K20" s="298"/>
      <c r="L20" s="298"/>
    </row>
    <row r="21" spans="1:23" outlineLevel="1">
      <c r="F21" s="106" t="s">
        <v>15</v>
      </c>
      <c r="K21" s="298"/>
      <c r="L21" s="298"/>
    </row>
    <row r="22" spans="1:23" outlineLevel="1">
      <c r="F22" s="106" t="s">
        <v>14</v>
      </c>
      <c r="K22" s="298"/>
      <c r="L22" s="298"/>
    </row>
    <row r="23" spans="1:23" outlineLevel="1">
      <c r="F23" s="106" t="s">
        <v>181</v>
      </c>
      <c r="K23" s="298"/>
    </row>
    <row r="24" spans="1:23" outlineLevel="1">
      <c r="F24" s="106" t="s">
        <v>16</v>
      </c>
      <c r="K24" s="298"/>
    </row>
    <row r="25" spans="1:23" outlineLevel="1"/>
    <row r="26" spans="1:23" outlineLevel="1">
      <c r="F26" s="88" t="s">
        <v>7</v>
      </c>
    </row>
    <row r="27" spans="1:23" outlineLevel="1">
      <c r="F27" s="106" t="s">
        <v>188</v>
      </c>
    </row>
    <row r="28" spans="1:23" outlineLevel="1">
      <c r="F28" s="106" t="s">
        <v>189</v>
      </c>
    </row>
    <row r="29" spans="1:23" outlineLevel="1"/>
    <row r="31" spans="1:23">
      <c r="A31" s="86"/>
      <c r="B31" s="86" t="s">
        <v>194</v>
      </c>
      <c r="C31" s="86"/>
      <c r="D31" s="86"/>
      <c r="E31" s="86"/>
      <c r="F31" s="86"/>
      <c r="G31" s="86"/>
      <c r="H31" s="86"/>
      <c r="I31" s="86"/>
      <c r="J31" s="86"/>
      <c r="K31" s="86"/>
      <c r="L31" s="86"/>
      <c r="M31" s="86"/>
      <c r="N31" s="86"/>
      <c r="O31" s="86"/>
      <c r="P31" s="86"/>
      <c r="Q31" s="86"/>
      <c r="R31" s="86"/>
      <c r="S31" s="86"/>
      <c r="T31" s="86"/>
      <c r="U31" s="86"/>
      <c r="V31" s="86"/>
      <c r="W31" s="86"/>
    </row>
    <row r="32" spans="1:23" outlineLevel="1"/>
    <row r="33" spans="1:23" outlineLevel="1">
      <c r="F33" s="298" t="s">
        <v>169</v>
      </c>
      <c r="G33" s="111">
        <v>0.35</v>
      </c>
      <c r="H33" s="298" t="s">
        <v>195</v>
      </c>
      <c r="J33" s="298"/>
      <c r="K33" s="298"/>
      <c r="L33" s="298"/>
      <c r="M33" s="298"/>
      <c r="N33" s="327"/>
      <c r="O33" s="298"/>
    </row>
    <row r="34" spans="1:23" outlineLevel="1">
      <c r="F34" s="298" t="s">
        <v>171</v>
      </c>
      <c r="G34" s="111">
        <v>0</v>
      </c>
      <c r="H34" s="298" t="s">
        <v>195</v>
      </c>
      <c r="J34" s="298"/>
      <c r="K34" s="298"/>
      <c r="L34" s="298"/>
      <c r="M34" s="298"/>
      <c r="N34" s="298"/>
      <c r="O34" s="298"/>
    </row>
    <row r="35" spans="1:23" outlineLevel="1">
      <c r="F35" s="298" t="s">
        <v>170</v>
      </c>
      <c r="G35" s="111">
        <v>0.65</v>
      </c>
      <c r="H35" s="298" t="s">
        <v>195</v>
      </c>
      <c r="J35" s="298"/>
      <c r="K35" s="298"/>
      <c r="L35" s="298"/>
      <c r="M35" s="298"/>
      <c r="N35" s="298"/>
      <c r="O35" s="298"/>
    </row>
    <row r="36" spans="1:23" outlineLevel="1">
      <c r="F36" s="298"/>
      <c r="G36" s="298"/>
      <c r="H36" s="298"/>
      <c r="I36" s="298"/>
      <c r="J36" s="298"/>
      <c r="K36" s="298"/>
      <c r="L36" s="298"/>
      <c r="M36" s="298"/>
      <c r="N36" s="298"/>
      <c r="O36" s="298"/>
    </row>
    <row r="37" spans="1:23" outlineLevel="1"/>
    <row r="39" spans="1:23">
      <c r="A39" s="86"/>
      <c r="B39" s="86" t="s">
        <v>193</v>
      </c>
      <c r="C39" s="86"/>
      <c r="D39" s="86"/>
      <c r="E39" s="86"/>
      <c r="F39" s="86"/>
      <c r="G39" s="86"/>
      <c r="H39" s="86"/>
      <c r="I39" s="86"/>
      <c r="J39" s="86"/>
      <c r="K39" s="86"/>
      <c r="L39" s="86"/>
      <c r="M39" s="86"/>
      <c r="N39" s="86"/>
      <c r="O39" s="86"/>
      <c r="P39" s="86"/>
      <c r="Q39" s="86"/>
      <c r="R39" s="86"/>
      <c r="S39" s="86"/>
      <c r="T39" s="86"/>
      <c r="U39" s="86"/>
      <c r="V39" s="86"/>
      <c r="W39" s="86"/>
    </row>
    <row r="40" spans="1:23" outlineLevel="1"/>
    <row r="41" spans="1:23" outlineLevel="1">
      <c r="F41" s="334" t="s">
        <v>7</v>
      </c>
      <c r="G41" s="334" t="s">
        <v>196</v>
      </c>
      <c r="H41" s="334" t="s">
        <v>175</v>
      </c>
    </row>
    <row r="42" spans="1:23" outlineLevel="1">
      <c r="F42" s="334"/>
      <c r="G42" s="334"/>
      <c r="H42" s="334"/>
    </row>
    <row r="43" spans="1:23" outlineLevel="1">
      <c r="F43" s="335" t="str">
        <f>F24</f>
        <v>Transformer Removal</v>
      </c>
      <c r="G43" s="204">
        <f>SUM(G44:G45)</f>
        <v>210</v>
      </c>
      <c r="H43" s="332" t="s">
        <v>177</v>
      </c>
    </row>
    <row r="44" spans="1:23" outlineLevel="1">
      <c r="F44" s="334"/>
      <c r="G44" s="107">
        <v>70</v>
      </c>
      <c r="H44" s="332" t="s">
        <v>178</v>
      </c>
    </row>
    <row r="45" spans="1:23" outlineLevel="1">
      <c r="F45" s="334"/>
      <c r="G45" s="107">
        <v>140</v>
      </c>
      <c r="H45" s="332" t="s">
        <v>176</v>
      </c>
    </row>
    <row r="46" spans="1:23" outlineLevel="1"/>
    <row r="47" spans="1:23" outlineLevel="1">
      <c r="F47" s="335" t="str">
        <f>F21</f>
        <v>HV Switchboard Removal</v>
      </c>
      <c r="G47" s="204">
        <f>SUM(G48:G50)</f>
        <v>270</v>
      </c>
      <c r="H47" s="332" t="s">
        <v>28</v>
      </c>
    </row>
    <row r="48" spans="1:23" outlineLevel="1">
      <c r="G48" s="107">
        <v>70</v>
      </c>
      <c r="H48" s="332" t="s">
        <v>9</v>
      </c>
    </row>
    <row r="49" spans="6:8" outlineLevel="1">
      <c r="G49" s="107">
        <v>100</v>
      </c>
      <c r="H49" s="332" t="s">
        <v>10</v>
      </c>
    </row>
    <row r="50" spans="6:8" outlineLevel="1">
      <c r="G50" s="107">
        <v>100</v>
      </c>
      <c r="H50" s="332" t="s">
        <v>11</v>
      </c>
    </row>
    <row r="51" spans="6:8" outlineLevel="1"/>
    <row r="52" spans="6:8" outlineLevel="1">
      <c r="F52" s="335" t="str">
        <f>F20</f>
        <v>Building Demolition</v>
      </c>
      <c r="G52" s="204">
        <f>SUM(G53:G54)</f>
        <v>230</v>
      </c>
      <c r="H52" s="332" t="s">
        <v>27</v>
      </c>
    </row>
    <row r="53" spans="6:8" outlineLevel="1">
      <c r="G53" s="107">
        <v>70</v>
      </c>
      <c r="H53" s="332" t="s">
        <v>9</v>
      </c>
    </row>
    <row r="54" spans="6:8" outlineLevel="1">
      <c r="G54" s="107">
        <v>160</v>
      </c>
      <c r="H54" s="336" t="s">
        <v>184</v>
      </c>
    </row>
    <row r="55" spans="6:8" outlineLevel="1"/>
    <row r="56" spans="6:8" outlineLevel="1">
      <c r="F56" s="335" t="str">
        <f>F22</f>
        <v>Site Remediation</v>
      </c>
      <c r="G56" s="204">
        <f>SUM(G57:G59)</f>
        <v>470</v>
      </c>
      <c r="H56" s="332" t="s">
        <v>29</v>
      </c>
    </row>
    <row r="57" spans="6:8" outlineLevel="1">
      <c r="G57" s="107">
        <v>70</v>
      </c>
      <c r="H57" s="332" t="s">
        <v>9</v>
      </c>
    </row>
    <row r="58" spans="6:8" outlineLevel="1">
      <c r="G58" s="107">
        <v>200</v>
      </c>
      <c r="H58" s="332" t="s">
        <v>199</v>
      </c>
    </row>
    <row r="59" spans="6:8" outlineLevel="1">
      <c r="G59" s="107">
        <v>200</v>
      </c>
      <c r="H59" s="332" t="s">
        <v>200</v>
      </c>
    </row>
    <row r="60" spans="6:8" outlineLevel="1"/>
    <row r="61" spans="6:8" outlineLevel="1"/>
    <row r="62" spans="6:8" outlineLevel="1">
      <c r="F62" s="335" t="str">
        <f>F23</f>
        <v>Site Remediation (Indoor)</v>
      </c>
      <c r="G62" s="107">
        <v>300</v>
      </c>
      <c r="H62" s="332" t="s">
        <v>182</v>
      </c>
    </row>
    <row r="63" spans="6:8" outlineLevel="1">
      <c r="F63" s="332" t="s">
        <v>179</v>
      </c>
    </row>
    <row r="64" spans="6:8" outlineLevel="1"/>
    <row r="66" spans="1:23">
      <c r="A66" s="86"/>
      <c r="B66" s="86" t="s">
        <v>190</v>
      </c>
      <c r="C66" s="86"/>
      <c r="D66" s="86"/>
      <c r="E66" s="86"/>
      <c r="F66" s="86"/>
      <c r="G66" s="86"/>
      <c r="H66" s="86"/>
      <c r="I66" s="86"/>
      <c r="J66" s="86"/>
      <c r="K66" s="86"/>
      <c r="L66" s="86"/>
      <c r="M66" s="86"/>
      <c r="N66" s="86"/>
      <c r="O66" s="86"/>
      <c r="P66" s="86"/>
      <c r="Q66" s="86"/>
      <c r="R66" s="86"/>
      <c r="S66" s="86"/>
      <c r="T66" s="86"/>
      <c r="U66" s="86"/>
      <c r="V66" s="86"/>
      <c r="W66" s="86"/>
    </row>
    <row r="67" spans="1:23" outlineLevel="1"/>
    <row r="68" spans="1:23" ht="38.25" outlineLevel="1">
      <c r="D68" s="303" t="s">
        <v>5</v>
      </c>
      <c r="E68" s="305" t="s">
        <v>6</v>
      </c>
      <c r="F68" s="303" t="s">
        <v>7</v>
      </c>
      <c r="G68" s="363" t="str">
        <f>F24</f>
        <v>Transformer Removal</v>
      </c>
      <c r="H68" s="363" t="str">
        <f>F21</f>
        <v>HV Switchboard Removal</v>
      </c>
      <c r="I68" s="363" t="str">
        <f>F20</f>
        <v>Building Demolition</v>
      </c>
      <c r="J68" s="363" t="str">
        <f>F22</f>
        <v>Site Remediation</v>
      </c>
      <c r="K68" s="363" t="str">
        <f>F23</f>
        <v>Site Remediation (Indoor)</v>
      </c>
    </row>
    <row r="69" spans="1:23" outlineLevel="1">
      <c r="D69" s="205">
        <v>2018</v>
      </c>
      <c r="E69" s="197" t="s">
        <v>0</v>
      </c>
      <c r="F69" s="313" t="str">
        <f t="shared" ref="F69:F78" si="0">"Retirement / Decommissioning "&amp;E69&amp;": "&amp;D69</f>
        <v>Retirement / Decommissioning J: 2018</v>
      </c>
      <c r="G69" s="107">
        <v>4</v>
      </c>
      <c r="H69" s="107">
        <v>2</v>
      </c>
      <c r="I69" s="107">
        <v>0</v>
      </c>
      <c r="J69" s="107">
        <v>0</v>
      </c>
      <c r="K69" s="107">
        <v>1</v>
      </c>
    </row>
    <row r="70" spans="1:23" outlineLevel="1">
      <c r="D70" s="205">
        <v>2016</v>
      </c>
      <c r="E70" s="197" t="s">
        <v>1</v>
      </c>
      <c r="F70" s="313" t="str">
        <f t="shared" si="0"/>
        <v>Retirement / Decommissioning PR: 2016</v>
      </c>
      <c r="G70" s="107">
        <v>3</v>
      </c>
      <c r="H70" s="107">
        <v>1</v>
      </c>
      <c r="I70" s="107">
        <v>1</v>
      </c>
      <c r="J70" s="107">
        <v>1</v>
      </c>
      <c r="K70" s="107"/>
    </row>
    <row r="71" spans="1:23" outlineLevel="1">
      <c r="D71" s="205">
        <v>2018</v>
      </c>
      <c r="E71" s="197" t="s">
        <v>2</v>
      </c>
      <c r="F71" s="313" t="str">
        <f t="shared" si="0"/>
        <v>Retirement / Decommissioning RP: 2018</v>
      </c>
      <c r="G71" s="107">
        <v>3</v>
      </c>
      <c r="H71" s="107">
        <v>1</v>
      </c>
      <c r="I71" s="107">
        <v>0</v>
      </c>
      <c r="J71" s="107">
        <v>0</v>
      </c>
      <c r="K71" s="107">
        <v>1</v>
      </c>
    </row>
    <row r="72" spans="1:23" outlineLevel="1">
      <c r="D72" s="205">
        <v>2019</v>
      </c>
      <c r="E72" s="197" t="s">
        <v>3</v>
      </c>
      <c r="F72" s="313" t="str">
        <f t="shared" si="0"/>
        <v>Retirement / Decommissioning LS: 2019</v>
      </c>
      <c r="G72" s="107">
        <v>4</v>
      </c>
      <c r="H72" s="107">
        <v>1</v>
      </c>
      <c r="I72" s="107">
        <v>1</v>
      </c>
      <c r="J72" s="107">
        <v>1</v>
      </c>
      <c r="K72" s="107"/>
    </row>
    <row r="73" spans="1:23" outlineLevel="1">
      <c r="D73" s="205">
        <v>2019</v>
      </c>
      <c r="E73" s="197" t="s">
        <v>4</v>
      </c>
      <c r="F73" s="313" t="str">
        <f t="shared" si="0"/>
        <v>Retirement / Decommissioning TP: 2019</v>
      </c>
      <c r="G73" s="107">
        <v>2</v>
      </c>
      <c r="H73" s="107">
        <v>1</v>
      </c>
      <c r="I73" s="107">
        <v>0</v>
      </c>
      <c r="J73" s="107">
        <v>0</v>
      </c>
      <c r="K73" s="107">
        <v>1</v>
      </c>
    </row>
    <row r="74" spans="1:23" outlineLevel="1">
      <c r="D74" s="205"/>
      <c r="E74" s="197"/>
      <c r="F74" s="313" t="str">
        <f t="shared" si="0"/>
        <v xml:space="preserve">Retirement / Decommissioning : </v>
      </c>
      <c r="G74" s="107"/>
      <c r="H74" s="107"/>
      <c r="I74" s="107"/>
      <c r="J74" s="107"/>
      <c r="K74" s="107"/>
    </row>
    <row r="75" spans="1:23" outlineLevel="1">
      <c r="D75" s="205"/>
      <c r="E75" s="197"/>
      <c r="F75" s="313" t="str">
        <f t="shared" si="0"/>
        <v xml:space="preserve">Retirement / Decommissioning : </v>
      </c>
      <c r="G75" s="107"/>
      <c r="H75" s="107"/>
      <c r="I75" s="107"/>
      <c r="J75" s="107"/>
      <c r="K75" s="107"/>
    </row>
    <row r="76" spans="1:23" outlineLevel="1">
      <c r="D76" s="205"/>
      <c r="E76" s="197"/>
      <c r="F76" s="313" t="str">
        <f t="shared" si="0"/>
        <v xml:space="preserve">Retirement / Decommissioning : </v>
      </c>
      <c r="G76" s="107"/>
      <c r="H76" s="107"/>
      <c r="I76" s="107"/>
      <c r="J76" s="107"/>
      <c r="K76" s="107"/>
    </row>
    <row r="77" spans="1:23" outlineLevel="1">
      <c r="D77" s="205"/>
      <c r="E77" s="197"/>
      <c r="F77" s="313" t="str">
        <f t="shared" si="0"/>
        <v xml:space="preserve">Retirement / Decommissioning : </v>
      </c>
      <c r="G77" s="107"/>
      <c r="H77" s="107"/>
      <c r="I77" s="107"/>
      <c r="J77" s="107"/>
      <c r="K77" s="107"/>
    </row>
    <row r="78" spans="1:23" outlineLevel="1">
      <c r="D78" s="205"/>
      <c r="E78" s="197"/>
      <c r="F78" s="313" t="str">
        <f t="shared" si="0"/>
        <v xml:space="preserve">Retirement / Decommissioning : </v>
      </c>
      <c r="G78" s="107"/>
      <c r="H78" s="107"/>
      <c r="I78" s="107"/>
      <c r="J78" s="107"/>
      <c r="K78" s="107"/>
    </row>
    <row r="79" spans="1:23" outlineLevel="1"/>
    <row r="81" spans="1:23">
      <c r="A81" s="86"/>
      <c r="B81" s="356" t="str">
        <f>Inputs!F19</f>
        <v>Avoided Plant and Site Maintenance</v>
      </c>
      <c r="C81" s="86"/>
      <c r="D81" s="86"/>
      <c r="E81" s="86"/>
      <c r="F81" s="86"/>
      <c r="G81" s="86"/>
      <c r="H81" s="86"/>
      <c r="I81" s="86"/>
      <c r="J81" s="86"/>
      <c r="K81" s="86"/>
      <c r="L81" s="86"/>
      <c r="M81" s="86"/>
      <c r="N81" s="86"/>
      <c r="O81" s="86"/>
      <c r="P81" s="86"/>
      <c r="Q81" s="86"/>
      <c r="R81" s="86"/>
      <c r="S81" s="86"/>
      <c r="T81" s="86"/>
      <c r="U81" s="86"/>
      <c r="V81" s="86"/>
      <c r="W81" s="86"/>
    </row>
    <row r="82" spans="1:23" ht="11.25" customHeight="1" outlineLevel="1">
      <c r="C82"/>
      <c r="D82"/>
      <c r="E82"/>
      <c r="F82"/>
      <c r="G82"/>
      <c r="H82"/>
      <c r="I82"/>
      <c r="J82"/>
      <c r="K82"/>
      <c r="L82" s="332"/>
    </row>
    <row r="83" spans="1:23" ht="11.25" customHeight="1" outlineLevel="1">
      <c r="D83" s="357" t="s">
        <v>6</v>
      </c>
      <c r="E83" s="357" t="s">
        <v>5</v>
      </c>
      <c r="F83" s="361" t="s">
        <v>187</v>
      </c>
      <c r="G83"/>
      <c r="J83" s="334"/>
      <c r="L83" s="332"/>
    </row>
    <row r="84" spans="1:23" ht="11.25" customHeight="1" outlineLevel="1">
      <c r="D84" s="2"/>
      <c r="E84"/>
      <c r="F84"/>
      <c r="G84"/>
      <c r="J84"/>
      <c r="L84" s="332"/>
    </row>
    <row r="85" spans="1:23" ht="11.25" customHeight="1" outlineLevel="1">
      <c r="D85" s="323" t="s">
        <v>1</v>
      </c>
      <c r="E85" s="323">
        <v>2016</v>
      </c>
      <c r="F85" s="106" t="s">
        <v>189</v>
      </c>
      <c r="G85"/>
      <c r="L85" s="332"/>
    </row>
    <row r="86" spans="1:23" ht="11.25" customHeight="1" outlineLevel="1">
      <c r="D86" s="323" t="s">
        <v>1</v>
      </c>
      <c r="E86" s="323">
        <v>2017</v>
      </c>
      <c r="F86" s="106" t="s">
        <v>188</v>
      </c>
      <c r="G86"/>
      <c r="L86" s="332"/>
    </row>
    <row r="87" spans="1:23" ht="11.25" customHeight="1" outlineLevel="1">
      <c r="D87" s="323" t="s">
        <v>1</v>
      </c>
      <c r="E87" s="323">
        <v>2018</v>
      </c>
      <c r="F87" s="106" t="s">
        <v>188</v>
      </c>
      <c r="G87"/>
      <c r="L87" s="332"/>
    </row>
    <row r="88" spans="1:23" ht="11.25" customHeight="1" outlineLevel="1">
      <c r="D88" s="323" t="s">
        <v>1</v>
      </c>
      <c r="E88" s="323">
        <v>2019</v>
      </c>
      <c r="F88" s="106" t="s">
        <v>188</v>
      </c>
      <c r="G88"/>
      <c r="L88" s="332"/>
    </row>
    <row r="89" spans="1:23" ht="11.25" customHeight="1" outlineLevel="1">
      <c r="D89" s="323" t="s">
        <v>1</v>
      </c>
      <c r="E89" s="323">
        <v>2020</v>
      </c>
      <c r="F89" s="106" t="s">
        <v>188</v>
      </c>
      <c r="G89"/>
      <c r="L89" s="332"/>
    </row>
    <row r="90" spans="1:23" ht="11.25" customHeight="1" outlineLevel="1">
      <c r="D90" s="2"/>
      <c r="E90"/>
      <c r="F90"/>
      <c r="G90"/>
      <c r="J90"/>
      <c r="K90"/>
      <c r="L90" s="332"/>
    </row>
    <row r="91" spans="1:23" ht="11.25" customHeight="1" outlineLevel="1">
      <c r="D91" s="2"/>
      <c r="E91"/>
      <c r="F91"/>
      <c r="G91"/>
      <c r="J91"/>
      <c r="K91"/>
      <c r="L91" s="332"/>
    </row>
    <row r="92" spans="1:23" ht="11.25" customHeight="1" outlineLevel="1">
      <c r="D92" s="323" t="s">
        <v>0</v>
      </c>
      <c r="E92" s="323">
        <v>2016</v>
      </c>
      <c r="F92" s="106" t="s">
        <v>189</v>
      </c>
      <c r="G92"/>
      <c r="L92" s="332"/>
    </row>
    <row r="93" spans="1:23" ht="11.25" customHeight="1" outlineLevel="1">
      <c r="D93" s="323" t="s">
        <v>0</v>
      </c>
      <c r="E93" s="323">
        <v>2017</v>
      </c>
      <c r="F93" s="106" t="s">
        <v>189</v>
      </c>
      <c r="G93"/>
      <c r="L93" s="332"/>
    </row>
    <row r="94" spans="1:23" ht="11.25" customHeight="1" outlineLevel="1">
      <c r="D94" s="323" t="s">
        <v>0</v>
      </c>
      <c r="E94" s="323">
        <v>2018</v>
      </c>
      <c r="F94" s="106" t="s">
        <v>189</v>
      </c>
      <c r="G94"/>
      <c r="L94" s="332"/>
    </row>
    <row r="95" spans="1:23" ht="11.25" customHeight="1" outlineLevel="1">
      <c r="D95" s="323" t="s">
        <v>0</v>
      </c>
      <c r="E95" s="323">
        <v>2019</v>
      </c>
      <c r="F95" s="106" t="s">
        <v>188</v>
      </c>
      <c r="G95"/>
      <c r="L95" s="332"/>
    </row>
    <row r="96" spans="1:23" ht="11.25" customHeight="1" outlineLevel="1">
      <c r="D96" s="323" t="s">
        <v>0</v>
      </c>
      <c r="E96" s="323">
        <v>2020</v>
      </c>
      <c r="F96" s="106" t="s">
        <v>188</v>
      </c>
      <c r="G96"/>
      <c r="L96" s="332"/>
    </row>
    <row r="97" spans="4:12" ht="11.25" customHeight="1" outlineLevel="1">
      <c r="D97" s="2"/>
      <c r="E97"/>
      <c r="F97"/>
      <c r="G97"/>
      <c r="J97"/>
      <c r="K97"/>
      <c r="L97" s="332"/>
    </row>
    <row r="98" spans="4:12" ht="11.25" customHeight="1" outlineLevel="1">
      <c r="D98" s="2"/>
      <c r="E98"/>
      <c r="F98"/>
      <c r="G98"/>
      <c r="J98"/>
      <c r="K98"/>
      <c r="L98" s="332"/>
    </row>
    <row r="99" spans="4:12" ht="11.25" customHeight="1" outlineLevel="1">
      <c r="D99" s="323" t="s">
        <v>2</v>
      </c>
      <c r="E99" s="323">
        <v>2016</v>
      </c>
      <c r="F99" s="106" t="s">
        <v>189</v>
      </c>
      <c r="G99"/>
      <c r="L99" s="332"/>
    </row>
    <row r="100" spans="4:12" ht="11.25" customHeight="1" outlineLevel="1">
      <c r="D100" s="323" t="s">
        <v>2</v>
      </c>
      <c r="E100" s="323">
        <v>2017</v>
      </c>
      <c r="F100" s="106" t="s">
        <v>189</v>
      </c>
      <c r="G100"/>
      <c r="L100" s="332"/>
    </row>
    <row r="101" spans="4:12" ht="11.25" customHeight="1" outlineLevel="1">
      <c r="D101" s="323" t="s">
        <v>2</v>
      </c>
      <c r="E101" s="323">
        <v>2018</v>
      </c>
      <c r="F101" s="106" t="s">
        <v>189</v>
      </c>
      <c r="G101"/>
      <c r="L101" s="332"/>
    </row>
    <row r="102" spans="4:12" ht="11.25" customHeight="1" outlineLevel="1">
      <c r="D102" s="323" t="s">
        <v>2</v>
      </c>
      <c r="E102" s="323">
        <v>2019</v>
      </c>
      <c r="F102" s="106" t="s">
        <v>188</v>
      </c>
      <c r="G102"/>
      <c r="L102" s="332"/>
    </row>
    <row r="103" spans="4:12" ht="11.25" customHeight="1" outlineLevel="1">
      <c r="D103" s="323" t="s">
        <v>2</v>
      </c>
      <c r="E103" s="323">
        <v>2020</v>
      </c>
      <c r="F103" s="106" t="s">
        <v>188</v>
      </c>
      <c r="G103"/>
      <c r="L103" s="332"/>
    </row>
    <row r="104" spans="4:12" ht="11.25" customHeight="1" outlineLevel="1">
      <c r="D104" s="2"/>
      <c r="E104"/>
      <c r="F104"/>
      <c r="G104"/>
      <c r="J104"/>
      <c r="K104"/>
      <c r="L104" s="332"/>
    </row>
    <row r="105" spans="4:12" ht="11.25" customHeight="1" outlineLevel="1">
      <c r="D105" s="2"/>
      <c r="E105"/>
      <c r="F105"/>
      <c r="G105"/>
      <c r="J105"/>
      <c r="K105"/>
      <c r="L105" s="332"/>
    </row>
    <row r="106" spans="4:12" ht="11.25" customHeight="1" outlineLevel="1">
      <c r="D106" s="323" t="s">
        <v>3</v>
      </c>
      <c r="E106" s="323">
        <v>2016</v>
      </c>
      <c r="F106" s="106" t="s">
        <v>189</v>
      </c>
      <c r="G106"/>
      <c r="L106" s="332"/>
    </row>
    <row r="107" spans="4:12" ht="11.25" customHeight="1" outlineLevel="1">
      <c r="D107" s="323" t="s">
        <v>3</v>
      </c>
      <c r="E107" s="323">
        <v>2017</v>
      </c>
      <c r="F107" s="106" t="s">
        <v>189</v>
      </c>
      <c r="G107"/>
      <c r="L107" s="332"/>
    </row>
    <row r="108" spans="4:12" ht="11.25" customHeight="1" outlineLevel="1">
      <c r="D108" s="323" t="s">
        <v>3</v>
      </c>
      <c r="E108" s="323">
        <v>2018</v>
      </c>
      <c r="F108" s="106" t="s">
        <v>189</v>
      </c>
      <c r="G108"/>
      <c r="L108" s="332"/>
    </row>
    <row r="109" spans="4:12" ht="11.25" customHeight="1" outlineLevel="1">
      <c r="D109" s="323" t="s">
        <v>3</v>
      </c>
      <c r="E109" s="323">
        <v>2019</v>
      </c>
      <c r="F109" s="106" t="s">
        <v>189</v>
      </c>
      <c r="G109"/>
      <c r="L109" s="332"/>
    </row>
    <row r="110" spans="4:12" ht="11.25" customHeight="1" outlineLevel="1">
      <c r="D110" s="323" t="s">
        <v>3</v>
      </c>
      <c r="E110" s="323">
        <v>2020</v>
      </c>
      <c r="F110" s="106" t="s">
        <v>188</v>
      </c>
      <c r="G110"/>
      <c r="L110" s="332"/>
    </row>
    <row r="111" spans="4:12" ht="11.25" customHeight="1" outlineLevel="1">
      <c r="D111" s="2"/>
      <c r="E111"/>
      <c r="F111"/>
      <c r="G111"/>
      <c r="J111"/>
      <c r="K111"/>
      <c r="L111" s="332"/>
    </row>
    <row r="112" spans="4:12" ht="11.25" customHeight="1" outlineLevel="1">
      <c r="D112" s="2"/>
      <c r="E112"/>
      <c r="F112"/>
      <c r="G112"/>
      <c r="J112"/>
      <c r="K112"/>
      <c r="L112" s="332"/>
    </row>
    <row r="113" spans="1:23" ht="11.25" customHeight="1" outlineLevel="1">
      <c r="D113" s="323" t="s">
        <v>4</v>
      </c>
      <c r="E113" s="323">
        <v>2016</v>
      </c>
      <c r="F113" s="106" t="s">
        <v>189</v>
      </c>
      <c r="G113"/>
      <c r="L113" s="332"/>
    </row>
    <row r="114" spans="1:23" ht="11.25" customHeight="1" outlineLevel="1">
      <c r="D114" s="323" t="s">
        <v>4</v>
      </c>
      <c r="E114" s="323">
        <v>2017</v>
      </c>
      <c r="F114" s="106" t="s">
        <v>189</v>
      </c>
      <c r="G114"/>
      <c r="L114" s="332"/>
    </row>
    <row r="115" spans="1:23" ht="11.25" customHeight="1" outlineLevel="1">
      <c r="D115" s="323" t="s">
        <v>4</v>
      </c>
      <c r="E115" s="323">
        <v>2018</v>
      </c>
      <c r="F115" s="106" t="s">
        <v>189</v>
      </c>
      <c r="G115"/>
      <c r="L115" s="332"/>
    </row>
    <row r="116" spans="1:23" ht="11.25" customHeight="1" outlineLevel="1">
      <c r="D116" s="323" t="s">
        <v>4</v>
      </c>
      <c r="E116" s="323">
        <v>2019</v>
      </c>
      <c r="F116" s="106" t="s">
        <v>189</v>
      </c>
      <c r="G116"/>
      <c r="L116" s="332"/>
    </row>
    <row r="117" spans="1:23" ht="11.25" customHeight="1" outlineLevel="1">
      <c r="D117" s="323" t="s">
        <v>4</v>
      </c>
      <c r="E117" s="323">
        <v>2020</v>
      </c>
      <c r="F117" s="106" t="s">
        <v>188</v>
      </c>
      <c r="G117"/>
      <c r="L117" s="332"/>
    </row>
    <row r="118" spans="1:23" ht="11.25" customHeight="1" outlineLevel="1">
      <c r="C118"/>
      <c r="F118"/>
      <c r="G118"/>
      <c r="L118" s="332"/>
    </row>
    <row r="119" spans="1:23" ht="11.25" customHeight="1">
      <c r="C119"/>
      <c r="F119"/>
      <c r="G119"/>
      <c r="L119" s="332"/>
    </row>
    <row r="120" spans="1:23">
      <c r="A120" s="86"/>
      <c r="B120" s="356" t="s">
        <v>201</v>
      </c>
      <c r="C120" s="86"/>
      <c r="D120" s="86"/>
      <c r="E120" s="86"/>
      <c r="F120" s="86"/>
      <c r="G120" s="86"/>
      <c r="H120" s="86"/>
      <c r="I120" s="86"/>
      <c r="J120" s="86"/>
      <c r="K120" s="86"/>
      <c r="L120" s="86"/>
      <c r="M120" s="86"/>
      <c r="N120" s="86"/>
      <c r="O120" s="86"/>
      <c r="P120" s="86"/>
      <c r="Q120" s="86"/>
      <c r="R120" s="86"/>
      <c r="S120" s="86"/>
      <c r="T120" s="86"/>
      <c r="U120" s="86"/>
      <c r="V120" s="86"/>
      <c r="W120" s="86"/>
    </row>
    <row r="121" spans="1:23" ht="11.25" customHeight="1" outlineLevel="1">
      <c r="C121"/>
      <c r="F121"/>
      <c r="G121"/>
      <c r="L121" s="332"/>
    </row>
    <row r="122" spans="1:23" ht="11.25" customHeight="1" outlineLevel="1">
      <c r="C122"/>
      <c r="F122"/>
      <c r="G122"/>
      <c r="L122" s="332"/>
    </row>
    <row r="123" spans="1:23" ht="11.25" customHeight="1" outlineLevel="1">
      <c r="C123"/>
      <c r="F123" s="385"/>
      <c r="G123" s="386">
        <v>2006</v>
      </c>
      <c r="H123" s="386">
        <v>2007</v>
      </c>
      <c r="I123" s="387">
        <v>2008</v>
      </c>
      <c r="J123" s="387">
        <v>2009</v>
      </c>
      <c r="K123" s="387">
        <v>2010</v>
      </c>
      <c r="L123" s="387">
        <v>2011</v>
      </c>
      <c r="M123" s="387">
        <v>2012</v>
      </c>
      <c r="N123" s="387">
        <v>2013</v>
      </c>
      <c r="O123" s="387">
        <v>2014</v>
      </c>
      <c r="P123" s="387">
        <v>2015</v>
      </c>
      <c r="Q123" s="387">
        <v>2016</v>
      </c>
      <c r="R123" s="387">
        <v>2017</v>
      </c>
      <c r="S123" s="387">
        <v>2018</v>
      </c>
      <c r="T123" s="387">
        <v>2019</v>
      </c>
      <c r="U123" s="388">
        <v>2020</v>
      </c>
    </row>
    <row r="124" spans="1:23" ht="11.25" customHeight="1" outlineLevel="1">
      <c r="C124"/>
      <c r="F124" s="389"/>
      <c r="G124" s="390"/>
      <c r="H124" s="390"/>
      <c r="I124" s="391"/>
      <c r="J124" s="391"/>
      <c r="K124" s="391"/>
      <c r="L124" s="391"/>
      <c r="M124" s="391"/>
      <c r="N124" s="392"/>
      <c r="O124" s="392"/>
      <c r="P124" s="392"/>
      <c r="Q124" s="392"/>
      <c r="R124" s="392"/>
      <c r="S124" s="392"/>
      <c r="T124" s="392"/>
      <c r="U124" s="391"/>
    </row>
    <row r="125" spans="1:23" ht="11.25" customHeight="1" outlineLevel="1">
      <c r="C125"/>
      <c r="F125" s="393" t="s">
        <v>202</v>
      </c>
      <c r="G125" s="390"/>
      <c r="H125" s="390"/>
      <c r="I125" s="391"/>
      <c r="J125" s="391"/>
      <c r="K125" s="391"/>
      <c r="L125" s="391"/>
      <c r="M125" s="391"/>
      <c r="N125" s="392"/>
      <c r="O125" s="392"/>
      <c r="P125" s="392"/>
      <c r="Q125" s="392"/>
      <c r="R125" s="392"/>
      <c r="S125" s="392"/>
      <c r="T125" s="392"/>
      <c r="U125" s="394"/>
    </row>
    <row r="126" spans="1:23" ht="11.25" customHeight="1" outlineLevel="1">
      <c r="C126"/>
      <c r="F126" s="395" t="s">
        <v>203</v>
      </c>
      <c r="G126" s="396">
        <v>149.80000000000001</v>
      </c>
      <c r="H126" s="396">
        <v>155.69999999999999</v>
      </c>
      <c r="I126" s="397">
        <v>158.6</v>
      </c>
      <c r="J126" s="397">
        <v>166.5</v>
      </c>
      <c r="K126" s="397">
        <v>168.6</v>
      </c>
      <c r="L126" s="397">
        <v>173.3</v>
      </c>
      <c r="M126" s="398">
        <v>179.4</v>
      </c>
      <c r="N126" s="399">
        <v>182.99519038076153</v>
      </c>
      <c r="O126" s="400">
        <v>186.94989979959919</v>
      </c>
      <c r="P126" s="400">
        <v>191.99754709418835</v>
      </c>
      <c r="Q126" s="400">
        <v>196.79748577154305</v>
      </c>
      <c r="R126" s="400">
        <v>201.71742291583161</v>
      </c>
      <c r="S126" s="400">
        <v>206.76035848872738</v>
      </c>
      <c r="T126" s="400">
        <v>211.92936745094553</v>
      </c>
      <c r="U126" s="401">
        <v>217.22760163721915</v>
      </c>
    </row>
    <row r="127" spans="1:23" ht="11.25" customHeight="1" outlineLevel="1">
      <c r="C127"/>
      <c r="F127" s="395"/>
      <c r="G127" s="396"/>
      <c r="H127" s="396"/>
      <c r="I127" s="397"/>
      <c r="J127" s="397"/>
      <c r="K127" s="397"/>
      <c r="L127" s="397"/>
      <c r="M127" s="402">
        <v>99.8</v>
      </c>
      <c r="N127" s="402">
        <v>101.8</v>
      </c>
      <c r="O127" s="400">
        <v>104</v>
      </c>
      <c r="P127" s="400">
        <v>107.77432421500033</v>
      </c>
      <c r="Q127" s="403">
        <f t="shared" ref="Q127:U127" si="1">P127*(1+Q128)</f>
        <v>110.57645664459035</v>
      </c>
      <c r="R127" s="403">
        <f t="shared" si="1"/>
        <v>113.4514445173497</v>
      </c>
      <c r="S127" s="403">
        <f t="shared" si="1"/>
        <v>116.4011820748008</v>
      </c>
      <c r="T127" s="403">
        <f t="shared" si="1"/>
        <v>119.42761280874562</v>
      </c>
      <c r="U127" s="404">
        <f t="shared" si="1"/>
        <v>122.53273074177301</v>
      </c>
    </row>
    <row r="128" spans="1:23" ht="11.25" customHeight="1" outlineLevel="1">
      <c r="C128"/>
      <c r="F128" s="395" t="s">
        <v>204</v>
      </c>
      <c r="G128" s="405"/>
      <c r="H128" s="406">
        <f t="shared" ref="H128:M128" si="2">H126/G126-1</f>
        <v>3.9385847797062556E-2</v>
      </c>
      <c r="I128" s="406">
        <f t="shared" si="2"/>
        <v>1.862556197816323E-2</v>
      </c>
      <c r="J128" s="406">
        <f t="shared" si="2"/>
        <v>4.9810844892812067E-2</v>
      </c>
      <c r="K128" s="406">
        <f t="shared" si="2"/>
        <v>1.2612612612612484E-2</v>
      </c>
      <c r="L128" s="406">
        <f t="shared" si="2"/>
        <v>2.7876631079478242E-2</v>
      </c>
      <c r="M128" s="406">
        <f t="shared" si="2"/>
        <v>3.5199076745527913E-2</v>
      </c>
      <c r="N128" s="406">
        <f>N127/M127-1</f>
        <v>2.0040080160320661E-2</v>
      </c>
      <c r="O128" s="406">
        <f t="shared" ref="O128:P128" si="3">O127/N127-1</f>
        <v>2.16110019646365E-2</v>
      </c>
      <c r="P128" s="406">
        <f t="shared" si="3"/>
        <v>3.6291578990387929E-2</v>
      </c>
      <c r="Q128" s="407">
        <v>2.5999999999999999E-2</v>
      </c>
      <c r="R128" s="407">
        <v>2.5999999999999999E-2</v>
      </c>
      <c r="S128" s="407">
        <v>2.5999999999999999E-2</v>
      </c>
      <c r="T128" s="407">
        <v>2.5999999999999999E-2</v>
      </c>
      <c r="U128" s="408">
        <v>2.5999999999999999E-2</v>
      </c>
    </row>
    <row r="129" spans="1:26" ht="11.25" customHeight="1" outlineLevel="1">
      <c r="C129"/>
      <c r="F129" s="395" t="s">
        <v>205</v>
      </c>
      <c r="G129" s="409">
        <v>2015</v>
      </c>
      <c r="H129" s="406"/>
      <c r="I129" s="406"/>
      <c r="J129" s="406"/>
      <c r="K129" s="406"/>
      <c r="L129" s="406"/>
      <c r="M129" s="410"/>
      <c r="N129" s="410"/>
      <c r="O129" s="410"/>
      <c r="P129" s="410"/>
      <c r="Q129" s="410"/>
      <c r="R129" s="410"/>
      <c r="S129" s="410"/>
      <c r="T129" s="410"/>
      <c r="U129" s="411"/>
    </row>
    <row r="130" spans="1:26" ht="11.25" customHeight="1" outlineLevel="1">
      <c r="C130"/>
      <c r="F130" s="412" t="str">
        <f>"Conversion from nominal to real $"&amp;G129</f>
        <v>Conversion from nominal to real $2015</v>
      </c>
      <c r="G130" s="413">
        <f>INDEX($G$126:$U$126, , MATCH($G$129,$G$123:$U$123,0) ) / G126</f>
        <v>1.2816925707222184</v>
      </c>
      <c r="H130" s="413">
        <f t="shared" ref="H130:J130" si="4">INDEX($G$126:$U$126, , MATCH($G$129,$G$123:$U$123,0) ) / H126</f>
        <v>1.2331249010545173</v>
      </c>
      <c r="I130" s="413">
        <f t="shared" si="4"/>
        <v>1.2105772200137979</v>
      </c>
      <c r="J130" s="413">
        <f t="shared" si="4"/>
        <v>1.1531384209861162</v>
      </c>
      <c r="K130" s="423">
        <v>1.1424759481560132</v>
      </c>
      <c r="L130" s="423">
        <v>1.1111019528790982</v>
      </c>
      <c r="M130" s="423">
        <v>1.0829682230828193</v>
      </c>
      <c r="N130" s="424">
        <v>1.0568183435763274</v>
      </c>
      <c r="O130" s="423">
        <v>1.0337650051524583</v>
      </c>
      <c r="P130" s="423">
        <v>1.0124228365658292</v>
      </c>
      <c r="Q130" s="413">
        <f t="shared" ref="Q130:U130" si="5">INDEX($G$127:$U$127, , MATCH($G$129,$G$123:$U$123,0) ) / Q127</f>
        <v>0.97465886939571145</v>
      </c>
      <c r="R130" s="413">
        <f t="shared" si="5"/>
        <v>0.94995991169172656</v>
      </c>
      <c r="S130" s="413">
        <f t="shared" si="5"/>
        <v>0.9258868535007081</v>
      </c>
      <c r="T130" s="413">
        <f t="shared" si="5"/>
        <v>0.90242383382135294</v>
      </c>
      <c r="U130" s="414">
        <f t="shared" si="5"/>
        <v>0.87955539358806323</v>
      </c>
    </row>
    <row r="131" spans="1:26" ht="11.25" customHeight="1" outlineLevel="1">
      <c r="C131"/>
      <c r="F131"/>
      <c r="G131"/>
      <c r="L131" s="332"/>
    </row>
    <row r="132" spans="1:26" ht="11.25" customHeight="1" outlineLevel="1">
      <c r="C132"/>
      <c r="F132"/>
      <c r="G132"/>
      <c r="K132" s="425" t="s">
        <v>212</v>
      </c>
      <c r="L132" s="426"/>
    </row>
    <row r="133" spans="1:26" ht="11.25" customHeight="1">
      <c r="C133"/>
      <c r="F133"/>
      <c r="G133"/>
      <c r="L133" s="332"/>
    </row>
    <row r="134" spans="1:26" ht="11.25" customHeight="1">
      <c r="C134"/>
      <c r="F134"/>
      <c r="G134"/>
      <c r="L134" s="332"/>
    </row>
    <row r="135" spans="1:26" s="237" customFormat="1">
      <c r="A135" s="354" t="s">
        <v>92</v>
      </c>
      <c r="B135" s="355"/>
      <c r="C135" s="355"/>
      <c r="D135" s="355"/>
      <c r="E135" s="355"/>
      <c r="F135" s="355"/>
      <c r="G135" s="355"/>
      <c r="H135" s="355"/>
      <c r="I135" s="355"/>
      <c r="J135" s="355"/>
      <c r="K135" s="355"/>
      <c r="L135" s="355"/>
      <c r="M135" s="355"/>
      <c r="N135" s="355"/>
      <c r="O135" s="355"/>
      <c r="P135" s="355"/>
      <c r="Q135" s="355"/>
      <c r="R135" s="355"/>
      <c r="S135" s="355"/>
      <c r="T135" s="355"/>
      <c r="U135" s="355"/>
      <c r="V135" s="355"/>
      <c r="W135" s="355"/>
      <c r="X135" s="298"/>
      <c r="Y135" s="298"/>
      <c r="Z135" s="298"/>
    </row>
    <row r="136" spans="1:26">
      <c r="C136"/>
      <c r="G136"/>
      <c r="L136" s="332"/>
    </row>
    <row r="137" spans="1:26">
      <c r="C137"/>
      <c r="L137" s="332"/>
    </row>
    <row r="138" spans="1:26">
      <c r="C138"/>
      <c r="L138" s="332"/>
    </row>
    <row r="139" spans="1:26">
      <c r="C139"/>
      <c r="L139" s="332"/>
    </row>
    <row r="140" spans="1:26">
      <c r="C140"/>
      <c r="L140" s="332"/>
    </row>
    <row r="141" spans="1:26">
      <c r="L141" s="332"/>
    </row>
    <row r="142" spans="1:26">
      <c r="E142" s="298"/>
      <c r="F142" s="298"/>
      <c r="G142" s="298"/>
      <c r="H142" s="298"/>
      <c r="I142" s="298"/>
      <c r="J142" s="298"/>
      <c r="K142" s="298"/>
      <c r="L142" s="298"/>
      <c r="M142" s="298"/>
      <c r="N142" s="298"/>
    </row>
    <row r="143" spans="1:26">
      <c r="L143" s="332"/>
    </row>
    <row r="144" spans="1:26">
      <c r="L144" s="332"/>
    </row>
    <row r="145" spans="12:12">
      <c r="L145" s="332"/>
    </row>
    <row r="146" spans="12:12">
      <c r="L146" s="332"/>
    </row>
    <row r="147" spans="12:12">
      <c r="L147" s="332"/>
    </row>
    <row r="148" spans="12:12">
      <c r="L148" s="332"/>
    </row>
    <row r="149" spans="12:12">
      <c r="L149" s="332"/>
    </row>
    <row r="150" spans="12:12">
      <c r="L150" s="332"/>
    </row>
    <row r="151" spans="12:12">
      <c r="L151" s="332"/>
    </row>
    <row r="152" spans="12:12">
      <c r="L152" s="332"/>
    </row>
    <row r="153" spans="12:12">
      <c r="L153" s="332"/>
    </row>
    <row r="154" spans="12:12">
      <c r="L154" s="332"/>
    </row>
    <row r="155" spans="12:12">
      <c r="L155" s="332"/>
    </row>
    <row r="156" spans="12:12">
      <c r="L156" s="332"/>
    </row>
    <row r="157" spans="12:12">
      <c r="L157" s="332"/>
    </row>
    <row r="158" spans="12:12">
      <c r="L158" s="332"/>
    </row>
    <row r="159" spans="12:12">
      <c r="L159" s="332"/>
    </row>
    <row r="160" spans="12:12">
      <c r="L160" s="332"/>
    </row>
    <row r="161" spans="12:12">
      <c r="L161" s="332"/>
    </row>
    <row r="162" spans="12:12">
      <c r="L162" s="332"/>
    </row>
    <row r="163" spans="12:12">
      <c r="L163" s="332"/>
    </row>
    <row r="164" spans="12:12">
      <c r="L164" s="332"/>
    </row>
    <row r="165" spans="12:12">
      <c r="L165" s="332"/>
    </row>
    <row r="166" spans="12:12">
      <c r="L166" s="332"/>
    </row>
    <row r="167" spans="12:12">
      <c r="L167" s="332"/>
    </row>
    <row r="168" spans="12:12">
      <c r="L168" s="332"/>
    </row>
    <row r="169" spans="12:12">
      <c r="L169" s="332"/>
    </row>
    <row r="170" spans="12:12">
      <c r="L170" s="332"/>
    </row>
    <row r="171" spans="12:12">
      <c r="L171" s="332"/>
    </row>
    <row r="172" spans="12:12">
      <c r="L172" s="332"/>
    </row>
    <row r="173" spans="12:12">
      <c r="L173" s="332"/>
    </row>
    <row r="174" spans="12:12">
      <c r="L174" s="332"/>
    </row>
    <row r="175" spans="12:12">
      <c r="L175" s="332"/>
    </row>
    <row r="176" spans="12:12">
      <c r="L176" s="332"/>
    </row>
    <row r="177" spans="12:12">
      <c r="L177" s="332"/>
    </row>
    <row r="178" spans="12:12">
      <c r="L178" s="332"/>
    </row>
    <row r="179" spans="12:12">
      <c r="L179" s="332"/>
    </row>
    <row r="180" spans="12:12">
      <c r="L180" s="332"/>
    </row>
    <row r="181" spans="12:12">
      <c r="L181" s="332"/>
    </row>
    <row r="182" spans="12:12">
      <c r="L182" s="332"/>
    </row>
    <row r="183" spans="12:12">
      <c r="L183" s="332"/>
    </row>
    <row r="184" spans="12:12">
      <c r="L184" s="332"/>
    </row>
    <row r="185" spans="12:12">
      <c r="L185" s="332"/>
    </row>
    <row r="186" spans="12:12">
      <c r="L186" s="332"/>
    </row>
    <row r="187" spans="12:12">
      <c r="L187" s="332"/>
    </row>
    <row r="188" spans="12:12">
      <c r="L188" s="332"/>
    </row>
    <row r="189" spans="12:12">
      <c r="L189" s="332"/>
    </row>
    <row r="190" spans="12:12">
      <c r="L190" s="332"/>
    </row>
    <row r="191" spans="12:12">
      <c r="L191" s="332"/>
    </row>
    <row r="192" spans="12:12">
      <c r="L192" s="332"/>
    </row>
    <row r="193" spans="11:12">
      <c r="L193" s="332"/>
    </row>
    <row r="194" spans="11:12">
      <c r="L194" s="332"/>
    </row>
    <row r="195" spans="11:12">
      <c r="L195" s="332"/>
    </row>
    <row r="196" spans="11:12">
      <c r="L196" s="332"/>
    </row>
    <row r="197" spans="11:12">
      <c r="L197" s="332"/>
    </row>
    <row r="198" spans="11:12">
      <c r="L198" s="332"/>
    </row>
    <row r="199" spans="11:12">
      <c r="L199" s="332"/>
    </row>
    <row r="200" spans="11:12">
      <c r="L200" s="332"/>
    </row>
    <row r="201" spans="11:12">
      <c r="L201" s="332"/>
    </row>
    <row r="202" spans="11:12">
      <c r="K202" s="298"/>
      <c r="L202" s="298"/>
    </row>
    <row r="203" spans="11:12">
      <c r="K203" s="298"/>
      <c r="L203" s="298"/>
    </row>
    <row r="204" spans="11:12">
      <c r="K204" s="298"/>
      <c r="L204" s="298"/>
    </row>
    <row r="205" spans="11:12">
      <c r="K205" s="298"/>
      <c r="L205" s="298"/>
    </row>
    <row r="206" spans="11:12">
      <c r="K206" s="298"/>
      <c r="L206" s="298"/>
    </row>
    <row r="207" spans="11:12">
      <c r="K207" s="298"/>
      <c r="L207" s="298"/>
    </row>
    <row r="208" spans="11:12">
      <c r="K208" s="298"/>
      <c r="L208" s="298"/>
    </row>
    <row r="209" spans="11:12">
      <c r="K209" s="298"/>
      <c r="L209" s="298"/>
    </row>
    <row r="210" spans="11:12">
      <c r="K210" s="298"/>
      <c r="L210" s="298"/>
    </row>
    <row r="211" spans="11:12">
      <c r="K211" s="298"/>
      <c r="L211" s="298"/>
    </row>
    <row r="212" spans="11:12">
      <c r="K212" s="298"/>
      <c r="L212" s="298"/>
    </row>
    <row r="213" spans="11:12">
      <c r="K213" s="298"/>
      <c r="L213" s="298"/>
    </row>
    <row r="214" spans="11:12">
      <c r="K214" s="298"/>
      <c r="L214" s="298"/>
    </row>
    <row r="215" spans="11:12">
      <c r="K215" s="298"/>
      <c r="L215" s="298"/>
    </row>
    <row r="216" spans="11:12">
      <c r="K216" s="298"/>
    </row>
    <row r="217" spans="11:12">
      <c r="K217" s="298"/>
    </row>
    <row r="218" spans="11:12">
      <c r="K218" s="298"/>
    </row>
    <row r="219" spans="11:12">
      <c r="K219" s="298"/>
    </row>
    <row r="220" spans="11:12">
      <c r="K220" s="298"/>
    </row>
    <row r="221" spans="11:12">
      <c r="K221" s="298"/>
    </row>
    <row r="222" spans="11:12">
      <c r="K222" s="298"/>
    </row>
    <row r="223" spans="11:12">
      <c r="K223" s="298"/>
    </row>
    <row r="224" spans="11:12">
      <c r="K224" s="298"/>
    </row>
    <row r="225" spans="11:11">
      <c r="K225" s="298"/>
    </row>
    <row r="226" spans="11:11">
      <c r="K226" s="298"/>
    </row>
    <row r="227" spans="11:11">
      <c r="K227" s="298"/>
    </row>
    <row r="228" spans="11:11">
      <c r="K228" s="298"/>
    </row>
    <row r="229" spans="11:11">
      <c r="K229" s="298"/>
    </row>
    <row r="230" spans="11:11">
      <c r="K230" s="298"/>
    </row>
    <row r="231" spans="11:11">
      <c r="K231" s="298"/>
    </row>
    <row r="232" spans="11:11">
      <c r="K232" s="298"/>
    </row>
    <row r="233" spans="11:11">
      <c r="K233" s="298"/>
    </row>
    <row r="234" spans="11:11">
      <c r="K234" s="298"/>
    </row>
    <row r="235" spans="11:11">
      <c r="K235" s="298"/>
    </row>
    <row r="236" spans="11:11">
      <c r="K236" s="298"/>
    </row>
    <row r="237" spans="11:11">
      <c r="K237" s="298"/>
    </row>
    <row r="238" spans="11:11">
      <c r="K238" s="298"/>
    </row>
    <row r="239" spans="11:11">
      <c r="K239" s="298"/>
    </row>
    <row r="240" spans="11:11">
      <c r="K240" s="298"/>
    </row>
    <row r="241" spans="11:11">
      <c r="K241" s="298"/>
    </row>
    <row r="242" spans="11:11">
      <c r="K242" s="298"/>
    </row>
    <row r="243" spans="11:11">
      <c r="K243" s="298"/>
    </row>
    <row r="244" spans="11:11">
      <c r="K244" s="298"/>
    </row>
    <row r="245" spans="11:11">
      <c r="K245" s="298"/>
    </row>
    <row r="246" spans="11:11">
      <c r="K246" s="298"/>
    </row>
    <row r="247" spans="11:11">
      <c r="K247" s="298"/>
    </row>
    <row r="248" spans="11:11">
      <c r="K248" s="298"/>
    </row>
    <row r="249" spans="11:11">
      <c r="K249" s="298"/>
    </row>
    <row r="250" spans="11:11">
      <c r="K250" s="298"/>
    </row>
    <row r="251" spans="11:11">
      <c r="K251" s="298"/>
    </row>
    <row r="252" spans="11:11">
      <c r="K252" s="298"/>
    </row>
    <row r="253" spans="11:11">
      <c r="K253" s="298"/>
    </row>
    <row r="254" spans="11:11">
      <c r="K254" s="298"/>
    </row>
    <row r="255" spans="11:11">
      <c r="K255" s="298"/>
    </row>
    <row r="256" spans="11:11">
      <c r="K256" s="298"/>
    </row>
    <row r="257" spans="11:11">
      <c r="K257" s="298"/>
    </row>
    <row r="258" spans="11:11">
      <c r="K258" s="298"/>
    </row>
    <row r="259" spans="11:11">
      <c r="K259" s="298"/>
    </row>
    <row r="260" spans="11:11">
      <c r="K260" s="298"/>
    </row>
    <row r="261" spans="11:11">
      <c r="K261" s="298"/>
    </row>
    <row r="262" spans="11:11">
      <c r="K262" s="298"/>
    </row>
    <row r="263" spans="11:11">
      <c r="K263" s="298"/>
    </row>
    <row r="264" spans="11:11">
      <c r="K264" s="298"/>
    </row>
    <row r="265" spans="11:11">
      <c r="K265" s="298"/>
    </row>
    <row r="266" spans="11:11">
      <c r="K266" s="298"/>
    </row>
    <row r="267" spans="11:11">
      <c r="K267" s="298"/>
    </row>
    <row r="268" spans="11:11">
      <c r="K268" s="298"/>
    </row>
  </sheetData>
  <conditionalFormatting sqref="I1">
    <cfRule type="cellIs" dxfId="1" priority="1" stopIfTrue="1" operator="notEqual">
      <formula>0</formula>
    </cfRule>
  </conditionalFormatting>
  <dataValidations count="2">
    <dataValidation type="list" allowBlank="1" showInputMessage="1" showErrorMessage="1" sqref="F85:F89 F92:F96 F99:F103 F106:F110 F113:F117">
      <formula1>listYesNo</formula1>
    </dataValidation>
    <dataValidation type="list" allowBlank="1" showInputMessage="1" showErrorMessage="1" sqref="E69:E78">
      <formula1>listStation</formula1>
    </dataValidation>
  </dataValidations>
  <hyperlinks>
    <hyperlink ref="A3" location="Menu!A1" display="Menu"/>
  </hyperlinks>
  <pageMargins left="0.7" right="0.7" top="0.75" bottom="0.75" header="0.3" footer="0.3"/>
  <pageSetup paperSize="9" orientation="portrait" r:id="rId1"/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99FF"/>
    <outlinePr summaryBelow="0" summaryRight="0"/>
  </sheetPr>
  <dimension ref="A1:Z121"/>
  <sheetViews>
    <sheetView showGridLines="0" zoomScale="85" zoomScaleNormal="85" workbookViewId="0">
      <selection activeCell="J7" sqref="J7"/>
    </sheetView>
  </sheetViews>
  <sheetFormatPr defaultRowHeight="12.75" outlineLevelRow="1"/>
  <cols>
    <col min="1" max="1" width="1.875" style="298" customWidth="1"/>
    <col min="2" max="2" width="46.75" style="298" customWidth="1"/>
    <col min="3" max="15" width="8.875" style="298" customWidth="1"/>
    <col min="16" max="16" width="13.25" style="300" bestFit="1" customWidth="1"/>
    <col min="17" max="17" width="2.5" style="298" customWidth="1"/>
    <col min="18" max="19" width="13.25" style="300" bestFit="1" customWidth="1"/>
    <col min="20" max="21" width="9" style="301"/>
    <col min="22" max="22" width="11.125" style="300" customWidth="1"/>
    <col min="23" max="16384" width="9" style="298"/>
  </cols>
  <sheetData>
    <row r="1" spans="1:24" s="74" customFormat="1" ht="17.25" thickTop="1" thickBot="1">
      <c r="A1" s="68" t="str">
        <f>ModelName1</f>
        <v>Station Decommissioning and remediation estimates</v>
      </c>
      <c r="B1" s="68"/>
      <c r="C1" s="69"/>
      <c r="D1" s="69"/>
      <c r="E1" s="69"/>
      <c r="F1" s="70"/>
      <c r="G1" s="69"/>
      <c r="H1" s="16" t="s">
        <v>90</v>
      </c>
      <c r="I1" s="17">
        <f xml:space="preserve"> Model_Check</f>
        <v>0</v>
      </c>
      <c r="J1" s="72"/>
      <c r="K1" s="72"/>
      <c r="L1" s="72"/>
      <c r="M1" s="72"/>
      <c r="N1" s="72"/>
      <c r="O1" s="72"/>
      <c r="P1" s="72"/>
      <c r="Q1" s="72"/>
      <c r="R1" s="72"/>
      <c r="S1" s="72"/>
      <c r="T1" s="72"/>
      <c r="U1" s="72"/>
      <c r="V1" s="72"/>
      <c r="W1" s="72"/>
      <c r="X1" s="72"/>
    </row>
    <row r="2" spans="1:24" s="237" customFormat="1" ht="13.5" thickTop="1">
      <c r="A2" s="20" t="str">
        <f ca="1">RIGHT(CELL("filename", $A$1), LEN(CELL("filename", $A$1)) - SEARCH("]", CELL("filename", $A$1)))</f>
        <v>Maintenance Cost Data</v>
      </c>
      <c r="B2" s="75"/>
      <c r="C2" s="76"/>
      <c r="D2" s="76"/>
      <c r="E2" s="76"/>
      <c r="F2" s="77"/>
      <c r="G2" s="78"/>
      <c r="H2" s="79"/>
      <c r="I2" s="76"/>
      <c r="J2" s="80"/>
      <c r="K2" s="80"/>
      <c r="L2" s="80"/>
      <c r="M2" s="80"/>
      <c r="N2" s="80"/>
      <c r="O2" s="80"/>
      <c r="P2" s="80"/>
      <c r="Q2" s="80"/>
      <c r="R2" s="80"/>
      <c r="S2" s="80"/>
      <c r="T2" s="80"/>
      <c r="U2" s="80"/>
      <c r="V2" s="80"/>
      <c r="W2" s="80"/>
      <c r="X2" s="80"/>
    </row>
    <row r="3" spans="1:24" s="237" customFormat="1">
      <c r="A3" s="5" t="s">
        <v>91</v>
      </c>
      <c r="B3" s="5"/>
      <c r="F3" s="238"/>
      <c r="H3" s="239"/>
      <c r="J3" s="239"/>
      <c r="K3" s="239"/>
      <c r="L3" s="239"/>
      <c r="M3" s="239"/>
      <c r="N3" s="239"/>
      <c r="O3" s="239"/>
      <c r="P3" s="239"/>
      <c r="Q3" s="239"/>
      <c r="R3" s="239"/>
      <c r="S3" s="239"/>
      <c r="T3" s="239"/>
      <c r="U3" s="239"/>
      <c r="V3" s="239"/>
      <c r="W3" s="239"/>
      <c r="X3" s="239"/>
    </row>
    <row r="5" spans="1:24">
      <c r="A5" s="86"/>
      <c r="B5" s="86" t="s">
        <v>71</v>
      </c>
      <c r="C5" s="86"/>
      <c r="D5" s="86"/>
      <c r="E5" s="86"/>
      <c r="F5" s="86"/>
      <c r="G5" s="86"/>
      <c r="H5" s="86"/>
      <c r="I5" s="86"/>
      <c r="J5" s="86"/>
      <c r="K5" s="86"/>
      <c r="L5" s="86"/>
      <c r="M5" s="86"/>
      <c r="N5" s="86"/>
      <c r="O5" s="86"/>
      <c r="P5" s="86"/>
      <c r="Q5" s="86"/>
      <c r="R5" s="86"/>
      <c r="S5" s="86"/>
      <c r="T5" s="86"/>
      <c r="U5" s="86"/>
      <c r="V5" s="86"/>
      <c r="W5" s="86"/>
      <c r="X5" s="86"/>
    </row>
    <row r="6" spans="1:24">
      <c r="A6" s="299"/>
      <c r="B6" s="299"/>
    </row>
    <row r="7" spans="1:24">
      <c r="A7" s="299"/>
      <c r="B7" s="415" t="s">
        <v>206</v>
      </c>
      <c r="C7" s="416"/>
      <c r="D7" s="416"/>
      <c r="E7" s="416"/>
      <c r="F7" s="417">
        <f>Inputs!G130</f>
        <v>1.2816925707222184</v>
      </c>
      <c r="G7" s="417">
        <f>Inputs!H130</f>
        <v>1.2331249010545173</v>
      </c>
      <c r="H7" s="417">
        <f>Inputs!I130</f>
        <v>1.2105772200137979</v>
      </c>
      <c r="I7" s="417">
        <f>Inputs!J130</f>
        <v>1.1531384209861162</v>
      </c>
      <c r="J7" s="417">
        <f>Inputs!K130</f>
        <v>1.1424759481560132</v>
      </c>
      <c r="K7" s="417">
        <f>Inputs!L130</f>
        <v>1.1111019528790982</v>
      </c>
      <c r="L7" s="417">
        <f>Inputs!M130</f>
        <v>1.0829682230828193</v>
      </c>
      <c r="M7" s="417">
        <f>Inputs!N130</f>
        <v>1.0568183435763274</v>
      </c>
      <c r="N7" s="417">
        <f>Inputs!O130</f>
        <v>1.0337650051524583</v>
      </c>
      <c r="O7" s="417">
        <f>Inputs!P130</f>
        <v>1.0124228365658292</v>
      </c>
    </row>
    <row r="8" spans="1:24">
      <c r="A8" s="299"/>
      <c r="B8" s="299"/>
    </row>
    <row r="9" spans="1:24">
      <c r="A9" s="299"/>
      <c r="B9" s="299"/>
    </row>
    <row r="10" spans="1:24" s="302" customFormat="1" ht="25.5">
      <c r="C10" s="303">
        <v>2003</v>
      </c>
      <c r="D10" s="303">
        <v>2004</v>
      </c>
      <c r="E10" s="303">
        <v>2005</v>
      </c>
      <c r="F10" s="303">
        <v>2006</v>
      </c>
      <c r="G10" s="303">
        <v>2007</v>
      </c>
      <c r="H10" s="303">
        <v>2008</v>
      </c>
      <c r="I10" s="303">
        <v>2009</v>
      </c>
      <c r="J10" s="303">
        <v>2010</v>
      </c>
      <c r="K10" s="303">
        <v>2011</v>
      </c>
      <c r="L10" s="303">
        <v>2012</v>
      </c>
      <c r="M10" s="303">
        <v>2013</v>
      </c>
      <c r="N10" s="303">
        <v>2014</v>
      </c>
      <c r="O10" s="303">
        <v>2015</v>
      </c>
      <c r="P10" s="304" t="s">
        <v>8</v>
      </c>
      <c r="R10" s="200" t="s">
        <v>207</v>
      </c>
      <c r="S10" s="200" t="s">
        <v>208</v>
      </c>
      <c r="T10" s="305" t="s">
        <v>24</v>
      </c>
      <c r="U10" s="305" t="s">
        <v>6</v>
      </c>
      <c r="V10" s="304" t="s">
        <v>70</v>
      </c>
      <c r="W10" s="382"/>
    </row>
    <row r="11" spans="1:24">
      <c r="A11" s="306"/>
      <c r="B11" s="306" t="s">
        <v>0</v>
      </c>
      <c r="C11" s="307">
        <f>SUM(C12:C27)</f>
        <v>0</v>
      </c>
      <c r="D11" s="307">
        <f t="shared" ref="D11:O11" si="0">SUM(D12:D27)</f>
        <v>16301.21</v>
      </c>
      <c r="E11" s="307">
        <f t="shared" si="0"/>
        <v>18613.38</v>
      </c>
      <c r="F11" s="307">
        <f t="shared" si="0"/>
        <v>33620.11</v>
      </c>
      <c r="G11" s="307">
        <f t="shared" si="0"/>
        <v>35562.58</v>
      </c>
      <c r="H11" s="307">
        <f t="shared" si="0"/>
        <v>21389.499999999996</v>
      </c>
      <c r="I11" s="307">
        <f t="shared" si="0"/>
        <v>24316.15</v>
      </c>
      <c r="J11" s="307">
        <f t="shared" si="0"/>
        <v>81325.219999999987</v>
      </c>
      <c r="K11" s="307">
        <f t="shared" si="0"/>
        <v>58831.51</v>
      </c>
      <c r="L11" s="307">
        <f t="shared" si="0"/>
        <v>192552.87000000005</v>
      </c>
      <c r="M11" s="307">
        <f t="shared" si="0"/>
        <v>87745.33</v>
      </c>
      <c r="N11" s="307">
        <f t="shared" si="0"/>
        <v>84878.820000000022</v>
      </c>
      <c r="O11" s="307">
        <f t="shared" si="0"/>
        <v>0</v>
      </c>
      <c r="P11" s="307">
        <v>655136.68000000005</v>
      </c>
      <c r="Q11" s="255"/>
      <c r="R11" s="309">
        <f t="shared" ref="R11" si="1">SUM(I11:M11)</f>
        <v>444771.08000000007</v>
      </c>
      <c r="S11" s="309">
        <f t="shared" ref="S11" si="2">SUMPRODUCT($I$7:$M$7,I11:M11)</f>
        <v>487579.31407633948</v>
      </c>
      <c r="T11" s="418"/>
      <c r="U11" s="418"/>
      <c r="V11" s="418"/>
    </row>
    <row r="12" spans="1:24" outlineLevel="1">
      <c r="A12" s="308"/>
      <c r="B12" s="308" t="s">
        <v>211</v>
      </c>
      <c r="C12" s="107"/>
      <c r="D12" s="107">
        <v>12500.65</v>
      </c>
      <c r="E12" s="107">
        <v>7194.08</v>
      </c>
      <c r="F12" s="107">
        <v>0</v>
      </c>
      <c r="G12" s="107"/>
      <c r="H12" s="107"/>
      <c r="I12" s="107">
        <v>405.24</v>
      </c>
      <c r="J12" s="107">
        <v>20706.13</v>
      </c>
      <c r="K12" s="107">
        <v>22126.030000000002</v>
      </c>
      <c r="L12" s="107">
        <v>125615.96</v>
      </c>
      <c r="M12" s="107">
        <v>58449.659999999996</v>
      </c>
      <c r="N12" s="107">
        <v>72165.550000000017</v>
      </c>
      <c r="O12" s="201"/>
      <c r="P12" s="307">
        <v>319163.30000000005</v>
      </c>
      <c r="Q12" s="255"/>
      <c r="R12" s="309">
        <f>SUM(I12:M12)</f>
        <v>227303.02000000002</v>
      </c>
      <c r="S12" s="309">
        <f>SUMPRODUCT($I$7:$M$7,I12:M12)</f>
        <v>246516.59431641563</v>
      </c>
      <c r="T12" s="197" t="s">
        <v>24</v>
      </c>
      <c r="U12" s="197" t="s">
        <v>0</v>
      </c>
      <c r="V12" s="309">
        <f t="shared" ref="V12:V43" si="3">IF(S12&lt;&gt;"",S12/5,"")</f>
        <v>49303.31886328313</v>
      </c>
    </row>
    <row r="13" spans="1:24" outlineLevel="1">
      <c r="A13" s="308"/>
      <c r="B13" s="308" t="s">
        <v>50</v>
      </c>
      <c r="C13" s="107"/>
      <c r="D13" s="107">
        <v>3800.5600000000004</v>
      </c>
      <c r="E13" s="107">
        <v>1155.1199999999999</v>
      </c>
      <c r="F13" s="107">
        <v>9187.99</v>
      </c>
      <c r="G13" s="107">
        <v>9116.06</v>
      </c>
      <c r="H13" s="107">
        <v>1750.62</v>
      </c>
      <c r="I13" s="107">
        <v>12311.71</v>
      </c>
      <c r="J13" s="107">
        <v>2949.1499999999996</v>
      </c>
      <c r="K13" s="107">
        <v>14589.55</v>
      </c>
      <c r="L13" s="107">
        <v>17829.810000000001</v>
      </c>
      <c r="M13" s="107"/>
      <c r="N13" s="107"/>
      <c r="O13" s="201"/>
      <c r="P13" s="307">
        <v>72690.569999999992</v>
      </c>
      <c r="Q13" s="255"/>
      <c r="R13" s="309">
        <f t="shared" ref="R13:R76" si="4">SUM(I13:M13)</f>
        <v>47680.22</v>
      </c>
      <c r="S13" s="309">
        <f t="shared" ref="S13:S76" si="5">SUMPRODUCT($I$7:$M$7,I13:M13)</f>
        <v>53086.033921774811</v>
      </c>
      <c r="T13" s="197" t="s">
        <v>24</v>
      </c>
      <c r="U13" s="197" t="s">
        <v>0</v>
      </c>
      <c r="V13" s="309">
        <f t="shared" si="3"/>
        <v>10617.206784354963</v>
      </c>
    </row>
    <row r="14" spans="1:24" outlineLevel="1">
      <c r="A14" s="308"/>
      <c r="B14" s="308" t="s">
        <v>49</v>
      </c>
      <c r="C14" s="107"/>
      <c r="D14" s="107"/>
      <c r="E14" s="107">
        <v>0</v>
      </c>
      <c r="F14" s="107">
        <v>331.4</v>
      </c>
      <c r="G14" s="107">
        <v>172.74</v>
      </c>
      <c r="H14" s="107">
        <v>555.76</v>
      </c>
      <c r="I14" s="107">
        <v>987.47</v>
      </c>
      <c r="J14" s="107">
        <v>553.56000000000006</v>
      </c>
      <c r="K14" s="107">
        <v>600.59999999999991</v>
      </c>
      <c r="L14" s="107">
        <v>947.33999999999992</v>
      </c>
      <c r="M14" s="107">
        <v>915.96</v>
      </c>
      <c r="N14" s="107">
        <v>2112.48</v>
      </c>
      <c r="O14" s="201"/>
      <c r="P14" s="307">
        <v>7177.3099999999995</v>
      </c>
      <c r="Q14" s="255"/>
      <c r="R14" s="309">
        <f t="shared" si="4"/>
        <v>4004.9300000000003</v>
      </c>
      <c r="S14" s="309">
        <f t="shared" si="5"/>
        <v>4432.38886176904</v>
      </c>
      <c r="T14" s="197" t="s">
        <v>24</v>
      </c>
      <c r="U14" s="197" t="s">
        <v>0</v>
      </c>
      <c r="V14" s="309">
        <f t="shared" si="3"/>
        <v>886.47777235380795</v>
      </c>
    </row>
    <row r="15" spans="1:24" outlineLevel="1">
      <c r="A15" s="308"/>
      <c r="B15" s="308" t="s">
        <v>48</v>
      </c>
      <c r="C15" s="107"/>
      <c r="D15" s="107"/>
      <c r="E15" s="107"/>
      <c r="F15" s="107">
        <v>191.8</v>
      </c>
      <c r="G15" s="107">
        <v>1791.8</v>
      </c>
      <c r="H15" s="107">
        <v>10703.659999999998</v>
      </c>
      <c r="I15" s="107"/>
      <c r="J15" s="107">
        <v>42673.899999999994</v>
      </c>
      <c r="K15" s="107"/>
      <c r="L15" s="107"/>
      <c r="M15" s="107"/>
      <c r="N15" s="107"/>
      <c r="O15" s="201"/>
      <c r="P15" s="307">
        <v>55361.159999999989</v>
      </c>
      <c r="Q15" s="255"/>
      <c r="R15" s="309">
        <f t="shared" si="4"/>
        <v>42673.899999999994</v>
      </c>
      <c r="S15" s="309">
        <f t="shared" si="5"/>
        <v>48753.904364014881</v>
      </c>
      <c r="T15" s="197" t="s">
        <v>24</v>
      </c>
      <c r="U15" s="197" t="s">
        <v>0</v>
      </c>
      <c r="V15" s="309">
        <f t="shared" si="3"/>
        <v>9750.7808728029759</v>
      </c>
    </row>
    <row r="16" spans="1:24" outlineLevel="1">
      <c r="A16" s="308"/>
      <c r="B16" s="308" t="s">
        <v>47</v>
      </c>
      <c r="C16" s="107"/>
      <c r="D16" s="107"/>
      <c r="E16" s="107"/>
      <c r="F16" s="107">
        <v>0</v>
      </c>
      <c r="G16" s="107"/>
      <c r="H16" s="107"/>
      <c r="I16" s="107"/>
      <c r="J16" s="107"/>
      <c r="K16" s="107"/>
      <c r="L16" s="107"/>
      <c r="M16" s="107"/>
      <c r="N16" s="107"/>
      <c r="O16" s="201"/>
      <c r="P16" s="307">
        <v>0</v>
      </c>
      <c r="Q16" s="255"/>
      <c r="R16" s="309">
        <f t="shared" si="4"/>
        <v>0</v>
      </c>
      <c r="S16" s="309">
        <f t="shared" si="5"/>
        <v>0</v>
      </c>
      <c r="T16" s="197" t="s">
        <v>24</v>
      </c>
      <c r="U16" s="197" t="s">
        <v>0</v>
      </c>
      <c r="V16" s="309">
        <f t="shared" si="3"/>
        <v>0</v>
      </c>
    </row>
    <row r="17" spans="1:22" outlineLevel="1">
      <c r="A17" s="308"/>
      <c r="B17" s="308" t="s">
        <v>45</v>
      </c>
      <c r="C17" s="107"/>
      <c r="D17" s="107"/>
      <c r="E17" s="107"/>
      <c r="F17" s="107">
        <v>184.72</v>
      </c>
      <c r="G17" s="107">
        <v>5627.97</v>
      </c>
      <c r="H17" s="107">
        <v>1749.85</v>
      </c>
      <c r="I17" s="107">
        <v>5119.130000000001</v>
      </c>
      <c r="J17" s="107">
        <v>92.26</v>
      </c>
      <c r="K17" s="107"/>
      <c r="L17" s="107"/>
      <c r="M17" s="107"/>
      <c r="N17" s="107"/>
      <c r="O17" s="201"/>
      <c r="P17" s="307">
        <v>12773.930000000002</v>
      </c>
      <c r="Q17" s="255"/>
      <c r="R17" s="309">
        <f t="shared" si="4"/>
        <v>5211.3900000000012</v>
      </c>
      <c r="S17" s="309">
        <f t="shared" si="5"/>
        <v>6008.4703159995324</v>
      </c>
      <c r="T17" s="197" t="s">
        <v>25</v>
      </c>
      <c r="U17" s="197" t="s">
        <v>0</v>
      </c>
      <c r="V17" s="309">
        <f t="shared" si="3"/>
        <v>1201.6940631999064</v>
      </c>
    </row>
    <row r="18" spans="1:22" outlineLevel="1">
      <c r="A18" s="308"/>
      <c r="B18" s="308" t="s">
        <v>44</v>
      </c>
      <c r="C18" s="107"/>
      <c r="D18" s="107"/>
      <c r="E18" s="107"/>
      <c r="F18" s="107">
        <v>1972.1100000000001</v>
      </c>
      <c r="G18" s="107">
        <v>572.37</v>
      </c>
      <c r="H18" s="107">
        <v>2915.81</v>
      </c>
      <c r="I18" s="107">
        <v>703.52</v>
      </c>
      <c r="J18" s="107">
        <v>1898.34</v>
      </c>
      <c r="K18" s="107">
        <v>1327.83</v>
      </c>
      <c r="L18" s="107">
        <v>4000.1400000000003</v>
      </c>
      <c r="M18" s="107">
        <v>1149.9000000000001</v>
      </c>
      <c r="N18" s="107">
        <v>10480.469999999999</v>
      </c>
      <c r="O18" s="201"/>
      <c r="P18" s="307">
        <v>25020.489999999998</v>
      </c>
      <c r="Q18" s="255"/>
      <c r="R18" s="309">
        <f t="shared" si="4"/>
        <v>9079.73</v>
      </c>
      <c r="S18" s="309">
        <f t="shared" si="5"/>
        <v>10002.67816060702</v>
      </c>
      <c r="T18" s="197" t="s">
        <v>25</v>
      </c>
      <c r="U18" s="197" t="s">
        <v>0</v>
      </c>
      <c r="V18" s="309">
        <f t="shared" si="3"/>
        <v>2000.535632121404</v>
      </c>
    </row>
    <row r="19" spans="1:22" outlineLevel="1">
      <c r="A19" s="308"/>
      <c r="B19" s="308" t="s">
        <v>43</v>
      </c>
      <c r="C19" s="107"/>
      <c r="D19" s="107"/>
      <c r="E19" s="107"/>
      <c r="F19" s="107"/>
      <c r="G19" s="107"/>
      <c r="H19" s="107"/>
      <c r="I19" s="107">
        <v>2624.26</v>
      </c>
      <c r="J19" s="107">
        <v>12121.88</v>
      </c>
      <c r="K19" s="107">
        <v>5062.58</v>
      </c>
      <c r="L19" s="107">
        <v>1035.98</v>
      </c>
      <c r="M19" s="107"/>
      <c r="N19" s="107">
        <v>120.32</v>
      </c>
      <c r="O19" s="201"/>
      <c r="P19" s="307">
        <v>20965.02</v>
      </c>
      <c r="Q19" s="255"/>
      <c r="R19" s="309">
        <f t="shared" si="4"/>
        <v>20844.7</v>
      </c>
      <c r="S19" s="309">
        <f t="shared" si="5"/>
        <v>23622.067323446441</v>
      </c>
      <c r="T19" s="197" t="s">
        <v>24</v>
      </c>
      <c r="U19" s="197" t="s">
        <v>0</v>
      </c>
      <c r="V19" s="309">
        <f t="shared" si="3"/>
        <v>4724.413464689288</v>
      </c>
    </row>
    <row r="20" spans="1:22" outlineLevel="1">
      <c r="A20" s="308"/>
      <c r="B20" s="308" t="s">
        <v>42</v>
      </c>
      <c r="C20" s="107"/>
      <c r="D20" s="107"/>
      <c r="E20" s="107"/>
      <c r="F20" s="107"/>
      <c r="G20" s="107"/>
      <c r="H20" s="107"/>
      <c r="I20" s="107"/>
      <c r="J20" s="107">
        <v>0</v>
      </c>
      <c r="K20" s="107"/>
      <c r="L20" s="107"/>
      <c r="M20" s="107"/>
      <c r="N20" s="107"/>
      <c r="O20" s="201"/>
      <c r="P20" s="307">
        <v>0</v>
      </c>
      <c r="Q20" s="255"/>
      <c r="R20" s="309">
        <f t="shared" si="4"/>
        <v>0</v>
      </c>
      <c r="S20" s="309">
        <f t="shared" si="5"/>
        <v>0</v>
      </c>
      <c r="T20" s="197" t="s">
        <v>24</v>
      </c>
      <c r="U20" s="197" t="s">
        <v>0</v>
      </c>
      <c r="V20" s="309">
        <f t="shared" si="3"/>
        <v>0</v>
      </c>
    </row>
    <row r="21" spans="1:22" outlineLevel="1">
      <c r="A21" s="308"/>
      <c r="B21" s="308" t="s">
        <v>40</v>
      </c>
      <c r="C21" s="107"/>
      <c r="D21" s="107"/>
      <c r="E21" s="107"/>
      <c r="F21" s="107"/>
      <c r="G21" s="107"/>
      <c r="H21" s="107"/>
      <c r="I21" s="107"/>
      <c r="J21" s="107"/>
      <c r="K21" s="107"/>
      <c r="L21" s="107"/>
      <c r="M21" s="107"/>
      <c r="N21" s="107">
        <v>0</v>
      </c>
      <c r="O21" s="201"/>
      <c r="P21" s="307">
        <v>0</v>
      </c>
      <c r="Q21" s="255"/>
      <c r="R21" s="309">
        <f t="shared" si="4"/>
        <v>0</v>
      </c>
      <c r="S21" s="309">
        <f t="shared" si="5"/>
        <v>0</v>
      </c>
      <c r="T21" s="197" t="s">
        <v>24</v>
      </c>
      <c r="U21" s="197" t="s">
        <v>0</v>
      </c>
      <c r="V21" s="309">
        <f t="shared" si="3"/>
        <v>0</v>
      </c>
    </row>
    <row r="22" spans="1:22" outlineLevel="1">
      <c r="A22" s="308"/>
      <c r="B22" s="308" t="s">
        <v>39</v>
      </c>
      <c r="C22" s="107"/>
      <c r="D22" s="107"/>
      <c r="E22" s="107">
        <v>0</v>
      </c>
      <c r="F22" s="107"/>
      <c r="G22" s="107">
        <v>0</v>
      </c>
      <c r="H22" s="107"/>
      <c r="I22" s="107">
        <v>0</v>
      </c>
      <c r="J22" s="107"/>
      <c r="K22" s="107">
        <v>773.12</v>
      </c>
      <c r="L22" s="107"/>
      <c r="M22" s="107">
        <v>919.95</v>
      </c>
      <c r="N22" s="107"/>
      <c r="O22" s="201"/>
      <c r="P22" s="307">
        <v>1693.0700000000002</v>
      </c>
      <c r="Q22" s="255"/>
      <c r="R22" s="309">
        <f t="shared" si="4"/>
        <v>1693.0700000000002</v>
      </c>
      <c r="S22" s="309">
        <f t="shared" si="5"/>
        <v>1831.2351769829309</v>
      </c>
      <c r="T22" s="197" t="s">
        <v>24</v>
      </c>
      <c r="U22" s="197" t="s">
        <v>0</v>
      </c>
      <c r="V22" s="309">
        <f t="shared" si="3"/>
        <v>366.24703539658617</v>
      </c>
    </row>
    <row r="23" spans="1:22" outlineLevel="1">
      <c r="A23" s="308"/>
      <c r="B23" s="308" t="s">
        <v>38</v>
      </c>
      <c r="C23" s="107"/>
      <c r="D23" s="107">
        <v>0</v>
      </c>
      <c r="E23" s="107">
        <v>584.34</v>
      </c>
      <c r="F23" s="107">
        <v>0</v>
      </c>
      <c r="G23" s="107">
        <v>0</v>
      </c>
      <c r="H23" s="107">
        <v>498.7</v>
      </c>
      <c r="I23" s="107">
        <v>0</v>
      </c>
      <c r="J23" s="107">
        <v>0</v>
      </c>
      <c r="K23" s="107">
        <v>0</v>
      </c>
      <c r="L23" s="107">
        <v>0</v>
      </c>
      <c r="M23" s="107">
        <v>0</v>
      </c>
      <c r="N23" s="107">
        <v>0</v>
      </c>
      <c r="O23" s="201"/>
      <c r="P23" s="307">
        <v>1083.04</v>
      </c>
      <c r="Q23" s="255"/>
      <c r="R23" s="309">
        <f t="shared" si="4"/>
        <v>0</v>
      </c>
      <c r="S23" s="309">
        <f t="shared" si="5"/>
        <v>0</v>
      </c>
      <c r="T23" s="197" t="s">
        <v>24</v>
      </c>
      <c r="U23" s="197" t="s">
        <v>0</v>
      </c>
      <c r="V23" s="309">
        <f t="shared" si="3"/>
        <v>0</v>
      </c>
    </row>
    <row r="24" spans="1:22" outlineLevel="1">
      <c r="A24" s="308"/>
      <c r="B24" s="308" t="s">
        <v>37</v>
      </c>
      <c r="C24" s="107"/>
      <c r="D24" s="107"/>
      <c r="E24" s="107"/>
      <c r="F24" s="107">
        <v>485</v>
      </c>
      <c r="G24" s="107"/>
      <c r="H24" s="107">
        <v>475</v>
      </c>
      <c r="I24" s="107"/>
      <c r="J24" s="107">
        <v>330</v>
      </c>
      <c r="K24" s="107"/>
      <c r="L24" s="107">
        <v>550</v>
      </c>
      <c r="M24" s="107"/>
      <c r="N24" s="107">
        <v>0</v>
      </c>
      <c r="O24" s="201"/>
      <c r="P24" s="307">
        <v>1840</v>
      </c>
      <c r="Q24" s="255"/>
      <c r="R24" s="309">
        <f t="shared" si="4"/>
        <v>880</v>
      </c>
      <c r="S24" s="309">
        <f t="shared" si="5"/>
        <v>972.64958558703495</v>
      </c>
      <c r="T24" s="197" t="s">
        <v>24</v>
      </c>
      <c r="U24" s="197" t="s">
        <v>0</v>
      </c>
      <c r="V24" s="309">
        <f t="shared" si="3"/>
        <v>194.529917117407</v>
      </c>
    </row>
    <row r="25" spans="1:22" outlineLevel="1">
      <c r="A25" s="308"/>
      <c r="B25" s="308" t="s">
        <v>36</v>
      </c>
      <c r="C25" s="107"/>
      <c r="D25" s="107"/>
      <c r="E25" s="107"/>
      <c r="F25" s="107"/>
      <c r="G25" s="107">
        <v>986.82999999999993</v>
      </c>
      <c r="H25" s="107">
        <v>2740.1</v>
      </c>
      <c r="I25" s="107">
        <v>2164.8199999999997</v>
      </c>
      <c r="J25" s="107"/>
      <c r="K25" s="107"/>
      <c r="L25" s="107"/>
      <c r="M25" s="107"/>
      <c r="N25" s="107"/>
      <c r="O25" s="201"/>
      <c r="P25" s="307">
        <v>5891.75</v>
      </c>
      <c r="Q25" s="255"/>
      <c r="R25" s="309">
        <f t="shared" si="4"/>
        <v>2164.8199999999997</v>
      </c>
      <c r="S25" s="309">
        <f t="shared" si="5"/>
        <v>2496.3371165191638</v>
      </c>
      <c r="T25" s="197" t="s">
        <v>24</v>
      </c>
      <c r="U25" s="197" t="s">
        <v>0</v>
      </c>
      <c r="V25" s="309">
        <f t="shared" si="3"/>
        <v>499.26742330383274</v>
      </c>
    </row>
    <row r="26" spans="1:22" outlineLevel="1">
      <c r="A26" s="308"/>
      <c r="B26" s="308" t="s">
        <v>69</v>
      </c>
      <c r="C26" s="107"/>
      <c r="D26" s="107"/>
      <c r="E26" s="107">
        <v>7299.3600000000006</v>
      </c>
      <c r="F26" s="107">
        <v>16006.050000000003</v>
      </c>
      <c r="G26" s="107">
        <v>7139.25</v>
      </c>
      <c r="H26" s="107"/>
      <c r="I26" s="107"/>
      <c r="J26" s="107"/>
      <c r="K26" s="107">
        <v>10892.1</v>
      </c>
      <c r="L26" s="107">
        <v>35198.76</v>
      </c>
      <c r="M26" s="107">
        <v>15838.51</v>
      </c>
      <c r="N26" s="107"/>
      <c r="O26" s="201"/>
      <c r="P26" s="307">
        <v>92374.03</v>
      </c>
      <c r="Q26" s="255"/>
      <c r="R26" s="309">
        <f t="shared" si="4"/>
        <v>61929.37</v>
      </c>
      <c r="S26" s="309">
        <f t="shared" si="5"/>
        <v>66959.80005579014</v>
      </c>
      <c r="T26" s="197" t="s">
        <v>24</v>
      </c>
      <c r="U26" s="197" t="s">
        <v>0</v>
      </c>
      <c r="V26" s="309">
        <f t="shared" si="3"/>
        <v>13391.960011158028</v>
      </c>
    </row>
    <row r="27" spans="1:22" outlineLevel="1">
      <c r="A27" s="308"/>
      <c r="B27" s="308" t="s">
        <v>68</v>
      </c>
      <c r="C27" s="107"/>
      <c r="D27" s="107"/>
      <c r="E27" s="107">
        <v>2380.48</v>
      </c>
      <c r="F27" s="107">
        <v>5261.0400000000009</v>
      </c>
      <c r="G27" s="107">
        <v>10155.560000000001</v>
      </c>
      <c r="H27" s="107"/>
      <c r="I27" s="107"/>
      <c r="J27" s="107"/>
      <c r="K27" s="107">
        <v>3459.7</v>
      </c>
      <c r="L27" s="107">
        <v>7374.88</v>
      </c>
      <c r="M27" s="107">
        <v>10471.35</v>
      </c>
      <c r="N27" s="107"/>
      <c r="O27" s="201"/>
      <c r="P27" s="307">
        <v>39103.01</v>
      </c>
      <c r="Q27" s="255"/>
      <c r="R27" s="309">
        <f t="shared" si="4"/>
        <v>21305.93</v>
      </c>
      <c r="S27" s="309">
        <f t="shared" si="5"/>
        <v>22897.154877432815</v>
      </c>
      <c r="T27" s="197" t="s">
        <v>24</v>
      </c>
      <c r="U27" s="197" t="s">
        <v>0</v>
      </c>
      <c r="V27" s="309">
        <f t="shared" si="3"/>
        <v>4579.4309754865626</v>
      </c>
    </row>
    <row r="28" spans="1:22">
      <c r="A28" s="306"/>
      <c r="B28" s="306" t="s">
        <v>3</v>
      </c>
      <c r="C28" s="307">
        <f>SUM(C29:C57)</f>
        <v>0</v>
      </c>
      <c r="D28" s="307">
        <f t="shared" ref="D28:O28" si="6">SUM(D29:D57)</f>
        <v>17528.57</v>
      </c>
      <c r="E28" s="307">
        <f t="shared" si="6"/>
        <v>15900.260000000002</v>
      </c>
      <c r="F28" s="307">
        <f t="shared" si="6"/>
        <v>22391.519999999997</v>
      </c>
      <c r="G28" s="307">
        <f t="shared" si="6"/>
        <v>28042.120000000003</v>
      </c>
      <c r="H28" s="307">
        <f t="shared" si="6"/>
        <v>61528.44</v>
      </c>
      <c r="I28" s="307">
        <f t="shared" si="6"/>
        <v>50378.3</v>
      </c>
      <c r="J28" s="307">
        <f t="shared" si="6"/>
        <v>29009.939999999995</v>
      </c>
      <c r="K28" s="307">
        <f t="shared" si="6"/>
        <v>43764.27</v>
      </c>
      <c r="L28" s="307">
        <f t="shared" si="6"/>
        <v>59445.74</v>
      </c>
      <c r="M28" s="307">
        <f t="shared" si="6"/>
        <v>38705.070000000007</v>
      </c>
      <c r="N28" s="307">
        <f t="shared" si="6"/>
        <v>105342.09999999998</v>
      </c>
      <c r="O28" s="307">
        <f t="shared" si="6"/>
        <v>0</v>
      </c>
      <c r="P28" s="307">
        <v>472036.32999999996</v>
      </c>
      <c r="Q28" s="255"/>
      <c r="R28" s="309">
        <f t="shared" si="4"/>
        <v>221303.31999999998</v>
      </c>
      <c r="S28" s="309">
        <f t="shared" si="5"/>
        <v>245144.95326779113</v>
      </c>
      <c r="T28" s="418"/>
      <c r="U28" s="418"/>
      <c r="V28" s="418"/>
    </row>
    <row r="29" spans="1:22" outlineLevel="1">
      <c r="A29" s="308"/>
      <c r="B29" s="308" t="s">
        <v>211</v>
      </c>
      <c r="C29" s="107"/>
      <c r="D29" s="107">
        <v>13849.26</v>
      </c>
      <c r="E29" s="107">
        <v>10075.09</v>
      </c>
      <c r="F29" s="107">
        <v>6861.23</v>
      </c>
      <c r="G29" s="107"/>
      <c r="H29" s="107"/>
      <c r="I29" s="107"/>
      <c r="J29" s="107">
        <v>5298.53</v>
      </c>
      <c r="K29" s="107">
        <v>9178.1200000000008</v>
      </c>
      <c r="L29" s="107">
        <v>24457.96</v>
      </c>
      <c r="M29" s="107">
        <v>13785.23</v>
      </c>
      <c r="N29" s="107">
        <v>60908.329999999987</v>
      </c>
      <c r="O29" s="201"/>
      <c r="P29" s="307">
        <v>144413.75</v>
      </c>
      <c r="Q29" s="255"/>
      <c r="R29" s="309">
        <f t="shared" si="4"/>
        <v>52719.839999999997</v>
      </c>
      <c r="S29" s="309">
        <f t="shared" si="5"/>
        <v>57306.947557191146</v>
      </c>
      <c r="T29" s="197" t="s">
        <v>24</v>
      </c>
      <c r="U29" s="197" t="s">
        <v>3</v>
      </c>
      <c r="V29" s="309">
        <f t="shared" si="3"/>
        <v>11461.389511438229</v>
      </c>
    </row>
    <row r="30" spans="1:22" outlineLevel="1">
      <c r="A30" s="308"/>
      <c r="B30" s="308" t="s">
        <v>58</v>
      </c>
      <c r="C30" s="107"/>
      <c r="D30" s="107">
        <v>0</v>
      </c>
      <c r="E30" s="107"/>
      <c r="F30" s="107"/>
      <c r="G30" s="107"/>
      <c r="H30" s="107"/>
      <c r="I30" s="107"/>
      <c r="J30" s="107"/>
      <c r="K30" s="107"/>
      <c r="L30" s="107"/>
      <c r="M30" s="107"/>
      <c r="N30" s="107"/>
      <c r="O30" s="201"/>
      <c r="P30" s="307">
        <v>0</v>
      </c>
      <c r="Q30" s="255"/>
      <c r="R30" s="309">
        <f t="shared" si="4"/>
        <v>0</v>
      </c>
      <c r="S30" s="309">
        <f t="shared" si="5"/>
        <v>0</v>
      </c>
      <c r="T30" s="197" t="s">
        <v>24</v>
      </c>
      <c r="U30" s="197" t="s">
        <v>3</v>
      </c>
      <c r="V30" s="309">
        <f t="shared" si="3"/>
        <v>0</v>
      </c>
    </row>
    <row r="31" spans="1:22" outlineLevel="1">
      <c r="A31" s="308"/>
      <c r="B31" s="308" t="s">
        <v>50</v>
      </c>
      <c r="C31" s="107"/>
      <c r="D31" s="107">
        <v>608.97</v>
      </c>
      <c r="E31" s="107">
        <v>4590.29</v>
      </c>
      <c r="F31" s="107">
        <v>8490.7800000000007</v>
      </c>
      <c r="G31" s="107">
        <v>3792.8599999999997</v>
      </c>
      <c r="H31" s="107">
        <v>12009.25</v>
      </c>
      <c r="I31" s="107">
        <v>8381.130000000001</v>
      </c>
      <c r="J31" s="107">
        <v>2583.2800000000002</v>
      </c>
      <c r="K31" s="107">
        <v>550.54999999999995</v>
      </c>
      <c r="L31" s="107">
        <v>8512.4700000000012</v>
      </c>
      <c r="M31" s="107"/>
      <c r="N31" s="107">
        <v>2229.84</v>
      </c>
      <c r="O31" s="201"/>
      <c r="P31" s="307">
        <v>51749.42</v>
      </c>
      <c r="Q31" s="255"/>
      <c r="R31" s="309">
        <f t="shared" si="4"/>
        <v>20027.43</v>
      </c>
      <c r="S31" s="309">
        <f t="shared" si="5"/>
        <v>22446.389971735232</v>
      </c>
      <c r="T31" s="197" t="s">
        <v>24</v>
      </c>
      <c r="U31" s="197" t="s">
        <v>3</v>
      </c>
      <c r="V31" s="309">
        <f t="shared" si="3"/>
        <v>4489.2779943470468</v>
      </c>
    </row>
    <row r="32" spans="1:22" outlineLevel="1">
      <c r="A32" s="308"/>
      <c r="B32" s="308" t="s">
        <v>67</v>
      </c>
      <c r="C32" s="107"/>
      <c r="D32" s="107">
        <v>1217.94</v>
      </c>
      <c r="E32" s="107">
        <v>1234.8800000000001</v>
      </c>
      <c r="F32" s="107">
        <v>1804.74</v>
      </c>
      <c r="G32" s="107">
        <v>1124.56</v>
      </c>
      <c r="H32" s="107">
        <v>1324.17</v>
      </c>
      <c r="I32" s="107">
        <v>1245.92</v>
      </c>
      <c r="J32" s="107"/>
      <c r="K32" s="107"/>
      <c r="L32" s="107">
        <v>2102.8000000000002</v>
      </c>
      <c r="M32" s="107"/>
      <c r="N32" s="107"/>
      <c r="O32" s="201"/>
      <c r="P32" s="307">
        <v>10055.010000000002</v>
      </c>
      <c r="Q32" s="255"/>
      <c r="R32" s="309">
        <f t="shared" si="4"/>
        <v>3348.7200000000003</v>
      </c>
      <c r="S32" s="309">
        <f t="shared" si="5"/>
        <v>3713.9838009735745</v>
      </c>
      <c r="T32" s="197" t="s">
        <v>24</v>
      </c>
      <c r="U32" s="197" t="s">
        <v>3</v>
      </c>
      <c r="V32" s="309">
        <f t="shared" si="3"/>
        <v>742.79676019471492</v>
      </c>
    </row>
    <row r="33" spans="1:22" outlineLevel="1">
      <c r="A33" s="308"/>
      <c r="B33" s="308" t="s">
        <v>66</v>
      </c>
      <c r="C33" s="107"/>
      <c r="D33" s="107">
        <v>1852.4</v>
      </c>
      <c r="E33" s="107"/>
      <c r="F33" s="107">
        <v>3282.5</v>
      </c>
      <c r="G33" s="107">
        <v>1243.68</v>
      </c>
      <c r="H33" s="107">
        <v>5125.7999999999993</v>
      </c>
      <c r="I33" s="107">
        <v>21427.190000000002</v>
      </c>
      <c r="J33" s="107">
        <v>8293.0299999999988</v>
      </c>
      <c r="K33" s="107"/>
      <c r="L33" s="107">
        <v>6469.88</v>
      </c>
      <c r="M33" s="107">
        <v>1375.92</v>
      </c>
      <c r="N33" s="107">
        <v>2816.64</v>
      </c>
      <c r="O33" s="201"/>
      <c r="P33" s="307">
        <v>51887.039999999994</v>
      </c>
      <c r="Q33" s="255"/>
      <c r="R33" s="309">
        <f t="shared" si="4"/>
        <v>37566.019999999997</v>
      </c>
      <c r="S33" s="309">
        <f t="shared" si="5"/>
        <v>42643.875297558377</v>
      </c>
      <c r="T33" s="197" t="s">
        <v>24</v>
      </c>
      <c r="U33" s="197" t="s">
        <v>3</v>
      </c>
      <c r="V33" s="309">
        <f t="shared" si="3"/>
        <v>8528.7750595116759</v>
      </c>
    </row>
    <row r="34" spans="1:22" outlineLevel="1">
      <c r="A34" s="308"/>
      <c r="B34" s="308" t="s">
        <v>49</v>
      </c>
      <c r="C34" s="107"/>
      <c r="D34" s="107"/>
      <c r="E34" s="107">
        <v>0</v>
      </c>
      <c r="F34" s="107">
        <v>82.42</v>
      </c>
      <c r="G34" s="107">
        <v>86.37</v>
      </c>
      <c r="H34" s="107">
        <v>256.60000000000002</v>
      </c>
      <c r="I34" s="107">
        <v>222.76</v>
      </c>
      <c r="J34" s="107">
        <v>369.04</v>
      </c>
      <c r="K34" s="107">
        <v>500.5</v>
      </c>
      <c r="L34" s="107">
        <v>630.84</v>
      </c>
      <c r="M34" s="107">
        <v>867.17000000000007</v>
      </c>
      <c r="N34" s="107">
        <v>821.52</v>
      </c>
      <c r="O34" s="201"/>
      <c r="P34" s="307">
        <v>3837.2200000000003</v>
      </c>
      <c r="Q34" s="255"/>
      <c r="R34" s="309">
        <f t="shared" si="4"/>
        <v>2590.31</v>
      </c>
      <c r="S34" s="309">
        <f t="shared" si="5"/>
        <v>2834.2198028310008</v>
      </c>
      <c r="T34" s="197" t="s">
        <v>24</v>
      </c>
      <c r="U34" s="197" t="s">
        <v>3</v>
      </c>
      <c r="V34" s="309">
        <f t="shared" si="3"/>
        <v>566.84396056620017</v>
      </c>
    </row>
    <row r="35" spans="1:22" outlineLevel="1">
      <c r="A35" s="308"/>
      <c r="B35" s="308" t="s">
        <v>48</v>
      </c>
      <c r="C35" s="107"/>
      <c r="D35" s="107"/>
      <c r="E35" s="107"/>
      <c r="F35" s="107">
        <v>191.8</v>
      </c>
      <c r="G35" s="107"/>
      <c r="H35" s="107">
        <v>477.78</v>
      </c>
      <c r="I35" s="107"/>
      <c r="J35" s="107"/>
      <c r="K35" s="107">
        <v>14627.839999999998</v>
      </c>
      <c r="L35" s="107"/>
      <c r="M35" s="107"/>
      <c r="N35" s="107"/>
      <c r="O35" s="201"/>
      <c r="P35" s="307">
        <v>15297.419999999998</v>
      </c>
      <c r="Q35" s="255"/>
      <c r="R35" s="309">
        <f t="shared" si="4"/>
        <v>14627.839999999998</v>
      </c>
      <c r="S35" s="309">
        <f t="shared" si="5"/>
        <v>16253.021590402986</v>
      </c>
      <c r="T35" s="197" t="s">
        <v>24</v>
      </c>
      <c r="U35" s="197" t="s">
        <v>3</v>
      </c>
      <c r="V35" s="309">
        <f t="shared" si="3"/>
        <v>3250.6043180805973</v>
      </c>
    </row>
    <row r="36" spans="1:22" outlineLevel="1">
      <c r="A36" s="308"/>
      <c r="B36" s="308" t="s">
        <v>47</v>
      </c>
      <c r="C36" s="107"/>
      <c r="D36" s="107"/>
      <c r="E36" s="107"/>
      <c r="F36" s="107">
        <v>0</v>
      </c>
      <c r="G36" s="107"/>
      <c r="H36" s="107"/>
      <c r="I36" s="107"/>
      <c r="J36" s="107"/>
      <c r="K36" s="107"/>
      <c r="L36" s="107"/>
      <c r="M36" s="107"/>
      <c r="N36" s="107"/>
      <c r="O36" s="201"/>
      <c r="P36" s="307">
        <v>0</v>
      </c>
      <c r="Q36" s="255"/>
      <c r="R36" s="309">
        <f t="shared" si="4"/>
        <v>0</v>
      </c>
      <c r="S36" s="309">
        <f t="shared" si="5"/>
        <v>0</v>
      </c>
      <c r="T36" s="197" t="s">
        <v>24</v>
      </c>
      <c r="U36" s="197" t="s">
        <v>3</v>
      </c>
      <c r="V36" s="309">
        <f t="shared" si="3"/>
        <v>0</v>
      </c>
    </row>
    <row r="37" spans="1:22" outlineLevel="1">
      <c r="A37" s="308"/>
      <c r="B37" s="308" t="s">
        <v>46</v>
      </c>
      <c r="C37" s="107"/>
      <c r="D37" s="107"/>
      <c r="E37" s="107"/>
      <c r="F37" s="107">
        <v>0</v>
      </c>
      <c r="G37" s="107">
        <v>0</v>
      </c>
      <c r="H37" s="107">
        <v>623.91</v>
      </c>
      <c r="I37" s="107">
        <v>798.48</v>
      </c>
      <c r="J37" s="107">
        <v>827.17</v>
      </c>
      <c r="K37" s="107">
        <v>800.8</v>
      </c>
      <c r="L37" s="107">
        <v>1051.4000000000001</v>
      </c>
      <c r="M37" s="107">
        <v>1839.84</v>
      </c>
      <c r="N37" s="107">
        <v>586.79999999999995</v>
      </c>
      <c r="O37" s="201">
        <v>0</v>
      </c>
      <c r="P37" s="307">
        <v>6528.4000000000005</v>
      </c>
      <c r="Q37" s="255"/>
      <c r="R37" s="309">
        <f t="shared" si="4"/>
        <v>5317.69</v>
      </c>
      <c r="S37" s="309">
        <f t="shared" si="5"/>
        <v>5838.5596912855317</v>
      </c>
      <c r="T37" s="197" t="s">
        <v>24</v>
      </c>
      <c r="U37" s="197" t="s">
        <v>3</v>
      </c>
      <c r="V37" s="309">
        <f t="shared" si="3"/>
        <v>1167.7119382571063</v>
      </c>
    </row>
    <row r="38" spans="1:22" outlineLevel="1">
      <c r="A38" s="308"/>
      <c r="B38" s="308" t="s">
        <v>57</v>
      </c>
      <c r="C38" s="107"/>
      <c r="D38" s="107"/>
      <c r="E38" s="107"/>
      <c r="F38" s="107"/>
      <c r="G38" s="107">
        <v>0</v>
      </c>
      <c r="H38" s="107">
        <v>5941.76</v>
      </c>
      <c r="I38" s="107">
        <v>2223.7600000000002</v>
      </c>
      <c r="J38" s="107">
        <v>3229.91</v>
      </c>
      <c r="K38" s="107">
        <v>0</v>
      </c>
      <c r="L38" s="107">
        <v>8206.4500000000007</v>
      </c>
      <c r="M38" s="107">
        <v>6821.53</v>
      </c>
      <c r="N38" s="107">
        <v>10163.25</v>
      </c>
      <c r="O38" s="201"/>
      <c r="P38" s="307">
        <v>36586.660000000003</v>
      </c>
      <c r="Q38" s="255"/>
      <c r="R38" s="309">
        <f t="shared" si="4"/>
        <v>20481.650000000001</v>
      </c>
      <c r="S38" s="309">
        <f t="shared" si="5"/>
        <v>22350.840194334902</v>
      </c>
      <c r="T38" s="197" t="s">
        <v>24</v>
      </c>
      <c r="U38" s="197" t="s">
        <v>3</v>
      </c>
      <c r="V38" s="309">
        <f t="shared" si="3"/>
        <v>4470.1680388669802</v>
      </c>
    </row>
    <row r="39" spans="1:22" outlineLevel="1">
      <c r="A39" s="308"/>
      <c r="B39" s="308" t="s">
        <v>45</v>
      </c>
      <c r="C39" s="107"/>
      <c r="D39" s="107"/>
      <c r="E39" s="107"/>
      <c r="F39" s="107"/>
      <c r="G39" s="107"/>
      <c r="H39" s="107">
        <v>22554.780000000002</v>
      </c>
      <c r="I39" s="107">
        <v>2753</v>
      </c>
      <c r="J39" s="107"/>
      <c r="K39" s="107"/>
      <c r="L39" s="107"/>
      <c r="M39" s="107"/>
      <c r="N39" s="107"/>
      <c r="O39" s="201"/>
      <c r="P39" s="307">
        <v>25307.780000000002</v>
      </c>
      <c r="Q39" s="255"/>
      <c r="R39" s="309">
        <f t="shared" si="4"/>
        <v>2753</v>
      </c>
      <c r="S39" s="309">
        <f t="shared" si="5"/>
        <v>3174.5900729747777</v>
      </c>
      <c r="T39" s="197" t="s">
        <v>24</v>
      </c>
      <c r="U39" s="197" t="s">
        <v>3</v>
      </c>
      <c r="V39" s="309">
        <f t="shared" si="3"/>
        <v>634.91801459495559</v>
      </c>
    </row>
    <row r="40" spans="1:22" outlineLevel="1">
      <c r="A40" s="308"/>
      <c r="B40" s="308" t="s">
        <v>65</v>
      </c>
      <c r="C40" s="107"/>
      <c r="D40" s="107"/>
      <c r="E40" s="107"/>
      <c r="F40" s="107"/>
      <c r="G40" s="107"/>
      <c r="H40" s="107">
        <v>0</v>
      </c>
      <c r="I40" s="107"/>
      <c r="J40" s="107"/>
      <c r="K40" s="107"/>
      <c r="L40" s="107"/>
      <c r="M40" s="107"/>
      <c r="N40" s="107"/>
      <c r="O40" s="201"/>
      <c r="P40" s="307">
        <v>0</v>
      </c>
      <c r="Q40" s="255"/>
      <c r="R40" s="309">
        <f t="shared" si="4"/>
        <v>0</v>
      </c>
      <c r="S40" s="309">
        <f t="shared" si="5"/>
        <v>0</v>
      </c>
      <c r="T40" s="197" t="s">
        <v>24</v>
      </c>
      <c r="U40" s="197" t="s">
        <v>3</v>
      </c>
      <c r="V40" s="309">
        <f t="shared" si="3"/>
        <v>0</v>
      </c>
    </row>
    <row r="41" spans="1:22" outlineLevel="1">
      <c r="A41" s="308"/>
      <c r="B41" s="308" t="s">
        <v>64</v>
      </c>
      <c r="C41" s="107"/>
      <c r="D41" s="107"/>
      <c r="E41" s="107"/>
      <c r="F41" s="107"/>
      <c r="G41" s="107"/>
      <c r="H41" s="107">
        <v>2291.04</v>
      </c>
      <c r="I41" s="107"/>
      <c r="J41" s="107"/>
      <c r="K41" s="107"/>
      <c r="L41" s="107"/>
      <c r="M41" s="107"/>
      <c r="N41" s="107"/>
      <c r="O41" s="201"/>
      <c r="P41" s="307">
        <v>2291.04</v>
      </c>
      <c r="Q41" s="255"/>
      <c r="R41" s="309">
        <f t="shared" si="4"/>
        <v>0</v>
      </c>
      <c r="S41" s="309">
        <f t="shared" si="5"/>
        <v>0</v>
      </c>
      <c r="T41" s="197" t="s">
        <v>24</v>
      </c>
      <c r="U41" s="197" t="s">
        <v>3</v>
      </c>
      <c r="V41" s="309">
        <f t="shared" si="3"/>
        <v>0</v>
      </c>
    </row>
    <row r="42" spans="1:22" outlineLevel="1">
      <c r="A42" s="308"/>
      <c r="B42" s="308" t="s">
        <v>56</v>
      </c>
      <c r="C42" s="107"/>
      <c r="D42" s="107"/>
      <c r="E42" s="107"/>
      <c r="F42" s="107"/>
      <c r="G42" s="107"/>
      <c r="H42" s="107">
        <v>2154.23</v>
      </c>
      <c r="I42" s="107">
        <v>177.44</v>
      </c>
      <c r="J42" s="107">
        <v>596.96</v>
      </c>
      <c r="K42" s="107">
        <v>940</v>
      </c>
      <c r="L42" s="107">
        <v>2588.6999999999998</v>
      </c>
      <c r="M42" s="107">
        <v>4365.13</v>
      </c>
      <c r="N42" s="107">
        <v>3856.0899999999997</v>
      </c>
      <c r="O42" s="201"/>
      <c r="P42" s="307">
        <v>14678.55</v>
      </c>
      <c r="Q42" s="255"/>
      <c r="R42" s="309">
        <f t="shared" si="4"/>
        <v>8668.23</v>
      </c>
      <c r="S42" s="309">
        <f t="shared" si="5"/>
        <v>9347.6904543271703</v>
      </c>
      <c r="T42" s="197" t="s">
        <v>24</v>
      </c>
      <c r="U42" s="197" t="s">
        <v>3</v>
      </c>
      <c r="V42" s="309">
        <f t="shared" si="3"/>
        <v>1869.538090865434</v>
      </c>
    </row>
    <row r="43" spans="1:22" outlineLevel="1">
      <c r="A43" s="308"/>
      <c r="B43" s="308" t="s">
        <v>63</v>
      </c>
      <c r="C43" s="107"/>
      <c r="D43" s="107"/>
      <c r="E43" s="107"/>
      <c r="F43" s="107"/>
      <c r="G43" s="107"/>
      <c r="H43" s="107">
        <v>3109.01</v>
      </c>
      <c r="I43" s="107">
        <v>7757.34</v>
      </c>
      <c r="J43" s="107"/>
      <c r="K43" s="107"/>
      <c r="L43" s="107"/>
      <c r="M43" s="107"/>
      <c r="N43" s="107">
        <v>2112.48</v>
      </c>
      <c r="O43" s="201"/>
      <c r="P43" s="307">
        <v>12978.83</v>
      </c>
      <c r="Q43" s="255"/>
      <c r="R43" s="309">
        <f t="shared" si="4"/>
        <v>7757.34</v>
      </c>
      <c r="S43" s="309">
        <f t="shared" si="5"/>
        <v>8945.2867986524379</v>
      </c>
      <c r="T43" s="197" t="s">
        <v>24</v>
      </c>
      <c r="U43" s="197" t="s">
        <v>3</v>
      </c>
      <c r="V43" s="309">
        <f t="shared" si="3"/>
        <v>1789.0573597304876</v>
      </c>
    </row>
    <row r="44" spans="1:22" outlineLevel="1">
      <c r="A44" s="308"/>
      <c r="B44" s="308" t="s">
        <v>62</v>
      </c>
      <c r="C44" s="107"/>
      <c r="D44" s="107"/>
      <c r="E44" s="107"/>
      <c r="F44" s="107"/>
      <c r="G44" s="107"/>
      <c r="H44" s="107">
        <v>3436.91</v>
      </c>
      <c r="I44" s="107"/>
      <c r="J44" s="107"/>
      <c r="K44" s="107"/>
      <c r="L44" s="107"/>
      <c r="M44" s="107"/>
      <c r="N44" s="107">
        <v>5398.5599999999995</v>
      </c>
      <c r="O44" s="201"/>
      <c r="P44" s="307">
        <v>8835.4699999999993</v>
      </c>
      <c r="Q44" s="255"/>
      <c r="R44" s="309">
        <f t="shared" si="4"/>
        <v>0</v>
      </c>
      <c r="S44" s="309">
        <f t="shared" si="5"/>
        <v>0</v>
      </c>
      <c r="T44" s="197" t="s">
        <v>24</v>
      </c>
      <c r="U44" s="197" t="s">
        <v>3</v>
      </c>
      <c r="V44" s="309">
        <f t="shared" ref="V44:V75" si="7">IF(S44&lt;&gt;"",S44/5,"")</f>
        <v>0</v>
      </c>
    </row>
    <row r="45" spans="1:22" outlineLevel="1">
      <c r="A45" s="308"/>
      <c r="B45" s="308" t="s">
        <v>44</v>
      </c>
      <c r="C45" s="107"/>
      <c r="D45" s="107"/>
      <c r="E45" s="107"/>
      <c r="F45" s="107"/>
      <c r="G45" s="107"/>
      <c r="H45" s="107">
        <v>0</v>
      </c>
      <c r="I45" s="107">
        <v>439.7</v>
      </c>
      <c r="J45" s="107">
        <v>1451.29</v>
      </c>
      <c r="K45" s="107">
        <v>1565.58</v>
      </c>
      <c r="L45" s="107">
        <v>1648.27</v>
      </c>
      <c r="M45" s="107">
        <v>1954.83</v>
      </c>
      <c r="N45" s="107">
        <v>469.44</v>
      </c>
      <c r="O45" s="201"/>
      <c r="P45" s="307">
        <v>7529.11</v>
      </c>
      <c r="Q45" s="255"/>
      <c r="R45" s="309">
        <f t="shared" si="4"/>
        <v>7059.67</v>
      </c>
      <c r="S45" s="309">
        <f t="shared" si="5"/>
        <v>7755.5421135294255</v>
      </c>
      <c r="T45" s="197" t="s">
        <v>24</v>
      </c>
      <c r="U45" s="197" t="s">
        <v>3</v>
      </c>
      <c r="V45" s="309">
        <f t="shared" si="7"/>
        <v>1551.108422705885</v>
      </c>
    </row>
    <row r="46" spans="1:22" outlineLevel="1">
      <c r="A46" s="308"/>
      <c r="B46" s="308" t="s">
        <v>43</v>
      </c>
      <c r="C46" s="107"/>
      <c r="D46" s="107"/>
      <c r="E46" s="107"/>
      <c r="F46" s="107"/>
      <c r="G46" s="107"/>
      <c r="H46" s="107"/>
      <c r="I46" s="107"/>
      <c r="J46" s="107">
        <v>369.78</v>
      </c>
      <c r="K46" s="107">
        <v>14184.83</v>
      </c>
      <c r="L46" s="107"/>
      <c r="M46" s="107"/>
      <c r="N46" s="107">
        <v>7888.65</v>
      </c>
      <c r="O46" s="201"/>
      <c r="P46" s="307">
        <v>22443.260000000002</v>
      </c>
      <c r="Q46" s="255"/>
      <c r="R46" s="309">
        <f t="shared" si="4"/>
        <v>14554.61</v>
      </c>
      <c r="S46" s="309">
        <f t="shared" si="5"/>
        <v>16183.257070367148</v>
      </c>
      <c r="T46" s="197" t="s">
        <v>24</v>
      </c>
      <c r="U46" s="197" t="s">
        <v>3</v>
      </c>
      <c r="V46" s="309">
        <f t="shared" si="7"/>
        <v>3236.6514140734298</v>
      </c>
    </row>
    <row r="47" spans="1:22" outlineLevel="1">
      <c r="A47" s="308"/>
      <c r="B47" s="308" t="s">
        <v>42</v>
      </c>
      <c r="C47" s="107"/>
      <c r="D47" s="107"/>
      <c r="E47" s="107"/>
      <c r="F47" s="107"/>
      <c r="G47" s="107"/>
      <c r="H47" s="107"/>
      <c r="I47" s="107"/>
      <c r="J47" s="107"/>
      <c r="K47" s="107">
        <v>1222.77</v>
      </c>
      <c r="L47" s="107">
        <v>1676.18</v>
      </c>
      <c r="M47" s="107"/>
      <c r="N47" s="107">
        <v>963.9</v>
      </c>
      <c r="O47" s="201"/>
      <c r="P47" s="307">
        <v>3862.85</v>
      </c>
      <c r="Q47" s="255"/>
      <c r="R47" s="309">
        <f t="shared" si="4"/>
        <v>2898.95</v>
      </c>
      <c r="S47" s="309">
        <f t="shared" si="5"/>
        <v>3173.8718110889349</v>
      </c>
      <c r="T47" s="197" t="s">
        <v>24</v>
      </c>
      <c r="U47" s="197" t="s">
        <v>3</v>
      </c>
      <c r="V47" s="309">
        <f t="shared" si="7"/>
        <v>634.77436221778703</v>
      </c>
    </row>
    <row r="48" spans="1:22" outlineLevel="1">
      <c r="A48" s="308"/>
      <c r="B48" s="308" t="s">
        <v>61</v>
      </c>
      <c r="C48" s="107"/>
      <c r="D48" s="107"/>
      <c r="E48" s="107"/>
      <c r="F48" s="107"/>
      <c r="G48" s="107"/>
      <c r="H48" s="107"/>
      <c r="I48" s="107"/>
      <c r="J48" s="107">
        <v>4080.07</v>
      </c>
      <c r="K48" s="107"/>
      <c r="L48" s="107"/>
      <c r="M48" s="107"/>
      <c r="N48" s="107"/>
      <c r="O48" s="201"/>
      <c r="P48" s="307">
        <v>4080.07</v>
      </c>
      <c r="Q48" s="255"/>
      <c r="R48" s="309">
        <f t="shared" si="4"/>
        <v>4080.07</v>
      </c>
      <c r="S48" s="309">
        <f t="shared" si="5"/>
        <v>4661.3818417929051</v>
      </c>
      <c r="T48" s="197" t="s">
        <v>24</v>
      </c>
      <c r="U48" s="197" t="s">
        <v>3</v>
      </c>
      <c r="V48" s="309">
        <f t="shared" si="7"/>
        <v>932.27636835858107</v>
      </c>
    </row>
    <row r="49" spans="1:22" outlineLevel="1">
      <c r="A49" s="308"/>
      <c r="B49" s="308" t="s">
        <v>60</v>
      </c>
      <c r="C49" s="107"/>
      <c r="D49" s="107"/>
      <c r="E49" s="107"/>
      <c r="F49" s="107"/>
      <c r="G49" s="107"/>
      <c r="H49" s="107"/>
      <c r="I49" s="107"/>
      <c r="J49" s="107"/>
      <c r="K49" s="107"/>
      <c r="L49" s="107"/>
      <c r="M49" s="107">
        <v>7465.4400000000005</v>
      </c>
      <c r="N49" s="107"/>
      <c r="O49" s="201"/>
      <c r="P49" s="307">
        <v>7465.4400000000005</v>
      </c>
      <c r="Q49" s="255"/>
      <c r="R49" s="309">
        <f t="shared" si="4"/>
        <v>7465.4400000000005</v>
      </c>
      <c r="S49" s="309">
        <f t="shared" si="5"/>
        <v>7889.6139348684583</v>
      </c>
      <c r="T49" s="197" t="s">
        <v>24</v>
      </c>
      <c r="U49" s="197" t="s">
        <v>3</v>
      </c>
      <c r="V49" s="309">
        <f t="shared" si="7"/>
        <v>1577.9227869736917</v>
      </c>
    </row>
    <row r="50" spans="1:22" outlineLevel="1">
      <c r="A50" s="308"/>
      <c r="B50" s="308" t="s">
        <v>52</v>
      </c>
      <c r="C50" s="107"/>
      <c r="D50" s="107"/>
      <c r="E50" s="107"/>
      <c r="F50" s="107"/>
      <c r="G50" s="107"/>
      <c r="H50" s="107"/>
      <c r="I50" s="107"/>
      <c r="J50" s="107"/>
      <c r="K50" s="107"/>
      <c r="L50" s="107"/>
      <c r="M50" s="107"/>
      <c r="N50" s="107">
        <v>620.99</v>
      </c>
      <c r="O50" s="201"/>
      <c r="P50" s="307">
        <v>620.99</v>
      </c>
      <c r="Q50" s="255"/>
      <c r="R50" s="309">
        <f t="shared" si="4"/>
        <v>0</v>
      </c>
      <c r="S50" s="309">
        <f t="shared" si="5"/>
        <v>0</v>
      </c>
      <c r="T50" s="197" t="s">
        <v>24</v>
      </c>
      <c r="U50" s="197" t="s">
        <v>3</v>
      </c>
      <c r="V50" s="309">
        <f t="shared" si="7"/>
        <v>0</v>
      </c>
    </row>
    <row r="51" spans="1:22" outlineLevel="1">
      <c r="A51" s="308"/>
      <c r="B51" s="308" t="s">
        <v>41</v>
      </c>
      <c r="C51" s="107"/>
      <c r="D51" s="107"/>
      <c r="E51" s="107"/>
      <c r="F51" s="107"/>
      <c r="G51" s="107"/>
      <c r="H51" s="107"/>
      <c r="I51" s="107"/>
      <c r="J51" s="107"/>
      <c r="K51" s="107"/>
      <c r="L51" s="107"/>
      <c r="M51" s="107"/>
      <c r="N51" s="107">
        <v>6036.17</v>
      </c>
      <c r="O51" s="201"/>
      <c r="P51" s="307">
        <v>6036.17</v>
      </c>
      <c r="Q51" s="255"/>
      <c r="R51" s="309">
        <f t="shared" si="4"/>
        <v>0</v>
      </c>
      <c r="S51" s="309">
        <f t="shared" si="5"/>
        <v>0</v>
      </c>
      <c r="T51" s="197" t="s">
        <v>24</v>
      </c>
      <c r="U51" s="197" t="s">
        <v>3</v>
      </c>
      <c r="V51" s="309">
        <f t="shared" si="7"/>
        <v>0</v>
      </c>
    </row>
    <row r="52" spans="1:22" outlineLevel="1">
      <c r="A52" s="308"/>
      <c r="B52" s="308" t="s">
        <v>40</v>
      </c>
      <c r="C52" s="107"/>
      <c r="D52" s="107"/>
      <c r="E52" s="107"/>
      <c r="F52" s="107"/>
      <c r="G52" s="107"/>
      <c r="H52" s="107"/>
      <c r="I52" s="107"/>
      <c r="J52" s="107"/>
      <c r="K52" s="107"/>
      <c r="L52" s="107"/>
      <c r="M52" s="107"/>
      <c r="N52" s="107">
        <v>0</v>
      </c>
      <c r="O52" s="201"/>
      <c r="P52" s="307">
        <v>0</v>
      </c>
      <c r="Q52" s="255"/>
      <c r="R52" s="309">
        <f t="shared" si="4"/>
        <v>0</v>
      </c>
      <c r="S52" s="309">
        <f t="shared" si="5"/>
        <v>0</v>
      </c>
      <c r="T52" s="197" t="s">
        <v>24</v>
      </c>
      <c r="U52" s="197" t="s">
        <v>3</v>
      </c>
      <c r="V52" s="309">
        <f t="shared" si="7"/>
        <v>0</v>
      </c>
    </row>
    <row r="53" spans="1:22" outlineLevel="1">
      <c r="A53" s="308"/>
      <c r="B53" s="308" t="s">
        <v>39</v>
      </c>
      <c r="C53" s="107"/>
      <c r="D53" s="107"/>
      <c r="E53" s="107">
        <v>0</v>
      </c>
      <c r="F53" s="107"/>
      <c r="G53" s="107">
        <v>19024.7</v>
      </c>
      <c r="H53" s="107">
        <v>0</v>
      </c>
      <c r="I53" s="107">
        <v>0</v>
      </c>
      <c r="J53" s="107">
        <v>1360.88</v>
      </c>
      <c r="K53" s="107">
        <v>193.28</v>
      </c>
      <c r="L53" s="107">
        <v>1051.4000000000001</v>
      </c>
      <c r="M53" s="107">
        <v>229.98</v>
      </c>
      <c r="N53" s="107">
        <v>469.44</v>
      </c>
      <c r="O53" s="201"/>
      <c r="P53" s="307">
        <v>22329.68</v>
      </c>
      <c r="Q53" s="255"/>
      <c r="R53" s="309">
        <f t="shared" si="4"/>
        <v>2835.5400000000004</v>
      </c>
      <c r="S53" s="309">
        <f t="shared" si="5"/>
        <v>3151.2063261839876</v>
      </c>
      <c r="T53" s="197" t="s">
        <v>24</v>
      </c>
      <c r="U53" s="197" t="s">
        <v>3</v>
      </c>
      <c r="V53" s="309">
        <f t="shared" si="7"/>
        <v>630.24126523679752</v>
      </c>
    </row>
    <row r="54" spans="1:22" outlineLevel="1">
      <c r="A54" s="308"/>
      <c r="B54" s="308" t="s">
        <v>38</v>
      </c>
      <c r="C54" s="107"/>
      <c r="D54" s="107">
        <v>0</v>
      </c>
      <c r="E54" s="107">
        <v>0</v>
      </c>
      <c r="F54" s="107">
        <v>0</v>
      </c>
      <c r="G54" s="107">
        <v>0</v>
      </c>
      <c r="H54" s="107">
        <v>0</v>
      </c>
      <c r="I54" s="107">
        <v>0</v>
      </c>
      <c r="J54" s="107">
        <v>0</v>
      </c>
      <c r="K54" s="107">
        <v>0</v>
      </c>
      <c r="L54" s="107">
        <v>0</v>
      </c>
      <c r="M54" s="107">
        <v>0</v>
      </c>
      <c r="N54" s="107">
        <v>0</v>
      </c>
      <c r="O54" s="201"/>
      <c r="P54" s="307">
        <v>0</v>
      </c>
      <c r="Q54" s="255"/>
      <c r="R54" s="309">
        <f t="shared" si="4"/>
        <v>0</v>
      </c>
      <c r="S54" s="309">
        <f t="shared" si="5"/>
        <v>0</v>
      </c>
      <c r="T54" s="197" t="s">
        <v>24</v>
      </c>
      <c r="U54" s="197" t="s">
        <v>3</v>
      </c>
      <c r="V54" s="309">
        <f t="shared" si="7"/>
        <v>0</v>
      </c>
    </row>
    <row r="55" spans="1:22" outlineLevel="1">
      <c r="A55" s="308"/>
      <c r="B55" s="308" t="s">
        <v>37</v>
      </c>
      <c r="C55" s="107"/>
      <c r="D55" s="107"/>
      <c r="E55" s="107"/>
      <c r="F55" s="107">
        <v>485</v>
      </c>
      <c r="G55" s="107"/>
      <c r="H55" s="107">
        <v>475</v>
      </c>
      <c r="I55" s="107"/>
      <c r="J55" s="107">
        <v>550</v>
      </c>
      <c r="K55" s="107"/>
      <c r="L55" s="107">
        <v>550</v>
      </c>
      <c r="M55" s="107"/>
      <c r="N55" s="107">
        <v>0</v>
      </c>
      <c r="O55" s="201"/>
      <c r="P55" s="307">
        <v>2060</v>
      </c>
      <c r="Q55" s="255"/>
      <c r="R55" s="309">
        <f t="shared" si="4"/>
        <v>1100</v>
      </c>
      <c r="S55" s="309">
        <f t="shared" si="5"/>
        <v>1223.9942941813579</v>
      </c>
      <c r="T55" s="197" t="s">
        <v>24</v>
      </c>
      <c r="U55" s="197" t="s">
        <v>3</v>
      </c>
      <c r="V55" s="309">
        <f t="shared" si="7"/>
        <v>244.79885883627156</v>
      </c>
    </row>
    <row r="56" spans="1:22" outlineLevel="1">
      <c r="A56" s="308"/>
      <c r="B56" s="308" t="s">
        <v>36</v>
      </c>
      <c r="C56" s="107"/>
      <c r="D56" s="107"/>
      <c r="E56" s="107"/>
      <c r="F56" s="107">
        <v>1193.05</v>
      </c>
      <c r="G56" s="107">
        <v>2769.95</v>
      </c>
      <c r="H56" s="107">
        <v>1748.2</v>
      </c>
      <c r="I56" s="107">
        <v>4951.58</v>
      </c>
      <c r="J56" s="107"/>
      <c r="K56" s="107"/>
      <c r="L56" s="107">
        <v>386.88</v>
      </c>
      <c r="M56" s="107"/>
      <c r="N56" s="107"/>
      <c r="O56" s="201"/>
      <c r="P56" s="307">
        <v>11049.659999999998</v>
      </c>
      <c r="Q56" s="255"/>
      <c r="R56" s="309">
        <f t="shared" si="4"/>
        <v>5338.46</v>
      </c>
      <c r="S56" s="309">
        <f t="shared" si="5"/>
        <v>6128.835888732714</v>
      </c>
      <c r="T56" s="197" t="s">
        <v>24</v>
      </c>
      <c r="U56" s="197" t="s">
        <v>3</v>
      </c>
      <c r="V56" s="309">
        <f t="shared" si="7"/>
        <v>1225.7671777465428</v>
      </c>
    </row>
    <row r="57" spans="1:22" outlineLevel="1">
      <c r="A57" s="308"/>
      <c r="B57" s="308" t="s">
        <v>59</v>
      </c>
      <c r="C57" s="107"/>
      <c r="D57" s="107"/>
      <c r="E57" s="107"/>
      <c r="F57" s="107"/>
      <c r="G57" s="107"/>
      <c r="H57" s="107"/>
      <c r="I57" s="107"/>
      <c r="J57" s="107">
        <v>0</v>
      </c>
      <c r="K57" s="107">
        <v>0</v>
      </c>
      <c r="L57" s="107">
        <v>112.51</v>
      </c>
      <c r="M57" s="107"/>
      <c r="N57" s="107"/>
      <c r="O57" s="201"/>
      <c r="P57" s="307">
        <v>112.51</v>
      </c>
      <c r="Q57" s="255"/>
      <c r="R57" s="309">
        <f t="shared" si="4"/>
        <v>112.51</v>
      </c>
      <c r="S57" s="309">
        <f t="shared" si="5"/>
        <v>121.844754779048</v>
      </c>
      <c r="T57" s="197" t="s">
        <v>24</v>
      </c>
      <c r="U57" s="197" t="s">
        <v>3</v>
      </c>
      <c r="V57" s="309">
        <f t="shared" si="7"/>
        <v>24.368950955809602</v>
      </c>
    </row>
    <row r="58" spans="1:22">
      <c r="A58" s="306"/>
      <c r="B58" s="306" t="s">
        <v>1</v>
      </c>
      <c r="C58" s="307">
        <f>SUM(C59:C77)</f>
        <v>586.82000000000005</v>
      </c>
      <c r="D58" s="307">
        <f t="shared" ref="D58:O58" si="8">SUM(D59:D77)</f>
        <v>38065.230000000003</v>
      </c>
      <c r="E58" s="307">
        <f t="shared" si="8"/>
        <v>14929.940000000002</v>
      </c>
      <c r="F58" s="307">
        <f t="shared" si="8"/>
        <v>17209.189999999999</v>
      </c>
      <c r="G58" s="307">
        <f t="shared" si="8"/>
        <v>18576.2</v>
      </c>
      <c r="H58" s="307">
        <f t="shared" si="8"/>
        <v>34820.410000000003</v>
      </c>
      <c r="I58" s="307">
        <f t="shared" si="8"/>
        <v>24784.510000000002</v>
      </c>
      <c r="J58" s="307">
        <f t="shared" si="8"/>
        <v>56394.369999999995</v>
      </c>
      <c r="K58" s="307">
        <f t="shared" si="8"/>
        <v>26925.24</v>
      </c>
      <c r="L58" s="307">
        <f t="shared" si="8"/>
        <v>87899.08</v>
      </c>
      <c r="M58" s="307">
        <f t="shared" si="8"/>
        <v>41922.080000000002</v>
      </c>
      <c r="N58" s="307">
        <f t="shared" si="8"/>
        <v>33494.009999999995</v>
      </c>
      <c r="O58" s="307">
        <f t="shared" si="8"/>
        <v>0</v>
      </c>
      <c r="P58" s="307">
        <v>395607.08</v>
      </c>
      <c r="Q58" s="255"/>
      <c r="R58" s="309">
        <f t="shared" si="4"/>
        <v>237925.28000000003</v>
      </c>
      <c r="S58" s="309">
        <f t="shared" si="5"/>
        <v>262421.8024315529</v>
      </c>
      <c r="T58" s="418"/>
      <c r="U58" s="418"/>
      <c r="V58" s="418"/>
    </row>
    <row r="59" spans="1:22" outlineLevel="1">
      <c r="A59" s="308"/>
      <c r="B59" s="308" t="s">
        <v>211</v>
      </c>
      <c r="C59" s="107">
        <v>586.82000000000005</v>
      </c>
      <c r="D59" s="107">
        <v>28774.13</v>
      </c>
      <c r="E59" s="107">
        <v>1893.9499999999998</v>
      </c>
      <c r="F59" s="107">
        <v>3110.55</v>
      </c>
      <c r="G59" s="107"/>
      <c r="H59" s="107">
        <v>498.2</v>
      </c>
      <c r="I59" s="107"/>
      <c r="J59" s="107">
        <v>7035.1499999999987</v>
      </c>
      <c r="K59" s="107">
        <v>5817.1500000000005</v>
      </c>
      <c r="L59" s="107">
        <v>57454.22</v>
      </c>
      <c r="M59" s="107">
        <v>18640.72</v>
      </c>
      <c r="N59" s="107">
        <v>7723.3600000000006</v>
      </c>
      <c r="O59" s="201"/>
      <c r="P59" s="307">
        <v>131534.25</v>
      </c>
      <c r="Q59" s="255"/>
      <c r="R59" s="309">
        <f t="shared" si="4"/>
        <v>88947.24</v>
      </c>
      <c r="S59" s="309">
        <f t="shared" si="5"/>
        <v>96421.885767339918</v>
      </c>
      <c r="T59" s="197" t="s">
        <v>24</v>
      </c>
      <c r="U59" s="197" t="s">
        <v>1</v>
      </c>
      <c r="V59" s="309">
        <f t="shared" si="7"/>
        <v>19284.377153467984</v>
      </c>
    </row>
    <row r="60" spans="1:22" outlineLevel="1">
      <c r="A60" s="308"/>
      <c r="B60" s="308" t="s">
        <v>58</v>
      </c>
      <c r="C60" s="107"/>
      <c r="D60" s="107">
        <v>1826.91</v>
      </c>
      <c r="E60" s="107"/>
      <c r="F60" s="107"/>
      <c r="G60" s="107"/>
      <c r="H60" s="107"/>
      <c r="I60" s="107"/>
      <c r="J60" s="107"/>
      <c r="K60" s="107"/>
      <c r="L60" s="107"/>
      <c r="M60" s="107"/>
      <c r="N60" s="107"/>
      <c r="O60" s="201"/>
      <c r="P60" s="307">
        <v>1826.91</v>
      </c>
      <c r="Q60" s="255"/>
      <c r="R60" s="309">
        <f t="shared" si="4"/>
        <v>0</v>
      </c>
      <c r="S60" s="309">
        <f t="shared" si="5"/>
        <v>0</v>
      </c>
      <c r="T60" s="197" t="s">
        <v>24</v>
      </c>
      <c r="U60" s="197" t="s">
        <v>1</v>
      </c>
      <c r="V60" s="309">
        <f t="shared" si="7"/>
        <v>0</v>
      </c>
    </row>
    <row r="61" spans="1:22" outlineLevel="1">
      <c r="A61" s="308"/>
      <c r="B61" s="308" t="s">
        <v>49</v>
      </c>
      <c r="C61" s="107"/>
      <c r="D61" s="107"/>
      <c r="E61" s="107">
        <v>0</v>
      </c>
      <c r="F61" s="107">
        <v>0</v>
      </c>
      <c r="G61" s="107">
        <v>110.4</v>
      </c>
      <c r="H61" s="107">
        <v>384.90000000000003</v>
      </c>
      <c r="I61" s="107">
        <v>244.45999999999998</v>
      </c>
      <c r="J61" s="107">
        <v>92.26</v>
      </c>
      <c r="K61" s="107">
        <v>800.8</v>
      </c>
      <c r="L61" s="107">
        <v>788.55</v>
      </c>
      <c r="M61" s="107">
        <v>1489.92</v>
      </c>
      <c r="N61" s="107">
        <v>1408.32</v>
      </c>
      <c r="O61" s="201"/>
      <c r="P61" s="307">
        <v>5319.61</v>
      </c>
      <c r="Q61" s="255"/>
      <c r="R61" s="309">
        <f t="shared" si="4"/>
        <v>3415.99</v>
      </c>
      <c r="S61" s="309">
        <f t="shared" si="5"/>
        <v>3705.6208720099203</v>
      </c>
      <c r="T61" s="197" t="s">
        <v>24</v>
      </c>
      <c r="U61" s="197" t="s">
        <v>1</v>
      </c>
      <c r="V61" s="309">
        <f t="shared" si="7"/>
        <v>741.12417440198408</v>
      </c>
    </row>
    <row r="62" spans="1:22" outlineLevel="1">
      <c r="A62" s="308"/>
      <c r="B62" s="308" t="s">
        <v>48</v>
      </c>
      <c r="C62" s="107"/>
      <c r="D62" s="107"/>
      <c r="E62" s="107"/>
      <c r="F62" s="107">
        <v>191.8</v>
      </c>
      <c r="G62" s="107">
        <v>8728.26</v>
      </c>
      <c r="H62" s="107">
        <v>7102.23</v>
      </c>
      <c r="I62" s="107">
        <v>6093.74</v>
      </c>
      <c r="J62" s="107"/>
      <c r="K62" s="107"/>
      <c r="L62" s="107"/>
      <c r="M62" s="107"/>
      <c r="N62" s="107"/>
      <c r="O62" s="201"/>
      <c r="P62" s="307">
        <v>22116.03</v>
      </c>
      <c r="Q62" s="255"/>
      <c r="R62" s="309">
        <f t="shared" si="4"/>
        <v>6093.74</v>
      </c>
      <c r="S62" s="309">
        <f t="shared" si="5"/>
        <v>7026.9257214999352</v>
      </c>
      <c r="T62" s="197" t="s">
        <v>24</v>
      </c>
      <c r="U62" s="197" t="s">
        <v>1</v>
      </c>
      <c r="V62" s="309">
        <f t="shared" si="7"/>
        <v>1405.3851442999871</v>
      </c>
    </row>
    <row r="63" spans="1:22" outlineLevel="1">
      <c r="A63" s="308"/>
      <c r="B63" s="308" t="s">
        <v>47</v>
      </c>
      <c r="C63" s="107"/>
      <c r="D63" s="107"/>
      <c r="E63" s="107"/>
      <c r="F63" s="107">
        <v>0</v>
      </c>
      <c r="G63" s="107"/>
      <c r="H63" s="107"/>
      <c r="I63" s="107"/>
      <c r="J63" s="107"/>
      <c r="K63" s="107"/>
      <c r="L63" s="107"/>
      <c r="M63" s="107"/>
      <c r="N63" s="107"/>
      <c r="O63" s="201"/>
      <c r="P63" s="307">
        <v>0</v>
      </c>
      <c r="Q63" s="255"/>
      <c r="R63" s="309">
        <f t="shared" si="4"/>
        <v>0</v>
      </c>
      <c r="S63" s="309">
        <f t="shared" si="5"/>
        <v>0</v>
      </c>
      <c r="T63" s="197" t="s">
        <v>24</v>
      </c>
      <c r="U63" s="197" t="s">
        <v>1</v>
      </c>
      <c r="V63" s="309">
        <f t="shared" si="7"/>
        <v>0</v>
      </c>
    </row>
    <row r="64" spans="1:22" outlineLevel="1">
      <c r="A64" s="308"/>
      <c r="B64" s="308" t="s">
        <v>57</v>
      </c>
      <c r="C64" s="107"/>
      <c r="D64" s="107"/>
      <c r="E64" s="107"/>
      <c r="F64" s="107"/>
      <c r="G64" s="107">
        <v>0</v>
      </c>
      <c r="H64" s="107">
        <v>683.44</v>
      </c>
      <c r="I64" s="107">
        <v>1245.92</v>
      </c>
      <c r="J64" s="107">
        <v>4545.7700000000004</v>
      </c>
      <c r="K64" s="107">
        <v>2502.5</v>
      </c>
      <c r="L64" s="107">
        <v>1051.4000000000001</v>
      </c>
      <c r="M64" s="107">
        <v>3642.19</v>
      </c>
      <c r="N64" s="107">
        <v>5515.92</v>
      </c>
      <c r="O64" s="201"/>
      <c r="P64" s="307">
        <v>19187.14</v>
      </c>
      <c r="Q64" s="255"/>
      <c r="R64" s="309">
        <f t="shared" si="4"/>
        <v>12987.78</v>
      </c>
      <c r="S64" s="309">
        <f t="shared" si="5"/>
        <v>14398.449741943665</v>
      </c>
      <c r="T64" s="197" t="s">
        <v>24</v>
      </c>
      <c r="U64" s="197" t="s">
        <v>1</v>
      </c>
      <c r="V64" s="309">
        <f t="shared" si="7"/>
        <v>2879.6899483887328</v>
      </c>
    </row>
    <row r="65" spans="1:22" outlineLevel="1">
      <c r="A65" s="308"/>
      <c r="B65" s="308" t="s">
        <v>45</v>
      </c>
      <c r="C65" s="107"/>
      <c r="D65" s="107"/>
      <c r="E65" s="107"/>
      <c r="F65" s="107">
        <v>5462.4</v>
      </c>
      <c r="G65" s="107">
        <v>641.20000000000005</v>
      </c>
      <c r="H65" s="107">
        <v>10882.41</v>
      </c>
      <c r="I65" s="107">
        <v>2015.58</v>
      </c>
      <c r="J65" s="107"/>
      <c r="K65" s="107"/>
      <c r="L65" s="107"/>
      <c r="M65" s="107"/>
      <c r="N65" s="107"/>
      <c r="O65" s="201"/>
      <c r="P65" s="307">
        <v>19001.589999999997</v>
      </c>
      <c r="Q65" s="255"/>
      <c r="R65" s="309">
        <f t="shared" si="4"/>
        <v>2015.58</v>
      </c>
      <c r="S65" s="309">
        <f t="shared" si="5"/>
        <v>2324.2427385711958</v>
      </c>
      <c r="T65" s="197" t="s">
        <v>24</v>
      </c>
      <c r="U65" s="197" t="s">
        <v>1</v>
      </c>
      <c r="V65" s="309">
        <f t="shared" si="7"/>
        <v>464.84854771423915</v>
      </c>
    </row>
    <row r="66" spans="1:22" outlineLevel="1">
      <c r="A66" s="308"/>
      <c r="B66" s="308" t="s">
        <v>56</v>
      </c>
      <c r="C66" s="107"/>
      <c r="D66" s="107"/>
      <c r="E66" s="107"/>
      <c r="F66" s="107"/>
      <c r="G66" s="107"/>
      <c r="H66" s="107"/>
      <c r="I66" s="107">
        <v>177.44</v>
      </c>
      <c r="J66" s="107">
        <v>2316.92</v>
      </c>
      <c r="K66" s="107">
        <v>1390.45</v>
      </c>
      <c r="L66" s="107">
        <v>1892.52</v>
      </c>
      <c r="M66" s="107">
        <v>15220.990000000002</v>
      </c>
      <c r="N66" s="107">
        <v>3504.0099999999998</v>
      </c>
      <c r="O66" s="201"/>
      <c r="P66" s="307">
        <v>24502.329999999998</v>
      </c>
      <c r="Q66" s="255"/>
      <c r="R66" s="309">
        <f t="shared" si="4"/>
        <v>20998.32</v>
      </c>
      <c r="S66" s="309">
        <f t="shared" si="5"/>
        <v>22531.930426542691</v>
      </c>
      <c r="T66" s="197" t="s">
        <v>24</v>
      </c>
      <c r="U66" s="197" t="s">
        <v>1</v>
      </c>
      <c r="V66" s="309">
        <f t="shared" si="7"/>
        <v>4506.386085308538</v>
      </c>
    </row>
    <row r="67" spans="1:22" outlineLevel="1">
      <c r="A67" s="308"/>
      <c r="B67" s="308" t="s">
        <v>43</v>
      </c>
      <c r="C67" s="107"/>
      <c r="D67" s="107"/>
      <c r="E67" s="107"/>
      <c r="F67" s="107"/>
      <c r="G67" s="107"/>
      <c r="H67" s="107"/>
      <c r="I67" s="107"/>
      <c r="J67" s="107">
        <v>477.39</v>
      </c>
      <c r="K67" s="107">
        <v>6390</v>
      </c>
      <c r="L67" s="107"/>
      <c r="M67" s="107"/>
      <c r="N67" s="107"/>
      <c r="O67" s="201"/>
      <c r="P67" s="307">
        <v>6867.39</v>
      </c>
      <c r="Q67" s="255"/>
      <c r="R67" s="309">
        <f t="shared" si="4"/>
        <v>6867.39</v>
      </c>
      <c r="S67" s="309">
        <f t="shared" si="5"/>
        <v>7645.3480717876364</v>
      </c>
      <c r="T67" s="197" t="s">
        <v>24</v>
      </c>
      <c r="U67" s="197" t="s">
        <v>1</v>
      </c>
      <c r="V67" s="309">
        <f t="shared" si="7"/>
        <v>1529.0696143575274</v>
      </c>
    </row>
    <row r="68" spans="1:22" outlineLevel="1">
      <c r="A68" s="308"/>
      <c r="B68" s="308" t="s">
        <v>42</v>
      </c>
      <c r="C68" s="107"/>
      <c r="D68" s="107"/>
      <c r="E68" s="107"/>
      <c r="F68" s="107"/>
      <c r="G68" s="107"/>
      <c r="H68" s="107"/>
      <c r="I68" s="107">
        <v>0</v>
      </c>
      <c r="J68" s="107">
        <v>770.08</v>
      </c>
      <c r="K68" s="107"/>
      <c r="L68" s="107">
        <v>498.72</v>
      </c>
      <c r="M68" s="107">
        <v>1088.4000000000001</v>
      </c>
      <c r="N68" s="107">
        <v>332</v>
      </c>
      <c r="O68" s="201"/>
      <c r="P68" s="307">
        <v>2689.2000000000003</v>
      </c>
      <c r="Q68" s="255"/>
      <c r="R68" s="309">
        <f t="shared" si="4"/>
        <v>2357.2000000000003</v>
      </c>
      <c r="S68" s="309">
        <f t="shared" si="5"/>
        <v>2570.1368755203212</v>
      </c>
      <c r="T68" s="197" t="s">
        <v>24</v>
      </c>
      <c r="U68" s="197" t="s">
        <v>1</v>
      </c>
      <c r="V68" s="309">
        <f t="shared" si="7"/>
        <v>514.02737510406428</v>
      </c>
    </row>
    <row r="69" spans="1:22" outlineLevel="1">
      <c r="A69" s="308"/>
      <c r="B69" s="308" t="s">
        <v>39</v>
      </c>
      <c r="C69" s="107"/>
      <c r="D69" s="107"/>
      <c r="E69" s="107">
        <v>0</v>
      </c>
      <c r="F69" s="107"/>
      <c r="G69" s="107">
        <v>0</v>
      </c>
      <c r="H69" s="107"/>
      <c r="I69" s="107">
        <v>0</v>
      </c>
      <c r="J69" s="107">
        <v>415.2</v>
      </c>
      <c r="K69" s="107"/>
      <c r="L69" s="107">
        <v>946.26</v>
      </c>
      <c r="M69" s="107"/>
      <c r="N69" s="107">
        <v>0</v>
      </c>
      <c r="O69" s="201"/>
      <c r="P69" s="307">
        <v>1361.46</v>
      </c>
      <c r="Q69" s="255"/>
      <c r="R69" s="309">
        <f t="shared" si="4"/>
        <v>1361.46</v>
      </c>
      <c r="S69" s="309">
        <f t="shared" si="5"/>
        <v>1499.1255244487252</v>
      </c>
      <c r="T69" s="197" t="s">
        <v>24</v>
      </c>
      <c r="U69" s="197" t="s">
        <v>1</v>
      </c>
      <c r="V69" s="309">
        <f t="shared" si="7"/>
        <v>299.82510488974503</v>
      </c>
    </row>
    <row r="70" spans="1:22" outlineLevel="1">
      <c r="A70" s="308"/>
      <c r="B70" s="308" t="s">
        <v>38</v>
      </c>
      <c r="C70" s="107"/>
      <c r="D70" s="107">
        <v>0</v>
      </c>
      <c r="E70" s="107">
        <v>0</v>
      </c>
      <c r="F70" s="107">
        <v>0</v>
      </c>
      <c r="G70" s="107">
        <v>0</v>
      </c>
      <c r="H70" s="107">
        <v>0</v>
      </c>
      <c r="I70" s="107">
        <v>0</v>
      </c>
      <c r="J70" s="107">
        <v>0</v>
      </c>
      <c r="K70" s="107">
        <v>0</v>
      </c>
      <c r="L70" s="107">
        <v>0</v>
      </c>
      <c r="M70" s="107">
        <v>0</v>
      </c>
      <c r="N70" s="107">
        <v>0</v>
      </c>
      <c r="O70" s="201"/>
      <c r="P70" s="307">
        <v>0</v>
      </c>
      <c r="Q70" s="255"/>
      <c r="R70" s="309">
        <f t="shared" si="4"/>
        <v>0</v>
      </c>
      <c r="S70" s="309">
        <f t="shared" si="5"/>
        <v>0</v>
      </c>
      <c r="T70" s="197" t="s">
        <v>24</v>
      </c>
      <c r="U70" s="197" t="s">
        <v>1</v>
      </c>
      <c r="V70" s="309">
        <f t="shared" si="7"/>
        <v>0</v>
      </c>
    </row>
    <row r="71" spans="1:22" outlineLevel="1">
      <c r="A71" s="308"/>
      <c r="B71" s="308" t="s">
        <v>51</v>
      </c>
      <c r="C71" s="107"/>
      <c r="D71" s="107">
        <v>1509.24</v>
      </c>
      <c r="E71" s="107">
        <v>0</v>
      </c>
      <c r="F71" s="107"/>
      <c r="G71" s="107"/>
      <c r="H71" s="107"/>
      <c r="I71" s="107"/>
      <c r="J71" s="107">
        <v>15994.039999999999</v>
      </c>
      <c r="K71" s="107">
        <v>1916.24</v>
      </c>
      <c r="L71" s="107"/>
      <c r="M71" s="107"/>
      <c r="N71" s="107"/>
      <c r="O71" s="201"/>
      <c r="P71" s="307">
        <v>19419.52</v>
      </c>
      <c r="Q71" s="255"/>
      <c r="R71" s="309">
        <f t="shared" si="4"/>
        <v>17910.28</v>
      </c>
      <c r="S71" s="309">
        <f t="shared" si="5"/>
        <v>20401.944020030242</v>
      </c>
      <c r="T71" s="197" t="s">
        <v>24</v>
      </c>
      <c r="U71" s="197" t="s">
        <v>1</v>
      </c>
      <c r="V71" s="309">
        <f t="shared" si="7"/>
        <v>4080.3888040060483</v>
      </c>
    </row>
    <row r="72" spans="1:22" outlineLevel="1">
      <c r="A72" s="308"/>
      <c r="B72" s="308" t="s">
        <v>37</v>
      </c>
      <c r="C72" s="107"/>
      <c r="D72" s="107"/>
      <c r="E72" s="107"/>
      <c r="F72" s="107">
        <v>485</v>
      </c>
      <c r="G72" s="107"/>
      <c r="H72" s="107">
        <v>475</v>
      </c>
      <c r="I72" s="107"/>
      <c r="J72" s="107">
        <v>550</v>
      </c>
      <c r="K72" s="107"/>
      <c r="L72" s="107">
        <v>550</v>
      </c>
      <c r="M72" s="107"/>
      <c r="N72" s="107">
        <v>0</v>
      </c>
      <c r="O72" s="201"/>
      <c r="P72" s="307">
        <v>2060</v>
      </c>
      <c r="Q72" s="255"/>
      <c r="R72" s="309">
        <f t="shared" si="4"/>
        <v>1100</v>
      </c>
      <c r="S72" s="309">
        <f t="shared" si="5"/>
        <v>1223.9942941813579</v>
      </c>
      <c r="T72" s="197" t="s">
        <v>24</v>
      </c>
      <c r="U72" s="197" t="s">
        <v>1</v>
      </c>
      <c r="V72" s="309">
        <f t="shared" si="7"/>
        <v>244.79885883627156</v>
      </c>
    </row>
    <row r="73" spans="1:22" outlineLevel="1">
      <c r="A73" s="308"/>
      <c r="B73" s="308" t="s">
        <v>36</v>
      </c>
      <c r="C73" s="107"/>
      <c r="D73" s="107"/>
      <c r="E73" s="107"/>
      <c r="F73" s="107"/>
      <c r="G73" s="107">
        <v>0</v>
      </c>
      <c r="H73" s="107">
        <v>3591.01</v>
      </c>
      <c r="I73" s="107">
        <v>620.88</v>
      </c>
      <c r="J73" s="107"/>
      <c r="K73" s="107"/>
      <c r="L73" s="107"/>
      <c r="M73" s="107"/>
      <c r="N73" s="107"/>
      <c r="O73" s="201"/>
      <c r="P73" s="307">
        <v>4211.8900000000003</v>
      </c>
      <c r="Q73" s="255"/>
      <c r="R73" s="309">
        <f t="shared" si="4"/>
        <v>620.88</v>
      </c>
      <c r="S73" s="309">
        <f t="shared" si="5"/>
        <v>715.96058282185982</v>
      </c>
      <c r="T73" s="197" t="s">
        <v>24</v>
      </c>
      <c r="U73" s="197" t="s">
        <v>1</v>
      </c>
      <c r="V73" s="309">
        <f t="shared" si="7"/>
        <v>143.19211656437196</v>
      </c>
    </row>
    <row r="74" spans="1:22" outlineLevel="1">
      <c r="A74" s="308"/>
      <c r="B74" s="308" t="s">
        <v>35</v>
      </c>
      <c r="C74" s="107"/>
      <c r="D74" s="107">
        <v>4737.01</v>
      </c>
      <c r="E74" s="107">
        <v>13035.990000000002</v>
      </c>
      <c r="F74" s="107">
        <v>7220.5599999999995</v>
      </c>
      <c r="G74" s="107">
        <v>6249.0200000000013</v>
      </c>
      <c r="H74" s="107">
        <v>7007.12</v>
      </c>
      <c r="I74" s="107">
        <v>14386.490000000002</v>
      </c>
      <c r="J74" s="107">
        <v>22352.36</v>
      </c>
      <c r="K74" s="107">
        <v>6156.15</v>
      </c>
      <c r="L74" s="107">
        <v>22846.050000000003</v>
      </c>
      <c r="M74" s="107">
        <v>1839.8600000000001</v>
      </c>
      <c r="N74" s="107">
        <v>12663.199999999999</v>
      </c>
      <c r="O74" s="201"/>
      <c r="P74" s="307">
        <v>118493.81</v>
      </c>
      <c r="Q74" s="255"/>
      <c r="R74" s="309">
        <f t="shared" si="4"/>
        <v>67580.910000000018</v>
      </c>
      <c r="S74" s="309">
        <f t="shared" si="5"/>
        <v>75652.702304447346</v>
      </c>
      <c r="T74" s="197" t="s">
        <v>24</v>
      </c>
      <c r="U74" s="197" t="s">
        <v>1</v>
      </c>
      <c r="V74" s="309">
        <f t="shared" si="7"/>
        <v>15130.54046088947</v>
      </c>
    </row>
    <row r="75" spans="1:22" outlineLevel="1">
      <c r="A75" s="308"/>
      <c r="B75" s="308" t="s">
        <v>55</v>
      </c>
      <c r="C75" s="107"/>
      <c r="D75" s="107">
        <v>1217.94</v>
      </c>
      <c r="E75" s="107"/>
      <c r="F75" s="107"/>
      <c r="G75" s="107"/>
      <c r="H75" s="107">
        <v>4196.1000000000004</v>
      </c>
      <c r="I75" s="107"/>
      <c r="J75" s="107">
        <v>1845.2</v>
      </c>
      <c r="K75" s="107">
        <v>1951.95</v>
      </c>
      <c r="L75" s="107">
        <v>1871.36</v>
      </c>
      <c r="M75" s="107"/>
      <c r="N75" s="107">
        <v>2347.1999999999998</v>
      </c>
      <c r="O75" s="201"/>
      <c r="P75" s="307">
        <v>13429.75</v>
      </c>
      <c r="Q75" s="255"/>
      <c r="R75" s="309">
        <f t="shared" si="4"/>
        <v>5668.51</v>
      </c>
      <c r="S75" s="309">
        <f t="shared" si="5"/>
        <v>6303.5354904080959</v>
      </c>
      <c r="T75" s="197" t="s">
        <v>24</v>
      </c>
      <c r="U75" s="197" t="s">
        <v>1</v>
      </c>
      <c r="V75" s="309">
        <f t="shared" si="7"/>
        <v>1260.7070980816193</v>
      </c>
    </row>
    <row r="76" spans="1:22" outlineLevel="1">
      <c r="A76" s="308"/>
      <c r="B76" s="308" t="s">
        <v>54</v>
      </c>
      <c r="C76" s="107"/>
      <c r="D76" s="107"/>
      <c r="E76" s="107"/>
      <c r="F76" s="107">
        <v>738.88</v>
      </c>
      <c r="G76" s="107">
        <v>990.36</v>
      </c>
      <c r="H76" s="107"/>
      <c r="I76" s="107"/>
      <c r="J76" s="107"/>
      <c r="K76" s="107"/>
      <c r="L76" s="107"/>
      <c r="M76" s="107"/>
      <c r="N76" s="107"/>
      <c r="O76" s="201"/>
      <c r="P76" s="307">
        <v>1729.24</v>
      </c>
      <c r="Q76" s="255"/>
      <c r="R76" s="309">
        <f t="shared" si="4"/>
        <v>0</v>
      </c>
      <c r="S76" s="309">
        <f t="shared" si="5"/>
        <v>0</v>
      </c>
      <c r="T76" s="197" t="s">
        <v>24</v>
      </c>
      <c r="U76" s="197" t="s">
        <v>1</v>
      </c>
      <c r="V76" s="309">
        <f t="shared" ref="V76:V107" si="9">IF(S76&lt;&gt;"",S76/5,"")</f>
        <v>0</v>
      </c>
    </row>
    <row r="77" spans="1:22" outlineLevel="1">
      <c r="A77" s="308"/>
      <c r="B77" s="308" t="s">
        <v>53</v>
      </c>
      <c r="C77" s="107"/>
      <c r="D77" s="107"/>
      <c r="E77" s="107"/>
      <c r="F77" s="107"/>
      <c r="G77" s="107">
        <v>1856.96</v>
      </c>
      <c r="H77" s="107"/>
      <c r="I77" s="107">
        <v>0</v>
      </c>
      <c r="J77" s="107"/>
      <c r="K77" s="107"/>
      <c r="L77" s="107"/>
      <c r="M77" s="107"/>
      <c r="N77" s="107"/>
      <c r="O77" s="201"/>
      <c r="P77" s="307">
        <v>1856.96</v>
      </c>
      <c r="Q77" s="255"/>
      <c r="R77" s="309">
        <f t="shared" ref="R77:R117" si="10">SUM(I77:M77)</f>
        <v>0</v>
      </c>
      <c r="S77" s="309">
        <f t="shared" ref="S77:S117" si="11">SUMPRODUCT($I$7:$M$7,I77:M77)</f>
        <v>0</v>
      </c>
      <c r="T77" s="197" t="s">
        <v>24</v>
      </c>
      <c r="U77" s="197" t="s">
        <v>1</v>
      </c>
      <c r="V77" s="309">
        <f t="shared" si="9"/>
        <v>0</v>
      </c>
    </row>
    <row r="78" spans="1:22">
      <c r="A78" s="306"/>
      <c r="B78" s="306" t="s">
        <v>2</v>
      </c>
      <c r="C78" s="307">
        <f>SUM(C79:C96)</f>
        <v>0</v>
      </c>
      <c r="D78" s="307">
        <f t="shared" ref="D78:O78" si="12">SUM(D79:D96)</f>
        <v>3519.1200000000003</v>
      </c>
      <c r="E78" s="307">
        <f t="shared" si="12"/>
        <v>29719.38</v>
      </c>
      <c r="F78" s="307">
        <f t="shared" si="12"/>
        <v>9575.18</v>
      </c>
      <c r="G78" s="307">
        <f t="shared" si="12"/>
        <v>24067.95</v>
      </c>
      <c r="H78" s="307">
        <f t="shared" si="12"/>
        <v>25431.72</v>
      </c>
      <c r="I78" s="307">
        <f t="shared" si="12"/>
        <v>32076.100000000002</v>
      </c>
      <c r="J78" s="307">
        <f t="shared" si="12"/>
        <v>21499.210000000003</v>
      </c>
      <c r="K78" s="307">
        <f t="shared" si="12"/>
        <v>16676.650000000001</v>
      </c>
      <c r="L78" s="307">
        <f t="shared" si="12"/>
        <v>29523.52</v>
      </c>
      <c r="M78" s="307">
        <f t="shared" si="12"/>
        <v>88938.86</v>
      </c>
      <c r="N78" s="307">
        <f t="shared" si="12"/>
        <v>69552.87000000001</v>
      </c>
      <c r="O78" s="307">
        <f t="shared" si="12"/>
        <v>0</v>
      </c>
      <c r="P78" s="307">
        <v>350580.55999999994</v>
      </c>
      <c r="Q78" s="255"/>
      <c r="R78" s="309">
        <f t="shared" si="10"/>
        <v>188714.34000000003</v>
      </c>
      <c r="S78" s="309">
        <f t="shared" si="11"/>
        <v>206045.22471554618</v>
      </c>
      <c r="T78" s="418"/>
      <c r="U78" s="418"/>
      <c r="V78" s="418"/>
    </row>
    <row r="79" spans="1:22" outlineLevel="1">
      <c r="A79" s="308"/>
      <c r="B79" s="308" t="s">
        <v>211</v>
      </c>
      <c r="C79" s="107"/>
      <c r="D79" s="107">
        <v>2875.3</v>
      </c>
      <c r="E79" s="107">
        <v>14378.000000000002</v>
      </c>
      <c r="F79" s="107">
        <v>2344.11</v>
      </c>
      <c r="G79" s="107"/>
      <c r="H79" s="107"/>
      <c r="I79" s="107">
        <v>198.28</v>
      </c>
      <c r="J79" s="107">
        <v>11892.47</v>
      </c>
      <c r="K79" s="107">
        <v>9260.9</v>
      </c>
      <c r="L79" s="107">
        <v>6710.92</v>
      </c>
      <c r="M79" s="107">
        <v>52154.36</v>
      </c>
      <c r="N79" s="107">
        <v>46011.08</v>
      </c>
      <c r="O79" s="201"/>
      <c r="P79" s="307">
        <v>145825.41999999998</v>
      </c>
      <c r="Q79" s="255"/>
      <c r="R79" s="309">
        <f t="shared" si="10"/>
        <v>80216.929999999993</v>
      </c>
      <c r="S79" s="309">
        <f t="shared" si="11"/>
        <v>86490.706753832521</v>
      </c>
      <c r="T79" s="197" t="s">
        <v>24</v>
      </c>
      <c r="U79" s="197" t="s">
        <v>2</v>
      </c>
      <c r="V79" s="309">
        <f t="shared" si="9"/>
        <v>17298.141350766506</v>
      </c>
    </row>
    <row r="80" spans="1:22" outlineLevel="1">
      <c r="A80" s="308"/>
      <c r="B80" s="308" t="s">
        <v>50</v>
      </c>
      <c r="C80" s="107"/>
      <c r="D80" s="107">
        <v>643.82000000000005</v>
      </c>
      <c r="E80" s="107">
        <v>5688.5199999999995</v>
      </c>
      <c r="F80" s="107">
        <v>2082.19</v>
      </c>
      <c r="G80" s="107">
        <v>6867.2800000000007</v>
      </c>
      <c r="H80" s="107">
        <v>1880.1</v>
      </c>
      <c r="I80" s="107">
        <v>8322.2900000000009</v>
      </c>
      <c r="J80" s="107">
        <v>3559.3</v>
      </c>
      <c r="K80" s="107"/>
      <c r="L80" s="107">
        <v>9126.84</v>
      </c>
      <c r="M80" s="107">
        <v>2184.8100000000004</v>
      </c>
      <c r="N80" s="107"/>
      <c r="O80" s="201"/>
      <c r="P80" s="307">
        <v>40355.149999999994</v>
      </c>
      <c r="Q80" s="255"/>
      <c r="R80" s="309">
        <f t="shared" si="10"/>
        <v>23193.24</v>
      </c>
      <c r="S80" s="309">
        <f t="shared" si="11"/>
        <v>25856.19197425044</v>
      </c>
      <c r="T80" s="197" t="s">
        <v>24</v>
      </c>
      <c r="U80" s="197" t="s">
        <v>2</v>
      </c>
      <c r="V80" s="309">
        <f t="shared" si="9"/>
        <v>5171.2383948500883</v>
      </c>
    </row>
    <row r="81" spans="1:22" outlineLevel="1">
      <c r="A81" s="308"/>
      <c r="B81" s="308" t="s">
        <v>49</v>
      </c>
      <c r="C81" s="107"/>
      <c r="D81" s="107"/>
      <c r="E81" s="107">
        <v>0</v>
      </c>
      <c r="F81" s="107">
        <v>0</v>
      </c>
      <c r="G81" s="107">
        <v>137.94</v>
      </c>
      <c r="H81" s="107">
        <v>299.16000000000003</v>
      </c>
      <c r="I81" s="107">
        <v>577.64</v>
      </c>
      <c r="J81" s="107">
        <v>1199.3800000000001</v>
      </c>
      <c r="K81" s="107">
        <v>500.5</v>
      </c>
      <c r="L81" s="107">
        <v>841.12</v>
      </c>
      <c r="M81" s="107">
        <v>344.97</v>
      </c>
      <c r="N81" s="107">
        <v>1173.5999999999999</v>
      </c>
      <c r="O81" s="201"/>
      <c r="P81" s="307">
        <v>5074.3099999999995</v>
      </c>
      <c r="Q81" s="255"/>
      <c r="R81" s="309">
        <f t="shared" si="10"/>
        <v>3463.6099999999997</v>
      </c>
      <c r="S81" s="309">
        <f t="shared" si="11"/>
        <v>3867.9450633967149</v>
      </c>
      <c r="T81" s="197" t="s">
        <v>24</v>
      </c>
      <c r="U81" s="197" t="s">
        <v>2</v>
      </c>
      <c r="V81" s="309">
        <f t="shared" si="9"/>
        <v>773.589012679343</v>
      </c>
    </row>
    <row r="82" spans="1:22" outlineLevel="1">
      <c r="A82" s="308"/>
      <c r="B82" s="308" t="s">
        <v>48</v>
      </c>
      <c r="C82" s="107"/>
      <c r="D82" s="107"/>
      <c r="E82" s="107">
        <v>9652.86</v>
      </c>
      <c r="F82" s="107">
        <v>191.8</v>
      </c>
      <c r="G82" s="107"/>
      <c r="H82" s="107">
        <v>597.84</v>
      </c>
      <c r="I82" s="107"/>
      <c r="J82" s="107"/>
      <c r="K82" s="107"/>
      <c r="L82" s="107">
        <v>8250.9500000000007</v>
      </c>
      <c r="M82" s="107"/>
      <c r="N82" s="107"/>
      <c r="O82" s="201"/>
      <c r="P82" s="307">
        <v>18693.45</v>
      </c>
      <c r="Q82" s="255"/>
      <c r="R82" s="309">
        <f t="shared" si="10"/>
        <v>8250.9500000000007</v>
      </c>
      <c r="S82" s="309">
        <f t="shared" si="11"/>
        <v>8935.5166602451882</v>
      </c>
      <c r="T82" s="197" t="s">
        <v>24</v>
      </c>
      <c r="U82" s="197" t="s">
        <v>2</v>
      </c>
      <c r="V82" s="309">
        <f t="shared" si="9"/>
        <v>1787.1033320490376</v>
      </c>
    </row>
    <row r="83" spans="1:22" outlineLevel="1">
      <c r="A83" s="308"/>
      <c r="B83" s="308" t="s">
        <v>47</v>
      </c>
      <c r="C83" s="107"/>
      <c r="D83" s="107"/>
      <c r="E83" s="107"/>
      <c r="F83" s="107">
        <v>0</v>
      </c>
      <c r="G83" s="107"/>
      <c r="H83" s="107"/>
      <c r="I83" s="107"/>
      <c r="J83" s="107"/>
      <c r="K83" s="107"/>
      <c r="L83" s="107"/>
      <c r="M83" s="107"/>
      <c r="N83" s="107"/>
      <c r="O83" s="201"/>
      <c r="P83" s="307">
        <v>0</v>
      </c>
      <c r="Q83" s="255"/>
      <c r="R83" s="309">
        <f t="shared" si="10"/>
        <v>0</v>
      </c>
      <c r="S83" s="309">
        <f t="shared" si="11"/>
        <v>0</v>
      </c>
      <c r="T83" s="197" t="s">
        <v>24</v>
      </c>
      <c r="U83" s="197" t="s">
        <v>2</v>
      </c>
      <c r="V83" s="309">
        <f t="shared" si="9"/>
        <v>0</v>
      </c>
    </row>
    <row r="84" spans="1:22" outlineLevel="1">
      <c r="A84" s="308"/>
      <c r="B84" s="308" t="s">
        <v>46</v>
      </c>
      <c r="C84" s="107"/>
      <c r="D84" s="107"/>
      <c r="E84" s="107"/>
      <c r="F84" s="107"/>
      <c r="G84" s="107">
        <v>0</v>
      </c>
      <c r="H84" s="107">
        <v>89.13</v>
      </c>
      <c r="I84" s="107">
        <v>248.42</v>
      </c>
      <c r="J84" s="107">
        <v>738.08</v>
      </c>
      <c r="K84" s="107"/>
      <c r="L84" s="107"/>
      <c r="M84" s="107"/>
      <c r="N84" s="107"/>
      <c r="O84" s="201"/>
      <c r="P84" s="307">
        <v>1075.6300000000001</v>
      </c>
      <c r="Q84" s="255"/>
      <c r="R84" s="309">
        <f t="shared" si="10"/>
        <v>986.5</v>
      </c>
      <c r="S84" s="309">
        <f t="shared" si="11"/>
        <v>1129.7012943563614</v>
      </c>
      <c r="T84" s="197" t="s">
        <v>24</v>
      </c>
      <c r="U84" s="197" t="s">
        <v>2</v>
      </c>
      <c r="V84" s="309">
        <f t="shared" si="9"/>
        <v>225.94025887127228</v>
      </c>
    </row>
    <row r="85" spans="1:22" outlineLevel="1">
      <c r="A85" s="308"/>
      <c r="B85" s="308" t="s">
        <v>45</v>
      </c>
      <c r="C85" s="107"/>
      <c r="D85" s="107"/>
      <c r="E85" s="107"/>
      <c r="F85" s="107"/>
      <c r="G85" s="107">
        <v>2705.54</v>
      </c>
      <c r="H85" s="107">
        <v>4820.1200000000008</v>
      </c>
      <c r="I85" s="107">
        <v>6879.4</v>
      </c>
      <c r="J85" s="107"/>
      <c r="K85" s="107"/>
      <c r="L85" s="107"/>
      <c r="M85" s="107"/>
      <c r="N85" s="107"/>
      <c r="O85" s="201"/>
      <c r="P85" s="307">
        <v>14405.060000000001</v>
      </c>
      <c r="Q85" s="255"/>
      <c r="R85" s="309">
        <f t="shared" si="10"/>
        <v>6879.4</v>
      </c>
      <c r="S85" s="309">
        <f t="shared" si="11"/>
        <v>7932.9004533318875</v>
      </c>
      <c r="T85" s="197" t="s">
        <v>25</v>
      </c>
      <c r="U85" s="197" t="s">
        <v>2</v>
      </c>
      <c r="V85" s="309">
        <f t="shared" si="9"/>
        <v>1586.5800906663776</v>
      </c>
    </row>
    <row r="86" spans="1:22" outlineLevel="1">
      <c r="A86" s="308"/>
      <c r="B86" s="308" t="s">
        <v>44</v>
      </c>
      <c r="C86" s="107"/>
      <c r="D86" s="107"/>
      <c r="E86" s="107"/>
      <c r="F86" s="107">
        <v>1217</v>
      </c>
      <c r="G86" s="107">
        <v>1705.28</v>
      </c>
      <c r="H86" s="107">
        <v>416.92</v>
      </c>
      <c r="I86" s="107">
        <v>6635.26</v>
      </c>
      <c r="J86" s="107">
        <v>2447.21</v>
      </c>
      <c r="K86" s="107">
        <v>6915.25</v>
      </c>
      <c r="L86" s="107">
        <v>866.44</v>
      </c>
      <c r="M86" s="107">
        <v>4824.8</v>
      </c>
      <c r="N86" s="107">
        <v>704.16</v>
      </c>
      <c r="O86" s="201"/>
      <c r="P86" s="307">
        <v>25732.319999999996</v>
      </c>
      <c r="Q86" s="255"/>
      <c r="R86" s="309">
        <f t="shared" si="10"/>
        <v>21688.959999999999</v>
      </c>
      <c r="S86" s="309">
        <f t="shared" si="11"/>
        <v>24168.063715261342</v>
      </c>
      <c r="T86" s="197" t="s">
        <v>25</v>
      </c>
      <c r="U86" s="197" t="s">
        <v>2</v>
      </c>
      <c r="V86" s="309">
        <f t="shared" si="9"/>
        <v>4833.6127430522683</v>
      </c>
    </row>
    <row r="87" spans="1:22" outlineLevel="1">
      <c r="A87" s="308"/>
      <c r="B87" s="308" t="s">
        <v>43</v>
      </c>
      <c r="C87" s="107"/>
      <c r="D87" s="107"/>
      <c r="E87" s="107"/>
      <c r="F87" s="107"/>
      <c r="G87" s="107"/>
      <c r="H87" s="107"/>
      <c r="I87" s="107">
        <v>753.45</v>
      </c>
      <c r="J87" s="107">
        <v>489.97</v>
      </c>
      <c r="K87" s="107"/>
      <c r="L87" s="107">
        <v>827.8</v>
      </c>
      <c r="M87" s="107"/>
      <c r="N87" s="107"/>
      <c r="O87" s="201"/>
      <c r="P87" s="307">
        <v>2071.2200000000003</v>
      </c>
      <c r="Q87" s="255"/>
      <c r="R87" s="309">
        <f t="shared" si="10"/>
        <v>2071.2200000000003</v>
      </c>
      <c r="S87" s="309">
        <f t="shared" si="11"/>
        <v>2325.0921786779491</v>
      </c>
      <c r="T87" s="197" t="s">
        <v>24</v>
      </c>
      <c r="U87" s="197" t="s">
        <v>2</v>
      </c>
      <c r="V87" s="309">
        <f t="shared" si="9"/>
        <v>465.01843573558983</v>
      </c>
    </row>
    <row r="88" spans="1:22" outlineLevel="1">
      <c r="A88" s="308"/>
      <c r="B88" s="308" t="s">
        <v>42</v>
      </c>
      <c r="C88" s="107"/>
      <c r="D88" s="107"/>
      <c r="E88" s="107"/>
      <c r="F88" s="107"/>
      <c r="G88" s="107"/>
      <c r="H88" s="107"/>
      <c r="I88" s="107"/>
      <c r="J88" s="107"/>
      <c r="K88" s="107"/>
      <c r="L88" s="107">
        <v>1560.9</v>
      </c>
      <c r="M88" s="107"/>
      <c r="N88" s="107">
        <v>398.4</v>
      </c>
      <c r="O88" s="201"/>
      <c r="P88" s="307">
        <v>1959.3000000000002</v>
      </c>
      <c r="Q88" s="255"/>
      <c r="R88" s="309">
        <f t="shared" si="10"/>
        <v>1560.9</v>
      </c>
      <c r="S88" s="309">
        <f t="shared" si="11"/>
        <v>1690.4050994099728</v>
      </c>
      <c r="T88" s="197" t="s">
        <v>24</v>
      </c>
      <c r="U88" s="197" t="s">
        <v>2</v>
      </c>
      <c r="V88" s="309">
        <f t="shared" si="9"/>
        <v>338.08101988199456</v>
      </c>
    </row>
    <row r="89" spans="1:22" outlineLevel="1">
      <c r="A89" s="308"/>
      <c r="B89" s="308" t="s">
        <v>52</v>
      </c>
      <c r="C89" s="107"/>
      <c r="D89" s="107"/>
      <c r="E89" s="107"/>
      <c r="F89" s="107"/>
      <c r="G89" s="107"/>
      <c r="H89" s="107"/>
      <c r="I89" s="107"/>
      <c r="J89" s="107"/>
      <c r="K89" s="107"/>
      <c r="L89" s="107"/>
      <c r="M89" s="107"/>
      <c r="N89" s="107"/>
      <c r="O89" s="201">
        <v>0</v>
      </c>
      <c r="P89" s="307">
        <v>0</v>
      </c>
      <c r="Q89" s="255"/>
      <c r="R89" s="309">
        <f t="shared" si="10"/>
        <v>0</v>
      </c>
      <c r="S89" s="309">
        <f t="shared" si="11"/>
        <v>0</v>
      </c>
      <c r="T89" s="197" t="s">
        <v>24</v>
      </c>
      <c r="U89" s="197" t="s">
        <v>2</v>
      </c>
      <c r="V89" s="309">
        <f t="shared" si="9"/>
        <v>0</v>
      </c>
    </row>
    <row r="90" spans="1:22" outlineLevel="1">
      <c r="A90" s="308"/>
      <c r="B90" s="308" t="s">
        <v>41</v>
      </c>
      <c r="C90" s="107"/>
      <c r="D90" s="107"/>
      <c r="E90" s="107"/>
      <c r="F90" s="107"/>
      <c r="G90" s="107"/>
      <c r="H90" s="107"/>
      <c r="I90" s="107"/>
      <c r="J90" s="107"/>
      <c r="K90" s="107"/>
      <c r="L90" s="107"/>
      <c r="M90" s="107">
        <v>6433.11</v>
      </c>
      <c r="N90" s="107"/>
      <c r="O90" s="201"/>
      <c r="P90" s="307">
        <v>6433.11</v>
      </c>
      <c r="Q90" s="255"/>
      <c r="R90" s="309">
        <f t="shared" si="10"/>
        <v>6433.11</v>
      </c>
      <c r="S90" s="309">
        <f t="shared" si="11"/>
        <v>6798.6286542443077</v>
      </c>
      <c r="T90" s="197" t="s">
        <v>24</v>
      </c>
      <c r="U90" s="197" t="s">
        <v>2</v>
      </c>
      <c r="V90" s="309">
        <f t="shared" si="9"/>
        <v>1359.7257308488615</v>
      </c>
    </row>
    <row r="91" spans="1:22" outlineLevel="1">
      <c r="A91" s="308"/>
      <c r="B91" s="308" t="s">
        <v>40</v>
      </c>
      <c r="C91" s="107"/>
      <c r="D91" s="107"/>
      <c r="E91" s="107"/>
      <c r="F91" s="107"/>
      <c r="G91" s="107"/>
      <c r="H91" s="107"/>
      <c r="I91" s="107"/>
      <c r="J91" s="107"/>
      <c r="K91" s="107"/>
      <c r="L91" s="107"/>
      <c r="M91" s="107"/>
      <c r="N91" s="107">
        <v>0</v>
      </c>
      <c r="O91" s="201"/>
      <c r="P91" s="307">
        <v>0</v>
      </c>
      <c r="Q91" s="255"/>
      <c r="R91" s="309">
        <f t="shared" si="10"/>
        <v>0</v>
      </c>
      <c r="S91" s="309">
        <f t="shared" si="11"/>
        <v>0</v>
      </c>
      <c r="T91" s="197" t="s">
        <v>24</v>
      </c>
      <c r="U91" s="197" t="s">
        <v>2</v>
      </c>
      <c r="V91" s="309">
        <f t="shared" si="9"/>
        <v>0</v>
      </c>
    </row>
    <row r="92" spans="1:22" outlineLevel="1">
      <c r="A92" s="308"/>
      <c r="B92" s="308" t="s">
        <v>39</v>
      </c>
      <c r="C92" s="107"/>
      <c r="D92" s="107">
        <v>0</v>
      </c>
      <c r="E92" s="107"/>
      <c r="F92" s="107">
        <v>0</v>
      </c>
      <c r="G92" s="107"/>
      <c r="H92" s="107"/>
      <c r="I92" s="107">
        <v>0</v>
      </c>
      <c r="J92" s="107">
        <v>622.79999999999995</v>
      </c>
      <c r="K92" s="107"/>
      <c r="L92" s="107">
        <v>788.55</v>
      </c>
      <c r="M92" s="107"/>
      <c r="N92" s="107">
        <v>352.08</v>
      </c>
      <c r="O92" s="201"/>
      <c r="P92" s="307">
        <v>1763.4299999999998</v>
      </c>
      <c r="Q92" s="255"/>
      <c r="R92" s="309">
        <f t="shared" si="10"/>
        <v>1411.35</v>
      </c>
      <c r="S92" s="309">
        <f t="shared" si="11"/>
        <v>1565.5086128235221</v>
      </c>
      <c r="T92" s="197" t="s">
        <v>24</v>
      </c>
      <c r="U92" s="197" t="s">
        <v>2</v>
      </c>
      <c r="V92" s="309">
        <f t="shared" si="9"/>
        <v>313.1017225647044</v>
      </c>
    </row>
    <row r="93" spans="1:22" outlineLevel="1">
      <c r="A93" s="308"/>
      <c r="B93" s="308" t="s">
        <v>38</v>
      </c>
      <c r="C93" s="107"/>
      <c r="D93" s="107">
        <v>0</v>
      </c>
      <c r="E93" s="107">
        <v>0</v>
      </c>
      <c r="F93" s="107">
        <v>0</v>
      </c>
      <c r="G93" s="107">
        <v>0</v>
      </c>
      <c r="H93" s="107">
        <v>0</v>
      </c>
      <c r="I93" s="107">
        <v>0</v>
      </c>
      <c r="J93" s="107">
        <v>0</v>
      </c>
      <c r="K93" s="107">
        <v>0</v>
      </c>
      <c r="L93" s="107">
        <v>0</v>
      </c>
      <c r="M93" s="107">
        <v>0</v>
      </c>
      <c r="N93" s="107">
        <v>0</v>
      </c>
      <c r="O93" s="201"/>
      <c r="P93" s="307">
        <v>0</v>
      </c>
      <c r="Q93" s="255"/>
      <c r="R93" s="309">
        <f t="shared" si="10"/>
        <v>0</v>
      </c>
      <c r="S93" s="309">
        <f t="shared" si="11"/>
        <v>0</v>
      </c>
      <c r="T93" s="197" t="s">
        <v>24</v>
      </c>
      <c r="U93" s="197" t="s">
        <v>2</v>
      </c>
      <c r="V93" s="309">
        <f t="shared" si="9"/>
        <v>0</v>
      </c>
    </row>
    <row r="94" spans="1:22" outlineLevel="1">
      <c r="A94" s="308"/>
      <c r="B94" s="308" t="s">
        <v>51</v>
      </c>
      <c r="C94" s="107"/>
      <c r="D94" s="107"/>
      <c r="E94" s="107"/>
      <c r="F94" s="107">
        <v>2988.08</v>
      </c>
      <c r="G94" s="107">
        <v>12651.91</v>
      </c>
      <c r="H94" s="107">
        <v>16853.45</v>
      </c>
      <c r="I94" s="107">
        <v>8461.36</v>
      </c>
      <c r="J94" s="107"/>
      <c r="K94" s="107"/>
      <c r="L94" s="107"/>
      <c r="M94" s="107">
        <v>22996.81</v>
      </c>
      <c r="N94" s="107">
        <v>20913.55</v>
      </c>
      <c r="O94" s="201"/>
      <c r="P94" s="307">
        <v>84865.16</v>
      </c>
      <c r="Q94" s="255"/>
      <c r="R94" s="309">
        <f t="shared" si="10"/>
        <v>31458.170000000002</v>
      </c>
      <c r="S94" s="309">
        <f t="shared" si="11"/>
        <v>34060.569961534609</v>
      </c>
      <c r="T94" s="197" t="s">
        <v>24</v>
      </c>
      <c r="U94" s="197" t="s">
        <v>2</v>
      </c>
      <c r="V94" s="309">
        <f t="shared" si="9"/>
        <v>6812.1139923069222</v>
      </c>
    </row>
    <row r="95" spans="1:22" outlineLevel="1">
      <c r="A95" s="308"/>
      <c r="B95" s="308" t="s">
        <v>37</v>
      </c>
      <c r="C95" s="107"/>
      <c r="D95" s="107"/>
      <c r="E95" s="107"/>
      <c r="F95" s="107">
        <v>485</v>
      </c>
      <c r="G95" s="107"/>
      <c r="H95" s="107">
        <v>475</v>
      </c>
      <c r="I95" s="107"/>
      <c r="J95" s="107">
        <v>550</v>
      </c>
      <c r="K95" s="107"/>
      <c r="L95" s="107">
        <v>550</v>
      </c>
      <c r="M95" s="107"/>
      <c r="N95" s="107">
        <v>0</v>
      </c>
      <c r="O95" s="201"/>
      <c r="P95" s="307">
        <v>2060</v>
      </c>
      <c r="Q95" s="255"/>
      <c r="R95" s="309">
        <f t="shared" si="10"/>
        <v>1100</v>
      </c>
      <c r="S95" s="309">
        <f t="shared" si="11"/>
        <v>1223.9942941813579</v>
      </c>
      <c r="T95" s="197" t="s">
        <v>24</v>
      </c>
      <c r="U95" s="197" t="s">
        <v>2</v>
      </c>
      <c r="V95" s="309">
        <f t="shared" si="9"/>
        <v>244.79885883627156</v>
      </c>
    </row>
    <row r="96" spans="1:22" outlineLevel="1">
      <c r="A96" s="308"/>
      <c r="B96" s="308" t="s">
        <v>36</v>
      </c>
      <c r="C96" s="107"/>
      <c r="D96" s="107"/>
      <c r="E96" s="107"/>
      <c r="F96" s="107">
        <v>267</v>
      </c>
      <c r="G96" s="107">
        <v>0</v>
      </c>
      <c r="H96" s="107">
        <v>0</v>
      </c>
      <c r="I96" s="107"/>
      <c r="J96" s="107">
        <v>0</v>
      </c>
      <c r="K96" s="107"/>
      <c r="L96" s="107">
        <v>0</v>
      </c>
      <c r="M96" s="107"/>
      <c r="N96" s="107"/>
      <c r="O96" s="201"/>
      <c r="P96" s="307">
        <v>267</v>
      </c>
      <c r="Q96" s="255"/>
      <c r="R96" s="309">
        <f t="shared" si="10"/>
        <v>0</v>
      </c>
      <c r="S96" s="309">
        <f t="shared" si="11"/>
        <v>0</v>
      </c>
      <c r="T96" s="197" t="s">
        <v>24</v>
      </c>
      <c r="U96" s="197" t="s">
        <v>2</v>
      </c>
      <c r="V96" s="309">
        <f t="shared" si="9"/>
        <v>0</v>
      </c>
    </row>
    <row r="97" spans="1:22">
      <c r="A97" s="306"/>
      <c r="B97" s="306" t="s">
        <v>4</v>
      </c>
      <c r="C97" s="307">
        <f>SUM(C98:C116)</f>
        <v>0</v>
      </c>
      <c r="D97" s="307">
        <f t="shared" ref="D97:O97" si="13">SUM(D98:D116)</f>
        <v>10144.299999999999</v>
      </c>
      <c r="E97" s="307">
        <f t="shared" si="13"/>
        <v>10358.799999999999</v>
      </c>
      <c r="F97" s="307">
        <f t="shared" si="13"/>
        <v>15588.829999999998</v>
      </c>
      <c r="G97" s="307">
        <f t="shared" si="13"/>
        <v>17969.09</v>
      </c>
      <c r="H97" s="307">
        <f t="shared" si="13"/>
        <v>40843.01</v>
      </c>
      <c r="I97" s="307">
        <f t="shared" si="13"/>
        <v>7231.75</v>
      </c>
      <c r="J97" s="307">
        <f t="shared" si="13"/>
        <v>84292.13</v>
      </c>
      <c r="K97" s="307">
        <f t="shared" si="13"/>
        <v>92756.52</v>
      </c>
      <c r="L97" s="307">
        <f t="shared" si="13"/>
        <v>22319.299999999996</v>
      </c>
      <c r="M97" s="307">
        <f t="shared" si="13"/>
        <v>41045.170000000006</v>
      </c>
      <c r="N97" s="307">
        <f t="shared" si="13"/>
        <v>62126.209999999992</v>
      </c>
      <c r="O97" s="307">
        <f t="shared" si="13"/>
        <v>0</v>
      </c>
      <c r="P97" s="307">
        <v>404675.10999999993</v>
      </c>
      <c r="Q97" s="255"/>
      <c r="R97" s="309">
        <f t="shared" si="10"/>
        <v>247644.87000000002</v>
      </c>
      <c r="S97" s="309">
        <f t="shared" si="11"/>
        <v>275251.27166673657</v>
      </c>
      <c r="T97" s="418"/>
      <c r="U97" s="418"/>
      <c r="V97" s="418"/>
    </row>
    <row r="98" spans="1:22" outlineLevel="1">
      <c r="A98" s="308"/>
      <c r="B98" s="308" t="s">
        <v>211</v>
      </c>
      <c r="C98" s="107"/>
      <c r="D98" s="107">
        <v>7494.9599999999991</v>
      </c>
      <c r="E98" s="107">
        <v>9347.09</v>
      </c>
      <c r="F98" s="107">
        <v>6496.8099999999995</v>
      </c>
      <c r="G98" s="107"/>
      <c r="H98" s="107"/>
      <c r="I98" s="107"/>
      <c r="J98" s="107">
        <v>55045.1</v>
      </c>
      <c r="K98" s="107">
        <v>62828.7</v>
      </c>
      <c r="L98" s="107">
        <v>630.84</v>
      </c>
      <c r="M98" s="107">
        <v>6784.3099999999995</v>
      </c>
      <c r="N98" s="107">
        <v>9285.65</v>
      </c>
      <c r="O98" s="201"/>
      <c r="P98" s="307">
        <v>157913.45999999996</v>
      </c>
      <c r="Q98" s="255"/>
      <c r="R98" s="309">
        <f t="shared" si="10"/>
        <v>125288.94999999998</v>
      </c>
      <c r="S98" s="309">
        <f t="shared" si="11"/>
        <v>140549.75701105545</v>
      </c>
      <c r="T98" s="197" t="s">
        <v>24</v>
      </c>
      <c r="U98" s="197" t="s">
        <v>4</v>
      </c>
      <c r="V98" s="309">
        <f t="shared" si="9"/>
        <v>28109.951402211089</v>
      </c>
    </row>
    <row r="99" spans="1:22" outlineLevel="1">
      <c r="A99" s="308"/>
      <c r="B99" s="308" t="s">
        <v>50</v>
      </c>
      <c r="C99" s="107"/>
      <c r="D99" s="107">
        <v>1217.94</v>
      </c>
      <c r="E99" s="107"/>
      <c r="F99" s="107">
        <v>0</v>
      </c>
      <c r="G99" s="107">
        <v>4335.8</v>
      </c>
      <c r="H99" s="107">
        <v>835.63</v>
      </c>
      <c r="I99" s="107"/>
      <c r="J99" s="107">
        <v>3075.29</v>
      </c>
      <c r="K99" s="107">
        <v>1001</v>
      </c>
      <c r="L99" s="107">
        <v>3502.35</v>
      </c>
      <c r="M99" s="107">
        <v>16711.63</v>
      </c>
      <c r="N99" s="107">
        <v>1173.5999999999999</v>
      </c>
      <c r="O99" s="201"/>
      <c r="P99" s="307">
        <v>31853.239999999998</v>
      </c>
      <c r="Q99" s="255"/>
      <c r="R99" s="309">
        <f t="shared" si="10"/>
        <v>24290.27</v>
      </c>
      <c r="S99" s="309">
        <f t="shared" si="11"/>
        <v>26079.748804611256</v>
      </c>
      <c r="T99" s="197" t="s">
        <v>24</v>
      </c>
      <c r="U99" s="197" t="s">
        <v>4</v>
      </c>
      <c r="V99" s="309">
        <f t="shared" si="9"/>
        <v>5215.9497609222508</v>
      </c>
    </row>
    <row r="100" spans="1:22" outlineLevel="1">
      <c r="A100" s="308"/>
      <c r="B100" s="308" t="s">
        <v>49</v>
      </c>
      <c r="C100" s="107"/>
      <c r="D100" s="107"/>
      <c r="E100" s="107">
        <v>0</v>
      </c>
      <c r="F100" s="107">
        <v>0</v>
      </c>
      <c r="G100" s="107">
        <v>80.27</v>
      </c>
      <c r="H100" s="107">
        <v>299.16000000000003</v>
      </c>
      <c r="I100" s="107">
        <v>1025.08</v>
      </c>
      <c r="J100" s="107">
        <v>922.6</v>
      </c>
      <c r="K100" s="107">
        <v>500.5</v>
      </c>
      <c r="L100" s="107">
        <v>893.68999999999994</v>
      </c>
      <c r="M100" s="107">
        <v>229.98</v>
      </c>
      <c r="N100" s="107">
        <v>1290.96</v>
      </c>
      <c r="O100" s="201"/>
      <c r="P100" s="307">
        <v>5242.24</v>
      </c>
      <c r="Q100" s="255"/>
      <c r="R100" s="309">
        <f t="shared" si="10"/>
        <v>3571.85</v>
      </c>
      <c r="S100" s="309">
        <f t="shared" si="11"/>
        <v>4003.0989237117428</v>
      </c>
      <c r="T100" s="197" t="s">
        <v>24</v>
      </c>
      <c r="U100" s="197" t="s">
        <v>4</v>
      </c>
      <c r="V100" s="309">
        <f t="shared" si="9"/>
        <v>800.61978474234854</v>
      </c>
    </row>
    <row r="101" spans="1:22" outlineLevel="1">
      <c r="A101" s="308"/>
      <c r="B101" s="308" t="s">
        <v>48</v>
      </c>
      <c r="C101" s="107"/>
      <c r="D101" s="107"/>
      <c r="E101" s="107"/>
      <c r="F101" s="107">
        <v>191.8</v>
      </c>
      <c r="G101" s="107"/>
      <c r="H101" s="107">
        <v>442.90999999999997</v>
      </c>
      <c r="I101" s="107"/>
      <c r="J101" s="107"/>
      <c r="K101" s="107">
        <v>22679.320000000003</v>
      </c>
      <c r="L101" s="107"/>
      <c r="M101" s="107"/>
      <c r="N101" s="107"/>
      <c r="O101" s="201"/>
      <c r="P101" s="307">
        <v>23314.030000000002</v>
      </c>
      <c r="Q101" s="255"/>
      <c r="R101" s="309">
        <f t="shared" si="10"/>
        <v>22679.320000000003</v>
      </c>
      <c r="S101" s="309">
        <f t="shared" si="11"/>
        <v>25199.036741969994</v>
      </c>
      <c r="T101" s="197" t="s">
        <v>24</v>
      </c>
      <c r="U101" s="197" t="s">
        <v>4</v>
      </c>
      <c r="V101" s="309">
        <f t="shared" si="9"/>
        <v>5039.8073483939988</v>
      </c>
    </row>
    <row r="102" spans="1:22" outlineLevel="1">
      <c r="A102" s="308"/>
      <c r="B102" s="308" t="s">
        <v>47</v>
      </c>
      <c r="C102" s="107"/>
      <c r="D102" s="107"/>
      <c r="E102" s="107"/>
      <c r="F102" s="107">
        <v>0</v>
      </c>
      <c r="G102" s="107"/>
      <c r="H102" s="107"/>
      <c r="I102" s="107"/>
      <c r="J102" s="107"/>
      <c r="K102" s="107"/>
      <c r="L102" s="107"/>
      <c r="M102" s="107"/>
      <c r="N102" s="107"/>
      <c r="O102" s="201"/>
      <c r="P102" s="307">
        <v>0</v>
      </c>
      <c r="Q102" s="255"/>
      <c r="R102" s="309">
        <f t="shared" si="10"/>
        <v>0</v>
      </c>
      <c r="S102" s="309">
        <f t="shared" si="11"/>
        <v>0</v>
      </c>
      <c r="T102" s="197" t="s">
        <v>24</v>
      </c>
      <c r="U102" s="197" t="s">
        <v>4</v>
      </c>
      <c r="V102" s="309">
        <f t="shared" si="9"/>
        <v>0</v>
      </c>
    </row>
    <row r="103" spans="1:22" outlineLevel="1">
      <c r="A103" s="308"/>
      <c r="B103" s="308" t="s">
        <v>46</v>
      </c>
      <c r="C103" s="107"/>
      <c r="D103" s="107"/>
      <c r="E103" s="107"/>
      <c r="F103" s="107"/>
      <c r="G103" s="107"/>
      <c r="H103" s="107">
        <v>534.78</v>
      </c>
      <c r="I103" s="107">
        <v>496.84</v>
      </c>
      <c r="J103" s="107">
        <v>1107.1199999999999</v>
      </c>
      <c r="K103" s="107">
        <v>200.2</v>
      </c>
      <c r="L103" s="107">
        <v>735.98</v>
      </c>
      <c r="M103" s="107">
        <v>1149.92</v>
      </c>
      <c r="N103" s="107">
        <v>938.88</v>
      </c>
      <c r="O103" s="201">
        <v>0</v>
      </c>
      <c r="P103" s="307">
        <v>5163.72</v>
      </c>
      <c r="Q103" s="255"/>
      <c r="R103" s="309">
        <f t="shared" si="10"/>
        <v>3690.06</v>
      </c>
      <c r="S103" s="309">
        <f t="shared" si="11"/>
        <v>4072.5253782414065</v>
      </c>
      <c r="T103" s="197" t="s">
        <v>24</v>
      </c>
      <c r="U103" s="197" t="s">
        <v>4</v>
      </c>
      <c r="V103" s="309">
        <f t="shared" si="9"/>
        <v>814.50507564828126</v>
      </c>
    </row>
    <row r="104" spans="1:22" outlineLevel="1">
      <c r="A104" s="308"/>
      <c r="B104" s="308" t="s">
        <v>45</v>
      </c>
      <c r="C104" s="107"/>
      <c r="D104" s="107"/>
      <c r="E104" s="107"/>
      <c r="F104" s="107">
        <v>1108.72</v>
      </c>
      <c r="G104" s="107">
        <v>2619.2200000000003</v>
      </c>
      <c r="H104" s="107">
        <v>1184.7</v>
      </c>
      <c r="I104" s="107">
        <v>2724.75</v>
      </c>
      <c r="J104" s="107"/>
      <c r="K104" s="107"/>
      <c r="L104" s="107"/>
      <c r="M104" s="107"/>
      <c r="N104" s="107"/>
      <c r="O104" s="201"/>
      <c r="P104" s="307">
        <v>7637.39</v>
      </c>
      <c r="Q104" s="255"/>
      <c r="R104" s="309">
        <f t="shared" si="10"/>
        <v>2724.75</v>
      </c>
      <c r="S104" s="309">
        <f t="shared" si="11"/>
        <v>3142.0139125819201</v>
      </c>
      <c r="T104" s="197" t="s">
        <v>25</v>
      </c>
      <c r="U104" s="197" t="s">
        <v>4</v>
      </c>
      <c r="V104" s="309">
        <f t="shared" si="9"/>
        <v>628.40278251638404</v>
      </c>
    </row>
    <row r="105" spans="1:22" outlineLevel="1">
      <c r="A105" s="308"/>
      <c r="B105" s="308" t="s">
        <v>44</v>
      </c>
      <c r="C105" s="107"/>
      <c r="D105" s="107"/>
      <c r="E105" s="107"/>
      <c r="F105" s="107">
        <v>4119.63</v>
      </c>
      <c r="G105" s="107">
        <v>3002.6000000000004</v>
      </c>
      <c r="H105" s="107">
        <v>1340.0200000000002</v>
      </c>
      <c r="I105" s="107">
        <v>2364.1999999999998</v>
      </c>
      <c r="J105" s="107">
        <v>3967.83</v>
      </c>
      <c r="K105" s="107">
        <v>2558.56</v>
      </c>
      <c r="L105" s="107">
        <v>5827</v>
      </c>
      <c r="M105" s="107">
        <v>6253.54</v>
      </c>
      <c r="N105" s="107">
        <v>1832.07</v>
      </c>
      <c r="O105" s="201"/>
      <c r="P105" s="307">
        <v>31265.45</v>
      </c>
      <c r="Q105" s="255"/>
      <c r="R105" s="309">
        <f t="shared" si="10"/>
        <v>20971.13</v>
      </c>
      <c r="S105" s="309">
        <f t="shared" si="11"/>
        <v>23021.532829017488</v>
      </c>
      <c r="T105" s="197" t="s">
        <v>25</v>
      </c>
      <c r="U105" s="197" t="s">
        <v>4</v>
      </c>
      <c r="V105" s="309">
        <f t="shared" si="9"/>
        <v>4604.3065658034975</v>
      </c>
    </row>
    <row r="106" spans="1:22" outlineLevel="1">
      <c r="A106" s="308"/>
      <c r="B106" s="308" t="s">
        <v>43</v>
      </c>
      <c r="C106" s="107"/>
      <c r="D106" s="107"/>
      <c r="E106" s="107"/>
      <c r="F106" s="107"/>
      <c r="G106" s="107"/>
      <c r="H106" s="107"/>
      <c r="I106" s="107"/>
      <c r="J106" s="107">
        <v>2455.52</v>
      </c>
      <c r="K106" s="107"/>
      <c r="L106" s="107">
        <v>2544.3200000000002</v>
      </c>
      <c r="M106" s="107"/>
      <c r="N106" s="107"/>
      <c r="O106" s="201"/>
      <c r="P106" s="307">
        <v>4999.84</v>
      </c>
      <c r="Q106" s="255"/>
      <c r="R106" s="309">
        <f t="shared" si="10"/>
        <v>4999.84</v>
      </c>
      <c r="S106" s="309">
        <f t="shared" si="11"/>
        <v>5560.7902495701328</v>
      </c>
      <c r="T106" s="197" t="s">
        <v>24</v>
      </c>
      <c r="U106" s="197" t="s">
        <v>4</v>
      </c>
      <c r="V106" s="309">
        <f t="shared" si="9"/>
        <v>1112.1580499140266</v>
      </c>
    </row>
    <row r="107" spans="1:22" outlineLevel="1">
      <c r="A107" s="308"/>
      <c r="B107" s="308" t="s">
        <v>42</v>
      </c>
      <c r="C107" s="107"/>
      <c r="D107" s="107"/>
      <c r="E107" s="107"/>
      <c r="F107" s="107"/>
      <c r="G107" s="107"/>
      <c r="H107" s="107"/>
      <c r="I107" s="107"/>
      <c r="J107" s="107"/>
      <c r="K107" s="107">
        <v>1428.77</v>
      </c>
      <c r="L107" s="107">
        <v>498.72</v>
      </c>
      <c r="M107" s="107"/>
      <c r="N107" s="107">
        <v>1901.08</v>
      </c>
      <c r="O107" s="201"/>
      <c r="P107" s="307">
        <v>3828.5699999999997</v>
      </c>
      <c r="Q107" s="255"/>
      <c r="R107" s="309">
        <f t="shared" si="10"/>
        <v>1927.49</v>
      </c>
      <c r="S107" s="309">
        <f t="shared" si="11"/>
        <v>2127.6070494309329</v>
      </c>
      <c r="T107" s="197" t="s">
        <v>24</v>
      </c>
      <c r="U107" s="197" t="s">
        <v>4</v>
      </c>
      <c r="V107" s="309">
        <f t="shared" si="9"/>
        <v>425.52140988618658</v>
      </c>
    </row>
    <row r="108" spans="1:22" outlineLevel="1">
      <c r="A108" s="308"/>
      <c r="B108" s="308" t="s">
        <v>41</v>
      </c>
      <c r="C108" s="107"/>
      <c r="D108" s="107"/>
      <c r="E108" s="107"/>
      <c r="F108" s="107"/>
      <c r="G108" s="107"/>
      <c r="H108" s="107"/>
      <c r="I108" s="107"/>
      <c r="J108" s="107">
        <v>7939.4699999999993</v>
      </c>
      <c r="K108" s="107"/>
      <c r="L108" s="107"/>
      <c r="M108" s="107"/>
      <c r="N108" s="107"/>
      <c r="O108" s="201"/>
      <c r="P108" s="307">
        <v>7939.4699999999993</v>
      </c>
      <c r="Q108" s="255"/>
      <c r="R108" s="309">
        <f t="shared" si="10"/>
        <v>7939.4699999999993</v>
      </c>
      <c r="S108" s="309">
        <f t="shared" si="11"/>
        <v>9070.6535161062202</v>
      </c>
      <c r="T108" s="197" t="s">
        <v>24</v>
      </c>
      <c r="U108" s="197" t="s">
        <v>4</v>
      </c>
      <c r="V108" s="309">
        <f t="shared" ref="V108:V116" si="14">IF(S108&lt;&gt;"",S108/5,"")</f>
        <v>1814.1307032212439</v>
      </c>
    </row>
    <row r="109" spans="1:22" outlineLevel="1">
      <c r="A109" s="308"/>
      <c r="B109" s="308" t="s">
        <v>40</v>
      </c>
      <c r="C109" s="107"/>
      <c r="D109" s="107"/>
      <c r="E109" s="107"/>
      <c r="F109" s="107"/>
      <c r="G109" s="107"/>
      <c r="H109" s="107"/>
      <c r="I109" s="107"/>
      <c r="J109" s="107"/>
      <c r="K109" s="107"/>
      <c r="L109" s="107"/>
      <c r="M109" s="107"/>
      <c r="N109" s="107">
        <v>0</v>
      </c>
      <c r="O109" s="201"/>
      <c r="P109" s="307">
        <v>0</v>
      </c>
      <c r="Q109" s="255"/>
      <c r="R109" s="309">
        <f t="shared" si="10"/>
        <v>0</v>
      </c>
      <c r="S109" s="309">
        <f t="shared" si="11"/>
        <v>0</v>
      </c>
      <c r="T109" s="197" t="s">
        <v>24</v>
      </c>
      <c r="U109" s="197" t="s">
        <v>4</v>
      </c>
      <c r="V109" s="309">
        <f t="shared" si="14"/>
        <v>0</v>
      </c>
    </row>
    <row r="110" spans="1:22" outlineLevel="1">
      <c r="A110" s="308"/>
      <c r="B110" s="308" t="s">
        <v>39</v>
      </c>
      <c r="C110" s="107"/>
      <c r="D110" s="107">
        <v>0</v>
      </c>
      <c r="E110" s="107"/>
      <c r="F110" s="107">
        <v>0</v>
      </c>
      <c r="G110" s="107"/>
      <c r="H110" s="107"/>
      <c r="I110" s="107">
        <v>0</v>
      </c>
      <c r="J110" s="107">
        <v>415.2</v>
      </c>
      <c r="K110" s="107"/>
      <c r="L110" s="107">
        <v>630.84</v>
      </c>
      <c r="M110" s="107"/>
      <c r="N110" s="107">
        <v>234.72</v>
      </c>
      <c r="O110" s="201"/>
      <c r="P110" s="307">
        <v>1280.76</v>
      </c>
      <c r="Q110" s="255"/>
      <c r="R110" s="309">
        <f t="shared" si="10"/>
        <v>1046.04</v>
      </c>
      <c r="S110" s="309">
        <f t="shared" si="11"/>
        <v>1157.5356875239422</v>
      </c>
      <c r="T110" s="197" t="s">
        <v>24</v>
      </c>
      <c r="U110" s="197" t="s">
        <v>4</v>
      </c>
      <c r="V110" s="309">
        <f t="shared" si="14"/>
        <v>231.50713750478843</v>
      </c>
    </row>
    <row r="111" spans="1:22" outlineLevel="1">
      <c r="A111" s="308"/>
      <c r="B111" s="308" t="s">
        <v>38</v>
      </c>
      <c r="C111" s="107"/>
      <c r="D111" s="107">
        <v>0</v>
      </c>
      <c r="E111" s="107">
        <v>0</v>
      </c>
      <c r="F111" s="107">
        <v>0</v>
      </c>
      <c r="G111" s="107">
        <v>0</v>
      </c>
      <c r="H111" s="107">
        <v>0</v>
      </c>
      <c r="I111" s="107">
        <v>0</v>
      </c>
      <c r="J111" s="107">
        <v>0</v>
      </c>
      <c r="K111" s="107">
        <v>0</v>
      </c>
      <c r="L111" s="107">
        <v>0</v>
      </c>
      <c r="M111" s="107">
        <v>0</v>
      </c>
      <c r="N111" s="107">
        <v>0</v>
      </c>
      <c r="O111" s="201">
        <v>0</v>
      </c>
      <c r="P111" s="307">
        <v>0</v>
      </c>
      <c r="Q111" s="255"/>
      <c r="R111" s="309">
        <f t="shared" si="10"/>
        <v>0</v>
      </c>
      <c r="S111" s="309">
        <f t="shared" si="11"/>
        <v>0</v>
      </c>
      <c r="T111" s="197" t="s">
        <v>24</v>
      </c>
      <c r="U111" s="197" t="s">
        <v>4</v>
      </c>
      <c r="V111" s="309">
        <f t="shared" si="14"/>
        <v>0</v>
      </c>
    </row>
    <row r="112" spans="1:22" outlineLevel="1">
      <c r="A112" s="308"/>
      <c r="B112" s="308" t="s">
        <v>37</v>
      </c>
      <c r="C112" s="107"/>
      <c r="D112" s="107"/>
      <c r="E112" s="107"/>
      <c r="F112" s="107">
        <v>485</v>
      </c>
      <c r="G112" s="107"/>
      <c r="H112" s="107">
        <v>475</v>
      </c>
      <c r="I112" s="107"/>
      <c r="J112" s="107">
        <v>550</v>
      </c>
      <c r="K112" s="107"/>
      <c r="L112" s="107">
        <v>550</v>
      </c>
      <c r="M112" s="107"/>
      <c r="N112" s="107">
        <v>0</v>
      </c>
      <c r="O112" s="201"/>
      <c r="P112" s="307">
        <v>2060</v>
      </c>
      <c r="Q112" s="255"/>
      <c r="R112" s="309">
        <f t="shared" si="10"/>
        <v>1100</v>
      </c>
      <c r="S112" s="309">
        <f t="shared" si="11"/>
        <v>1223.9942941813579</v>
      </c>
      <c r="T112" s="197" t="s">
        <v>24</v>
      </c>
      <c r="U112" s="197" t="s">
        <v>4</v>
      </c>
      <c r="V112" s="309">
        <f t="shared" si="14"/>
        <v>244.79885883627156</v>
      </c>
    </row>
    <row r="113" spans="1:26" outlineLevel="1">
      <c r="A113" s="308"/>
      <c r="B113" s="308" t="s">
        <v>36</v>
      </c>
      <c r="C113" s="107"/>
      <c r="D113" s="107"/>
      <c r="E113" s="107"/>
      <c r="F113" s="107"/>
      <c r="G113" s="107">
        <v>1494</v>
      </c>
      <c r="H113" s="107">
        <v>2371.4299999999998</v>
      </c>
      <c r="I113" s="107">
        <v>620.88</v>
      </c>
      <c r="J113" s="107"/>
      <c r="K113" s="107"/>
      <c r="L113" s="107"/>
      <c r="M113" s="107"/>
      <c r="N113" s="107"/>
      <c r="O113" s="201"/>
      <c r="P113" s="307">
        <v>4486.3099999999995</v>
      </c>
      <c r="Q113" s="255"/>
      <c r="R113" s="309">
        <f t="shared" si="10"/>
        <v>620.88</v>
      </c>
      <c r="S113" s="309">
        <f t="shared" si="11"/>
        <v>715.96058282185982</v>
      </c>
      <c r="T113" s="197" t="s">
        <v>24</v>
      </c>
      <c r="U113" s="197" t="s">
        <v>4</v>
      </c>
      <c r="V113" s="309">
        <f t="shared" si="14"/>
        <v>143.19211656437196</v>
      </c>
    </row>
    <row r="114" spans="1:26" outlineLevel="1">
      <c r="A114" s="308"/>
      <c r="B114" s="308" t="s">
        <v>35</v>
      </c>
      <c r="C114" s="107"/>
      <c r="D114" s="107">
        <v>1431.4</v>
      </c>
      <c r="E114" s="107">
        <v>1011.71</v>
      </c>
      <c r="F114" s="107">
        <v>3186.87</v>
      </c>
      <c r="G114" s="107">
        <v>2207.04</v>
      </c>
      <c r="H114" s="107">
        <v>3369.77</v>
      </c>
      <c r="I114" s="107"/>
      <c r="J114" s="107">
        <v>8814</v>
      </c>
      <c r="K114" s="107">
        <v>1559.47</v>
      </c>
      <c r="L114" s="107">
        <v>6505.5599999999995</v>
      </c>
      <c r="M114" s="107">
        <v>4634.1000000000004</v>
      </c>
      <c r="N114" s="107">
        <v>938.88</v>
      </c>
      <c r="O114" s="201"/>
      <c r="P114" s="307">
        <v>33658.799999999996</v>
      </c>
      <c r="Q114" s="255"/>
      <c r="R114" s="309">
        <f t="shared" si="10"/>
        <v>21513.129999999997</v>
      </c>
      <c r="S114" s="309">
        <f t="shared" si="11"/>
        <v>23745.229808829194</v>
      </c>
      <c r="T114" s="197" t="s">
        <v>24</v>
      </c>
      <c r="U114" s="197" t="s">
        <v>4</v>
      </c>
      <c r="V114" s="309">
        <f t="shared" si="14"/>
        <v>4749.0459617658389</v>
      </c>
    </row>
    <row r="115" spans="1:26" outlineLevel="1">
      <c r="A115" s="308"/>
      <c r="B115" s="308" t="s">
        <v>34</v>
      </c>
      <c r="C115" s="107"/>
      <c r="D115" s="107"/>
      <c r="E115" s="107"/>
      <c r="F115" s="107"/>
      <c r="G115" s="107">
        <v>4230.16</v>
      </c>
      <c r="H115" s="107"/>
      <c r="I115" s="107"/>
      <c r="J115" s="107"/>
      <c r="K115" s="107"/>
      <c r="L115" s="107"/>
      <c r="M115" s="107">
        <v>5281.6900000000005</v>
      </c>
      <c r="N115" s="107"/>
      <c r="O115" s="201"/>
      <c r="P115" s="307">
        <v>9511.85</v>
      </c>
      <c r="Q115" s="255"/>
      <c r="R115" s="309">
        <f t="shared" si="10"/>
        <v>5281.6900000000005</v>
      </c>
      <c r="S115" s="309">
        <f t="shared" si="11"/>
        <v>5581.7868770836531</v>
      </c>
      <c r="T115" s="197" t="s">
        <v>24</v>
      </c>
      <c r="U115" s="197" t="s">
        <v>4</v>
      </c>
      <c r="V115" s="309">
        <f t="shared" si="14"/>
        <v>1116.3573754167305</v>
      </c>
    </row>
    <row r="116" spans="1:26" outlineLevel="1">
      <c r="A116" s="308"/>
      <c r="B116" s="308" t="s">
        <v>33</v>
      </c>
      <c r="C116" s="107"/>
      <c r="D116" s="107"/>
      <c r="E116" s="107"/>
      <c r="F116" s="107"/>
      <c r="G116" s="107"/>
      <c r="H116" s="107">
        <v>29989.61</v>
      </c>
      <c r="I116" s="107"/>
      <c r="J116" s="107"/>
      <c r="K116" s="107"/>
      <c r="L116" s="107"/>
      <c r="M116" s="107"/>
      <c r="N116" s="107">
        <v>44530.369999999995</v>
      </c>
      <c r="O116" s="201"/>
      <c r="P116" s="307">
        <v>74519.98</v>
      </c>
      <c r="Q116" s="255"/>
      <c r="R116" s="309">
        <f t="shared" si="10"/>
        <v>0</v>
      </c>
      <c r="S116" s="309">
        <f t="shared" si="11"/>
        <v>0</v>
      </c>
      <c r="T116" s="197" t="s">
        <v>24</v>
      </c>
      <c r="U116" s="197" t="s">
        <v>4</v>
      </c>
      <c r="V116" s="309">
        <f t="shared" si="14"/>
        <v>0</v>
      </c>
    </row>
    <row r="117" spans="1:26">
      <c r="A117" s="306"/>
      <c r="B117" s="306" t="s">
        <v>8</v>
      </c>
      <c r="C117" s="307">
        <f>C11+C28+C58+C78+C97</f>
        <v>586.82000000000005</v>
      </c>
      <c r="D117" s="307">
        <f t="shared" ref="D117:O117" si="15">D11+D28+D58+D78+D97</f>
        <v>85558.430000000008</v>
      </c>
      <c r="E117" s="307">
        <f t="shared" si="15"/>
        <v>89521.760000000009</v>
      </c>
      <c r="F117" s="307">
        <f t="shared" si="15"/>
        <v>98384.83</v>
      </c>
      <c r="G117" s="307">
        <f t="shared" si="15"/>
        <v>124217.94</v>
      </c>
      <c r="H117" s="307">
        <f t="shared" si="15"/>
        <v>184013.08000000002</v>
      </c>
      <c r="I117" s="307">
        <f t="shared" si="15"/>
        <v>138786.81000000003</v>
      </c>
      <c r="J117" s="307">
        <f t="shared" si="15"/>
        <v>272520.87</v>
      </c>
      <c r="K117" s="307">
        <f t="shared" si="15"/>
        <v>238954.19</v>
      </c>
      <c r="L117" s="307">
        <f t="shared" si="15"/>
        <v>391740.51000000007</v>
      </c>
      <c r="M117" s="307">
        <f t="shared" si="15"/>
        <v>298356.51</v>
      </c>
      <c r="N117" s="307">
        <f t="shared" si="15"/>
        <v>355394.01</v>
      </c>
      <c r="O117" s="307">
        <f t="shared" si="15"/>
        <v>0</v>
      </c>
      <c r="P117" s="307">
        <v>2278035.7599999993</v>
      </c>
      <c r="Q117" s="255"/>
      <c r="R117" s="309">
        <f t="shared" si="10"/>
        <v>1340358.8900000001</v>
      </c>
      <c r="S117" s="309">
        <f t="shared" si="11"/>
        <v>1476442.5661579664</v>
      </c>
      <c r="T117" s="418"/>
      <c r="U117" s="418"/>
      <c r="V117" s="418"/>
    </row>
    <row r="121" spans="1:26" s="237" customFormat="1">
      <c r="A121" s="354" t="s">
        <v>92</v>
      </c>
      <c r="B121" s="355"/>
      <c r="C121" s="355"/>
      <c r="D121" s="355"/>
      <c r="E121" s="355"/>
      <c r="F121" s="355"/>
      <c r="G121" s="355"/>
      <c r="H121" s="355"/>
      <c r="I121" s="355"/>
      <c r="J121" s="355"/>
      <c r="K121" s="355"/>
      <c r="L121" s="355"/>
      <c r="M121" s="355"/>
      <c r="N121" s="355"/>
      <c r="O121" s="355"/>
      <c r="P121" s="355"/>
      <c r="Q121" s="355"/>
      <c r="R121" s="355"/>
      <c r="S121" s="355"/>
      <c r="T121" s="355"/>
      <c r="U121" s="355"/>
      <c r="V121" s="355"/>
      <c r="W121" s="355"/>
      <c r="X121" s="355"/>
      <c r="Y121" s="298"/>
      <c r="Z121" s="298"/>
    </row>
  </sheetData>
  <conditionalFormatting sqref="I1">
    <cfRule type="cellIs" dxfId="0" priority="1" stopIfTrue="1" operator="notEqual">
      <formula>0</formula>
    </cfRule>
  </conditionalFormatting>
  <dataValidations count="2">
    <dataValidation type="list" allowBlank="1" showInputMessage="1" showErrorMessage="1" sqref="T12:T27 T29:T57 T59:T77 T79:T96 T98:T116">
      <formula1>listCostType</formula1>
    </dataValidation>
    <dataValidation type="list" allowBlank="1" showInputMessage="1" showErrorMessage="1" sqref="U12:U27 U29:U57 U59:U77 U79:U96 U98:U116">
      <formula1>listStation</formula1>
    </dataValidation>
  </dataValidations>
  <hyperlinks>
    <hyperlink ref="A3" location="Menu!A1" display="Menu"/>
  </hyperlinks>
  <pageMargins left="0.7" right="0.7" top="0.75" bottom="0.75" header="0.3" footer="0.3"/>
  <pageSetup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10</vt:i4>
      </vt:variant>
    </vt:vector>
  </HeadingPairs>
  <TitlesOfParts>
    <vt:vector size="20" baseType="lpstr">
      <vt:lpstr>Title</vt:lpstr>
      <vt:lpstr>Menu</vt:lpstr>
      <vt:lpstr>Checks</vt:lpstr>
      <vt:lpstr>Formats</vt:lpstr>
      <vt:lpstr>Reg Output</vt:lpstr>
      <vt:lpstr>Output Summary</vt:lpstr>
      <vt:lpstr>Summary Costs</vt:lpstr>
      <vt:lpstr>991</vt:lpstr>
      <vt:lpstr>Inputs</vt:lpstr>
      <vt:lpstr>Maintenance Cost Data</vt:lpstr>
      <vt:lpstr>_LU_DataVersion</vt:lpstr>
      <vt:lpstr>_LU_Version</vt:lpstr>
      <vt:lpstr>Inputs!Extract</vt:lpstr>
      <vt:lpstr>InfoClassification</vt:lpstr>
      <vt:lpstr>listCostType</vt:lpstr>
      <vt:lpstr>listStation</vt:lpstr>
      <vt:lpstr>listTask</vt:lpstr>
      <vt:lpstr>listYesNo</vt:lpstr>
      <vt:lpstr>Model_Check</vt:lpstr>
      <vt:lpstr>ModelName1</vt:lpstr>
    </vt:vector>
  </TitlesOfParts>
  <Company>CHED Services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Neil Brand</dc:creator>
  <cp:lastModifiedBy>Fenella Douglas</cp:lastModifiedBy>
  <cp:lastPrinted>2014-06-20T00:13:29Z</cp:lastPrinted>
  <dcterms:created xsi:type="dcterms:W3CDTF">2014-06-17T05:48:46Z</dcterms:created>
  <dcterms:modified xsi:type="dcterms:W3CDTF">2016-01-05T04:12:16Z</dcterms:modified>
</cp:coreProperties>
</file>