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95" windowWidth="22980" windowHeight="9405" tabRatio="838" activeTab="1"/>
  </bookViews>
  <sheets>
    <sheet name="CPI" sheetId="12" r:id="rId1"/>
    <sheet name="Public Lighting charges---&gt;" sheetId="7" r:id="rId2"/>
    <sheet name="Price list - Public lighting" sheetId="19" r:id="rId3"/>
    <sheet name="Opex prices" sheetId="20" r:id="rId4"/>
    <sheet name="Post 2009 Capital" sheetId="21" r:id="rId5"/>
  </sheets>
  <externalReferences>
    <externalReference r:id="rId6"/>
    <externalReference r:id="rId7"/>
    <externalReference r:id="rId8"/>
    <externalReference r:id="rId9"/>
    <externalReference r:id="rId10"/>
  </externalReferences>
  <definedNames>
    <definedName name="_xlnm._FilterDatabase" localSheetId="3" hidden="1">'Opex prices'!$A$10:$L$165</definedName>
    <definedName name="_xlnm._FilterDatabase" localSheetId="4" hidden="1">'Post 2009 Capital'!$A$12:$I$257</definedName>
    <definedName name="_ftn1" localSheetId="2">'Price list - Public lighting'!#REF!</definedName>
    <definedName name="_ftnref1" localSheetId="2">'Price list - Public lighting'!$A$1</definedName>
    <definedName name="ApprovedLabourRates">#REF!</definedName>
    <definedName name="FY15_CPI_Actual">CPI!$D$13</definedName>
    <definedName name="FY15_CPI_Forecast">CPI!$F$13</definedName>
    <definedName name="FY16_CPI_Actual">CPI!$D$14</definedName>
    <definedName name="FY16_X_ANS">#REF!</definedName>
    <definedName name="FY17_CPI_Actual">CPI!$D$15</definedName>
    <definedName name="FY17_X_ANS">#REF!</definedName>
    <definedName name="FY18_CPI_Actual">CPI!$D$16</definedName>
    <definedName name="FY18_X_ANS">#REF!</definedName>
    <definedName name="FY19_CPI_Actual">CPI!$D$17</definedName>
    <definedName name="FY19_X_ANS">#REF!</definedName>
    <definedName name="LabourIndex">#REF!</definedName>
    <definedName name="LookupCapex">'[1]Inputs - Inventory &amp; Costs'!$A$4:$I$1003</definedName>
  </definedNames>
  <calcPr calcId="145621"/>
</workbook>
</file>

<file path=xl/calcChain.xml><?xml version="1.0" encoding="utf-8"?>
<calcChain xmlns="http://schemas.openxmlformats.org/spreadsheetml/2006/main">
  <c r="AL20" i="19" l="1"/>
  <c r="AK22" i="19"/>
  <c r="AL22" i="19" s="1"/>
  <c r="AK21" i="19"/>
  <c r="AL21" i="19" s="1"/>
  <c r="AK20" i="19"/>
  <c r="AK19" i="19"/>
  <c r="AL19" i="19" s="1"/>
  <c r="AK18" i="19"/>
  <c r="AL18" i="19" s="1"/>
  <c r="AK17" i="19"/>
  <c r="AL17" i="19" s="1"/>
  <c r="AK16" i="19"/>
  <c r="AL16" i="19" s="1"/>
  <c r="AK15" i="19"/>
  <c r="AL15" i="19" s="1"/>
  <c r="AK14" i="19"/>
  <c r="AL14" i="19" s="1"/>
  <c r="AB23" i="19" l="1"/>
  <c r="AB22" i="19"/>
  <c r="AB21" i="19"/>
  <c r="AB20" i="19"/>
  <c r="AB19" i="19"/>
  <c r="AB18" i="19"/>
  <c r="AB17" i="19"/>
  <c r="AB16" i="19"/>
  <c r="AB15" i="19"/>
  <c r="AB14" i="19"/>
  <c r="F258" i="21" l="1"/>
  <c r="F259" i="21"/>
  <c r="F260" i="21"/>
  <c r="F261" i="21"/>
  <c r="F262" i="21"/>
  <c r="F263" i="21"/>
  <c r="F264" i="21"/>
  <c r="F265" i="21"/>
  <c r="F266" i="21"/>
  <c r="F267" i="21"/>
  <c r="F268" i="21"/>
  <c r="F269" i="21"/>
  <c r="F270" i="21"/>
  <c r="F271" i="21"/>
  <c r="F272" i="21"/>
  <c r="F273" i="21"/>
  <c r="F119" i="21"/>
  <c r="F127" i="21"/>
  <c r="F135" i="21"/>
  <c r="F143" i="21"/>
  <c r="F151" i="21"/>
  <c r="F159" i="21"/>
  <c r="F167" i="21"/>
  <c r="F175" i="21"/>
  <c r="F183" i="21"/>
  <c r="F191" i="21"/>
  <c r="F199" i="21"/>
  <c r="F207" i="21"/>
  <c r="F215" i="21"/>
  <c r="F223" i="21"/>
  <c r="F231" i="21"/>
  <c r="F239" i="21"/>
  <c r="F247" i="21"/>
  <c r="F255" i="21"/>
  <c r="E6" i="21"/>
  <c r="F14" i="21" l="1"/>
  <c r="F18" i="21"/>
  <c r="F22" i="21"/>
  <c r="F26" i="21"/>
  <c r="F30" i="21"/>
  <c r="F34" i="21"/>
  <c r="F38" i="21"/>
  <c r="F42" i="21"/>
  <c r="F46" i="21"/>
  <c r="F50" i="21"/>
  <c r="F54" i="21"/>
  <c r="F58" i="21"/>
  <c r="F62" i="21"/>
  <c r="F66" i="21"/>
  <c r="F70" i="21"/>
  <c r="F74" i="21"/>
  <c r="F78" i="21"/>
  <c r="F82" i="21"/>
  <c r="F86" i="21"/>
  <c r="F90" i="21"/>
  <c r="F94" i="21"/>
  <c r="F98" i="21"/>
  <c r="F102" i="21"/>
  <c r="F106" i="21"/>
  <c r="F110" i="21"/>
  <c r="F114" i="21"/>
  <c r="F118" i="21"/>
  <c r="F122" i="21"/>
  <c r="F126" i="21"/>
  <c r="F130" i="21"/>
  <c r="F134" i="21"/>
  <c r="F138" i="21"/>
  <c r="F142" i="21"/>
  <c r="F146" i="21"/>
  <c r="F150" i="21"/>
  <c r="F154" i="21"/>
  <c r="F158" i="21"/>
  <c r="F162" i="21"/>
  <c r="F166" i="21"/>
  <c r="F170" i="21"/>
  <c r="F174" i="21"/>
  <c r="F178" i="21"/>
  <c r="F182" i="21"/>
  <c r="F186" i="21"/>
  <c r="F190" i="21"/>
  <c r="F194" i="21"/>
  <c r="F198" i="21"/>
  <c r="F202" i="21"/>
  <c r="F206" i="21"/>
  <c r="F210" i="21"/>
  <c r="F214" i="21"/>
  <c r="F218" i="21"/>
  <c r="F222" i="21"/>
  <c r="F226" i="21"/>
  <c r="F230" i="21"/>
  <c r="F234" i="21"/>
  <c r="F238" i="21"/>
  <c r="F242" i="21"/>
  <c r="F246" i="21"/>
  <c r="F250" i="21"/>
  <c r="F254" i="21"/>
  <c r="F13" i="21"/>
  <c r="F15" i="21"/>
  <c r="F19" i="21"/>
  <c r="F23" i="21"/>
  <c r="F27" i="21"/>
  <c r="F31" i="21"/>
  <c r="F35" i="21"/>
  <c r="F39" i="21"/>
  <c r="F43" i="21"/>
  <c r="F47" i="21"/>
  <c r="F51" i="21"/>
  <c r="F55" i="21"/>
  <c r="F59" i="21"/>
  <c r="F63" i="21"/>
  <c r="F67" i="21"/>
  <c r="F71" i="21"/>
  <c r="F75" i="21"/>
  <c r="F79" i="21"/>
  <c r="F83" i="21"/>
  <c r="F87" i="21"/>
  <c r="F91" i="21"/>
  <c r="F95" i="21"/>
  <c r="F99" i="21"/>
  <c r="F103" i="21"/>
  <c r="F16" i="21"/>
  <c r="F20" i="21"/>
  <c r="F24" i="21"/>
  <c r="F28" i="21"/>
  <c r="F32" i="21"/>
  <c r="F36" i="21"/>
  <c r="F40" i="21"/>
  <c r="F44" i="21"/>
  <c r="F48" i="21"/>
  <c r="F52" i="21"/>
  <c r="F56" i="21"/>
  <c r="F60" i="21"/>
  <c r="F64" i="21"/>
  <c r="F68" i="21"/>
  <c r="F72" i="21"/>
  <c r="F76" i="21"/>
  <c r="F80" i="21"/>
  <c r="F84" i="21"/>
  <c r="F88" i="21"/>
  <c r="F92" i="21"/>
  <c r="F96" i="21"/>
  <c r="F100" i="21"/>
  <c r="F104" i="21"/>
  <c r="F108" i="21"/>
  <c r="F112" i="21"/>
  <c r="F116" i="21"/>
  <c r="F120" i="21"/>
  <c r="F124" i="21"/>
  <c r="F128" i="21"/>
  <c r="F132" i="21"/>
  <c r="F136" i="21"/>
  <c r="F140" i="21"/>
  <c r="F144" i="21"/>
  <c r="F148" i="21"/>
  <c r="F152" i="21"/>
  <c r="F156" i="21"/>
  <c r="F160" i="21"/>
  <c r="F164" i="21"/>
  <c r="F168" i="21"/>
  <c r="F172" i="21"/>
  <c r="F176" i="21"/>
  <c r="F180" i="21"/>
  <c r="F184" i="21"/>
  <c r="F188" i="21"/>
  <c r="F192" i="21"/>
  <c r="F196" i="21"/>
  <c r="F200" i="21"/>
  <c r="F204" i="21"/>
  <c r="F208" i="21"/>
  <c r="F212" i="21"/>
  <c r="F216" i="21"/>
  <c r="F220" i="21"/>
  <c r="F224" i="21"/>
  <c r="F228" i="21"/>
  <c r="F232" i="21"/>
  <c r="F236" i="21"/>
  <c r="F240" i="21"/>
  <c r="F244" i="21"/>
  <c r="F248" i="21"/>
  <c r="F252" i="21"/>
  <c r="F253" i="21"/>
  <c r="F245" i="21"/>
  <c r="F237" i="21"/>
  <c r="F229" i="21"/>
  <c r="F221" i="21"/>
  <c r="F213" i="21"/>
  <c r="F205" i="21"/>
  <c r="F189" i="21"/>
  <c r="F181" i="21"/>
  <c r="F173" i="21"/>
  <c r="F165" i="21"/>
  <c r="F157" i="21"/>
  <c r="F149" i="21"/>
  <c r="F141" i="21"/>
  <c r="F133" i="21"/>
  <c r="F125" i="21"/>
  <c r="F117" i="21"/>
  <c r="F109" i="21"/>
  <c r="F97" i="21"/>
  <c r="F81" i="21"/>
  <c r="F65" i="21"/>
  <c r="F49" i="21"/>
  <c r="F33" i="21"/>
  <c r="F17" i="21"/>
  <c r="F257" i="21"/>
  <c r="F251" i="21"/>
  <c r="F243" i="21"/>
  <c r="F235" i="21"/>
  <c r="F227" i="21"/>
  <c r="F219" i="21"/>
  <c r="F211" i="21"/>
  <c r="F203" i="21"/>
  <c r="F195" i="21"/>
  <c r="F187" i="21"/>
  <c r="F179" i="21"/>
  <c r="F171" i="21"/>
  <c r="F163" i="21"/>
  <c r="F155" i="21"/>
  <c r="F147" i="21"/>
  <c r="F139" i="21"/>
  <c r="F131" i="21"/>
  <c r="F123" i="21"/>
  <c r="F115" i="21"/>
  <c r="F107" i="21"/>
  <c r="F93" i="21"/>
  <c r="F77" i="21"/>
  <c r="F61" i="21"/>
  <c r="F45" i="21"/>
  <c r="F29" i="21"/>
  <c r="F256" i="21"/>
  <c r="F249" i="21"/>
  <c r="F241" i="21"/>
  <c r="F233" i="21"/>
  <c r="F225" i="21"/>
  <c r="F217" i="21"/>
  <c r="F209" i="21"/>
  <c r="F201" i="21"/>
  <c r="F193" i="21"/>
  <c r="F185" i="21"/>
  <c r="F177" i="21"/>
  <c r="F169" i="21"/>
  <c r="F161" i="21"/>
  <c r="F153" i="21"/>
  <c r="F145" i="21"/>
  <c r="F137" i="21"/>
  <c r="F129" i="21"/>
  <c r="F121" i="21"/>
  <c r="F113" i="21"/>
  <c r="F105" i="21"/>
  <c r="F89" i="21"/>
  <c r="F73" i="21"/>
  <c r="F57" i="21"/>
  <c r="F41" i="21"/>
  <c r="F25" i="21"/>
  <c r="F111" i="21"/>
  <c r="F101" i="21"/>
  <c r="F85" i="21"/>
  <c r="F69" i="21"/>
  <c r="F53" i="21"/>
  <c r="F37" i="21"/>
  <c r="F21" i="21"/>
  <c r="F197" i="21"/>
  <c r="H167" i="20"/>
  <c r="H168" i="20"/>
  <c r="H169" i="20"/>
  <c r="H170" i="20"/>
  <c r="H171" i="20"/>
  <c r="H172" i="20"/>
  <c r="H173" i="20"/>
  <c r="H174" i="20"/>
  <c r="H175" i="20"/>
  <c r="H176" i="20"/>
  <c r="H177" i="20"/>
  <c r="H178" i="20"/>
  <c r="H179" i="20"/>
  <c r="H180" i="20"/>
  <c r="H181" i="20"/>
  <c r="H166" i="20"/>
  <c r="C16" i="12" l="1"/>
  <c r="F5" i="20" s="1"/>
  <c r="C15" i="12"/>
  <c r="E4" i="21" l="1"/>
  <c r="E3" i="21"/>
  <c r="E2" i="21"/>
  <c r="E5" i="21"/>
  <c r="E274" i="21"/>
  <c r="E275" i="21"/>
  <c r="E276" i="21"/>
  <c r="E277" i="21"/>
  <c r="E278" i="21"/>
  <c r="E279" i="21"/>
  <c r="E280" i="21"/>
  <c r="E281" i="21"/>
  <c r="E282" i="21"/>
  <c r="E283" i="21"/>
  <c r="E284" i="21"/>
  <c r="E285" i="21"/>
  <c r="E286" i="21"/>
  <c r="E287" i="21"/>
  <c r="E288" i="21"/>
  <c r="E289" i="21"/>
  <c r="E290" i="21"/>
  <c r="E291" i="21"/>
  <c r="E292" i="21"/>
  <c r="E293" i="21"/>
  <c r="E294" i="21"/>
  <c r="E295" i="21"/>
  <c r="E296" i="21"/>
  <c r="E297" i="21"/>
  <c r="E298" i="21"/>
  <c r="E299" i="21"/>
  <c r="E300" i="21"/>
  <c r="E301" i="21"/>
  <c r="E302" i="21"/>
  <c r="E303" i="21"/>
  <c r="E304" i="21"/>
  <c r="E305" i="21"/>
  <c r="E306" i="21"/>
  <c r="E307" i="21"/>
  <c r="E308" i="21"/>
  <c r="E309" i="21"/>
  <c r="E310" i="21"/>
  <c r="E311" i="21"/>
  <c r="E312" i="21"/>
  <c r="E313" i="21"/>
  <c r="E314" i="21"/>
  <c r="E315" i="21"/>
  <c r="E316" i="21"/>
  <c r="E317" i="21"/>
  <c r="E318" i="21"/>
  <c r="E319" i="21"/>
  <c r="E320" i="21"/>
  <c r="E321" i="21"/>
  <c r="E322" i="21"/>
  <c r="E323" i="21"/>
  <c r="E324" i="21"/>
  <c r="E325" i="21"/>
  <c r="E326" i="21"/>
  <c r="E327" i="21"/>
  <c r="E328" i="21"/>
  <c r="E329" i="21"/>
  <c r="E330" i="21"/>
  <c r="E331" i="21"/>
  <c r="E332" i="21"/>
  <c r="E333" i="21"/>
  <c r="E334" i="21"/>
  <c r="E335" i="21"/>
  <c r="E336" i="21"/>
  <c r="E337" i="21"/>
  <c r="E338" i="21"/>
  <c r="E339" i="21"/>
  <c r="E340" i="21"/>
  <c r="E341" i="21"/>
  <c r="E342" i="21"/>
  <c r="E343" i="21"/>
  <c r="E344" i="21"/>
  <c r="E345" i="21"/>
  <c r="E346" i="21"/>
  <c r="E347" i="21"/>
  <c r="E348" i="21"/>
  <c r="E349" i="21"/>
  <c r="E350" i="21"/>
  <c r="E351" i="21"/>
  <c r="E352" i="21"/>
  <c r="E353" i="21"/>
  <c r="E354" i="21"/>
  <c r="E355" i="21"/>
  <c r="E356" i="21"/>
  <c r="E357" i="21"/>
  <c r="E358" i="21"/>
  <c r="E359" i="21"/>
  <c r="E360" i="21"/>
  <c r="E361" i="21"/>
  <c r="E362" i="21"/>
  <c r="E363" i="21"/>
  <c r="E364" i="21"/>
  <c r="E365" i="21"/>
  <c r="E366" i="21"/>
  <c r="E367" i="21"/>
  <c r="E368" i="21"/>
  <c r="E369" i="21"/>
  <c r="E370" i="21"/>
  <c r="E371" i="21"/>
  <c r="E372" i="21"/>
  <c r="E373" i="21"/>
  <c r="E374" i="21"/>
  <c r="E375" i="21"/>
  <c r="E376" i="21"/>
  <c r="E377" i="21"/>
  <c r="E378" i="21"/>
  <c r="E379" i="21"/>
  <c r="E380" i="21"/>
  <c r="E381" i="21"/>
  <c r="E382" i="21"/>
  <c r="E383" i="21"/>
  <c r="E384" i="21"/>
  <c r="E385" i="21"/>
  <c r="E386" i="21"/>
  <c r="E387" i="21"/>
  <c r="E388" i="21"/>
  <c r="E389" i="21"/>
  <c r="E390" i="21"/>
  <c r="E391" i="21"/>
  <c r="E392" i="21"/>
  <c r="E393" i="21"/>
  <c r="E394" i="21"/>
  <c r="E395" i="21"/>
  <c r="E396" i="21"/>
  <c r="E397" i="21"/>
  <c r="E398" i="21"/>
  <c r="E399" i="21"/>
  <c r="E400" i="21"/>
  <c r="E401" i="21"/>
  <c r="E402" i="21"/>
  <c r="E403" i="21"/>
  <c r="E404" i="21"/>
  <c r="E405" i="21"/>
  <c r="E406" i="21"/>
  <c r="E407" i="21"/>
  <c r="E408" i="21"/>
  <c r="E409" i="21"/>
  <c r="E410" i="21"/>
  <c r="E411" i="21"/>
  <c r="E412" i="21"/>
  <c r="E413" i="21"/>
  <c r="E414" i="21"/>
  <c r="E415" i="21"/>
  <c r="E416" i="21"/>
  <c r="E417" i="21"/>
  <c r="E418" i="21"/>
  <c r="E419" i="21"/>
  <c r="E420" i="21"/>
  <c r="E421" i="21"/>
  <c r="E422" i="21"/>
  <c r="E423" i="21"/>
  <c r="E424" i="21"/>
  <c r="E425" i="21"/>
  <c r="E426" i="21"/>
  <c r="E427" i="21"/>
  <c r="E428" i="21"/>
  <c r="E429" i="21"/>
  <c r="E430" i="21"/>
  <c r="E431" i="21"/>
  <c r="E432" i="21"/>
  <c r="E433" i="21"/>
  <c r="E434" i="21"/>
  <c r="E435" i="21"/>
  <c r="E436" i="21"/>
  <c r="E437" i="21"/>
  <c r="E438" i="21"/>
  <c r="E439" i="21"/>
  <c r="E440" i="21"/>
  <c r="E441" i="21"/>
  <c r="E442" i="21"/>
  <c r="E443" i="21"/>
  <c r="E444" i="21"/>
  <c r="E445" i="21"/>
  <c r="E446" i="21"/>
  <c r="E447" i="21"/>
  <c r="E448" i="21"/>
  <c r="E449" i="21"/>
  <c r="E450" i="21"/>
  <c r="E451" i="21"/>
  <c r="E452" i="21"/>
  <c r="E453" i="21"/>
  <c r="E454" i="21"/>
  <c r="E455" i="21"/>
  <c r="E456" i="21"/>
  <c r="E457" i="21"/>
  <c r="E458" i="21"/>
  <c r="E459" i="21"/>
  <c r="E460" i="21"/>
  <c r="E461" i="21"/>
  <c r="E462" i="21"/>
  <c r="E463" i="21"/>
  <c r="E464" i="21"/>
  <c r="E465" i="21"/>
  <c r="E466" i="21"/>
  <c r="E467" i="21"/>
  <c r="E468" i="21"/>
  <c r="E469" i="21"/>
  <c r="E470" i="21"/>
  <c r="E471" i="21"/>
  <c r="E472" i="21"/>
  <c r="E473" i="21"/>
  <c r="E474" i="21"/>
  <c r="E475" i="21"/>
  <c r="E476" i="21"/>
  <c r="E477" i="21"/>
  <c r="E478" i="21"/>
  <c r="E479" i="21"/>
  <c r="E480" i="21"/>
  <c r="E481" i="21"/>
  <c r="E482" i="21"/>
  <c r="E483" i="21"/>
  <c r="E484" i="21"/>
  <c r="E485" i="21"/>
  <c r="E486" i="21"/>
  <c r="E487" i="21"/>
  <c r="E488" i="21"/>
  <c r="E489" i="21"/>
  <c r="E490" i="21"/>
  <c r="E491" i="21"/>
  <c r="E492" i="21"/>
  <c r="E493" i="21"/>
  <c r="E494" i="21"/>
  <c r="E495" i="21"/>
  <c r="E496" i="21"/>
  <c r="E497" i="21"/>
  <c r="E498" i="21"/>
  <c r="E499" i="21"/>
  <c r="E500" i="21"/>
  <c r="E501" i="21"/>
  <c r="E502" i="21"/>
  <c r="E503" i="21"/>
  <c r="E504" i="21"/>
  <c r="E505" i="21"/>
  <c r="E506" i="21"/>
  <c r="E507" i="21"/>
  <c r="E508" i="21"/>
  <c r="E509" i="21"/>
  <c r="E510" i="21"/>
  <c r="E511" i="21"/>
  <c r="E512" i="21"/>
  <c r="E513" i="21"/>
  <c r="E514" i="21"/>
  <c r="E515" i="21"/>
  <c r="E516" i="21"/>
  <c r="E517" i="21"/>
  <c r="E518" i="21"/>
  <c r="E519" i="21"/>
  <c r="E520" i="21"/>
  <c r="E521" i="21"/>
  <c r="E522" i="21"/>
  <c r="E523" i="21"/>
  <c r="E524" i="21"/>
  <c r="E525" i="21"/>
  <c r="E526" i="21"/>
  <c r="E527" i="21"/>
  <c r="E528" i="21"/>
  <c r="E529" i="21"/>
  <c r="E530" i="21"/>
  <c r="E531" i="21"/>
  <c r="E532" i="21"/>
  <c r="E533" i="21"/>
  <c r="E534" i="21"/>
  <c r="E535" i="21"/>
  <c r="E536" i="21"/>
  <c r="E537" i="21"/>
  <c r="E538" i="21"/>
  <c r="E539" i="21"/>
  <c r="E540" i="21"/>
  <c r="E541" i="21"/>
  <c r="E542" i="21"/>
  <c r="E543" i="21"/>
  <c r="E544" i="21"/>
  <c r="E545" i="21"/>
  <c r="E546" i="21"/>
  <c r="E547" i="21"/>
  <c r="E548" i="21"/>
  <c r="E549" i="21"/>
  <c r="E550" i="21"/>
  <c r="E551" i="21"/>
  <c r="E552" i="21"/>
  <c r="E553" i="21"/>
  <c r="E554" i="21"/>
  <c r="E555" i="21"/>
  <c r="E556" i="21"/>
  <c r="E557" i="21"/>
  <c r="E558" i="21"/>
  <c r="E559" i="21"/>
  <c r="E560" i="21"/>
  <c r="E561" i="21"/>
  <c r="E562" i="21"/>
  <c r="E563" i="21"/>
  <c r="E564" i="21"/>
  <c r="E565" i="21"/>
  <c r="E566" i="21"/>
  <c r="E567" i="21"/>
  <c r="E568" i="21"/>
  <c r="E569" i="21"/>
  <c r="E570" i="21"/>
  <c r="E571" i="21"/>
  <c r="E572" i="21"/>
  <c r="E573" i="21"/>
  <c r="E574" i="21"/>
  <c r="E575" i="21"/>
  <c r="E576" i="21"/>
  <c r="E577" i="21"/>
  <c r="E578" i="21"/>
  <c r="E579" i="21"/>
  <c r="E580" i="21"/>
  <c r="E581" i="21"/>
  <c r="E582" i="21"/>
  <c r="E583" i="21"/>
  <c r="E584" i="21"/>
  <c r="E585" i="21"/>
  <c r="E586" i="21"/>
  <c r="E587" i="21"/>
  <c r="E588" i="21"/>
  <c r="E589" i="21"/>
  <c r="E590" i="21"/>
  <c r="E591" i="21"/>
  <c r="E592" i="21"/>
  <c r="E593" i="21"/>
  <c r="E594" i="21"/>
  <c r="E595" i="21"/>
  <c r="E596" i="21"/>
  <c r="E597" i="21"/>
  <c r="E598" i="21"/>
  <c r="E599" i="21"/>
  <c r="E600" i="21"/>
  <c r="E601" i="21"/>
  <c r="E602" i="21"/>
  <c r="E603" i="21"/>
  <c r="E604" i="21"/>
  <c r="E605" i="21"/>
  <c r="E606" i="21"/>
  <c r="E607" i="21"/>
  <c r="E608" i="21"/>
  <c r="E609" i="21"/>
  <c r="E610" i="21"/>
  <c r="E611" i="21"/>
  <c r="E612" i="21"/>
  <c r="E613" i="21"/>
  <c r="E614" i="21"/>
  <c r="E615" i="21"/>
  <c r="E616" i="21"/>
  <c r="E617" i="21"/>
  <c r="E618" i="21"/>
  <c r="E619" i="21"/>
  <c r="E620" i="21"/>
  <c r="E621" i="21"/>
  <c r="E622" i="21"/>
  <c r="E623" i="21"/>
  <c r="E624" i="21"/>
  <c r="E625" i="21"/>
  <c r="E626" i="21"/>
  <c r="E627" i="21"/>
  <c r="E628" i="21"/>
  <c r="E629" i="21"/>
  <c r="E630" i="21"/>
  <c r="E631" i="21"/>
  <c r="E632" i="21"/>
  <c r="E633" i="21"/>
  <c r="E634" i="21"/>
  <c r="E635" i="21"/>
  <c r="E636" i="21"/>
  <c r="E637" i="21"/>
  <c r="E638" i="21"/>
  <c r="E639" i="21"/>
  <c r="E640" i="21"/>
  <c r="E641" i="21"/>
  <c r="E642" i="21"/>
  <c r="E643" i="21"/>
  <c r="E644" i="21"/>
  <c r="E645" i="21"/>
  <c r="E646" i="21"/>
  <c r="E647" i="21"/>
  <c r="E648" i="21"/>
  <c r="E649" i="21"/>
  <c r="E650" i="21"/>
  <c r="E651" i="21"/>
  <c r="E652" i="21"/>
  <c r="E653" i="21"/>
  <c r="E654" i="21"/>
  <c r="E655" i="21"/>
  <c r="E656" i="21"/>
  <c r="E657" i="21"/>
  <c r="E658" i="21"/>
  <c r="E659" i="21"/>
  <c r="E660" i="21"/>
  <c r="E661" i="21"/>
  <c r="E662" i="21"/>
  <c r="E663" i="21"/>
  <c r="E664" i="21"/>
  <c r="E665" i="21"/>
  <c r="E666" i="21"/>
  <c r="E667" i="21"/>
  <c r="E668" i="21"/>
  <c r="E669" i="21"/>
  <c r="E670" i="21"/>
  <c r="E671" i="21"/>
  <c r="E672" i="21"/>
  <c r="E673" i="21"/>
  <c r="E674" i="21"/>
  <c r="E675" i="21"/>
  <c r="E676" i="21"/>
  <c r="E677" i="21"/>
  <c r="E678" i="21"/>
  <c r="E679" i="21"/>
  <c r="E680" i="21"/>
  <c r="E681" i="21"/>
  <c r="E682" i="21"/>
  <c r="E683" i="21"/>
  <c r="E684" i="21"/>
  <c r="E685" i="21"/>
  <c r="E686" i="21"/>
  <c r="E687" i="21"/>
  <c r="E688" i="21"/>
  <c r="E689" i="21"/>
  <c r="E690" i="21"/>
  <c r="E691" i="21"/>
  <c r="E692" i="21"/>
  <c r="E693" i="21"/>
  <c r="E694" i="21"/>
  <c r="E695" i="21"/>
  <c r="E696" i="21"/>
  <c r="E697" i="21"/>
  <c r="E698" i="21"/>
  <c r="E699" i="21"/>
  <c r="E700" i="21"/>
  <c r="E701" i="21"/>
  <c r="E702" i="21"/>
  <c r="E703" i="21"/>
  <c r="E704" i="21"/>
  <c r="E705" i="21"/>
  <c r="E706" i="21"/>
  <c r="E707" i="21"/>
  <c r="E708" i="21"/>
  <c r="E709" i="21"/>
  <c r="E710" i="21"/>
  <c r="E711" i="21"/>
  <c r="E712" i="21"/>
  <c r="E713" i="21"/>
  <c r="E714" i="21"/>
  <c r="E715" i="21"/>
  <c r="E716" i="21"/>
  <c r="E717" i="21"/>
  <c r="E718" i="21"/>
  <c r="E719" i="21"/>
  <c r="E720" i="21"/>
  <c r="E721" i="21"/>
  <c r="E722" i="21"/>
  <c r="E723" i="21"/>
  <c r="E724" i="21"/>
  <c r="E725" i="21"/>
  <c r="E726" i="21"/>
  <c r="E727" i="21"/>
  <c r="E728" i="21"/>
  <c r="E729" i="21"/>
  <c r="E730" i="21"/>
  <c r="E731" i="21"/>
  <c r="E732" i="21"/>
  <c r="E733" i="21"/>
  <c r="E734" i="21"/>
  <c r="E735" i="21"/>
  <c r="E736" i="21"/>
  <c r="E737" i="21"/>
  <c r="E738" i="21"/>
  <c r="E739" i="21"/>
  <c r="E740" i="21"/>
  <c r="E741" i="21"/>
  <c r="E742" i="21"/>
  <c r="E743" i="21"/>
  <c r="E744" i="21"/>
  <c r="E745" i="21"/>
  <c r="E746" i="21"/>
  <c r="E747" i="21"/>
  <c r="E748" i="21"/>
  <c r="E749" i="21"/>
  <c r="E750" i="21"/>
  <c r="E751" i="21"/>
  <c r="E752" i="21"/>
  <c r="E753" i="21"/>
  <c r="E754" i="21"/>
  <c r="E755" i="21"/>
  <c r="E756" i="21"/>
  <c r="E757" i="21"/>
  <c r="E758" i="21"/>
  <c r="E759" i="21"/>
  <c r="E760" i="21"/>
  <c r="E761" i="21"/>
  <c r="E762" i="21"/>
  <c r="E763" i="21"/>
  <c r="E764" i="21"/>
  <c r="E765" i="21"/>
  <c r="E766" i="21"/>
  <c r="E767" i="21"/>
  <c r="E768" i="21"/>
  <c r="E769" i="21"/>
  <c r="E770" i="21"/>
  <c r="E771" i="21"/>
  <c r="E772" i="21"/>
  <c r="E773" i="21"/>
  <c r="E774" i="21"/>
  <c r="E775" i="21"/>
  <c r="E776" i="21"/>
  <c r="E777" i="21"/>
  <c r="E778" i="21"/>
  <c r="E779" i="21"/>
  <c r="E780" i="21"/>
  <c r="E781" i="21"/>
  <c r="E782" i="21"/>
  <c r="E783" i="21"/>
  <c r="E784" i="21"/>
  <c r="E785" i="21"/>
  <c r="E786" i="21"/>
  <c r="E787" i="21"/>
  <c r="E788" i="21"/>
  <c r="E789" i="21"/>
  <c r="E790" i="21"/>
  <c r="E791" i="21"/>
  <c r="E792" i="21"/>
  <c r="E793" i="21"/>
  <c r="E794" i="21"/>
  <c r="E795" i="21"/>
  <c r="E796" i="21"/>
  <c r="E797" i="21"/>
  <c r="E798" i="21"/>
  <c r="E799" i="21"/>
  <c r="E800" i="21"/>
  <c r="E801" i="21"/>
  <c r="E802" i="21"/>
  <c r="E803" i="21"/>
  <c r="E804" i="21"/>
  <c r="E805" i="21"/>
  <c r="E806" i="21"/>
  <c r="E807" i="21"/>
  <c r="E808" i="21"/>
  <c r="E809" i="21"/>
  <c r="E810" i="21"/>
  <c r="E811" i="21"/>
  <c r="E812" i="21"/>
  <c r="E813" i="21"/>
  <c r="E814" i="21"/>
  <c r="E815" i="21"/>
  <c r="E816" i="21"/>
  <c r="E817" i="21"/>
  <c r="E818" i="21"/>
  <c r="E819" i="21"/>
  <c r="E820" i="21"/>
  <c r="E821" i="21"/>
  <c r="E822" i="21"/>
  <c r="E823" i="21"/>
  <c r="E824" i="21"/>
  <c r="E825" i="21"/>
  <c r="E826" i="21"/>
  <c r="E827" i="21"/>
  <c r="E828" i="21"/>
  <c r="E829" i="21"/>
  <c r="E830" i="21"/>
  <c r="E831" i="21"/>
  <c r="E832" i="21"/>
  <c r="E833" i="21"/>
  <c r="E834" i="21"/>
  <c r="E835" i="21"/>
  <c r="E836" i="21"/>
  <c r="E837" i="21"/>
  <c r="E838" i="21"/>
  <c r="E839" i="21"/>
  <c r="E840" i="21"/>
  <c r="E841" i="21"/>
  <c r="E842" i="21"/>
  <c r="E843" i="21"/>
  <c r="E844" i="21"/>
  <c r="E845" i="21"/>
  <c r="E846" i="21"/>
  <c r="E847" i="21"/>
  <c r="E848" i="21"/>
  <c r="E849" i="21"/>
  <c r="E850" i="21"/>
  <c r="E851" i="21"/>
  <c r="E852" i="21"/>
  <c r="E853" i="21"/>
  <c r="E854" i="21"/>
  <c r="E855" i="21"/>
  <c r="E856" i="21"/>
  <c r="E857" i="21"/>
  <c r="E858" i="21"/>
  <c r="E859" i="21"/>
  <c r="E860" i="21"/>
  <c r="E861" i="21"/>
  <c r="E862" i="21"/>
  <c r="E863" i="21"/>
  <c r="E864" i="21"/>
  <c r="E865" i="21"/>
  <c r="E866" i="21"/>
  <c r="E867" i="21"/>
  <c r="E868" i="21"/>
  <c r="E869" i="21"/>
  <c r="E870" i="21"/>
  <c r="E871" i="21"/>
  <c r="E872" i="21"/>
  <c r="E873" i="21"/>
  <c r="E874" i="21"/>
  <c r="E875" i="21"/>
  <c r="E876" i="21"/>
  <c r="E877" i="21"/>
  <c r="E878" i="21"/>
  <c r="E879" i="21"/>
  <c r="E880" i="21"/>
  <c r="E881" i="21"/>
  <c r="E882" i="21"/>
  <c r="E883" i="21"/>
  <c r="E884" i="21"/>
  <c r="E885" i="21"/>
  <c r="E886" i="21"/>
  <c r="E887" i="21"/>
  <c r="E888" i="21"/>
  <c r="E889" i="21"/>
  <c r="E890" i="21"/>
  <c r="E891" i="21"/>
  <c r="E892" i="21"/>
  <c r="E893" i="21"/>
  <c r="E894" i="21"/>
  <c r="E895" i="21"/>
  <c r="E896" i="21"/>
  <c r="E897" i="21"/>
  <c r="E898" i="21"/>
  <c r="E899" i="21"/>
  <c r="E900" i="21"/>
  <c r="E901" i="21"/>
  <c r="E902" i="21"/>
  <c r="E903" i="21"/>
  <c r="E904" i="21"/>
  <c r="E905" i="21"/>
  <c r="E906" i="21"/>
  <c r="E907" i="21"/>
  <c r="E908" i="21"/>
  <c r="E909" i="21"/>
  <c r="E910" i="21"/>
  <c r="E911" i="21"/>
  <c r="E912" i="21"/>
  <c r="E913" i="21"/>
  <c r="E914" i="21"/>
  <c r="E915" i="21"/>
  <c r="E916" i="21"/>
  <c r="E917" i="21"/>
  <c r="E918" i="21"/>
  <c r="E919" i="21"/>
  <c r="E920" i="21"/>
  <c r="E921" i="21"/>
  <c r="E922" i="21"/>
  <c r="E923" i="21"/>
  <c r="E924" i="21"/>
  <c r="E925" i="21"/>
  <c r="E926" i="21"/>
  <c r="E927" i="21"/>
  <c r="E928" i="21"/>
  <c r="E929" i="21"/>
  <c r="E930" i="21"/>
  <c r="E931" i="21"/>
  <c r="E932" i="21"/>
  <c r="E933" i="21"/>
  <c r="E934" i="21"/>
  <c r="E935" i="21"/>
  <c r="E936" i="21"/>
  <c r="E937" i="21"/>
  <c r="E938" i="21"/>
  <c r="E939" i="21"/>
  <c r="E940" i="21"/>
  <c r="E941" i="21"/>
  <c r="E942" i="21"/>
  <c r="E943" i="21"/>
  <c r="E944" i="21"/>
  <c r="E945" i="21"/>
  <c r="E946" i="21"/>
  <c r="E947" i="21"/>
  <c r="E948" i="21"/>
  <c r="E949" i="21"/>
  <c r="E950" i="21"/>
  <c r="E951" i="21"/>
  <c r="E952" i="21"/>
  <c r="E953" i="21"/>
  <c r="E954" i="21"/>
  <c r="E955" i="21"/>
  <c r="E956" i="21"/>
  <c r="E957" i="21"/>
  <c r="E958" i="21"/>
  <c r="E959" i="21"/>
  <c r="E960" i="21"/>
  <c r="E961" i="21"/>
  <c r="E962" i="21"/>
  <c r="E963" i="21"/>
  <c r="E964" i="21"/>
  <c r="E965" i="21"/>
  <c r="E966" i="21"/>
  <c r="E967" i="21"/>
  <c r="E968" i="21"/>
  <c r="E969" i="21"/>
  <c r="E970" i="21"/>
  <c r="E971" i="21"/>
  <c r="E972" i="21"/>
  <c r="E973" i="21"/>
  <c r="E974" i="21"/>
  <c r="E975" i="21"/>
  <c r="E976" i="21"/>
  <c r="E977" i="21"/>
  <c r="E978" i="21"/>
  <c r="E979" i="21"/>
  <c r="E980" i="21"/>
  <c r="E981" i="21"/>
  <c r="E982" i="21"/>
  <c r="E983" i="21"/>
  <c r="E984" i="21"/>
  <c r="E985" i="21"/>
  <c r="E986" i="21"/>
  <c r="E987" i="21"/>
  <c r="E988" i="21"/>
  <c r="E989" i="21"/>
  <c r="E990" i="21"/>
  <c r="E991" i="21"/>
  <c r="E992" i="21"/>
  <c r="E993" i="21"/>
  <c r="E994" i="21"/>
  <c r="E995" i="21"/>
  <c r="E996" i="21"/>
  <c r="E997" i="21"/>
  <c r="E998" i="21"/>
  <c r="E999" i="21"/>
  <c r="E1000" i="21"/>
  <c r="E1001" i="21"/>
  <c r="E1002" i="21"/>
  <c r="E1003" i="21"/>
  <c r="E1004" i="21"/>
  <c r="E1005" i="21"/>
  <c r="E1006" i="21"/>
  <c r="E1007" i="21"/>
  <c r="E1008" i="21"/>
  <c r="E1009" i="21"/>
  <c r="E1010" i="21"/>
  <c r="E1011" i="21"/>
  <c r="E1012" i="21"/>
  <c r="C2" i="21"/>
  <c r="D2" i="21"/>
  <c r="C3" i="21"/>
  <c r="D3" i="21"/>
  <c r="C4" i="21"/>
  <c r="D4" i="21"/>
  <c r="C5" i="21"/>
  <c r="D5" i="21"/>
  <c r="Y28" i="19"/>
  <c r="AB28" i="19"/>
  <c r="T16" i="19"/>
  <c r="AB35" i="19"/>
  <c r="Y19" i="19"/>
  <c r="AB27" i="19"/>
  <c r="AB32" i="19"/>
  <c r="AB38" i="19"/>
  <c r="E5" i="20"/>
  <c r="L12" i="12"/>
  <c r="M12" i="12"/>
  <c r="D15" i="12"/>
  <c r="C14" i="12"/>
  <c r="J12" i="12"/>
  <c r="K12" i="12"/>
  <c r="B2" i="21"/>
  <c r="F2" i="21"/>
  <c r="B3" i="21"/>
  <c r="F3" i="21"/>
  <c r="F4" i="21"/>
  <c r="F5" i="21"/>
  <c r="C6" i="21"/>
  <c r="F6" i="21"/>
  <c r="F7" i="21" s="1"/>
  <c r="C7" i="21"/>
  <c r="E7" i="21"/>
  <c r="B4" i="21"/>
  <c r="B5" i="21"/>
  <c r="B6" i="21"/>
  <c r="B7" i="21"/>
  <c r="B12" i="21"/>
  <c r="C12" i="21"/>
  <c r="D12" i="21"/>
  <c r="B13" i="21"/>
  <c r="C13" i="21"/>
  <c r="D13" i="21"/>
  <c r="B14" i="21"/>
  <c r="C14" i="21"/>
  <c r="D14" i="21"/>
  <c r="B15" i="21"/>
  <c r="C15" i="21"/>
  <c r="D15" i="21"/>
  <c r="B16" i="21"/>
  <c r="C16" i="21"/>
  <c r="D16" i="21"/>
  <c r="B17" i="21"/>
  <c r="C17" i="21"/>
  <c r="D17" i="21"/>
  <c r="B18" i="21"/>
  <c r="C18" i="21"/>
  <c r="D18" i="21"/>
  <c r="B19" i="21"/>
  <c r="C19" i="21"/>
  <c r="D19" i="21"/>
  <c r="B20" i="21"/>
  <c r="C20" i="21"/>
  <c r="D20" i="21"/>
  <c r="B21" i="21"/>
  <c r="C21" i="21"/>
  <c r="D21" i="21"/>
  <c r="B22" i="21"/>
  <c r="C22" i="21"/>
  <c r="D22" i="21"/>
  <c r="B23" i="21"/>
  <c r="C23" i="21"/>
  <c r="D23" i="21"/>
  <c r="B24" i="21"/>
  <c r="C24" i="21"/>
  <c r="D24" i="21"/>
  <c r="B25" i="21"/>
  <c r="C25" i="21"/>
  <c r="D25" i="21"/>
  <c r="B26" i="21"/>
  <c r="C26" i="21"/>
  <c r="D26" i="21"/>
  <c r="B27" i="21"/>
  <c r="C27" i="21"/>
  <c r="D27" i="21"/>
  <c r="B28" i="21"/>
  <c r="C28" i="21"/>
  <c r="D28" i="21"/>
  <c r="B29" i="21"/>
  <c r="C29" i="21"/>
  <c r="D29" i="21"/>
  <c r="B30" i="21"/>
  <c r="C30" i="21"/>
  <c r="D30" i="21"/>
  <c r="B31" i="21"/>
  <c r="C31" i="21"/>
  <c r="D31" i="21"/>
  <c r="B32" i="21"/>
  <c r="C32" i="21"/>
  <c r="D32" i="21"/>
  <c r="B33" i="21"/>
  <c r="C33" i="21"/>
  <c r="D33" i="21"/>
  <c r="B34" i="21"/>
  <c r="C34" i="21"/>
  <c r="D34" i="21"/>
  <c r="B35" i="21"/>
  <c r="C35" i="21"/>
  <c r="D35" i="21"/>
  <c r="B36" i="21"/>
  <c r="C36" i="21"/>
  <c r="D36" i="21"/>
  <c r="B37" i="21"/>
  <c r="C37" i="21"/>
  <c r="D37" i="21"/>
  <c r="B38" i="21"/>
  <c r="C38" i="21"/>
  <c r="D38" i="21"/>
  <c r="B39" i="21"/>
  <c r="C39" i="21"/>
  <c r="D39" i="21"/>
  <c r="B40" i="21"/>
  <c r="C40" i="21"/>
  <c r="D40" i="21"/>
  <c r="B41" i="21"/>
  <c r="C41" i="21"/>
  <c r="D41" i="21"/>
  <c r="B42" i="21"/>
  <c r="C42" i="21"/>
  <c r="D42" i="21"/>
  <c r="B43" i="21"/>
  <c r="C43" i="21"/>
  <c r="D43" i="21"/>
  <c r="B44" i="21"/>
  <c r="C44" i="21"/>
  <c r="D44" i="21"/>
  <c r="B45" i="21"/>
  <c r="C45" i="21"/>
  <c r="D45" i="21"/>
  <c r="B46" i="21"/>
  <c r="C46" i="21"/>
  <c r="D46" i="21"/>
  <c r="B47" i="21"/>
  <c r="C47" i="21"/>
  <c r="D47" i="21"/>
  <c r="B48" i="21"/>
  <c r="C48" i="21"/>
  <c r="D48" i="21"/>
  <c r="B49" i="21"/>
  <c r="C49" i="21"/>
  <c r="D49" i="21"/>
  <c r="B50" i="21"/>
  <c r="C50" i="21"/>
  <c r="D50" i="21"/>
  <c r="B51" i="21"/>
  <c r="C51" i="21"/>
  <c r="D51" i="21"/>
  <c r="B52" i="21"/>
  <c r="C52" i="21"/>
  <c r="D52" i="21"/>
  <c r="B53" i="21"/>
  <c r="C53" i="21"/>
  <c r="D53" i="21"/>
  <c r="B54" i="21"/>
  <c r="C54" i="21"/>
  <c r="D54" i="21"/>
  <c r="B55" i="21"/>
  <c r="C55" i="21"/>
  <c r="D55" i="21"/>
  <c r="B56" i="21"/>
  <c r="C56" i="21"/>
  <c r="D56" i="21"/>
  <c r="B57" i="21"/>
  <c r="C57" i="21"/>
  <c r="D57" i="21"/>
  <c r="B58" i="21"/>
  <c r="C58" i="21"/>
  <c r="D58" i="21"/>
  <c r="B59" i="21"/>
  <c r="C59" i="21"/>
  <c r="D59" i="21"/>
  <c r="B60" i="21"/>
  <c r="C60" i="21"/>
  <c r="D60" i="21"/>
  <c r="B61" i="21"/>
  <c r="C61" i="21"/>
  <c r="D61" i="21"/>
  <c r="B62" i="21"/>
  <c r="C62" i="21"/>
  <c r="D62" i="21"/>
  <c r="B63" i="21"/>
  <c r="C63" i="21"/>
  <c r="D63" i="21"/>
  <c r="B64" i="21"/>
  <c r="C64" i="21"/>
  <c r="D64" i="21"/>
  <c r="B65" i="21"/>
  <c r="C65" i="21"/>
  <c r="D65" i="21"/>
  <c r="B66" i="21"/>
  <c r="C66" i="21"/>
  <c r="D66" i="21"/>
  <c r="B67" i="21"/>
  <c r="C67" i="21"/>
  <c r="D67" i="21"/>
  <c r="B68" i="21"/>
  <c r="C68" i="21"/>
  <c r="D68" i="21"/>
  <c r="B69" i="21"/>
  <c r="C69" i="21"/>
  <c r="D69" i="21"/>
  <c r="B70" i="21"/>
  <c r="C70" i="21"/>
  <c r="D70" i="21"/>
  <c r="B71" i="21"/>
  <c r="C71" i="21"/>
  <c r="D71" i="21"/>
  <c r="B72" i="21"/>
  <c r="C72" i="21"/>
  <c r="D72" i="21"/>
  <c r="B73" i="21"/>
  <c r="C73" i="21"/>
  <c r="D73" i="21"/>
  <c r="B74" i="21"/>
  <c r="C74" i="21"/>
  <c r="D74" i="21"/>
  <c r="B75" i="21"/>
  <c r="C75" i="21"/>
  <c r="D75" i="21"/>
  <c r="B76" i="21"/>
  <c r="C76" i="21"/>
  <c r="D76" i="21"/>
  <c r="B77" i="21"/>
  <c r="C77" i="21"/>
  <c r="D77" i="21"/>
  <c r="B78" i="21"/>
  <c r="C78" i="21"/>
  <c r="D78" i="21"/>
  <c r="B79" i="21"/>
  <c r="C79" i="21"/>
  <c r="D79" i="21"/>
  <c r="B80" i="21"/>
  <c r="C80" i="21"/>
  <c r="D80" i="21"/>
  <c r="B81" i="21"/>
  <c r="C81" i="21"/>
  <c r="D81" i="21"/>
  <c r="B82" i="21"/>
  <c r="C82" i="21"/>
  <c r="D82" i="21"/>
  <c r="B83" i="21"/>
  <c r="C83" i="21"/>
  <c r="D83" i="21"/>
  <c r="B84" i="21"/>
  <c r="C84" i="21"/>
  <c r="D84" i="21"/>
  <c r="B85" i="21"/>
  <c r="C85" i="21"/>
  <c r="D85" i="21"/>
  <c r="B86" i="21"/>
  <c r="C86" i="21"/>
  <c r="D86" i="21"/>
  <c r="B87" i="21"/>
  <c r="C87" i="21"/>
  <c r="D87" i="21"/>
  <c r="B88" i="21"/>
  <c r="C88" i="21"/>
  <c r="D88" i="21"/>
  <c r="B89" i="21"/>
  <c r="C89" i="21"/>
  <c r="D89" i="21"/>
  <c r="B90" i="21"/>
  <c r="C90" i="21"/>
  <c r="D90" i="21"/>
  <c r="B91" i="21"/>
  <c r="C91" i="21"/>
  <c r="D91" i="21"/>
  <c r="B92" i="21"/>
  <c r="C92" i="21"/>
  <c r="D92" i="21"/>
  <c r="B93" i="21"/>
  <c r="C93" i="21"/>
  <c r="D93" i="21"/>
  <c r="B94" i="21"/>
  <c r="C94" i="21"/>
  <c r="D94" i="21"/>
  <c r="B95" i="21"/>
  <c r="C95" i="21"/>
  <c r="D95" i="21"/>
  <c r="B96" i="21"/>
  <c r="C96" i="21"/>
  <c r="D96" i="21"/>
  <c r="B97" i="21"/>
  <c r="C97" i="21"/>
  <c r="D97" i="21"/>
  <c r="B98" i="21"/>
  <c r="C98" i="21"/>
  <c r="D98" i="21"/>
  <c r="B99" i="21"/>
  <c r="C99" i="21"/>
  <c r="D99" i="21"/>
  <c r="B100" i="21"/>
  <c r="C100" i="21"/>
  <c r="D100" i="21"/>
  <c r="B101" i="21"/>
  <c r="C101" i="21"/>
  <c r="D101" i="21"/>
  <c r="B102" i="21"/>
  <c r="C102" i="21"/>
  <c r="D102" i="21"/>
  <c r="B103" i="21"/>
  <c r="C103" i="21"/>
  <c r="D103" i="21"/>
  <c r="B104" i="21"/>
  <c r="C104" i="21"/>
  <c r="D104" i="21"/>
  <c r="B105" i="21"/>
  <c r="C105" i="21"/>
  <c r="D105" i="21"/>
  <c r="B106" i="21"/>
  <c r="C106" i="21"/>
  <c r="D106" i="21"/>
  <c r="B107" i="21"/>
  <c r="C107" i="21"/>
  <c r="D107" i="21"/>
  <c r="B108" i="21"/>
  <c r="C108" i="21"/>
  <c r="D108" i="21"/>
  <c r="B109" i="21"/>
  <c r="C109" i="21"/>
  <c r="D109" i="21"/>
  <c r="B110" i="21"/>
  <c r="C110" i="21"/>
  <c r="D110" i="21"/>
  <c r="B111" i="21"/>
  <c r="C111" i="21"/>
  <c r="D111" i="21"/>
  <c r="B112" i="21"/>
  <c r="C112" i="21"/>
  <c r="D112" i="21"/>
  <c r="B113" i="21"/>
  <c r="C113" i="21"/>
  <c r="D113" i="21"/>
  <c r="B114" i="21"/>
  <c r="C114" i="21"/>
  <c r="D114" i="21"/>
  <c r="B115" i="21"/>
  <c r="C115" i="21"/>
  <c r="D115" i="21"/>
  <c r="B116" i="21"/>
  <c r="C116" i="21"/>
  <c r="D116" i="21"/>
  <c r="B117" i="21"/>
  <c r="C117" i="21"/>
  <c r="D117" i="21"/>
  <c r="B118" i="21"/>
  <c r="C118" i="21"/>
  <c r="D118" i="21"/>
  <c r="B119" i="21"/>
  <c r="C119" i="21"/>
  <c r="D119" i="21"/>
  <c r="B120" i="21"/>
  <c r="C120" i="21"/>
  <c r="D120" i="21"/>
  <c r="B121" i="21"/>
  <c r="C121" i="21"/>
  <c r="D121" i="21"/>
  <c r="B122" i="21"/>
  <c r="C122" i="21"/>
  <c r="D122" i="21"/>
  <c r="B123" i="21"/>
  <c r="C123" i="21"/>
  <c r="D123" i="21"/>
  <c r="B124" i="21"/>
  <c r="C124" i="21"/>
  <c r="D124" i="21"/>
  <c r="B125" i="21"/>
  <c r="C125" i="21"/>
  <c r="D125" i="21"/>
  <c r="B126" i="21"/>
  <c r="C126" i="21"/>
  <c r="D126" i="21"/>
  <c r="B127" i="21"/>
  <c r="C127" i="21"/>
  <c r="D127" i="21"/>
  <c r="B128" i="21"/>
  <c r="C128" i="21"/>
  <c r="D128" i="21"/>
  <c r="B129" i="21"/>
  <c r="C129" i="21"/>
  <c r="D129" i="21"/>
  <c r="B130" i="21"/>
  <c r="C130" i="21"/>
  <c r="D130" i="21"/>
  <c r="B131" i="21"/>
  <c r="C131" i="21"/>
  <c r="D131" i="21"/>
  <c r="B132" i="21"/>
  <c r="C132" i="21"/>
  <c r="D132" i="21"/>
  <c r="B133" i="21"/>
  <c r="C133" i="21"/>
  <c r="D133" i="21"/>
  <c r="B134" i="21"/>
  <c r="C134" i="21"/>
  <c r="D134" i="21"/>
  <c r="B135" i="21"/>
  <c r="C135" i="21"/>
  <c r="D135" i="21"/>
  <c r="B136" i="21"/>
  <c r="C136" i="21"/>
  <c r="D136" i="21"/>
  <c r="B137" i="21"/>
  <c r="C137" i="21"/>
  <c r="D137" i="21"/>
  <c r="B138" i="21"/>
  <c r="C138" i="21"/>
  <c r="D138" i="21"/>
  <c r="B139" i="21"/>
  <c r="C139" i="21"/>
  <c r="D139" i="21"/>
  <c r="B140" i="21"/>
  <c r="C140" i="21"/>
  <c r="D140" i="21"/>
  <c r="B141" i="21"/>
  <c r="C141" i="21"/>
  <c r="D141" i="21"/>
  <c r="B142" i="21"/>
  <c r="C142" i="21"/>
  <c r="D142" i="21"/>
  <c r="B143" i="21"/>
  <c r="C143" i="21"/>
  <c r="D143" i="21"/>
  <c r="B144" i="21"/>
  <c r="C144" i="21"/>
  <c r="D144" i="21"/>
  <c r="B145" i="21"/>
  <c r="C145" i="21"/>
  <c r="D145" i="21"/>
  <c r="B146" i="21"/>
  <c r="C146" i="21"/>
  <c r="D146" i="21"/>
  <c r="B147" i="21"/>
  <c r="C147" i="21"/>
  <c r="D147" i="21"/>
  <c r="B148" i="21"/>
  <c r="C148" i="21"/>
  <c r="D148" i="21"/>
  <c r="B149" i="21"/>
  <c r="C149" i="21"/>
  <c r="D149" i="21"/>
  <c r="B150" i="21"/>
  <c r="C150" i="21"/>
  <c r="D150" i="21"/>
  <c r="B151" i="21"/>
  <c r="C151" i="21"/>
  <c r="D151" i="21"/>
  <c r="B152" i="21"/>
  <c r="C152" i="21"/>
  <c r="D152" i="21"/>
  <c r="B153" i="21"/>
  <c r="C153" i="21"/>
  <c r="D153" i="21"/>
  <c r="B154" i="21"/>
  <c r="C154" i="21"/>
  <c r="D154" i="21"/>
  <c r="B155" i="21"/>
  <c r="C155" i="21"/>
  <c r="D155" i="21"/>
  <c r="B156" i="21"/>
  <c r="C156" i="21"/>
  <c r="D156" i="21"/>
  <c r="B157" i="21"/>
  <c r="C157" i="21"/>
  <c r="D157" i="21"/>
  <c r="B158" i="21"/>
  <c r="C158" i="21"/>
  <c r="D158" i="21"/>
  <c r="B159" i="21"/>
  <c r="C159" i="21"/>
  <c r="D159" i="21"/>
  <c r="B160" i="21"/>
  <c r="C160" i="21"/>
  <c r="D160" i="21"/>
  <c r="B161" i="21"/>
  <c r="C161" i="21"/>
  <c r="D161" i="21"/>
  <c r="B162" i="21"/>
  <c r="C162" i="21"/>
  <c r="D162" i="21"/>
  <c r="B163" i="21"/>
  <c r="C163" i="21"/>
  <c r="D163" i="21"/>
  <c r="B164" i="21"/>
  <c r="C164" i="21"/>
  <c r="D164" i="21"/>
  <c r="B165" i="21"/>
  <c r="C165" i="21"/>
  <c r="D165" i="21"/>
  <c r="B166" i="21"/>
  <c r="C166" i="21"/>
  <c r="D166" i="21"/>
  <c r="B167" i="21"/>
  <c r="C167" i="21"/>
  <c r="D167" i="21"/>
  <c r="B168" i="21"/>
  <c r="C168" i="21"/>
  <c r="D168" i="21"/>
  <c r="B169" i="21"/>
  <c r="C169" i="21"/>
  <c r="D169" i="21"/>
  <c r="B170" i="21"/>
  <c r="C170" i="21"/>
  <c r="D170" i="21"/>
  <c r="B171" i="21"/>
  <c r="C171" i="21"/>
  <c r="D171" i="21"/>
  <c r="B172" i="21"/>
  <c r="C172" i="21"/>
  <c r="D172" i="21"/>
  <c r="B173" i="21"/>
  <c r="C173" i="21"/>
  <c r="D173" i="21"/>
  <c r="B174" i="21"/>
  <c r="C174" i="21"/>
  <c r="D174" i="21"/>
  <c r="B175" i="21"/>
  <c r="C175" i="21"/>
  <c r="D175" i="21"/>
  <c r="B176" i="21"/>
  <c r="C176" i="21"/>
  <c r="D176" i="21"/>
  <c r="B177" i="21"/>
  <c r="C177" i="21"/>
  <c r="D177" i="21"/>
  <c r="B178" i="21"/>
  <c r="C178" i="21"/>
  <c r="D178" i="21"/>
  <c r="B179" i="21"/>
  <c r="C179" i="21"/>
  <c r="D179" i="21"/>
  <c r="B180" i="21"/>
  <c r="C180" i="21"/>
  <c r="D180" i="21"/>
  <c r="B181" i="21"/>
  <c r="C181" i="21"/>
  <c r="D181" i="21"/>
  <c r="B182" i="21"/>
  <c r="C182" i="21"/>
  <c r="D182" i="21"/>
  <c r="B183" i="21"/>
  <c r="C183" i="21"/>
  <c r="D183" i="21"/>
  <c r="B184" i="21"/>
  <c r="C184" i="21"/>
  <c r="D184" i="21"/>
  <c r="B185" i="21"/>
  <c r="C185" i="21"/>
  <c r="D185" i="21"/>
  <c r="B186" i="21"/>
  <c r="C186" i="21"/>
  <c r="D186" i="21"/>
  <c r="B187" i="21"/>
  <c r="C187" i="21"/>
  <c r="D187" i="21"/>
  <c r="B188" i="21"/>
  <c r="C188" i="21"/>
  <c r="D188" i="21"/>
  <c r="B189" i="21"/>
  <c r="C189" i="21"/>
  <c r="D189" i="21"/>
  <c r="B190" i="21"/>
  <c r="C190" i="21"/>
  <c r="D190" i="21"/>
  <c r="B191" i="21"/>
  <c r="C191" i="21"/>
  <c r="D191" i="21"/>
  <c r="B192" i="21"/>
  <c r="C192" i="21"/>
  <c r="D192" i="21"/>
  <c r="B193" i="21"/>
  <c r="C193" i="21"/>
  <c r="D193" i="21"/>
  <c r="B194" i="21"/>
  <c r="C194" i="21"/>
  <c r="D194" i="21"/>
  <c r="B195" i="21"/>
  <c r="C195" i="21"/>
  <c r="D195" i="21"/>
  <c r="B196" i="21"/>
  <c r="C196" i="21"/>
  <c r="D196" i="21"/>
  <c r="B197" i="21"/>
  <c r="C197" i="21"/>
  <c r="D197" i="21"/>
  <c r="B198" i="21"/>
  <c r="C198" i="21"/>
  <c r="D198" i="21"/>
  <c r="B199" i="21"/>
  <c r="C199" i="21"/>
  <c r="D199" i="21"/>
  <c r="B200" i="21"/>
  <c r="C200" i="21"/>
  <c r="D200" i="21"/>
  <c r="B201" i="21"/>
  <c r="C201" i="21"/>
  <c r="D201" i="21"/>
  <c r="B202" i="21"/>
  <c r="C202" i="21"/>
  <c r="D202" i="21"/>
  <c r="B203" i="21"/>
  <c r="C203" i="21"/>
  <c r="D203" i="21"/>
  <c r="B204" i="21"/>
  <c r="C204" i="21"/>
  <c r="D204" i="21"/>
  <c r="B205" i="21"/>
  <c r="C205" i="21"/>
  <c r="D205" i="21"/>
  <c r="B206" i="21"/>
  <c r="C206" i="21"/>
  <c r="D206" i="21"/>
  <c r="B207" i="21"/>
  <c r="C207" i="21"/>
  <c r="D207" i="21"/>
  <c r="B208" i="21"/>
  <c r="C208" i="21"/>
  <c r="D208" i="21"/>
  <c r="B209" i="21"/>
  <c r="C209" i="21"/>
  <c r="D209" i="21"/>
  <c r="B210" i="21"/>
  <c r="C210" i="21"/>
  <c r="D210" i="21"/>
  <c r="B211" i="21"/>
  <c r="C211" i="21"/>
  <c r="D211" i="21"/>
  <c r="B212" i="21"/>
  <c r="C212" i="21"/>
  <c r="D212" i="21"/>
  <c r="B213" i="21"/>
  <c r="C213" i="21"/>
  <c r="D213" i="21"/>
  <c r="B214" i="21"/>
  <c r="C214" i="21"/>
  <c r="D214" i="21"/>
  <c r="B215" i="21"/>
  <c r="C215" i="21"/>
  <c r="D215" i="21"/>
  <c r="B216" i="21"/>
  <c r="C216" i="21"/>
  <c r="D216" i="21"/>
  <c r="B217" i="21"/>
  <c r="C217" i="21"/>
  <c r="D217" i="21"/>
  <c r="B218" i="21"/>
  <c r="C218" i="21"/>
  <c r="D218" i="21"/>
  <c r="B219" i="21"/>
  <c r="C219" i="21"/>
  <c r="D219" i="21"/>
  <c r="B220" i="21"/>
  <c r="C220" i="21"/>
  <c r="D220" i="21"/>
  <c r="B221" i="21"/>
  <c r="C221" i="21"/>
  <c r="D221" i="21"/>
  <c r="B222" i="21"/>
  <c r="C222" i="21"/>
  <c r="D222" i="21"/>
  <c r="B223" i="21"/>
  <c r="C223" i="21"/>
  <c r="D223" i="21"/>
  <c r="B224" i="21"/>
  <c r="C224" i="21"/>
  <c r="D224" i="21"/>
  <c r="B225" i="21"/>
  <c r="C225" i="21"/>
  <c r="D225" i="21"/>
  <c r="B226" i="21"/>
  <c r="C226" i="21"/>
  <c r="D226" i="21"/>
  <c r="B227" i="21"/>
  <c r="C227" i="21"/>
  <c r="D227" i="21"/>
  <c r="B228" i="21"/>
  <c r="C228" i="21"/>
  <c r="D228" i="21"/>
  <c r="B229" i="21"/>
  <c r="C229" i="21"/>
  <c r="D229" i="21"/>
  <c r="B230" i="21"/>
  <c r="C230" i="21"/>
  <c r="D230" i="21"/>
  <c r="B231" i="21"/>
  <c r="C231" i="21"/>
  <c r="D231" i="21"/>
  <c r="B232" i="21"/>
  <c r="C232" i="21"/>
  <c r="D232" i="21"/>
  <c r="B233" i="21"/>
  <c r="C233" i="21"/>
  <c r="D233" i="21"/>
  <c r="B234" i="21"/>
  <c r="C234" i="21"/>
  <c r="D234" i="21"/>
  <c r="B235" i="21"/>
  <c r="C235" i="21"/>
  <c r="D235" i="21"/>
  <c r="B236" i="21"/>
  <c r="C236" i="21"/>
  <c r="D236" i="21"/>
  <c r="B237" i="21"/>
  <c r="C237" i="21"/>
  <c r="D237" i="21"/>
  <c r="B238" i="21"/>
  <c r="C238" i="21"/>
  <c r="D238" i="21"/>
  <c r="B239" i="21"/>
  <c r="C239" i="21"/>
  <c r="D239" i="21"/>
  <c r="B240" i="21"/>
  <c r="C240" i="21"/>
  <c r="D240" i="21"/>
  <c r="B241" i="21"/>
  <c r="C241" i="21"/>
  <c r="D241" i="21"/>
  <c r="B242" i="21"/>
  <c r="C242" i="21"/>
  <c r="D242" i="21"/>
  <c r="B243" i="21"/>
  <c r="C243" i="21"/>
  <c r="D243" i="21"/>
  <c r="B244" i="21"/>
  <c r="C244" i="21"/>
  <c r="D244" i="21"/>
  <c r="B245" i="21"/>
  <c r="C245" i="21"/>
  <c r="D245" i="21"/>
  <c r="B246" i="21"/>
  <c r="C246" i="21"/>
  <c r="D246" i="21"/>
  <c r="B247" i="21"/>
  <c r="C247" i="21"/>
  <c r="D247" i="21"/>
  <c r="B248" i="21"/>
  <c r="C248" i="21"/>
  <c r="D248" i="21"/>
  <c r="B249" i="21"/>
  <c r="C249" i="21"/>
  <c r="D249" i="21"/>
  <c r="B250" i="21"/>
  <c r="C250" i="21"/>
  <c r="D250" i="21"/>
  <c r="B251" i="21"/>
  <c r="C251" i="21"/>
  <c r="D251" i="21"/>
  <c r="B252" i="21"/>
  <c r="C252" i="21"/>
  <c r="D252" i="21"/>
  <c r="B253" i="21"/>
  <c r="C253" i="21"/>
  <c r="D253" i="21"/>
  <c r="B254" i="21"/>
  <c r="C254" i="21"/>
  <c r="D254" i="21"/>
  <c r="B255" i="21"/>
  <c r="C255" i="21"/>
  <c r="D255" i="21"/>
  <c r="B256" i="21"/>
  <c r="C256" i="21"/>
  <c r="D256" i="21"/>
  <c r="B257" i="21"/>
  <c r="C257" i="21"/>
  <c r="D257" i="21"/>
  <c r="C2" i="20"/>
  <c r="D2" i="20"/>
  <c r="E2" i="20"/>
  <c r="F2" i="20"/>
  <c r="G2" i="20"/>
  <c r="C3" i="20"/>
  <c r="D3" i="20"/>
  <c r="E3" i="20"/>
  <c r="F3" i="20"/>
  <c r="G3" i="20"/>
  <c r="C4" i="20"/>
  <c r="D4" i="20"/>
  <c r="E4" i="20"/>
  <c r="F4" i="20"/>
  <c r="G4" i="20"/>
  <c r="C5" i="20"/>
  <c r="D5" i="20"/>
  <c r="B11" i="20"/>
  <c r="C11" i="20"/>
  <c r="D11" i="20"/>
  <c r="B12" i="20"/>
  <c r="C12" i="20"/>
  <c r="D12" i="20"/>
  <c r="B13" i="20"/>
  <c r="C13" i="20"/>
  <c r="D13" i="20"/>
  <c r="B14" i="20"/>
  <c r="C14" i="20"/>
  <c r="D14" i="20"/>
  <c r="B15" i="20"/>
  <c r="C15" i="20"/>
  <c r="D15" i="20"/>
  <c r="B16" i="20"/>
  <c r="C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B43" i="20"/>
  <c r="C43" i="20"/>
  <c r="D43" i="20"/>
  <c r="B44" i="20"/>
  <c r="C44" i="20"/>
  <c r="D44" i="20"/>
  <c r="B45" i="20"/>
  <c r="C45" i="20"/>
  <c r="D45" i="20"/>
  <c r="B46" i="20"/>
  <c r="C46" i="20"/>
  <c r="D46" i="20"/>
  <c r="B47" i="20"/>
  <c r="C47" i="20"/>
  <c r="D47" i="20"/>
  <c r="B48" i="20"/>
  <c r="C48" i="20"/>
  <c r="D48" i="20"/>
  <c r="B49" i="20"/>
  <c r="C49" i="20"/>
  <c r="D49" i="20"/>
  <c r="B50" i="20"/>
  <c r="C50" i="20"/>
  <c r="D50" i="20"/>
  <c r="B51" i="20"/>
  <c r="C51" i="20"/>
  <c r="D51" i="20"/>
  <c r="B52" i="20"/>
  <c r="C52" i="20"/>
  <c r="D52" i="20"/>
  <c r="B53" i="20"/>
  <c r="C53" i="20"/>
  <c r="D53" i="20"/>
  <c r="B54" i="20"/>
  <c r="C54" i="20"/>
  <c r="D54" i="20"/>
  <c r="B55" i="20"/>
  <c r="C55" i="20"/>
  <c r="D55" i="20"/>
  <c r="B56" i="20"/>
  <c r="C56" i="20"/>
  <c r="D56" i="20"/>
  <c r="B57" i="20"/>
  <c r="C57" i="20"/>
  <c r="D57" i="20"/>
  <c r="B58" i="20"/>
  <c r="C58" i="20"/>
  <c r="D58" i="20"/>
  <c r="B59" i="20"/>
  <c r="C59" i="20"/>
  <c r="D59" i="20"/>
  <c r="B60" i="20"/>
  <c r="C60" i="20"/>
  <c r="D60" i="20"/>
  <c r="B61" i="20"/>
  <c r="C61" i="20"/>
  <c r="D61" i="20"/>
  <c r="B62" i="20"/>
  <c r="C62" i="20"/>
  <c r="D62" i="20"/>
  <c r="B63" i="20"/>
  <c r="C63" i="20"/>
  <c r="D63" i="20"/>
  <c r="B64" i="20"/>
  <c r="C64" i="20"/>
  <c r="D64" i="20"/>
  <c r="B65" i="20"/>
  <c r="C65" i="20"/>
  <c r="D65" i="20"/>
  <c r="B66" i="20"/>
  <c r="C66" i="20"/>
  <c r="D66" i="20"/>
  <c r="B67" i="20"/>
  <c r="C67" i="20"/>
  <c r="D67" i="20"/>
  <c r="B68" i="20"/>
  <c r="C68" i="20"/>
  <c r="D68" i="20"/>
  <c r="B69" i="20"/>
  <c r="C69" i="20"/>
  <c r="D69" i="20"/>
  <c r="B70" i="20"/>
  <c r="C70" i="20"/>
  <c r="D70" i="20"/>
  <c r="B71" i="20"/>
  <c r="C71" i="20"/>
  <c r="D71" i="20"/>
  <c r="B72" i="20"/>
  <c r="C72" i="20"/>
  <c r="D72" i="20"/>
  <c r="B73" i="20"/>
  <c r="C73" i="20"/>
  <c r="D73" i="20"/>
  <c r="B74" i="20"/>
  <c r="C74" i="20"/>
  <c r="D74" i="20"/>
  <c r="B75" i="20"/>
  <c r="C75" i="20"/>
  <c r="D75" i="20"/>
  <c r="B76" i="20"/>
  <c r="C76" i="20"/>
  <c r="D76" i="20"/>
  <c r="B77" i="20"/>
  <c r="C77" i="20"/>
  <c r="D77" i="20"/>
  <c r="B78" i="20"/>
  <c r="C78" i="20"/>
  <c r="D78" i="20"/>
  <c r="B79" i="20"/>
  <c r="C79" i="20"/>
  <c r="D79" i="20"/>
  <c r="B80" i="20"/>
  <c r="C80" i="20"/>
  <c r="D80" i="20"/>
  <c r="B81" i="20"/>
  <c r="C81" i="20"/>
  <c r="D81" i="20"/>
  <c r="B82" i="20"/>
  <c r="C82" i="20"/>
  <c r="D82" i="20"/>
  <c r="B83" i="20"/>
  <c r="C83" i="20"/>
  <c r="D83" i="20"/>
  <c r="B84" i="20"/>
  <c r="C84" i="20"/>
  <c r="D84" i="20"/>
  <c r="B85" i="20"/>
  <c r="C85" i="20"/>
  <c r="D85" i="20"/>
  <c r="B86" i="20"/>
  <c r="C86" i="20"/>
  <c r="D86" i="20"/>
  <c r="B87" i="20"/>
  <c r="C87" i="20"/>
  <c r="D87" i="20"/>
  <c r="B88" i="20"/>
  <c r="C88" i="20"/>
  <c r="D88" i="20"/>
  <c r="B89" i="20"/>
  <c r="C89" i="20"/>
  <c r="D89" i="20"/>
  <c r="B90" i="20"/>
  <c r="C90" i="20"/>
  <c r="D90" i="20"/>
  <c r="B91" i="20"/>
  <c r="C91" i="20"/>
  <c r="D91" i="20"/>
  <c r="B92" i="20"/>
  <c r="C92" i="20"/>
  <c r="D92" i="20"/>
  <c r="B93" i="20"/>
  <c r="C93" i="20"/>
  <c r="D93" i="20"/>
  <c r="B94" i="20"/>
  <c r="C94" i="20"/>
  <c r="D94" i="20"/>
  <c r="B95" i="20"/>
  <c r="C95" i="20"/>
  <c r="D95" i="20"/>
  <c r="B96" i="20"/>
  <c r="C96" i="20"/>
  <c r="D96" i="20"/>
  <c r="B97" i="20"/>
  <c r="C97" i="20"/>
  <c r="D97" i="20"/>
  <c r="B98" i="20"/>
  <c r="C98" i="20"/>
  <c r="D98" i="20"/>
  <c r="B99" i="20"/>
  <c r="C99" i="20"/>
  <c r="D99" i="20"/>
  <c r="B100" i="20"/>
  <c r="C100" i="20"/>
  <c r="D100" i="20"/>
  <c r="B101" i="20"/>
  <c r="C101" i="20"/>
  <c r="D101" i="20"/>
  <c r="B102" i="20"/>
  <c r="C102" i="20"/>
  <c r="D102" i="20"/>
  <c r="B103" i="20"/>
  <c r="C103" i="20"/>
  <c r="D103" i="20"/>
  <c r="B104" i="20"/>
  <c r="C104" i="20"/>
  <c r="D104" i="20"/>
  <c r="B105" i="20"/>
  <c r="C105" i="20"/>
  <c r="D105" i="20"/>
  <c r="B106" i="20"/>
  <c r="C106" i="20"/>
  <c r="D106" i="20"/>
  <c r="B107" i="20"/>
  <c r="C107" i="20"/>
  <c r="D107" i="20"/>
  <c r="B108" i="20"/>
  <c r="C108" i="20"/>
  <c r="D108" i="20"/>
  <c r="B109" i="20"/>
  <c r="C109" i="20"/>
  <c r="D109" i="20"/>
  <c r="B110" i="20"/>
  <c r="C110" i="20"/>
  <c r="D110" i="20"/>
  <c r="B111" i="20"/>
  <c r="C111" i="20"/>
  <c r="D111" i="20"/>
  <c r="B112" i="20"/>
  <c r="C112" i="20"/>
  <c r="D112" i="20"/>
  <c r="B113" i="20"/>
  <c r="C113" i="20"/>
  <c r="D113" i="20"/>
  <c r="B114" i="20"/>
  <c r="C114" i="20"/>
  <c r="D114" i="20"/>
  <c r="B115" i="20"/>
  <c r="C115" i="20"/>
  <c r="D115" i="20"/>
  <c r="B116" i="20"/>
  <c r="C116" i="20"/>
  <c r="D116" i="20"/>
  <c r="B117" i="20"/>
  <c r="C117" i="20"/>
  <c r="D117" i="20"/>
  <c r="B118" i="20"/>
  <c r="C118" i="20"/>
  <c r="D118" i="20"/>
  <c r="B119" i="20"/>
  <c r="C119" i="20"/>
  <c r="D119" i="20"/>
  <c r="B120" i="20"/>
  <c r="C120" i="20"/>
  <c r="D120" i="20"/>
  <c r="B121" i="20"/>
  <c r="C121" i="20"/>
  <c r="D121" i="20"/>
  <c r="B122" i="20"/>
  <c r="C122" i="20"/>
  <c r="D122" i="20"/>
  <c r="B123" i="20"/>
  <c r="C123" i="20"/>
  <c r="D123" i="20"/>
  <c r="B124" i="20"/>
  <c r="C124" i="20"/>
  <c r="D124" i="20"/>
  <c r="B125" i="20"/>
  <c r="C125" i="20"/>
  <c r="D125" i="20"/>
  <c r="B126" i="20"/>
  <c r="C126" i="20"/>
  <c r="D126" i="20"/>
  <c r="B127" i="20"/>
  <c r="C127" i="20"/>
  <c r="D127" i="20"/>
  <c r="B128" i="20"/>
  <c r="C128" i="20"/>
  <c r="D128" i="20"/>
  <c r="B129" i="20"/>
  <c r="C129" i="20"/>
  <c r="D129" i="20"/>
  <c r="B130" i="20"/>
  <c r="C130" i="20"/>
  <c r="D130" i="20"/>
  <c r="B131" i="20"/>
  <c r="C131" i="20"/>
  <c r="D131" i="20"/>
  <c r="B132" i="20"/>
  <c r="C132" i="20"/>
  <c r="D132" i="20"/>
  <c r="B133" i="20"/>
  <c r="C133" i="20"/>
  <c r="D133" i="20"/>
  <c r="B134" i="20"/>
  <c r="C134" i="20"/>
  <c r="D134" i="20"/>
  <c r="B135" i="20"/>
  <c r="C135" i="20"/>
  <c r="D135" i="20"/>
  <c r="B136" i="20"/>
  <c r="C136" i="20"/>
  <c r="D136" i="20"/>
  <c r="B137" i="20"/>
  <c r="C137" i="20"/>
  <c r="D137" i="20"/>
  <c r="B138" i="20"/>
  <c r="C138" i="20"/>
  <c r="D138" i="20"/>
  <c r="B139" i="20"/>
  <c r="C139" i="20"/>
  <c r="D139" i="20"/>
  <c r="B140" i="20"/>
  <c r="C140" i="20"/>
  <c r="D140" i="20"/>
  <c r="B141" i="20"/>
  <c r="C141" i="20"/>
  <c r="D141" i="20"/>
  <c r="B142" i="20"/>
  <c r="C142" i="20"/>
  <c r="D142" i="20"/>
  <c r="B143" i="20"/>
  <c r="C143" i="20"/>
  <c r="D143" i="20"/>
  <c r="B144" i="20"/>
  <c r="C144" i="20"/>
  <c r="D144" i="20"/>
  <c r="B145" i="20"/>
  <c r="C145" i="20"/>
  <c r="D145" i="20"/>
  <c r="B146" i="20"/>
  <c r="C146" i="20"/>
  <c r="D146" i="20"/>
  <c r="B147" i="20"/>
  <c r="C147" i="20"/>
  <c r="D147" i="20"/>
  <c r="B148" i="20"/>
  <c r="C148" i="20"/>
  <c r="D148" i="20"/>
  <c r="B149" i="20"/>
  <c r="C149" i="20"/>
  <c r="D149" i="20"/>
  <c r="B150" i="20"/>
  <c r="C150" i="20"/>
  <c r="D150" i="20"/>
  <c r="B151" i="20"/>
  <c r="C151" i="20"/>
  <c r="D151" i="20"/>
  <c r="B152" i="20"/>
  <c r="C152" i="20"/>
  <c r="D152" i="20"/>
  <c r="B153" i="20"/>
  <c r="C153" i="20"/>
  <c r="D153" i="20"/>
  <c r="B154" i="20"/>
  <c r="C154" i="20"/>
  <c r="D154" i="20"/>
  <c r="B155" i="20"/>
  <c r="C155" i="20"/>
  <c r="D155" i="20"/>
  <c r="B156" i="20"/>
  <c r="C156" i="20"/>
  <c r="D156" i="20"/>
  <c r="B157" i="20"/>
  <c r="C157" i="20"/>
  <c r="D157" i="20"/>
  <c r="B158" i="20"/>
  <c r="C158" i="20"/>
  <c r="D158" i="20"/>
  <c r="B159" i="20"/>
  <c r="C159" i="20"/>
  <c r="D159" i="20"/>
  <c r="B160" i="20"/>
  <c r="C160" i="20"/>
  <c r="D160" i="20"/>
  <c r="B161" i="20"/>
  <c r="C161" i="20"/>
  <c r="D161" i="20"/>
  <c r="B162" i="20"/>
  <c r="C162" i="20"/>
  <c r="D162" i="20"/>
  <c r="B163" i="20"/>
  <c r="C163" i="20"/>
  <c r="D163" i="20"/>
  <c r="B164" i="20"/>
  <c r="C164" i="20"/>
  <c r="D164" i="20"/>
  <c r="B165" i="20"/>
  <c r="C165" i="20"/>
  <c r="D165" i="20"/>
  <c r="W15" i="19"/>
  <c r="C12" i="12"/>
  <c r="H12" i="12"/>
  <c r="D6" i="21"/>
  <c r="D7" i="21"/>
  <c r="Y22" i="19"/>
  <c r="F17" i="12"/>
  <c r="F16" i="12"/>
  <c r="F15" i="12"/>
  <c r="F14" i="12"/>
  <c r="F13" i="12"/>
  <c r="D17" i="12"/>
  <c r="D16" i="12"/>
  <c r="D14" i="12"/>
  <c r="D13" i="12"/>
  <c r="C13" i="12"/>
  <c r="I12" i="12"/>
  <c r="T12" i="19" l="1"/>
  <c r="T14" i="19"/>
  <c r="T15" i="19"/>
  <c r="Y12" i="19"/>
  <c r="W13" i="19"/>
  <c r="Y13" i="19"/>
  <c r="AB45" i="19"/>
  <c r="AB30" i="19"/>
  <c r="W21" i="19"/>
  <c r="W22" i="19"/>
  <c r="AB41" i="19"/>
  <c r="Y15" i="19"/>
  <c r="Y35" i="19"/>
  <c r="AB44" i="19"/>
  <c r="W18" i="19"/>
  <c r="AB29" i="19"/>
  <c r="W12" i="19"/>
  <c r="AB25" i="19"/>
  <c r="AB34" i="19"/>
  <c r="AB36" i="19"/>
  <c r="AB46" i="19"/>
  <c r="Y29" i="19"/>
  <c r="Y18" i="19"/>
  <c r="Y31" i="19"/>
  <c r="AB26" i="19"/>
  <c r="AB39" i="19"/>
  <c r="AB40" i="19"/>
  <c r="Y33" i="19"/>
  <c r="T20" i="19"/>
  <c r="T22" i="19"/>
  <c r="AB13" i="19"/>
  <c r="AB12" i="19" s="1"/>
  <c r="Y23" i="19"/>
  <c r="T18" i="19"/>
  <c r="Y26" i="19"/>
  <c r="Y21" i="19"/>
  <c r="Y14" i="19"/>
  <c r="Y20" i="19"/>
  <c r="Y30" i="19"/>
  <c r="W16" i="19"/>
  <c r="T17" i="19"/>
  <c r="T23" i="19"/>
  <c r="T21" i="19"/>
  <c r="AB33" i="19"/>
  <c r="T24" i="19"/>
  <c r="AB31" i="19"/>
  <c r="W23" i="19"/>
  <c r="Y32" i="19"/>
  <c r="Y25" i="19"/>
  <c r="Y24" i="19"/>
  <c r="AB37" i="19"/>
  <c r="AB42" i="19"/>
  <c r="Y17" i="19"/>
  <c r="T13" i="19"/>
  <c r="AB43" i="19"/>
  <c r="Y16" i="19"/>
  <c r="W19" i="19"/>
  <c r="W14" i="19"/>
  <c r="Y34" i="19"/>
  <c r="W17" i="19"/>
  <c r="W20" i="19"/>
  <c r="AB24" i="19"/>
  <c r="Y27" i="19"/>
  <c r="T19" i="19"/>
  <c r="H14" i="20"/>
  <c r="H18" i="20"/>
  <c r="H22" i="20"/>
  <c r="H26" i="20"/>
  <c r="H30" i="20"/>
  <c r="AH34" i="19" s="1"/>
  <c r="AI34" i="19" s="1"/>
  <c r="H34" i="20"/>
  <c r="H38" i="20"/>
  <c r="H42" i="20"/>
  <c r="H46" i="20"/>
  <c r="H50" i="20"/>
  <c r="H54" i="20"/>
  <c r="H58" i="20"/>
  <c r="H62" i="20"/>
  <c r="AH46" i="19" s="1"/>
  <c r="AI46" i="19" s="1"/>
  <c r="H66" i="20"/>
  <c r="AH48" i="19" s="1"/>
  <c r="AI48" i="19" s="1"/>
  <c r="H70" i="20"/>
  <c r="H74" i="20"/>
  <c r="H78" i="20"/>
  <c r="H82" i="20"/>
  <c r="H86" i="20"/>
  <c r="AD17" i="19" s="1"/>
  <c r="AE17" i="19" s="1"/>
  <c r="H90" i="20"/>
  <c r="H94" i="20"/>
  <c r="AD23" i="19" s="1"/>
  <c r="AE23" i="19" s="1"/>
  <c r="H98" i="20"/>
  <c r="H102" i="20"/>
  <c r="AD28" i="19" s="1"/>
  <c r="AE28" i="19" s="1"/>
  <c r="H106" i="20"/>
  <c r="H110" i="20"/>
  <c r="H114" i="20"/>
  <c r="AD37" i="19" s="1"/>
  <c r="AE37" i="19" s="1"/>
  <c r="H118" i="20"/>
  <c r="H122" i="20"/>
  <c r="AD43" i="19" s="1"/>
  <c r="AE43" i="19" s="1"/>
  <c r="H126" i="20"/>
  <c r="AD45" i="19" s="1"/>
  <c r="AE45" i="19" s="1"/>
  <c r="H130" i="20"/>
  <c r="AH14" i="19" s="1"/>
  <c r="AI14" i="19" s="1"/>
  <c r="H134" i="20"/>
  <c r="AH18" i="19" s="1"/>
  <c r="AI18" i="19" s="1"/>
  <c r="H138" i="20"/>
  <c r="AH21" i="19" s="1"/>
  <c r="AI21" i="19" s="1"/>
  <c r="H142" i="20"/>
  <c r="AH23" i="19" s="1"/>
  <c r="AI23" i="19" s="1"/>
  <c r="H146" i="20"/>
  <c r="AH26" i="19" s="1"/>
  <c r="AI26" i="19" s="1"/>
  <c r="H150" i="20"/>
  <c r="AH27" i="19" s="1"/>
  <c r="AI27" i="19" s="1"/>
  <c r="H154" i="20"/>
  <c r="H158" i="20"/>
  <c r="H162" i="20"/>
  <c r="H11" i="20"/>
  <c r="H52" i="20"/>
  <c r="H64" i="20"/>
  <c r="H72" i="20"/>
  <c r="H80" i="20"/>
  <c r="AD13" i="19" s="1"/>
  <c r="AE13" i="19" s="1"/>
  <c r="H88" i="20"/>
  <c r="H96" i="20"/>
  <c r="H104" i="20"/>
  <c r="AD30" i="19" s="1"/>
  <c r="AE30" i="19" s="1"/>
  <c r="H112" i="20"/>
  <c r="AD36" i="19" s="1"/>
  <c r="AE36" i="19" s="1"/>
  <c r="H120" i="20"/>
  <c r="H128" i="20"/>
  <c r="H136" i="20"/>
  <c r="AH19" i="19" s="1"/>
  <c r="AI19" i="19" s="1"/>
  <c r="H144" i="20"/>
  <c r="AH24" i="19" s="1"/>
  <c r="AI24" i="19" s="1"/>
  <c r="H152" i="20"/>
  <c r="H160" i="20"/>
  <c r="AH29" i="19" s="1"/>
  <c r="AI29" i="19" s="1"/>
  <c r="H45" i="20"/>
  <c r="H53" i="20"/>
  <c r="AH40" i="19" s="1"/>
  <c r="AI40" i="19" s="1"/>
  <c r="H61" i="20"/>
  <c r="AH45" i="19" s="1"/>
  <c r="AI45" i="19" s="1"/>
  <c r="H69" i="20"/>
  <c r="H77" i="20"/>
  <c r="H85" i="20"/>
  <c r="H93" i="20"/>
  <c r="H101" i="20"/>
  <c r="H109" i="20"/>
  <c r="AD34" i="19" s="1"/>
  <c r="AE34" i="19" s="1"/>
  <c r="H117" i="20"/>
  <c r="H125" i="20"/>
  <c r="H133" i="20"/>
  <c r="AH17" i="19" s="1"/>
  <c r="AI17" i="19" s="1"/>
  <c r="H141" i="20"/>
  <c r="H149" i="20"/>
  <c r="H15" i="20"/>
  <c r="H19" i="20"/>
  <c r="H23" i="20"/>
  <c r="AO14" i="19" s="1"/>
  <c r="H27" i="20"/>
  <c r="H31" i="20"/>
  <c r="H35" i="20"/>
  <c r="H39" i="20"/>
  <c r="H43" i="20"/>
  <c r="AK13" i="19" s="1"/>
  <c r="H47" i="20"/>
  <c r="H51" i="20"/>
  <c r="AH39" i="19" s="1"/>
  <c r="AI39" i="19" s="1"/>
  <c r="H55" i="20"/>
  <c r="AH41" i="19" s="1"/>
  <c r="AI41" i="19" s="1"/>
  <c r="H59" i="20"/>
  <c r="AH44" i="19" s="1"/>
  <c r="AI44" i="19" s="1"/>
  <c r="H63" i="20"/>
  <c r="H67" i="20"/>
  <c r="AH49" i="19" s="1"/>
  <c r="AI49" i="19" s="1"/>
  <c r="H71" i="20"/>
  <c r="H75" i="20"/>
  <c r="H79" i="20"/>
  <c r="H83" i="20"/>
  <c r="H87" i="20"/>
  <c r="AD18" i="19" s="1"/>
  <c r="AE18" i="19" s="1"/>
  <c r="H91" i="20"/>
  <c r="H95" i="20"/>
  <c r="H99" i="20"/>
  <c r="AD26" i="19" s="1"/>
  <c r="AE26" i="19" s="1"/>
  <c r="H103" i="20"/>
  <c r="AD29" i="19" s="1"/>
  <c r="AE29" i="19" s="1"/>
  <c r="H107" i="20"/>
  <c r="AD32" i="19" s="1"/>
  <c r="AE32" i="19" s="1"/>
  <c r="H111" i="20"/>
  <c r="H115" i="20"/>
  <c r="H119" i="20"/>
  <c r="H123" i="20"/>
  <c r="H127" i="20"/>
  <c r="AH12" i="19" s="1"/>
  <c r="AI12" i="19" s="1"/>
  <c r="H131" i="20"/>
  <c r="H135" i="20"/>
  <c r="H139" i="20"/>
  <c r="H143" i="20"/>
  <c r="H147" i="20"/>
  <c r="H151" i="20"/>
  <c r="H155" i="20"/>
  <c r="H159" i="20"/>
  <c r="H163" i="20"/>
  <c r="AH32" i="19" s="1"/>
  <c r="AI32" i="19" s="1"/>
  <c r="H12" i="20"/>
  <c r="H16" i="20"/>
  <c r="H20" i="20"/>
  <c r="H24" i="20"/>
  <c r="AP15" i="19" s="1"/>
  <c r="H28" i="20"/>
  <c r="H32" i="20"/>
  <c r="H36" i="20"/>
  <c r="H40" i="20"/>
  <c r="H44" i="20"/>
  <c r="AH35" i="19" s="1"/>
  <c r="AI35" i="19" s="1"/>
  <c r="H48" i="20"/>
  <c r="AH37" i="19" s="1"/>
  <c r="AI37" i="19" s="1"/>
  <c r="H56" i="20"/>
  <c r="H60" i="20"/>
  <c r="H68" i="20"/>
  <c r="H76" i="20"/>
  <c r="H84" i="20"/>
  <c r="H92" i="20"/>
  <c r="AD21" i="19" s="1"/>
  <c r="AE21" i="19" s="1"/>
  <c r="H100" i="20"/>
  <c r="AD27" i="19" s="1"/>
  <c r="AE27" i="19" s="1"/>
  <c r="H108" i="20"/>
  <c r="AD33" i="19" s="1"/>
  <c r="AE33" i="19" s="1"/>
  <c r="H116" i="20"/>
  <c r="AD38" i="19" s="1"/>
  <c r="AE38" i="19" s="1"/>
  <c r="H124" i="20"/>
  <c r="H132" i="20"/>
  <c r="H140" i="20"/>
  <c r="AH22" i="19" s="1"/>
  <c r="AI22" i="19" s="1"/>
  <c r="H148" i="20"/>
  <c r="H156" i="20"/>
  <c r="H164" i="20"/>
  <c r="H13" i="20"/>
  <c r="AO13" i="19" s="1"/>
  <c r="AP13" i="19" s="1"/>
  <c r="H17" i="20"/>
  <c r="H21" i="20"/>
  <c r="H25" i="20"/>
  <c r="H29" i="20"/>
  <c r="H33" i="20"/>
  <c r="H37" i="20"/>
  <c r="H41" i="20"/>
  <c r="H49" i="20"/>
  <c r="AH38" i="19" s="1"/>
  <c r="AI38" i="19" s="1"/>
  <c r="H57" i="20"/>
  <c r="H65" i="20"/>
  <c r="AH47" i="19" s="1"/>
  <c r="AI47" i="19" s="1"/>
  <c r="H73" i="20"/>
  <c r="H81" i="20"/>
  <c r="H89" i="20"/>
  <c r="AD19" i="19" s="1"/>
  <c r="AE19" i="19" s="1"/>
  <c r="H97" i="20"/>
  <c r="AD25" i="19" s="1"/>
  <c r="AE25" i="19" s="1"/>
  <c r="H105" i="20"/>
  <c r="H113" i="20"/>
  <c r="H121" i="20"/>
  <c r="AD42" i="19" s="1"/>
  <c r="AE42" i="19" s="1"/>
  <c r="H129" i="20"/>
  <c r="AH13" i="19" s="1"/>
  <c r="AI13" i="19" s="1"/>
  <c r="H137" i="20"/>
  <c r="AH20" i="19" s="1"/>
  <c r="AI20" i="19" s="1"/>
  <c r="H145" i="20"/>
  <c r="AH25" i="19" s="1"/>
  <c r="AI25" i="19" s="1"/>
  <c r="H153" i="20"/>
  <c r="H161" i="20"/>
  <c r="AH30" i="19" s="1"/>
  <c r="AI30" i="19" s="1"/>
  <c r="H165" i="20"/>
  <c r="H157" i="20"/>
  <c r="AD22" i="19"/>
  <c r="AE22" i="19" s="1"/>
  <c r="AH15" i="19"/>
  <c r="AI15" i="19" s="1"/>
  <c r="AD24" i="19"/>
  <c r="AE24" i="19" s="1"/>
  <c r="AH16" i="19"/>
  <c r="AI16" i="19" s="1"/>
  <c r="AH43" i="19"/>
  <c r="AI43" i="19" s="1"/>
  <c r="AO12" i="19"/>
  <c r="AP12" i="19" s="1"/>
  <c r="AD41" i="19"/>
  <c r="AE41" i="19" s="1"/>
  <c r="AH42" i="19"/>
  <c r="AI42" i="19" s="1"/>
  <c r="AD20" i="19"/>
  <c r="AE20" i="19" s="1"/>
  <c r="AD15" i="19"/>
  <c r="AE15" i="19" s="1"/>
  <c r="AD39" i="19"/>
  <c r="AE39" i="19" s="1"/>
  <c r="AD31" i="19"/>
  <c r="AE31" i="19" s="1"/>
  <c r="AH33" i="19"/>
  <c r="AI33" i="19" s="1"/>
  <c r="AD44" i="19"/>
  <c r="AE44" i="19" s="1"/>
  <c r="AH28" i="19"/>
  <c r="AI28" i="19" s="1"/>
  <c r="AH31" i="19"/>
  <c r="AI31" i="19" s="1"/>
  <c r="AD35" i="19"/>
  <c r="AE35" i="19" s="1"/>
  <c r="AD12" i="19"/>
  <c r="AE12" i="19" s="1"/>
  <c r="AD16" i="19"/>
  <c r="AE16" i="19" s="1"/>
  <c r="AD14" i="19"/>
  <c r="AE14" i="19" s="1"/>
  <c r="AD40" i="19"/>
  <c r="AE40" i="19" s="1"/>
  <c r="AH36" i="19"/>
  <c r="AI36" i="19" s="1"/>
  <c r="AK12" i="19" l="1"/>
  <c r="AL13" i="19"/>
  <c r="AL12" i="19" s="1"/>
</calcChain>
</file>

<file path=xl/comments1.xml><?xml version="1.0" encoding="utf-8"?>
<comments xmlns="http://schemas.openxmlformats.org/spreadsheetml/2006/main">
  <authors>
    <author>ABS</author>
  </authors>
  <commentList>
    <comment ref="C19" authorId="0">
      <text>
        <r>
          <rPr>
            <sz val="8"/>
            <color indexed="81"/>
            <rFont val="Tahoma"/>
            <family val="2"/>
          </rPr>
          <t>Unless otherwise specified, reference period of each index: 2011–12 = 100.0.</t>
        </r>
      </text>
    </comment>
    <comment ref="B24" authorId="0">
      <text>
        <r>
          <rPr>
            <sz val="8"/>
            <color indexed="81"/>
            <rFont val="Tahoma"/>
            <family val="2"/>
          </rPr>
          <t>Refers to series collected at quarterly and lesser frequencies only.
Indicates which month in the collection period the data refers to.</t>
        </r>
      </text>
    </comment>
  </commentList>
</comments>
</file>

<file path=xl/comments2.xml><?xml version="1.0" encoding="utf-8"?>
<comments xmlns="http://schemas.openxmlformats.org/spreadsheetml/2006/main">
  <authors>
    <author>Matthew McQuarrie</author>
  </authors>
  <commentList>
    <comment ref="E10" authorId="0">
      <text>
        <r>
          <rPr>
            <b/>
            <sz val="9"/>
            <color indexed="81"/>
            <rFont val="Tahoma"/>
            <family val="2"/>
          </rPr>
          <t>Matthew McQuarrie:</t>
        </r>
        <r>
          <rPr>
            <sz val="9"/>
            <color indexed="81"/>
            <rFont val="Tahoma"/>
            <family val="2"/>
          </rPr>
          <t xml:space="preserve">
source changed to be the forecast FY18 prices from originally approved pricing model
</t>
        </r>
      </text>
    </comment>
  </commentList>
</comments>
</file>

<file path=xl/sharedStrings.xml><?xml version="1.0" encoding="utf-8"?>
<sst xmlns="http://schemas.openxmlformats.org/spreadsheetml/2006/main" count="389" uniqueCount="284">
  <si>
    <t>NA</t>
  </si>
  <si>
    <t>Index</t>
  </si>
  <si>
    <t>Index Numbers ;  All groups CPI ;  Australia ;</t>
  </si>
  <si>
    <t>Percentage Change from Corresponding Quarter of Previous Year ;  All groups CPI ;  Australia ;</t>
  </si>
  <si>
    <t>Percentage Change from Previous Period ;  All groups CPI ;  Australia ;</t>
  </si>
  <si>
    <t>Unit</t>
  </si>
  <si>
    <t>Index Numbers</t>
  </si>
  <si>
    <t>Percent</t>
  </si>
  <si>
    <t>Series Type</t>
  </si>
  <si>
    <t>Original</t>
  </si>
  <si>
    <t>Data Type</t>
  </si>
  <si>
    <t>INDEX</t>
  </si>
  <si>
    <t>PERCENT</t>
  </si>
  <si>
    <t>Frequency</t>
  </si>
  <si>
    <t>Quarter</t>
  </si>
  <si>
    <t>Collection Month</t>
  </si>
  <si>
    <t>Series Start</t>
  </si>
  <si>
    <t>Series End</t>
  </si>
  <si>
    <t>No. Obs</t>
  </si>
  <si>
    <t>Series ID</t>
  </si>
  <si>
    <t>A2325846C</t>
  </si>
  <si>
    <t>A2325847F</t>
  </si>
  <si>
    <t>A2325850V</t>
  </si>
  <si>
    <t>CPI Definition for Fee-based Ancillary Network Services</t>
  </si>
  <si>
    <t>Formula:</t>
  </si>
  <si>
    <t>Definition</t>
  </si>
  <si>
    <t>means the all groups index number for the weighted average of eight capital cities as published by the ABS, or if the ABS does not or ceases to publish the index, then CPI will mean an index which the AER considers is the best estimate of the index.</t>
  </si>
  <si>
    <t>Calculated CPI for Yr16:</t>
  </si>
  <si>
    <t>Calculated CPI for Yr15:</t>
  </si>
  <si>
    <t xml:space="preserve">Actual </t>
  </si>
  <si>
    <t>Forecast</t>
  </si>
  <si>
    <t>CPI</t>
  </si>
  <si>
    <t>Yr 14 Base</t>
  </si>
  <si>
    <t>Forecast CPI</t>
  </si>
  <si>
    <t>Actual CPI</t>
  </si>
  <si>
    <t>Calculated CPI for Yr17:</t>
  </si>
  <si>
    <t>Calculated CPI for Yr18:</t>
  </si>
  <si>
    <t>Calculated CPI for Yr19:</t>
  </si>
  <si>
    <r>
      <t>[1]</t>
    </r>
    <r>
      <rPr>
        <sz val="8"/>
        <color theme="1"/>
        <rFont val="Arial"/>
        <family val="2"/>
      </rPr>
      <t xml:space="preserve"> A class of customers for one or more </t>
    </r>
    <r>
      <rPr>
        <i/>
        <sz val="8"/>
        <color theme="1"/>
        <rFont val="Arial"/>
        <family val="2"/>
      </rPr>
      <t>direct control services</t>
    </r>
    <r>
      <rPr>
        <sz val="8"/>
        <color theme="1"/>
        <rFont val="Arial"/>
        <family val="2"/>
      </rPr>
      <t xml:space="preserve"> who are subject to a particular tariff or particular tariffs.</t>
    </r>
  </si>
  <si>
    <t>Lamp - SOX1x150</t>
  </si>
  <si>
    <t>Lamp - SOX1x135</t>
  </si>
  <si>
    <t>Lamp - TH1x750</t>
  </si>
  <si>
    <t>Public Lighting Customers with components either installed before 1st July 2009 or after 30th June 2009 which are owned and maintained by the DNSP, and are replacing components that have not reached the end of their economic life.</t>
  </si>
  <si>
    <t>Ausgrid does not have a separate Rate category, existing Rate 1 and Rate 2 will continue to apply for new assets as appropriate.</t>
  </si>
  <si>
    <t>Tariff calculated by the DNSP at the time of agreement to replace the asset early using an agreed method for determining the residual capital value of the asset. The charge is to be paid up front. Residual asset charge calculated for replaced asset based on remaining life determined through an assessment of the assets condition and/or type or the AER default value.</t>
  </si>
  <si>
    <r>
      <rPr>
        <b/>
        <sz val="8"/>
        <color theme="1"/>
        <rFont val="Arial"/>
        <family val="2"/>
      </rPr>
      <t xml:space="preserve">AER Tariff Class 5 </t>
    </r>
    <r>
      <rPr>
        <sz val="8"/>
        <color theme="1"/>
        <rFont val="Arial"/>
        <family val="2"/>
      </rPr>
      <t xml:space="preserve">applies for assets where capital is funded by the DNSP but replaced at the request of the customer before the end of its economic life. </t>
    </r>
  </si>
  <si>
    <t>Lamp - TH1x500</t>
  </si>
  <si>
    <t>Lamp - SON4x600</t>
  </si>
  <si>
    <t>Rate Definitions for Assets installed/constructed before 1st July 2009 or after 30th June 2009</t>
  </si>
  <si>
    <t>Lamp - TH1x400</t>
  </si>
  <si>
    <t>Lamp - SON4x250</t>
  </si>
  <si>
    <t>Lamp - TH1x1500</t>
  </si>
  <si>
    <t>Lamp - SON3x70</t>
  </si>
  <si>
    <t>Lamp - TH1x1000</t>
  </si>
  <si>
    <t>Lamp - SON2x70</t>
  </si>
  <si>
    <t>Lamp - MBF2x80</t>
  </si>
  <si>
    <t>Lamp - SON2x400</t>
  </si>
  <si>
    <t>Lamp - MBF2x400</t>
  </si>
  <si>
    <t>Lamp - SON2x250</t>
  </si>
  <si>
    <t>Lamp - MBF2x175</t>
  </si>
  <si>
    <t>Lamp - SON1x70</t>
  </si>
  <si>
    <t>Lamp - SON1x50</t>
  </si>
  <si>
    <t>Lamp - MBF2x125</t>
  </si>
  <si>
    <t>Luminaire - 80W MBF TOORAK</t>
  </si>
  <si>
    <t>Luminaire - 250W SON GEC 'BOSTON 3'</t>
  </si>
  <si>
    <t>Lamp - MBF1x800</t>
  </si>
  <si>
    <t>Lamp - SON1x400</t>
  </si>
  <si>
    <t>Luminaire - 80W MBF - REGAL/FLINDERS</t>
  </si>
  <si>
    <t>Luminaire - 250W SON FLOODLIGHT</t>
  </si>
  <si>
    <t>Lamp - MBF1x80</t>
  </si>
  <si>
    <t>Lamp - SON1x360</t>
  </si>
  <si>
    <t>Luminaire - 80W MBF - PLAIN</t>
  </si>
  <si>
    <t>Luminaire - 250W SON - PARKWAY 1</t>
  </si>
  <si>
    <t>Public Lighting Customers with components installed after 30th June 2009 which are maintained but not funded by the DNSP.</t>
  </si>
  <si>
    <r>
      <rPr>
        <b/>
        <sz val="8"/>
        <color theme="1"/>
        <rFont val="Arial"/>
        <family val="2"/>
      </rPr>
      <t>Ausgrid’s Existing Rate 2</t>
    </r>
    <r>
      <rPr>
        <sz val="8"/>
        <color theme="1"/>
        <rFont val="Arial"/>
        <family val="2"/>
      </rPr>
      <t xml:space="preserve"> will continue for assets constructed and installed </t>
    </r>
    <r>
      <rPr>
        <b/>
        <sz val="8"/>
        <color theme="1"/>
        <rFont val="Arial"/>
        <family val="2"/>
      </rPr>
      <t>after 30th June 2009</t>
    </r>
    <r>
      <rPr>
        <sz val="8"/>
        <color theme="1"/>
        <rFont val="Arial"/>
        <family val="2"/>
      </rPr>
      <t xml:space="preserve">. These are identified as </t>
    </r>
    <r>
      <rPr>
        <b/>
        <sz val="8"/>
        <color theme="1"/>
        <rFont val="Arial"/>
        <family val="2"/>
      </rPr>
      <t>P09 against Ausgrid Rate 2 tariff category</t>
    </r>
    <r>
      <rPr>
        <sz val="8"/>
        <color theme="1"/>
        <rFont val="Arial"/>
        <family val="2"/>
      </rPr>
      <t xml:space="preserve"> in the information provided along with the bills to public lighting customers This applies for assets funded by the public lighting customer but maintained by Ausgrid. This includes maintenance charges only.</t>
    </r>
  </si>
  <si>
    <t>Annual efficient maintenance charge (same as those for AER Tariff Class 2). DNSP not entitled to a return on or of capital.</t>
  </si>
  <si>
    <r>
      <rPr>
        <b/>
        <sz val="8"/>
        <color theme="1"/>
        <rFont val="Arial"/>
        <family val="2"/>
      </rPr>
      <t xml:space="preserve">AER Tariff Class 4 </t>
    </r>
    <r>
      <rPr>
        <sz val="8"/>
        <color theme="1"/>
        <rFont val="Arial"/>
        <family val="2"/>
      </rPr>
      <t xml:space="preserve">applies for assets where capital is not funded by the DNSP instead by the public lighting customer after 30th June 2009 and maintained by the DNSP. </t>
    </r>
  </si>
  <si>
    <t>Lamp - MBF1x700</t>
  </si>
  <si>
    <t>Lamp - TF4x40</t>
  </si>
  <si>
    <t>Lamp - SON1x310</t>
  </si>
  <si>
    <t>Luminaire - 80W MBF - NOSTALGIA</t>
  </si>
  <si>
    <t>Luminaire - 250W SON - PARKVILLE</t>
  </si>
  <si>
    <t>Lamp - MBF1x500</t>
  </si>
  <si>
    <t>Lamp - TF4x20</t>
  </si>
  <si>
    <t>Luminaire - 80W MBF - GEC BOSTON 2</t>
  </si>
  <si>
    <t>Luminaire - 250W SON Active Reactor</t>
  </si>
  <si>
    <t>Lamp - MBF1x50</t>
  </si>
  <si>
    <t>Lamp - SON1x250</t>
  </si>
  <si>
    <t>Luminaire - 80W MBF - BOURKE HILL</t>
  </si>
  <si>
    <t>Luminaire - 250W SON</t>
  </si>
  <si>
    <t>Lamp - MBF1x42 (CFL)</t>
  </si>
  <si>
    <t>Lamp - SON1x220</t>
  </si>
  <si>
    <t>Luminaire - 80W MBF - BEGA+CURVE BRA</t>
  </si>
  <si>
    <t>Luminaire - 150W SON GEC 'BOSTON 3'</t>
  </si>
  <si>
    <t>Lamp - MBF1x400</t>
  </si>
  <si>
    <t>Luminaire - 70W SON -PLAIN</t>
  </si>
  <si>
    <t>Luminaire - 150W SON FLOODLIGHT</t>
  </si>
  <si>
    <t>Lamp - MBF1x250</t>
  </si>
  <si>
    <t>Lamp - TF2x80</t>
  </si>
  <si>
    <t>Lamp - SON1x150</t>
  </si>
  <si>
    <t>Luminaire - 70W SON FLOODLIGHT</t>
  </si>
  <si>
    <t>Luminaire - 150W SON - PARKWAY 1</t>
  </si>
  <si>
    <t>Lamp - MBF1x160</t>
  </si>
  <si>
    <t>Lamp - TF2x58</t>
  </si>
  <si>
    <t>Lamp - SON1x120</t>
  </si>
  <si>
    <t>Luminaire - 70W SON - REGAL/FLINDERS</t>
  </si>
  <si>
    <t>Luminaire - 150W SON - PARKVILLE</t>
  </si>
  <si>
    <t>Lamp - MBF1x125</t>
  </si>
  <si>
    <t>Lamp - TF2x40</t>
  </si>
  <si>
    <t>Lamp - SON1x1000</t>
  </si>
  <si>
    <t>Luminaire - 70W SON - PARKVILLE</t>
  </si>
  <si>
    <t>Luminaire - 150W SON - HYDE PARK</t>
  </si>
  <si>
    <t>Lamp - MBF1x1000</t>
  </si>
  <si>
    <t>Lamp - TF2x26</t>
  </si>
  <si>
    <t>Lamp - SON1x100</t>
  </si>
  <si>
    <t>Luminaire - 70W SON - NOSTALGIA</t>
  </si>
  <si>
    <t>Luminaire - 150W SON Active Reactor</t>
  </si>
  <si>
    <t>Bracket - T7</t>
  </si>
  <si>
    <t>Lamp - LED1x29</t>
  </si>
  <si>
    <t>Lamp - TF2x20</t>
  </si>
  <si>
    <t>Lamp - MBI4x150</t>
  </si>
  <si>
    <t>Luminaire - 70W SON - GEC BOSTON 2</t>
  </si>
  <si>
    <t>Luminaire - 150W SON</t>
  </si>
  <si>
    <t>Support - WOOD POLE - TRL</t>
  </si>
  <si>
    <t>Bracket - T6</t>
  </si>
  <si>
    <t>Public Lighting Customers with components installed after 30th June 2009 which are owned, funded and maintained by the DNSP.</t>
  </si>
  <si>
    <t>Ausgrid’s Existing Rate 1 will continue for assets constructed and installed after 30th June 2009. These are identified as P09 against Ausgrid Rate 1 tariff category in the information provided along with the bills to public lighting customers. This applies for assets funded and maintained by Ausgrid. This includes both the capital and maintenance charges.</t>
  </si>
  <si>
    <t>Annual efficient maintenance charge (same as for AER Tariff Class 2). Annual capital charge (return on and of) based on efficient material and installation costs.</t>
  </si>
  <si>
    <t>AER Tariff Class 3 applies for assets where capital is funded by the Distribution Network Service Provider (DNSP) after 30th June 2009 and maintained by the DNSP. The DNSP will be entitled to charge an annual capital and maintenance charge.</t>
  </si>
  <si>
    <t>Lamp - TF2x14 T5</t>
  </si>
  <si>
    <t>Lamp - MBI2x400</t>
  </si>
  <si>
    <t>Luminaire - 70W SON - BOURKE HILL</t>
  </si>
  <si>
    <t>Luminaire - 125W MBF -PLAIN</t>
  </si>
  <si>
    <t>Support - WOOD POLE - NON-TRL</t>
  </si>
  <si>
    <t>Bracket - T5</t>
  </si>
  <si>
    <t>Rate Definitions for Assets installed/constructed after 30th June 2009</t>
  </si>
  <si>
    <t>Lamp - TF1x80</t>
  </si>
  <si>
    <t>Lamp - MBI1x70 Internal Ignitor</t>
  </si>
  <si>
    <t>Luminaire - 70W SON</t>
  </si>
  <si>
    <t>Luminaire - 125W MBF - PARKVILLE</t>
  </si>
  <si>
    <t>Support - WALL</t>
  </si>
  <si>
    <t>Bracket - T4</t>
  </si>
  <si>
    <t>Lamp - TF1x60</t>
  </si>
  <si>
    <t>Lamp - MBI1x70</t>
  </si>
  <si>
    <t>Luminaire - 70W MBI Internal Ignitor - Aeroscreen</t>
  </si>
  <si>
    <t>Luminaire - 125W MBF - NOSTALGIA</t>
  </si>
  <si>
    <t>Support - SUSPENDED</t>
  </si>
  <si>
    <t>Bracket - T3</t>
  </si>
  <si>
    <t>Lamp - TF1x40</t>
  </si>
  <si>
    <t>Lamp - MBI1x500</t>
  </si>
  <si>
    <t>Luminaire - 70W MBI Internal Ignitor</t>
  </si>
  <si>
    <t>Luminaire - 125W MBF - HYDE PARK</t>
  </si>
  <si>
    <t>Support - ROCKS STANDARD</t>
  </si>
  <si>
    <t>Bracket - T2A</t>
  </si>
  <si>
    <t>Lamp - TF1x26</t>
  </si>
  <si>
    <t>Lamp - MBI1x400</t>
  </si>
  <si>
    <t>Luminaire - 42W MBF (CFL) SYLVANIA SUB ECO</t>
  </si>
  <si>
    <t>Luminaire - 125W MBF - BOURKE HILL</t>
  </si>
  <si>
    <t>Support - POLO 10.5M DECORATIVE 2M</t>
  </si>
  <si>
    <t>Bracket - T1</t>
  </si>
  <si>
    <t>Lamp - TF1x236</t>
  </si>
  <si>
    <t>Lamp - MBI1x3745</t>
  </si>
  <si>
    <t>Luminaire - 400W SON FLOODLIGHT</t>
  </si>
  <si>
    <t>Luminaire - 125W MBF</t>
  </si>
  <si>
    <t>Support - ORION DOUBLE ARM</t>
  </si>
  <si>
    <t>Bracket - SUSPENDED</t>
  </si>
  <si>
    <t>Lamp - TF1x20</t>
  </si>
  <si>
    <t>Lamp - MBI1x250</t>
  </si>
  <si>
    <t>Luminaire - 400W SON - PARKWAY 1</t>
  </si>
  <si>
    <t>Luminaire - 100W SON -PLAIN</t>
  </si>
  <si>
    <t>Support - DEDICATED SUPPORT &amp; COND</t>
  </si>
  <si>
    <t>Bracket - 4.0 m</t>
  </si>
  <si>
    <t>Connection - UGR2</t>
  </si>
  <si>
    <t>Lamp - TF1x176</t>
  </si>
  <si>
    <t>Lamp - MBI1x1500</t>
  </si>
  <si>
    <t>Luminaire - 400W SON Active Reactor</t>
  </si>
  <si>
    <t>Luminaire - 100W SON FLOODLIGHT</t>
  </si>
  <si>
    <t>Support - DECORATIVE COLUMN</t>
  </si>
  <si>
    <t>Bracket - 3.5 m</t>
  </si>
  <si>
    <t>Public Lighting Customers with components installed before 1st July 2009 which are maintained but not funded by the DNSP.</t>
  </si>
  <si>
    <t>Ausgrid’s Existing Rate 2 will continue for assets constructed and installed before 1st July 2009. This applies for assets funded by the public lighting customer but maintained by Ausgrid. This includes maintenance charges only.</t>
  </si>
  <si>
    <t>Annual efficient maintenance charge. DNSP not entitled to a return on or of capital.</t>
  </si>
  <si>
    <t>AER Tariff Class 2 applies for assets where capital is not funded by the DNSP instead by the public lighting customer before 1st July 2009 and maintained by the DNSP.</t>
  </si>
  <si>
    <t>Connection - UGR1</t>
  </si>
  <si>
    <t>Lamp - TF1x16</t>
  </si>
  <si>
    <t>Lamp - MBI1x150</t>
  </si>
  <si>
    <t>Luminaire - 400W SON</t>
  </si>
  <si>
    <t>Luminaire - 100W SON - PARKVILLE</t>
  </si>
  <si>
    <t>Support - COLUMN 7M-10M</t>
  </si>
  <si>
    <t>Bracket - 2.0 m</t>
  </si>
  <si>
    <t>Connection - OH</t>
  </si>
  <si>
    <t>Lamp - MBI1x1000</t>
  </si>
  <si>
    <t>Luminaire - 2x14W TF - T5 PIERLITE Mk3</t>
  </si>
  <si>
    <t>Luminaire - 100W SON</t>
  </si>
  <si>
    <t>Support - COLUMN 4M-6.5M</t>
  </si>
  <si>
    <t>Bracket - 1.2 m</t>
  </si>
  <si>
    <t>Connection - O/U</t>
  </si>
  <si>
    <t>Lamp - INC1x100</t>
  </si>
  <si>
    <t>Lamp - SOX1x180</t>
  </si>
  <si>
    <t>Lamp - MBI1x100</t>
  </si>
  <si>
    <t>Luminaire - 29W LED</t>
  </si>
  <si>
    <t>Luminaire - 1000W SON</t>
  </si>
  <si>
    <t>Support - COLUMN 10.5M-13.5M</t>
  </si>
  <si>
    <t>Bracket - 0.5 m</t>
  </si>
  <si>
    <t>CONNECTIONS</t>
  </si>
  <si>
    <t>LAMPS</t>
  </si>
  <si>
    <t>LUMINAIRES</t>
  </si>
  <si>
    <t>SUPPORTS</t>
  </si>
  <si>
    <t>BRACKETS</t>
  </si>
  <si>
    <t>RATE 2</t>
  </si>
  <si>
    <t>RATE 1</t>
  </si>
  <si>
    <r>
      <t xml:space="preserve">Lamps marked in </t>
    </r>
    <r>
      <rPr>
        <i/>
        <sz val="10"/>
        <color theme="1"/>
        <rFont val="Arial"/>
        <family val="2"/>
      </rPr>
      <t>italics</t>
    </r>
    <r>
      <rPr>
        <sz val="10"/>
        <color theme="1"/>
        <rFont val="Arial"/>
        <family val="2"/>
      </rPr>
      <t xml:space="preserve"> and shaded cells are offered until the associated luminaires reach their useful life 
and will be discontinued for future installations.</t>
    </r>
  </si>
  <si>
    <t>Public Lighting Customers with components installed before 1st July 2009 which are owned, funded and maintained by the DNSP.</t>
  </si>
  <si>
    <t>Ausgrid’s Existing Rate 1 will continue for assets constructed and installed before 1st July 2009. This applies for assets funded and maintained by Ausgrid. This includes both the capital and maintenance charges.</t>
  </si>
  <si>
    <t xml:space="preserve">Annual efficient maintenance charge. Capital charge based on approved RAB. </t>
  </si>
  <si>
    <t>AER Tariff Class 1 applies for assets where capital is funded by the Distribution Network Service Provider (DNSP) before the 1st July 2009 and maintained by the DNSP.</t>
  </si>
  <si>
    <t>Assets in shaded cells are under review for future installations.</t>
  </si>
  <si>
    <t>Applicable Public
Lighting Customers</t>
  </si>
  <si>
    <t>Ausgrid’s Equivalent 
Rate Categories</t>
  </si>
  <si>
    <t>Basis of tariff determination</t>
  </si>
  <si>
    <t>AER Tariff Class</t>
  </si>
  <si>
    <t>Rate Definitions for Assets installed/constructed before 1st July 2009</t>
  </si>
  <si>
    <t>SCHEDULE B – Price List for Assets Constructed/Installed before 1st July 2009 and after 
30th June 2009</t>
  </si>
  <si>
    <r>
      <t>SCHEDULE A – Price List for Assets Constructed/Installed after 30</t>
    </r>
    <r>
      <rPr>
        <b/>
        <vertAlign val="superscript"/>
        <sz val="10"/>
        <color rgb="FF0069AA"/>
        <rFont val="Arial"/>
        <family val="2"/>
      </rPr>
      <t>th</t>
    </r>
    <r>
      <rPr>
        <b/>
        <sz val="10"/>
        <color rgb="FF0069AA"/>
        <rFont val="Arial"/>
        <family val="2"/>
      </rPr>
      <t xml:space="preserve"> June 2009</t>
    </r>
  </si>
  <si>
    <t>Description</t>
  </si>
  <si>
    <t>Type</t>
  </si>
  <si>
    <t>Route</t>
  </si>
  <si>
    <t>Price</t>
  </si>
  <si>
    <t>CPI adjusted price</t>
  </si>
  <si>
    <t>Post 2009 annuity capital charges $ nominal with forecast CPI</t>
  </si>
  <si>
    <t>Actual  CPI</t>
  </si>
  <si>
    <t>From final determination model</t>
  </si>
  <si>
    <r>
      <rPr>
        <b/>
        <sz val="9"/>
        <color theme="3"/>
        <rFont val="Arial"/>
        <family val="2"/>
      </rPr>
      <t>Tariff Classes and Charging Parameters</t>
    </r>
    <r>
      <rPr>
        <sz val="9"/>
        <color theme="1"/>
        <rFont val="Arial"/>
        <family val="2"/>
      </rPr>
      <t xml:space="preserve">
Ausgrid’s Rate Categories are consistent with the Tariff Classes identified by the Australian Energy Regulator (AER) in its Final Determination. Table 2 summarises these tariff classes: All public lighting customers are subject to the tariffs in the AER April 2010 Determination and therefore are defined to be a single tariff class</t>
    </r>
    <r>
      <rPr>
        <vertAlign val="superscript"/>
        <sz val="8"/>
        <color theme="1"/>
        <rFont val="Arial"/>
        <family val="2"/>
      </rPr>
      <t>1</t>
    </r>
    <r>
      <rPr>
        <sz val="9"/>
        <color theme="1"/>
        <rFont val="Arial"/>
        <family val="2"/>
      </rPr>
      <t xml:space="preserve">.  The tariffs that apply to these customers are:
• A fixed capital charge for installed public lighting assets. The fixed capital charges will be provided in confidence to the individual customers to which they apply. This tariff only relates to the capital charges for public lighting assets constructed before 1 July 2009.
• An annuity price per asset type for all new assets. These tariffs and charging parameters are contained in Schedule A. This price relates to the capital charge for new public lighting assets constructed after 30 June 2009, but does not apply to assets where the customer has funded the original construction cost.
• A maintenance price per asset. This tariff relates to the maintenance of each of Ausgrid’s public lights. These tariffs and charging parameters are contained in Schedule B. 
</t>
    </r>
    <r>
      <rPr>
        <b/>
        <sz val="9"/>
        <color theme="3"/>
        <rFont val="Arial"/>
        <family val="2"/>
      </rPr>
      <t xml:space="preserve">Pricing Principles (clause 6.18.9 of transitional chapter the National Electricity Rules)
</t>
    </r>
    <r>
      <rPr>
        <sz val="9"/>
        <color theme="1"/>
        <rFont val="Arial"/>
        <family val="2"/>
      </rPr>
      <t xml:space="preserve">
The Tariff Classes (and the services within them) and component prices in Schedule A and B are identical to those set out in Attachment C of Ausgrid’s 2014-15 Pricing Proposal April 2014 and they do not include GST. There has been no separate application of the pricing principles in clause 6.18.5 to the prices contained in Attachment C.
</t>
    </r>
    <r>
      <rPr>
        <b/>
        <sz val="9"/>
        <color theme="3"/>
        <rFont val="Arial"/>
        <family val="2"/>
      </rPr>
      <t>Statement on Expected Price Trends</t>
    </r>
    <r>
      <rPr>
        <sz val="9"/>
        <color theme="1"/>
        <rFont val="Arial"/>
        <family val="2"/>
      </rPr>
      <t xml:space="preserve">
Ausgrid expects the prices contained in Schedule A and Schedule B of this document to change with CPI over the remaining years of the regulatory control period. </t>
    </r>
  </si>
  <si>
    <t>Table 1</t>
  </si>
  <si>
    <t>Lamp - LED1x22</t>
  </si>
  <si>
    <t>Luminaire - 22W LED</t>
  </si>
  <si>
    <t>Opex prices in FY18 $ with forecast CPI</t>
  </si>
  <si>
    <t>10.1 LRL P3 2016</t>
  </si>
  <si>
    <t>10.1 Gerard P3 2016</t>
  </si>
  <si>
    <t>10.2 LRL P3 Cut Off 2016</t>
  </si>
  <si>
    <t>10.2 Gerard P3 Cut Off 2016</t>
  </si>
  <si>
    <t>10.3 Gerard P4/P5 2016</t>
  </si>
  <si>
    <t>10.3 GE Evolve P4/P5 2016</t>
  </si>
  <si>
    <t>10.4 Gerard P4/P5 Cut off 16</t>
  </si>
  <si>
    <t>10.5 Gerard P4/P5 RRRW 2016</t>
  </si>
  <si>
    <t>11.1 LRL V5 2016</t>
  </si>
  <si>
    <t>11.2 LRL V5 Cut Off 2016</t>
  </si>
  <si>
    <t>11.3 Aldridge V3 2016</t>
  </si>
  <si>
    <t>11.4 Phillips V3 Cut Off 2016</t>
  </si>
  <si>
    <t>11.5 Aldridge V1 2016</t>
  </si>
  <si>
    <t>11.6 Phillips V1 Cut Off 2016</t>
  </si>
  <si>
    <t>11.6 Aldridge V1 Cut Off 2016</t>
  </si>
  <si>
    <t>11.8 Aldridge V1 High Cut Off 2016</t>
  </si>
  <si>
    <t>Lamp</t>
  </si>
  <si>
    <t>NonTraffic</t>
  </si>
  <si>
    <t>Traffic</t>
  </si>
  <si>
    <t>Annuity payment/
Price of annual capital
($ FY17 - Actual)</t>
  </si>
  <si>
    <t>Annuity payment/
Price of annual capital
($ FY18 - actual CPI)</t>
  </si>
  <si>
    <t>Luminaire</t>
  </si>
  <si>
    <t>Negotiated LED pricing</t>
  </si>
  <si>
    <t>Negotiated LED Pricing</t>
  </si>
  <si>
    <t xml:space="preserve">Effective 1 July 2017 (excluding GST) </t>
  </si>
  <si>
    <t>Luminaire - 17W LED SY</t>
  </si>
  <si>
    <t>Luminaire - 25W LED GE</t>
  </si>
  <si>
    <t>Luminaire - 20W LED GE</t>
  </si>
  <si>
    <t>Luminaire - 17W LED SY RRW</t>
  </si>
  <si>
    <t>Luminaire - 28W LED SY</t>
  </si>
  <si>
    <t>Luminaire - 33W LED LRL</t>
  </si>
  <si>
    <t>Luminaire - 42W LED LRL</t>
  </si>
  <si>
    <t>Luminaire - 100W LED ALD</t>
  </si>
  <si>
    <t>Luminaire - 200W LED ALD</t>
  </si>
  <si>
    <t>Luminaire - 298W LED ALD</t>
  </si>
  <si>
    <t xml:space="preserve">Lamp - LED1*17 </t>
  </si>
  <si>
    <t>Lamp - LED1*25</t>
  </si>
  <si>
    <t>Lamp - LED1*20</t>
  </si>
  <si>
    <t>Lamp - LED1*28</t>
  </si>
  <si>
    <t>Lamp - LED1*33</t>
  </si>
  <si>
    <t>Lamp - LED1*42</t>
  </si>
  <si>
    <t>Lamp - LED1*100</t>
  </si>
  <si>
    <t>Lamp - LED1*200</t>
  </si>
  <si>
    <t>Lamp - LED1*298</t>
  </si>
  <si>
    <t>Lamp - SON1x150 AR</t>
  </si>
  <si>
    <t>Lamp - SON1x250 AR</t>
  </si>
  <si>
    <t>Lamp - SON1x400 AR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</si>
</sst>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quot;$&quot;#,##0.00"/>
    <numFmt numFmtId="8" formatCode="&quot;$&quot;#,##0.00;[Red]\-&quot;$&quot;#,##0.00"/>
    <numFmt numFmtId="164" formatCode="&quot;$&quot;#,##0.00"/>
    <numFmt numFmtId="165" formatCode="0.0%"/>
    <numFmt numFmtId="166" formatCode="_(* #,##0_);_(* \(#,##0\);_(* &quot;-&quot;_);_(@_)"/>
    <numFmt numFmtId="167" formatCode="_(* #,##0.00_);_(* \(#,##0.00\);_(* &quot;-&quot;??_);_(@_)"/>
    <numFmt numFmtId="168" formatCode="_(&quot;$&quot;* #,##0.00_);_(&quot;$&quot;* \(#,##0.00\);_(&quot;$&quot;* &quot;-&quot;??_);_(@_)"/>
    <numFmt numFmtId="169" formatCode="_(* #,##0_);_(* \(#,##0\);_(* &quot;-&quot;?_);_(@_)"/>
    <numFmt numFmtId="170" formatCode="mmm\-yyyy"/>
    <numFmt numFmtId="171" formatCode="0.0;\-0.0;0.0;@"/>
  </numFmts>
  <fonts count="4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Agency FB"/>
      <family val="2"/>
    </font>
    <font>
      <b/>
      <sz val="11"/>
      <color rgb="FFFA7D00"/>
      <name val="Agency FB"/>
      <family val="2"/>
    </font>
    <font>
      <sz val="10"/>
      <color theme="1"/>
      <name val="Arial"/>
      <family val="2"/>
    </font>
    <font>
      <sz val="9"/>
      <name val="Arial"/>
      <family val="2"/>
    </font>
    <font>
      <sz val="11"/>
      <color rgb="FF3F3F76"/>
      <name val="Agency FB"/>
      <family val="2"/>
    </font>
    <font>
      <b/>
      <sz val="10"/>
      <name val="Arial"/>
      <family val="2"/>
    </font>
    <font>
      <sz val="11"/>
      <color indexed="8"/>
      <name val="Calibri"/>
      <family val="2"/>
    </font>
    <font>
      <sz val="9"/>
      <color indexed="81"/>
      <name val="Tahoma"/>
      <family val="2"/>
    </font>
    <font>
      <b/>
      <sz val="9"/>
      <color indexed="81"/>
      <name val="Tahoma"/>
      <family val="2"/>
    </font>
    <font>
      <sz val="8"/>
      <name val="Arial"/>
      <family val="2"/>
    </font>
    <font>
      <b/>
      <sz val="8"/>
      <name val="Arial"/>
      <family val="2"/>
    </font>
    <font>
      <sz val="8"/>
      <color indexed="81"/>
      <name val="Tahoma"/>
      <family val="2"/>
    </font>
    <font>
      <sz val="10"/>
      <color theme="1"/>
      <name val="Calibri"/>
      <family val="2"/>
      <scheme val="minor"/>
    </font>
    <font>
      <b/>
      <sz val="10"/>
      <color theme="1"/>
      <name val="Arial"/>
      <family val="2"/>
    </font>
    <font>
      <sz val="9"/>
      <color theme="1"/>
      <name val="Arial"/>
      <family val="2"/>
    </font>
    <font>
      <sz val="8"/>
      <color theme="1"/>
      <name val="Arial"/>
      <family val="2"/>
    </font>
    <font>
      <vertAlign val="superscript"/>
      <sz val="8"/>
      <color theme="1"/>
      <name val="Arial"/>
      <family val="2"/>
    </font>
    <font>
      <i/>
      <sz val="8"/>
      <color theme="1"/>
      <name val="Arial"/>
      <family val="2"/>
    </font>
    <font>
      <b/>
      <sz val="8"/>
      <color theme="1"/>
      <name val="Arial"/>
      <family val="2"/>
    </font>
    <font>
      <b/>
      <sz val="9"/>
      <color rgb="FFFFFFFF"/>
      <name val="Arial"/>
      <family val="2"/>
    </font>
    <font>
      <sz val="9"/>
      <color rgb="FFFFFFFF"/>
      <name val="Arial"/>
      <family val="2"/>
    </font>
    <font>
      <sz val="9"/>
      <color theme="0"/>
      <name val="Arial"/>
      <family val="2"/>
    </font>
    <font>
      <i/>
      <sz val="10"/>
      <color theme="1"/>
      <name val="Arial"/>
      <family val="2"/>
    </font>
    <font>
      <b/>
      <sz val="10"/>
      <color rgb="FF0069AA"/>
      <name val="Arial"/>
      <family val="2"/>
    </font>
    <font>
      <b/>
      <vertAlign val="superscript"/>
      <sz val="10"/>
      <color rgb="FF0069AA"/>
      <name val="Arial"/>
      <family val="2"/>
    </font>
    <font>
      <b/>
      <sz val="9"/>
      <color theme="3"/>
      <name val="Arial"/>
      <family val="2"/>
    </font>
    <font>
      <sz val="9"/>
      <color indexed="8"/>
      <name val="Calibri"/>
      <family val="2"/>
    </font>
    <font>
      <b/>
      <sz val="15"/>
      <color indexed="63"/>
      <name val="Calibri"/>
      <family val="2"/>
    </font>
    <font>
      <b/>
      <sz val="11"/>
      <color indexed="9"/>
      <name val="Calibri"/>
      <family val="2"/>
    </font>
    <font>
      <sz val="9"/>
      <color rgb="FFFF0000"/>
      <name val="Arial"/>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
      <patternFill patternType="solid">
        <fgColor indexed="22"/>
        <bgColor indexed="64"/>
      </patternFill>
    </fill>
    <fill>
      <patternFill patternType="solid">
        <fgColor indexed="41"/>
        <bgColor indexed="64"/>
      </patternFill>
    </fill>
    <fill>
      <patternFill patternType="gray0625">
        <bgColor indexed="44"/>
      </patternFill>
    </fill>
    <fill>
      <patternFill patternType="solid">
        <fgColor indexed="42"/>
        <bgColor indexed="64"/>
      </patternFill>
    </fill>
    <fill>
      <patternFill patternType="solid">
        <fgColor indexed="26"/>
        <bgColor indexed="64"/>
      </patternFill>
    </fill>
    <fill>
      <patternFill patternType="solid">
        <fgColor rgb="FFE0E0E0"/>
        <bgColor indexed="64"/>
      </patternFill>
    </fill>
    <fill>
      <patternFill patternType="solid">
        <fgColor rgb="FF0096D6"/>
        <bgColor indexed="64"/>
      </patternFill>
    </fill>
    <fill>
      <patternFill patternType="solid">
        <fgColor rgb="FFD9D9D9"/>
        <bgColor indexed="64"/>
      </patternFill>
    </fill>
    <fill>
      <patternFill patternType="solid">
        <fgColor rgb="FF00245D"/>
        <bgColor indexed="64"/>
      </patternFill>
    </fill>
    <fill>
      <patternFill patternType="solid">
        <fgColor rgb="FF003366"/>
        <bgColor indexed="64"/>
      </patternFill>
    </fill>
    <fill>
      <patternFill patternType="solid">
        <fgColor theme="0" tint="-0.14999847407452621"/>
        <bgColor indexed="64"/>
      </patternFill>
    </fill>
    <fill>
      <patternFill patternType="solid">
        <fgColor indexed="2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3" tint="0.59999389629810485"/>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right/>
      <top/>
      <bottom style="thick">
        <color indexed="23"/>
      </bottom>
      <diagonal/>
    </border>
    <border>
      <left/>
      <right/>
      <top/>
      <bottom style="thin">
        <color indexed="55"/>
      </bottom>
      <diagonal/>
    </border>
    <border>
      <left/>
      <right style="thin">
        <color indexed="55"/>
      </right>
      <top style="thin">
        <color indexed="55"/>
      </top>
      <bottom style="thin">
        <color indexed="55"/>
      </bottom>
      <diagonal/>
    </border>
  </borders>
  <cellStyleXfs count="8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0" fontId="19" fillId="33" borderId="0" applyNumberFormat="0" applyBorder="0" applyAlignment="0" applyProtection="0"/>
    <xf numFmtId="166" fontId="18" fillId="34" borderId="0" applyNumberFormat="0" applyFont="0" applyBorder="0" applyAlignment="0">
      <alignment horizontal="right"/>
    </xf>
    <xf numFmtId="0" fontId="20" fillId="6" borderId="4" applyNumberFormat="0" applyAlignment="0" applyProtection="0"/>
    <xf numFmtId="167" fontId="1"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22" fillId="34" borderId="0" applyFont="0" applyBorder="0" applyAlignment="0"/>
    <xf numFmtId="165" fontId="22" fillId="34" borderId="0" applyFont="0" applyBorder="0" applyAlignment="0"/>
    <xf numFmtId="0" fontId="23" fillId="5" borderId="4" applyNumberFormat="0" applyAlignment="0" applyProtection="0"/>
    <xf numFmtId="3" fontId="18" fillId="35" borderId="0" applyNumberFormat="0" applyFont="0" applyBorder="0" applyAlignment="0">
      <alignment horizontal="right"/>
      <protection locked="0"/>
    </xf>
    <xf numFmtId="10" fontId="18" fillId="35" borderId="0" applyFont="0" applyBorder="0">
      <alignment horizontal="right"/>
      <protection locked="0"/>
    </xf>
    <xf numFmtId="10" fontId="22" fillId="36" borderId="0" applyBorder="0" applyAlignment="0">
      <protection locked="0"/>
    </xf>
    <xf numFmtId="169" fontId="18" fillId="37" borderId="0" applyFont="0" applyBorder="0">
      <alignment horizontal="right"/>
      <protection locked="0"/>
    </xf>
    <xf numFmtId="10" fontId="24" fillId="37" borderId="0" applyFont="0" applyBorder="0" applyAlignment="0">
      <alignment horizontal="left"/>
      <protection locked="0"/>
    </xf>
    <xf numFmtId="166" fontId="18" fillId="38" borderId="0" applyFont="0" applyBorder="0">
      <alignment horizontal="right"/>
      <protection locked="0"/>
    </xf>
    <xf numFmtId="9" fontId="24" fillId="38" borderId="0" applyFont="0" applyBorder="0">
      <alignment horizontal="right"/>
      <protection locked="0"/>
    </xf>
    <xf numFmtId="0" fontId="1" fillId="0" borderId="0"/>
    <xf numFmtId="0" fontId="1" fillId="0" borderId="0"/>
    <xf numFmtId="0" fontId="18" fillId="0" borderId="0"/>
    <xf numFmtId="0" fontId="1" fillId="0" borderId="0"/>
    <xf numFmtId="0" fontId="18" fillId="0" borderId="0"/>
    <xf numFmtId="0" fontId="18" fillId="0" borderId="0"/>
    <xf numFmtId="0" fontId="18" fillId="0" borderId="0"/>
    <xf numFmtId="0" fontId="1" fillId="0" borderId="0"/>
    <xf numFmtId="0" fontId="21" fillId="0" borderId="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0" fontId="18" fillId="0" borderId="0"/>
    <xf numFmtId="0" fontId="46" fillId="0" borderId="14" applyNumberFormat="0" applyFill="0" applyAlignment="0" applyProtection="0"/>
  </cellStyleXfs>
  <cellXfs count="95">
    <xf numFmtId="0" fontId="0" fillId="0" borderId="0" xfId="0"/>
    <xf numFmtId="0" fontId="0" fillId="0" borderId="10" xfId="0" applyBorder="1"/>
    <xf numFmtId="10" fontId="0" fillId="0" borderId="10" xfId="0" applyNumberFormat="1" applyBorder="1"/>
    <xf numFmtId="0" fontId="16" fillId="0" borderId="10" xfId="0" applyFont="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28" fillId="0" borderId="0" xfId="0" applyFont="1" applyAlignment="1">
      <alignment wrapText="1"/>
    </xf>
    <xf numFmtId="0" fontId="28" fillId="0" borderId="0" xfId="0" applyFont="1" applyAlignment="1"/>
    <xf numFmtId="170" fontId="28" fillId="0" borderId="0" xfId="0" applyNumberFormat="1" applyFont="1" applyAlignment="1"/>
    <xf numFmtId="171" fontId="28" fillId="0" borderId="0" xfId="0" applyNumberFormat="1" applyFont="1" applyAlignment="1"/>
    <xf numFmtId="0" fontId="24" fillId="0" borderId="0" xfId="0" applyFont="1" applyAlignment="1"/>
    <xf numFmtId="0" fontId="18" fillId="0" borderId="0" xfId="0" applyFont="1" applyAlignment="1"/>
    <xf numFmtId="0" fontId="18" fillId="0" borderId="0" xfId="0" applyFont="1" applyAlignment="1">
      <alignment horizontal="left" vertical="top"/>
    </xf>
    <xf numFmtId="0" fontId="28" fillId="0" borderId="10" xfId="0" applyFont="1" applyBorder="1" applyAlignment="1">
      <alignment wrapText="1"/>
    </xf>
    <xf numFmtId="0" fontId="28" fillId="0" borderId="10" xfId="0" applyFont="1" applyBorder="1" applyAlignment="1">
      <alignment horizontal="right" wrapText="1"/>
    </xf>
    <xf numFmtId="0" fontId="29" fillId="0" borderId="10" xfId="0" applyFont="1" applyBorder="1" applyAlignment="1"/>
    <xf numFmtId="0" fontId="28" fillId="0" borderId="10" xfId="0" applyFont="1" applyBorder="1" applyAlignment="1">
      <alignment horizontal="right"/>
    </xf>
    <xf numFmtId="0" fontId="28" fillId="0" borderId="10" xfId="0" applyFont="1" applyBorder="1" applyAlignment="1"/>
    <xf numFmtId="170" fontId="29" fillId="0" borderId="10" xfId="0" applyNumberFormat="1" applyFont="1" applyBorder="1" applyAlignment="1"/>
    <xf numFmtId="170" fontId="28" fillId="0" borderId="10" xfId="0" applyNumberFormat="1" applyFont="1" applyBorder="1" applyAlignment="1"/>
    <xf numFmtId="170" fontId="28" fillId="0" borderId="10" xfId="0" applyNumberFormat="1" applyFont="1" applyBorder="1" applyAlignment="1">
      <alignment horizontal="left"/>
    </xf>
    <xf numFmtId="171" fontId="28" fillId="0" borderId="10" xfId="0" applyNumberFormat="1" applyFont="1" applyBorder="1" applyAlignment="1"/>
    <xf numFmtId="0" fontId="18" fillId="0" borderId="10" xfId="0" applyFont="1" applyBorder="1" applyAlignment="1"/>
    <xf numFmtId="0" fontId="24" fillId="0" borderId="10" xfId="0" applyFont="1" applyBorder="1" applyAlignment="1">
      <alignment horizontal="center" vertical="top"/>
    </xf>
    <xf numFmtId="164" fontId="0" fillId="0" borderId="10" xfId="0" applyNumberFormat="1" applyBorder="1"/>
    <xf numFmtId="0" fontId="33" fillId="0" borderId="0" xfId="0" applyFont="1" applyAlignment="1"/>
    <xf numFmtId="0" fontId="33" fillId="0" borderId="0" xfId="0" applyFont="1" applyAlignment="1">
      <alignment wrapText="1"/>
    </xf>
    <xf numFmtId="0" fontId="35" fillId="0" borderId="0" xfId="0" applyFont="1" applyAlignment="1">
      <alignment horizontal="left"/>
    </xf>
    <xf numFmtId="8" fontId="33" fillId="39" borderId="10" xfId="0" applyNumberFormat="1" applyFont="1" applyFill="1" applyBorder="1" applyAlignment="1"/>
    <xf numFmtId="0" fontId="33" fillId="39" borderId="10" xfId="0" applyFont="1" applyFill="1" applyBorder="1" applyAlignment="1"/>
    <xf numFmtId="8" fontId="33" fillId="0" borderId="10" xfId="0" applyNumberFormat="1" applyFont="1" applyBorder="1" applyAlignment="1"/>
    <xf numFmtId="0" fontId="33" fillId="0" borderId="10" xfId="0" applyFont="1" applyBorder="1" applyAlignment="1"/>
    <xf numFmtId="8" fontId="33" fillId="41" borderId="10" xfId="0" applyNumberFormat="1" applyFont="1" applyFill="1" applyBorder="1" applyAlignment="1"/>
    <xf numFmtId="0" fontId="33" fillId="41" borderId="10" xfId="0" applyFont="1" applyFill="1" applyBorder="1" applyAlignment="1"/>
    <xf numFmtId="8" fontId="33" fillId="39" borderId="10" xfId="0" applyNumberFormat="1" applyFont="1" applyFill="1" applyBorder="1" applyAlignment="1">
      <alignment vertical="top"/>
    </xf>
    <xf numFmtId="8" fontId="22" fillId="0" borderId="10" xfId="0" applyNumberFormat="1" applyFont="1" applyBorder="1" applyAlignment="1"/>
    <xf numFmtId="8" fontId="22" fillId="41" borderId="10" xfId="0" applyNumberFormat="1" applyFont="1" applyFill="1" applyBorder="1" applyAlignment="1"/>
    <xf numFmtId="8" fontId="33" fillId="0" borderId="10" xfId="0" applyNumberFormat="1" applyFont="1" applyBorder="1" applyAlignment="1">
      <alignment vertical="top"/>
    </xf>
    <xf numFmtId="8" fontId="22" fillId="41" borderId="10" xfId="0" applyNumberFormat="1" applyFont="1" applyFill="1" applyBorder="1" applyAlignment="1">
      <alignment horizontal="right"/>
    </xf>
    <xf numFmtId="8" fontId="33" fillId="0" borderId="10" xfId="0" applyNumberFormat="1" applyFont="1" applyBorder="1" applyAlignment="1">
      <alignment horizontal="center"/>
    </xf>
    <xf numFmtId="0" fontId="33" fillId="0" borderId="10" xfId="0" applyFont="1" applyBorder="1" applyAlignment="1">
      <alignment horizontal="center"/>
    </xf>
    <xf numFmtId="8" fontId="22" fillId="0" borderId="10" xfId="0" applyNumberFormat="1" applyFont="1" applyBorder="1" applyAlignment="1">
      <alignment horizontal="right"/>
    </xf>
    <xf numFmtId="0" fontId="33" fillId="40" borderId="10" xfId="0" applyFont="1" applyFill="1" applyBorder="1" applyAlignment="1">
      <alignment vertical="top"/>
    </xf>
    <xf numFmtId="0" fontId="33" fillId="40" borderId="10" xfId="0" applyFont="1" applyFill="1" applyBorder="1" applyAlignment="1"/>
    <xf numFmtId="0" fontId="39" fillId="40" borderId="10" xfId="0" applyFont="1" applyFill="1" applyBorder="1" applyAlignment="1"/>
    <xf numFmtId="0" fontId="40" fillId="40" borderId="10" xfId="0" applyFont="1" applyFill="1" applyBorder="1" applyAlignment="1"/>
    <xf numFmtId="0" fontId="40" fillId="42" borderId="10" xfId="0" applyFont="1" applyFill="1" applyBorder="1" applyAlignment="1">
      <alignment vertical="top"/>
    </xf>
    <xf numFmtId="0" fontId="40" fillId="42" borderId="10" xfId="0" applyFont="1" applyFill="1" applyBorder="1" applyAlignment="1"/>
    <xf numFmtId="0" fontId="40" fillId="43" borderId="10" xfId="0" applyFont="1" applyFill="1" applyBorder="1" applyAlignment="1"/>
    <xf numFmtId="0" fontId="33" fillId="43" borderId="10" xfId="0" applyFont="1" applyFill="1" applyBorder="1" applyAlignment="1"/>
    <xf numFmtId="0" fontId="40" fillId="0" borderId="0" xfId="0" applyFont="1" applyAlignment="1"/>
    <xf numFmtId="0" fontId="33" fillId="42" borderId="10" xfId="0" applyFont="1" applyFill="1" applyBorder="1" applyAlignment="1"/>
    <xf numFmtId="0" fontId="33" fillId="44" borderId="0" xfId="0" applyFont="1" applyFill="1" applyAlignment="1"/>
    <xf numFmtId="0" fontId="21" fillId="0" borderId="0" xfId="0" applyFont="1"/>
    <xf numFmtId="0" fontId="32" fillId="0" borderId="0" xfId="0" applyFont="1"/>
    <xf numFmtId="0" fontId="45" fillId="0" borderId="13" xfId="0" applyNumberFormat="1" applyFont="1" applyBorder="1" applyAlignment="1">
      <alignment horizontal="left" vertical="center" indent="1"/>
    </xf>
    <xf numFmtId="164" fontId="45" fillId="0" borderId="13" xfId="0" applyNumberFormat="1" applyFont="1" applyBorder="1" applyAlignment="1">
      <alignment horizontal="right" vertical="center" indent="1"/>
    </xf>
    <xf numFmtId="0" fontId="46" fillId="0" borderId="14" xfId="87" applyAlignment="1">
      <alignment horizontal="center"/>
    </xf>
    <xf numFmtId="0" fontId="14" fillId="0" borderId="0" xfId="0" applyFont="1"/>
    <xf numFmtId="10" fontId="45" fillId="35" borderId="13" xfId="0" applyNumberFormat="1" applyFont="1" applyFill="1" applyBorder="1" applyAlignment="1">
      <alignment horizontal="right" vertical="center" indent="1"/>
    </xf>
    <xf numFmtId="10" fontId="45" fillId="35" borderId="16" xfId="0" applyNumberFormat="1" applyFont="1" applyFill="1" applyBorder="1" applyAlignment="1">
      <alignment horizontal="right" vertical="center" indent="1"/>
    </xf>
    <xf numFmtId="0" fontId="48" fillId="0" borderId="0" xfId="0" applyFont="1" applyAlignment="1"/>
    <xf numFmtId="0" fontId="0" fillId="0" borderId="10" xfId="0" applyBorder="1" applyAlignment="1">
      <alignment horizontal="left"/>
    </xf>
    <xf numFmtId="0" fontId="14" fillId="0" borderId="0" xfId="0" applyFont="1" applyAlignment="1">
      <alignment horizontal="left"/>
    </xf>
    <xf numFmtId="0" fontId="33" fillId="0" borderId="0" xfId="0" applyFont="1" applyAlignment="1">
      <alignment horizontal="left" wrapText="1"/>
    </xf>
    <xf numFmtId="10" fontId="18" fillId="0" borderId="10" xfId="42" applyNumberFormat="1" applyFont="1" applyFill="1" applyBorder="1" applyAlignment="1"/>
    <xf numFmtId="0" fontId="31" fillId="0" borderId="10" xfId="0" applyFont="1" applyFill="1" applyBorder="1"/>
    <xf numFmtId="10" fontId="18" fillId="46" borderId="10" xfId="42" applyNumberFormat="1" applyFont="1" applyFill="1" applyBorder="1" applyAlignment="1"/>
    <xf numFmtId="10" fontId="18" fillId="0" borderId="0" xfId="0" applyNumberFormat="1" applyFont="1" applyAlignment="1"/>
    <xf numFmtId="7" fontId="0" fillId="0" borderId="0" xfId="0" applyNumberFormat="1"/>
    <xf numFmtId="0" fontId="45" fillId="47" borderId="13" xfId="0" applyNumberFormat="1" applyFont="1" applyFill="1" applyBorder="1" applyAlignment="1">
      <alignment horizontal="left" vertical="center" indent="1"/>
    </xf>
    <xf numFmtId="164" fontId="45" fillId="47" borderId="13" xfId="0" applyNumberFormat="1" applyFont="1" applyFill="1" applyBorder="1" applyAlignment="1">
      <alignment horizontal="right" vertical="center" indent="1"/>
    </xf>
    <xf numFmtId="0" fontId="0" fillId="48" borderId="10" xfId="0" applyFill="1" applyBorder="1" applyAlignment="1">
      <alignment horizontal="left"/>
    </xf>
    <xf numFmtId="0" fontId="0" fillId="48" borderId="10" xfId="0" applyFill="1" applyBorder="1"/>
    <xf numFmtId="164" fontId="0" fillId="48" borderId="10" xfId="0" applyNumberFormat="1" applyFill="1" applyBorder="1"/>
    <xf numFmtId="8" fontId="33" fillId="44" borderId="10" xfId="0" applyNumberFormat="1" applyFont="1" applyFill="1" applyBorder="1" applyAlignment="1">
      <alignment vertical="top"/>
    </xf>
    <xf numFmtId="8" fontId="33" fillId="44" borderId="10" xfId="0" applyNumberFormat="1" applyFont="1" applyFill="1" applyBorder="1" applyAlignment="1"/>
    <xf numFmtId="0" fontId="21" fillId="0" borderId="0" xfId="0" applyFont="1" applyAlignment="1">
      <alignment horizontal="left" vertical="top" wrapText="1"/>
    </xf>
    <xf numFmtId="0" fontId="32" fillId="0" borderId="11" xfId="0" applyFont="1" applyBorder="1" applyAlignment="1">
      <alignment horizontal="center" vertical="top" wrapText="1"/>
    </xf>
    <xf numFmtId="0" fontId="32" fillId="0" borderId="12" xfId="0" applyFont="1" applyBorder="1" applyAlignment="1">
      <alignment horizontal="center" vertical="top" wrapText="1"/>
    </xf>
    <xf numFmtId="0" fontId="33" fillId="0" borderId="0" xfId="0" applyFont="1" applyAlignment="1">
      <alignment horizontal="left" wrapText="1"/>
    </xf>
    <xf numFmtId="0" fontId="34" fillId="0" borderId="10" xfId="0" applyFont="1" applyBorder="1" applyAlignment="1">
      <alignment vertical="center" wrapText="1"/>
    </xf>
    <xf numFmtId="0" fontId="42" fillId="0" borderId="0" xfId="0" applyFont="1" applyAlignment="1">
      <alignment horizontal="left"/>
    </xf>
    <xf numFmtId="0" fontId="21" fillId="44" borderId="0" xfId="0" applyFont="1" applyFill="1" applyAlignment="1">
      <alignment horizontal="left"/>
    </xf>
    <xf numFmtId="0" fontId="40" fillId="42" borderId="10" xfId="0" applyFont="1" applyFill="1" applyBorder="1" applyAlignment="1">
      <alignment horizontal="center" vertical="center" wrapText="1"/>
    </xf>
    <xf numFmtId="0" fontId="40" fillId="42" borderId="10" xfId="0" applyFont="1" applyFill="1" applyBorder="1" applyAlignment="1">
      <alignment horizontal="center" vertical="center"/>
    </xf>
    <xf numFmtId="0" fontId="38" fillId="40" borderId="10" xfId="0" applyFont="1" applyFill="1" applyBorder="1" applyAlignment="1">
      <alignment horizontal="center" vertical="center"/>
    </xf>
    <xf numFmtId="0" fontId="34" fillId="0" borderId="10" xfId="0" applyFont="1" applyBorder="1" applyAlignment="1">
      <alignment vertical="top" wrapText="1"/>
    </xf>
    <xf numFmtId="0" fontId="34" fillId="0" borderId="10" xfId="0" applyFont="1" applyBorder="1" applyAlignment="1">
      <alignment horizontal="left" vertical="top" wrapText="1"/>
    </xf>
    <xf numFmtId="0" fontId="42" fillId="0" borderId="0" xfId="0" applyFont="1" applyAlignment="1">
      <alignment horizontal="left" wrapText="1"/>
    </xf>
    <xf numFmtId="0" fontId="21" fillId="44" borderId="0" xfId="0" applyFont="1" applyFill="1" applyAlignment="1">
      <alignment horizontal="left" wrapText="1"/>
    </xf>
    <xf numFmtId="0" fontId="34" fillId="0" borderId="10" xfId="0" applyFont="1" applyBorder="1" applyAlignment="1">
      <alignment horizontal="left" vertical="center" wrapText="1"/>
    </xf>
    <xf numFmtId="0" fontId="16" fillId="48" borderId="0" xfId="0" applyFont="1" applyFill="1" applyAlignment="1">
      <alignment horizontal="center" vertical="center"/>
    </xf>
    <xf numFmtId="0" fontId="47" fillId="45" borderId="0" xfId="18" applyFont="1" applyFill="1" applyAlignment="1">
      <alignment horizontal="center" vertical="center"/>
    </xf>
    <xf numFmtId="0" fontId="47" fillId="45" borderId="15" xfId="18" applyFont="1" applyFill="1" applyBorder="1" applyAlignment="1">
      <alignment horizontal="center" vertical="center"/>
    </xf>
  </cellXfs>
  <cellStyles count="88">
    <cellStyle name="_x000d__x000a_CCAPI200.DLL=W:\WINDOWS3\, Can't find CCAPI200.DLL_x000d__x000a_XLHELP.DLL=W:\MSOFFICE_x000d__x000a_MAINXL.HLP=W:\M" xfId="43"/>
    <cellStyle name="0,0_x000d__x000a_NA_x000d__x000a_" xfId="44"/>
    <cellStyle name="20% - Accent1" xfId="19" builtinId="30" customBuiltin="1"/>
    <cellStyle name="20% - Accent2" xfId="23" builtinId="34" customBuiltin="1"/>
    <cellStyle name="20% - Accent3" xfId="27" builtinId="38" customBuiltin="1"/>
    <cellStyle name="20% - Accent3 2" xfId="45"/>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ockout" xfId="46"/>
    <cellStyle name="Calculation" xfId="11" builtinId="22" customBuiltin="1"/>
    <cellStyle name="Calculation 2" xfId="47"/>
    <cellStyle name="Check Cell" xfId="13" builtinId="23" customBuiltin="1"/>
    <cellStyle name="Comma 2" xfId="48"/>
    <cellStyle name="Comma 3" xfId="49"/>
    <cellStyle name="Comma 4" xfId="50"/>
    <cellStyle name="Comma 5" xfId="51"/>
    <cellStyle name="Comma 6" xfId="52"/>
    <cellStyle name="Comma 7" xfId="53"/>
    <cellStyle name="Comma 8" xfId="54"/>
    <cellStyle name="Comma 9" xfId="55"/>
    <cellStyle name="Currency 2" xfId="56"/>
    <cellStyle name="Currency 3" xfId="57"/>
    <cellStyle name="Currency 3 2" xfId="58"/>
    <cellStyle name="Currency 4" xfId="59"/>
    <cellStyle name="Explanatory Text" xfId="16" builtinId="53" customBuiltin="1"/>
    <cellStyle name="Good" xfId="6" builtinId="26" customBuiltin="1"/>
    <cellStyle name="Heading 1" xfId="2" builtinId="16" customBuiltin="1"/>
    <cellStyle name="Heading 1_10 01 06 - Cost build up model_AER draft decision" xfId="87"/>
    <cellStyle name="Heading 2" xfId="3" builtinId="17" customBuiltin="1"/>
    <cellStyle name="Heading 3" xfId="4" builtinId="18" customBuiltin="1"/>
    <cellStyle name="Heading 4" xfId="5" builtinId="19" customBuiltin="1"/>
    <cellStyle name="Import" xfId="60"/>
    <cellStyle name="Import%" xfId="61"/>
    <cellStyle name="Input" xfId="9" builtinId="20" customBuiltin="1"/>
    <cellStyle name="Input 2" xfId="62"/>
    <cellStyle name="Input1" xfId="63"/>
    <cellStyle name="Input1%" xfId="64"/>
    <cellStyle name="Input1default%" xfId="65"/>
    <cellStyle name="Input2" xfId="66"/>
    <cellStyle name="Input2%" xfId="67"/>
    <cellStyle name="Input3" xfId="68"/>
    <cellStyle name="Input3%" xfId="69"/>
    <cellStyle name="Linked Cell" xfId="12" builtinId="24" customBuiltin="1"/>
    <cellStyle name="Neutral" xfId="8" builtinId="28" customBuiltin="1"/>
    <cellStyle name="Normal" xfId="0" builtinId="0"/>
    <cellStyle name="Normal 2" xfId="70"/>
    <cellStyle name="Normal 2 2" xfId="71"/>
    <cellStyle name="Normal 3" xfId="72"/>
    <cellStyle name="Normal 4" xfId="73"/>
    <cellStyle name="Normal 5" xfId="74"/>
    <cellStyle name="Normal 6" xfId="75"/>
    <cellStyle name="Normal 7" xfId="76"/>
    <cellStyle name="Normal 8" xfId="77"/>
    <cellStyle name="Normal 9" xfId="78"/>
    <cellStyle name="Note" xfId="15" builtinId="10" customBuiltin="1"/>
    <cellStyle name="Output" xfId="10" builtinId="21" customBuiltin="1"/>
    <cellStyle name="Percent" xfId="42" builtinId="5"/>
    <cellStyle name="Percent 2" xfId="79"/>
    <cellStyle name="Percent 2 2" xfId="80"/>
    <cellStyle name="Percent 2 3" xfId="81"/>
    <cellStyle name="Percent 3" xfId="82"/>
    <cellStyle name="Percent 3 2" xfId="83"/>
    <cellStyle name="Percent 4" xfId="84"/>
    <cellStyle name="Percent 5" xfId="85"/>
    <cellStyle name="Style 1" xfId="86"/>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8FA8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704850</xdr:colOff>
      <xdr:row>4</xdr:row>
      <xdr:rowOff>9525</xdr:rowOff>
    </xdr:from>
    <xdr:to>
      <xdr:col>5</xdr:col>
      <xdr:colOff>809625</xdr:colOff>
      <xdr:row>7</xdr:row>
      <xdr:rowOff>104775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0690" y="39953565"/>
          <a:ext cx="4128135" cy="491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twork%20Regulation%20&amp;%20Pricing/Pricing/3.0%20Price%20Setting/3.07%20Network%20Tariff%20Model/2017-18%20Modelling/00/Ausgrid%20Final%20Decision%20-%20Post%20June%202009%20Annuity%20Prices%20CONFIDENTIAL%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iscs\1419%20Final%20determination\20150502%20Email%20after%20the%20fact%20public%20lighting%20opex%20corrections\Copy%20of%20Ausgrid%20-%20Public%20Lighting%20-%20Opex%20Cost%20Build-up%20Model%20CONFIDTENTIAL%20shrunk.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49648/Desktop/20150521%20Calculation%20of%20the%20alternative%20control%20services%20FY16%20charges%20v1.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iscs\1419%20Final%20determination\Confidential\Models%20Confidential\Ausgrid%20Final%20Decision%20-%20Post%20June%202009%20Annuity%20Prices%20CONFIDENTIAL%20-%20Co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scs/1419%20Final%20determination/Confidential/Models%20Confidential/Ausgrid%20Final%20Decision%20-%20Post%20June%202009%20Annuity%20Prices%20CONFIDENTIAL%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puts - General"/>
      <sheetName val="Inputs - Customer &amp; Inventory"/>
      <sheetName val="Inputs - Inventory &amp; Costs"/>
      <sheetName val="Calcs - Capital"/>
      <sheetName val="Inventory RAW"/>
      <sheetName val="Pre09 Inv RAW"/>
    </sheetNames>
    <sheetDataSet>
      <sheetData sheetId="0" refreshError="1"/>
      <sheetData sheetId="1" refreshError="1"/>
      <sheetData sheetId="2" refreshError="1"/>
      <sheetData sheetId="3">
        <row r="4">
          <cell r="A4">
            <v>1</v>
          </cell>
          <cell r="B4">
            <v>1</v>
          </cell>
          <cell r="C4">
            <v>0.5</v>
          </cell>
          <cell r="D4" t="str">
            <v>NonTraffic</v>
          </cell>
          <cell r="E4" t="str">
            <v>Bracket</v>
          </cell>
          <cell r="F4">
            <v>64</v>
          </cell>
          <cell r="G4">
            <v>66.723747166960464</v>
          </cell>
          <cell r="H4">
            <v>33718</v>
          </cell>
          <cell r="I4">
            <v>0</v>
          </cell>
        </row>
        <row r="5">
          <cell r="A5">
            <v>2</v>
          </cell>
          <cell r="B5">
            <v>2</v>
          </cell>
          <cell r="C5">
            <v>0.6</v>
          </cell>
          <cell r="D5" t="str">
            <v>NonTraffic</v>
          </cell>
          <cell r="E5" t="str">
            <v>Bracket</v>
          </cell>
          <cell r="F5">
            <v>61</v>
          </cell>
          <cell r="G5">
            <v>63.596071518509191</v>
          </cell>
          <cell r="H5">
            <v>149</v>
          </cell>
          <cell r="I5">
            <v>0</v>
          </cell>
        </row>
        <row r="6">
          <cell r="A6">
            <v>3</v>
          </cell>
          <cell r="B6">
            <v>3</v>
          </cell>
          <cell r="C6">
            <v>1</v>
          </cell>
          <cell r="D6" t="str">
            <v>NonTraffic</v>
          </cell>
          <cell r="E6" t="str">
            <v>Bracket</v>
          </cell>
          <cell r="F6">
            <v>54</v>
          </cell>
          <cell r="G6">
            <v>56.298161672122895</v>
          </cell>
          <cell r="H6">
            <v>8636</v>
          </cell>
          <cell r="I6">
            <v>0</v>
          </cell>
        </row>
        <row r="7">
          <cell r="A7">
            <v>4</v>
          </cell>
          <cell r="B7">
            <v>4</v>
          </cell>
          <cell r="C7">
            <v>1.2</v>
          </cell>
          <cell r="D7" t="str">
            <v>NonTraffic</v>
          </cell>
          <cell r="E7" t="str">
            <v>Bracket</v>
          </cell>
          <cell r="F7">
            <v>64</v>
          </cell>
          <cell r="G7">
            <v>66.723747166960464</v>
          </cell>
          <cell r="H7">
            <v>24994</v>
          </cell>
          <cell r="I7">
            <v>0</v>
          </cell>
        </row>
        <row r="8">
          <cell r="A8">
            <v>5</v>
          </cell>
          <cell r="B8">
            <v>5</v>
          </cell>
          <cell r="C8">
            <v>1.5</v>
          </cell>
          <cell r="D8" t="str">
            <v>NonTraffic</v>
          </cell>
          <cell r="E8" t="str">
            <v>Bracket</v>
          </cell>
          <cell r="F8">
            <v>257</v>
          </cell>
          <cell r="G8">
            <v>267.93754721732563</v>
          </cell>
          <cell r="H8">
            <v>3808</v>
          </cell>
          <cell r="I8">
            <v>0</v>
          </cell>
        </row>
        <row r="9">
          <cell r="A9">
            <v>6</v>
          </cell>
          <cell r="B9">
            <v>6</v>
          </cell>
          <cell r="C9">
            <v>2</v>
          </cell>
          <cell r="D9" t="str">
            <v>NonTraffic</v>
          </cell>
          <cell r="E9" t="str">
            <v>Bracket</v>
          </cell>
          <cell r="F9">
            <v>114</v>
          </cell>
          <cell r="G9">
            <v>118.85167464114832</v>
          </cell>
          <cell r="H9">
            <v>70947</v>
          </cell>
          <cell r="I9">
            <v>0</v>
          </cell>
        </row>
        <row r="10">
          <cell r="A10">
            <v>7</v>
          </cell>
          <cell r="B10">
            <v>7</v>
          </cell>
          <cell r="C10">
            <v>2.5</v>
          </cell>
          <cell r="D10" t="str">
            <v>Traffic</v>
          </cell>
          <cell r="E10" t="str">
            <v>Bracket</v>
          </cell>
          <cell r="F10">
            <v>98</v>
          </cell>
          <cell r="G10">
            <v>102.17073784940821</v>
          </cell>
          <cell r="H10">
            <v>565</v>
          </cell>
          <cell r="I10">
            <v>0</v>
          </cell>
        </row>
        <row r="11">
          <cell r="A11">
            <v>8</v>
          </cell>
          <cell r="B11">
            <v>8</v>
          </cell>
          <cell r="C11">
            <v>3</v>
          </cell>
          <cell r="D11" t="str">
            <v>Traffic</v>
          </cell>
          <cell r="E11" t="str">
            <v>Bracket</v>
          </cell>
          <cell r="F11">
            <v>182</v>
          </cell>
          <cell r="G11">
            <v>189.74565600604382</v>
          </cell>
          <cell r="H11">
            <v>5939</v>
          </cell>
          <cell r="I11">
            <v>0</v>
          </cell>
        </row>
        <row r="12">
          <cell r="A12">
            <v>9</v>
          </cell>
          <cell r="B12">
            <v>9</v>
          </cell>
          <cell r="C12">
            <v>3.5</v>
          </cell>
          <cell r="D12" t="str">
            <v>Traffic</v>
          </cell>
          <cell r="E12" t="str">
            <v>Bracket</v>
          </cell>
          <cell r="F12">
            <v>180</v>
          </cell>
          <cell r="G12">
            <v>187.6605389070763</v>
          </cell>
          <cell r="H12">
            <v>7204</v>
          </cell>
          <cell r="I12">
            <v>0</v>
          </cell>
        </row>
        <row r="13">
          <cell r="A13">
            <v>10</v>
          </cell>
          <cell r="B13">
            <v>10</v>
          </cell>
          <cell r="C13">
            <v>4</v>
          </cell>
          <cell r="D13" t="str">
            <v>Traffic</v>
          </cell>
          <cell r="E13" t="str">
            <v>Bracket</v>
          </cell>
          <cell r="F13">
            <v>241</v>
          </cell>
          <cell r="G13">
            <v>251.25661042558551</v>
          </cell>
          <cell r="H13">
            <v>991</v>
          </cell>
          <cell r="I13">
            <v>0</v>
          </cell>
        </row>
        <row r="14">
          <cell r="A14">
            <v>11</v>
          </cell>
          <cell r="B14">
            <v>11</v>
          </cell>
          <cell r="C14">
            <v>4.5</v>
          </cell>
          <cell r="D14" t="str">
            <v>Traffic</v>
          </cell>
          <cell r="E14" t="str">
            <v>Bracket</v>
          </cell>
          <cell r="F14">
            <v>199</v>
          </cell>
          <cell r="G14">
            <v>207.46915134726768</v>
          </cell>
          <cell r="H14">
            <v>3135</v>
          </cell>
          <cell r="I14">
            <v>0</v>
          </cell>
        </row>
        <row r="15">
          <cell r="A15">
            <v>12</v>
          </cell>
          <cell r="B15">
            <v>12</v>
          </cell>
          <cell r="C15">
            <v>5</v>
          </cell>
          <cell r="D15" t="str">
            <v>Traffic</v>
          </cell>
          <cell r="E15" t="str">
            <v>Bracket</v>
          </cell>
          <cell r="F15">
            <v>288</v>
          </cell>
          <cell r="G15">
            <v>300.2568622513221</v>
          </cell>
          <cell r="H15">
            <v>427</v>
          </cell>
          <cell r="I15">
            <v>0</v>
          </cell>
        </row>
        <row r="16">
          <cell r="A16">
            <v>13</v>
          </cell>
          <cell r="B16">
            <v>13</v>
          </cell>
          <cell r="C16">
            <v>6</v>
          </cell>
          <cell r="D16" t="str">
            <v>Traffic</v>
          </cell>
          <cell r="E16" t="str">
            <v>Bracket</v>
          </cell>
          <cell r="F16">
            <v>290</v>
          </cell>
          <cell r="G16">
            <v>302.34197935028959</v>
          </cell>
          <cell r="H16">
            <v>1100.5</v>
          </cell>
          <cell r="I16">
            <v>0</v>
          </cell>
        </row>
        <row r="17">
          <cell r="A17">
            <v>14</v>
          </cell>
          <cell r="B17">
            <v>14</v>
          </cell>
          <cell r="C17">
            <v>6.5</v>
          </cell>
          <cell r="D17" t="str">
            <v>Traffic</v>
          </cell>
          <cell r="E17" t="str">
            <v>Bracket</v>
          </cell>
          <cell r="F17">
            <v>448</v>
          </cell>
          <cell r="G17">
            <v>467.06623016872322</v>
          </cell>
          <cell r="H17">
            <v>60</v>
          </cell>
          <cell r="I17">
            <v>0</v>
          </cell>
        </row>
        <row r="18">
          <cell r="A18">
            <v>15</v>
          </cell>
          <cell r="B18">
            <v>15</v>
          </cell>
          <cell r="C18">
            <v>7</v>
          </cell>
          <cell r="D18" t="str">
            <v>Traffic</v>
          </cell>
          <cell r="E18" t="str">
            <v>Bracket</v>
          </cell>
          <cell r="F18">
            <v>448</v>
          </cell>
          <cell r="G18">
            <v>467.06623016872322</v>
          </cell>
          <cell r="H18">
            <v>80</v>
          </cell>
          <cell r="I18">
            <v>0</v>
          </cell>
        </row>
        <row r="19">
          <cell r="A19">
            <v>16</v>
          </cell>
          <cell r="B19">
            <v>16</v>
          </cell>
          <cell r="C19">
            <v>8</v>
          </cell>
          <cell r="D19" t="str">
            <v>Traffic</v>
          </cell>
          <cell r="E19" t="str">
            <v>Bracket</v>
          </cell>
          <cell r="F19">
            <v>448</v>
          </cell>
          <cell r="G19">
            <v>467.06623016872322</v>
          </cell>
          <cell r="H19">
            <v>28</v>
          </cell>
          <cell r="I19">
            <v>0</v>
          </cell>
        </row>
        <row r="20">
          <cell r="A20">
            <v>17</v>
          </cell>
          <cell r="B20">
            <v>17</v>
          </cell>
          <cell r="C20" t="str">
            <v>1x40W TF</v>
          </cell>
          <cell r="D20" t="str">
            <v>NonTraffic</v>
          </cell>
          <cell r="E20" t="str">
            <v>Luminaire</v>
          </cell>
          <cell r="F20">
            <v>84.588000000000008</v>
          </cell>
          <cell r="G20">
            <v>88.187942583732067</v>
          </cell>
          <cell r="H20">
            <v>606</v>
          </cell>
          <cell r="I20">
            <v>0</v>
          </cell>
        </row>
        <row r="21">
          <cell r="A21">
            <v>18</v>
          </cell>
          <cell r="B21">
            <v>18</v>
          </cell>
          <cell r="C21" t="str">
            <v>1x80W TF</v>
          </cell>
          <cell r="D21" t="str">
            <v>NonTraffic</v>
          </cell>
          <cell r="E21" t="str">
            <v>Luminaire</v>
          </cell>
          <cell r="F21">
            <v>65.667000000000002</v>
          </cell>
          <cell r="G21">
            <v>68.461692268949889</v>
          </cell>
          <cell r="H21">
            <v>120</v>
          </cell>
          <cell r="I21">
            <v>0</v>
          </cell>
        </row>
        <row r="22">
          <cell r="A22">
            <v>19</v>
          </cell>
          <cell r="B22">
            <v>19</v>
          </cell>
          <cell r="C22" t="str">
            <v>1000W MBF</v>
          </cell>
          <cell r="D22" t="str">
            <v>Traffic</v>
          </cell>
          <cell r="E22" t="str">
            <v>Luminaire</v>
          </cell>
          <cell r="F22">
            <v>905</v>
          </cell>
          <cell r="G22">
            <v>943.51548728280034</v>
          </cell>
          <cell r="H22">
            <v>14</v>
          </cell>
          <cell r="I22">
            <v>0</v>
          </cell>
        </row>
        <row r="23">
          <cell r="A23">
            <v>20</v>
          </cell>
          <cell r="B23">
            <v>20</v>
          </cell>
          <cell r="C23" t="str">
            <v>1000W SON</v>
          </cell>
          <cell r="D23" t="str">
            <v>Traffic</v>
          </cell>
          <cell r="E23" t="str">
            <v>Luminaire</v>
          </cell>
          <cell r="F23">
            <v>905</v>
          </cell>
          <cell r="G23">
            <v>943.51548728280034</v>
          </cell>
          <cell r="H23">
            <v>28</v>
          </cell>
          <cell r="I23">
            <v>0</v>
          </cell>
        </row>
        <row r="24">
          <cell r="A24">
            <v>21</v>
          </cell>
          <cell r="B24">
            <v>21</v>
          </cell>
          <cell r="C24" t="str">
            <v>1000W SON FLOODLIGHT</v>
          </cell>
          <cell r="D24" t="str">
            <v>Traffic</v>
          </cell>
          <cell r="E24" t="str">
            <v>Luminaire</v>
          </cell>
          <cell r="F24">
            <v>701.72</v>
          </cell>
          <cell r="G24">
            <v>731.58418534374221</v>
          </cell>
          <cell r="H24">
            <v>5</v>
          </cell>
          <cell r="I24">
            <v>0</v>
          </cell>
        </row>
        <row r="25">
          <cell r="A25">
            <v>22</v>
          </cell>
          <cell r="B25">
            <v>22</v>
          </cell>
          <cell r="C25" t="str">
            <v>1000W/1500W MBI FLOODLIG</v>
          </cell>
          <cell r="D25" t="str">
            <v>Traffic</v>
          </cell>
          <cell r="E25" t="str">
            <v>Luminaire</v>
          </cell>
          <cell r="F25">
            <v>1026.08</v>
          </cell>
          <cell r="G25">
            <v>1069.7484764542935</v>
          </cell>
          <cell r="H25">
            <v>12</v>
          </cell>
          <cell r="I25">
            <v>0</v>
          </cell>
        </row>
        <row r="26">
          <cell r="A26">
            <v>23</v>
          </cell>
          <cell r="B26">
            <v>23</v>
          </cell>
          <cell r="C26" t="str">
            <v>100W MBI</v>
          </cell>
          <cell r="D26" t="str">
            <v>Traffic</v>
          </cell>
          <cell r="E26" t="str">
            <v>Luminaire</v>
          </cell>
          <cell r="F26">
            <v>206.7</v>
          </cell>
          <cell r="G26">
            <v>215.49685217829261</v>
          </cell>
          <cell r="H26">
            <v>19</v>
          </cell>
          <cell r="I26">
            <v>0</v>
          </cell>
        </row>
        <row r="27">
          <cell r="A27">
            <v>24</v>
          </cell>
          <cell r="B27">
            <v>24</v>
          </cell>
          <cell r="C27" t="str">
            <v>100W MBI FLOODLIGHT</v>
          </cell>
          <cell r="D27" t="str">
            <v>Traffic</v>
          </cell>
          <cell r="E27" t="str">
            <v>Luminaire</v>
          </cell>
          <cell r="F27">
            <v>241.68</v>
          </cell>
          <cell r="G27">
            <v>251.96555023923446</v>
          </cell>
          <cell r="H27">
            <v>17</v>
          </cell>
          <cell r="I27">
            <v>0</v>
          </cell>
        </row>
        <row r="28">
          <cell r="A28">
            <v>25</v>
          </cell>
          <cell r="B28">
            <v>25</v>
          </cell>
          <cell r="C28" t="str">
            <v>100W SON</v>
          </cell>
          <cell r="D28" t="str">
            <v>Traffic</v>
          </cell>
          <cell r="E28" t="str">
            <v>Luminaire</v>
          </cell>
          <cell r="F28">
            <v>234</v>
          </cell>
          <cell r="G28">
            <v>243.95870057919919</v>
          </cell>
          <cell r="H28">
            <v>542</v>
          </cell>
          <cell r="I28">
            <v>0</v>
          </cell>
        </row>
        <row r="29">
          <cell r="A29">
            <v>26</v>
          </cell>
          <cell r="B29">
            <v>26</v>
          </cell>
          <cell r="C29" t="str">
            <v>100W SON - PARKVILLE</v>
          </cell>
          <cell r="D29" t="str">
            <v>Traffic</v>
          </cell>
          <cell r="E29" t="str">
            <v>Luminaire</v>
          </cell>
          <cell r="F29">
            <v>1004.88</v>
          </cell>
          <cell r="G29">
            <v>1047.6462352052381</v>
          </cell>
          <cell r="H29">
            <v>15</v>
          </cell>
          <cell r="I29">
            <v>0</v>
          </cell>
        </row>
        <row r="30">
          <cell r="A30">
            <v>27</v>
          </cell>
          <cell r="B30">
            <v>27</v>
          </cell>
          <cell r="C30" t="str">
            <v>100W SON FLOODLIGHT</v>
          </cell>
          <cell r="D30" t="str">
            <v>Traffic</v>
          </cell>
          <cell r="E30" t="str">
            <v>Luminaire</v>
          </cell>
          <cell r="F30">
            <v>444.14</v>
          </cell>
          <cell r="G30">
            <v>463.04195416771591</v>
          </cell>
          <cell r="H30">
            <v>6</v>
          </cell>
          <cell r="I30">
            <v>0</v>
          </cell>
        </row>
        <row r="31">
          <cell r="A31">
            <v>28</v>
          </cell>
          <cell r="B31">
            <v>28</v>
          </cell>
          <cell r="C31" t="str">
            <v>100W SON -PLAIN</v>
          </cell>
          <cell r="D31" t="str">
            <v>Traffic</v>
          </cell>
          <cell r="E31" t="str">
            <v>Luminaire</v>
          </cell>
          <cell r="F31">
            <v>234</v>
          </cell>
          <cell r="G31">
            <v>243.95870057919919</v>
          </cell>
          <cell r="H31">
            <v>447</v>
          </cell>
          <cell r="I31">
            <v>0</v>
          </cell>
        </row>
        <row r="32">
          <cell r="A32">
            <v>29</v>
          </cell>
          <cell r="B32">
            <v>29</v>
          </cell>
          <cell r="C32" t="str">
            <v>125W MBF</v>
          </cell>
          <cell r="D32" t="str">
            <v>Traffic</v>
          </cell>
          <cell r="E32" t="str">
            <v>Luminaire</v>
          </cell>
          <cell r="F32">
            <v>115</v>
          </cell>
          <cell r="G32">
            <v>119.89423319063208</v>
          </cell>
          <cell r="H32">
            <v>3732</v>
          </cell>
          <cell r="I32">
            <v>0</v>
          </cell>
        </row>
        <row r="33">
          <cell r="A33">
            <v>30</v>
          </cell>
          <cell r="B33">
            <v>30</v>
          </cell>
          <cell r="C33" t="str">
            <v>125W MBF - BOURKE HILL</v>
          </cell>
          <cell r="D33" t="str">
            <v>Traffic</v>
          </cell>
          <cell r="E33" t="str">
            <v>Luminaire</v>
          </cell>
          <cell r="F33">
            <v>682.64</v>
          </cell>
          <cell r="G33">
            <v>711.69216821959208</v>
          </cell>
          <cell r="H33">
            <v>9</v>
          </cell>
          <cell r="I33">
            <v>0</v>
          </cell>
        </row>
        <row r="34">
          <cell r="A34">
            <v>31</v>
          </cell>
          <cell r="B34">
            <v>31</v>
          </cell>
          <cell r="C34" t="str">
            <v>125W MBF - HYDE PARK</v>
          </cell>
          <cell r="D34" t="str">
            <v>Traffic</v>
          </cell>
          <cell r="E34" t="str">
            <v>Luminaire</v>
          </cell>
          <cell r="F34">
            <v>477</v>
          </cell>
          <cell r="G34">
            <v>497.30042810375221</v>
          </cell>
          <cell r="H34">
            <v>168</v>
          </cell>
          <cell r="I34">
            <v>0</v>
          </cell>
        </row>
        <row r="35">
          <cell r="A35">
            <v>32</v>
          </cell>
          <cell r="B35">
            <v>32</v>
          </cell>
          <cell r="C35" t="str">
            <v>125W MBF - NOSTALGIA</v>
          </cell>
          <cell r="D35" t="str">
            <v>Traffic</v>
          </cell>
          <cell r="E35" t="str">
            <v>Luminaire</v>
          </cell>
          <cell r="F35">
            <v>700</v>
          </cell>
          <cell r="G35">
            <v>729.79098463863011</v>
          </cell>
          <cell r="H35">
            <v>1</v>
          </cell>
          <cell r="I35">
            <v>0</v>
          </cell>
        </row>
        <row r="36">
          <cell r="A36">
            <v>33</v>
          </cell>
          <cell r="B36">
            <v>33</v>
          </cell>
          <cell r="C36" t="str">
            <v>125W MBF - PARKVILLE</v>
          </cell>
          <cell r="D36" t="str">
            <v>Traffic</v>
          </cell>
          <cell r="E36" t="str">
            <v>Luminaire</v>
          </cell>
          <cell r="F36">
            <v>900</v>
          </cell>
          <cell r="G36">
            <v>938.30269453538153</v>
          </cell>
          <cell r="H36">
            <v>6</v>
          </cell>
          <cell r="I36">
            <v>0</v>
          </cell>
        </row>
        <row r="37">
          <cell r="A37">
            <v>34</v>
          </cell>
          <cell r="B37">
            <v>34</v>
          </cell>
          <cell r="C37" t="str">
            <v>125W MBF BOLLARD</v>
          </cell>
          <cell r="D37" t="str">
            <v>Traffic</v>
          </cell>
          <cell r="E37" t="str">
            <v>Luminaire</v>
          </cell>
          <cell r="F37">
            <v>400</v>
          </cell>
          <cell r="G37">
            <v>417.02341979350291</v>
          </cell>
          <cell r="H37">
            <v>0</v>
          </cell>
          <cell r="I37">
            <v>0</v>
          </cell>
        </row>
        <row r="38">
          <cell r="A38">
            <v>35</v>
          </cell>
          <cell r="B38">
            <v>35</v>
          </cell>
          <cell r="C38" t="str">
            <v>125W MBF -PLAIN</v>
          </cell>
          <cell r="D38" t="str">
            <v>Traffic</v>
          </cell>
          <cell r="E38" t="str">
            <v>Luminaire</v>
          </cell>
          <cell r="F38">
            <v>115</v>
          </cell>
          <cell r="G38">
            <v>119.89423319063208</v>
          </cell>
          <cell r="H38">
            <v>817</v>
          </cell>
          <cell r="I38">
            <v>0</v>
          </cell>
        </row>
        <row r="39">
          <cell r="A39">
            <v>36</v>
          </cell>
          <cell r="B39">
            <v>36</v>
          </cell>
          <cell r="C39" t="str">
            <v>125W/250W MBF FLOODLIGHT</v>
          </cell>
          <cell r="D39" t="str">
            <v>Traffic</v>
          </cell>
          <cell r="E39" t="str">
            <v>Luminaire</v>
          </cell>
          <cell r="F39">
            <v>218.30699999999999</v>
          </cell>
          <cell r="G39">
            <v>227.59782926215058</v>
          </cell>
          <cell r="H39">
            <v>55</v>
          </cell>
          <cell r="I39">
            <v>0</v>
          </cell>
        </row>
        <row r="40">
          <cell r="A40">
            <v>37</v>
          </cell>
          <cell r="B40">
            <v>37</v>
          </cell>
          <cell r="C40" t="str">
            <v>135W SOX</v>
          </cell>
          <cell r="D40" t="str">
            <v>Traffic</v>
          </cell>
          <cell r="E40" t="str">
            <v>Luminaire</v>
          </cell>
          <cell r="F40">
            <v>265</v>
          </cell>
          <cell r="G40">
            <v>276.27801561319569</v>
          </cell>
          <cell r="H40">
            <v>32</v>
          </cell>
          <cell r="I40">
            <v>0</v>
          </cell>
        </row>
        <row r="41">
          <cell r="A41">
            <v>38</v>
          </cell>
          <cell r="B41">
            <v>38</v>
          </cell>
          <cell r="C41" t="str">
            <v>150W SON</v>
          </cell>
          <cell r="D41" t="str">
            <v>Traffic</v>
          </cell>
          <cell r="E41" t="str">
            <v>Luminaire</v>
          </cell>
          <cell r="F41">
            <v>238</v>
          </cell>
          <cell r="G41">
            <v>248.12893477713422</v>
          </cell>
          <cell r="H41">
            <v>11726.5</v>
          </cell>
          <cell r="I41">
            <v>0</v>
          </cell>
        </row>
        <row r="42">
          <cell r="A42">
            <v>39</v>
          </cell>
          <cell r="B42">
            <v>39</v>
          </cell>
          <cell r="C42" t="str">
            <v>150W SON - HYDE PARK</v>
          </cell>
          <cell r="D42" t="str">
            <v>Traffic</v>
          </cell>
          <cell r="E42" t="str">
            <v>Luminaire</v>
          </cell>
          <cell r="F42">
            <v>477</v>
          </cell>
          <cell r="G42">
            <v>497.30042810375221</v>
          </cell>
          <cell r="H42">
            <v>16</v>
          </cell>
          <cell r="I42">
            <v>0</v>
          </cell>
        </row>
        <row r="43">
          <cell r="A43">
            <v>40</v>
          </cell>
          <cell r="B43">
            <v>40</v>
          </cell>
          <cell r="C43" t="str">
            <v>150W SON - PARKVILLE</v>
          </cell>
          <cell r="D43" t="str">
            <v>Traffic</v>
          </cell>
          <cell r="E43" t="str">
            <v>Luminaire</v>
          </cell>
          <cell r="F43">
            <v>1004.88</v>
          </cell>
          <cell r="G43">
            <v>1047.6462352052381</v>
          </cell>
          <cell r="H43">
            <v>21</v>
          </cell>
          <cell r="I43">
            <v>0</v>
          </cell>
        </row>
        <row r="44">
          <cell r="A44">
            <v>41</v>
          </cell>
          <cell r="B44">
            <v>41</v>
          </cell>
          <cell r="C44" t="str">
            <v>150W SON - PARKWAY 1</v>
          </cell>
          <cell r="D44" t="str">
            <v>Traffic</v>
          </cell>
          <cell r="E44" t="str">
            <v>Luminaire</v>
          </cell>
          <cell r="F44">
            <v>325</v>
          </cell>
          <cell r="G44">
            <v>338.8315285822211</v>
          </cell>
          <cell r="H44">
            <v>209</v>
          </cell>
          <cell r="I44">
            <v>0</v>
          </cell>
        </row>
        <row r="45">
          <cell r="A45">
            <v>42</v>
          </cell>
          <cell r="B45">
            <v>42</v>
          </cell>
          <cell r="C45" t="str">
            <v>150W SON FLOODLIGHT</v>
          </cell>
          <cell r="D45" t="str">
            <v>Traffic</v>
          </cell>
          <cell r="E45" t="str">
            <v>Luminaire</v>
          </cell>
          <cell r="F45">
            <v>315</v>
          </cell>
          <cell r="G45">
            <v>328.40594308738355</v>
          </cell>
          <cell r="H45">
            <v>71</v>
          </cell>
          <cell r="I45">
            <v>0</v>
          </cell>
        </row>
        <row r="46">
          <cell r="A46">
            <v>43</v>
          </cell>
          <cell r="B46">
            <v>43</v>
          </cell>
          <cell r="C46" t="str">
            <v>150W SON GEC 'BOSTON 3'</v>
          </cell>
          <cell r="D46" t="str">
            <v>Traffic</v>
          </cell>
          <cell r="E46" t="str">
            <v>Luminaire</v>
          </cell>
          <cell r="F46">
            <v>900</v>
          </cell>
          <cell r="G46">
            <v>938.30269453538153</v>
          </cell>
          <cell r="H46">
            <v>45</v>
          </cell>
          <cell r="I46">
            <v>0</v>
          </cell>
        </row>
        <row r="47">
          <cell r="A47">
            <v>44</v>
          </cell>
          <cell r="B47">
            <v>44</v>
          </cell>
          <cell r="C47" t="str">
            <v>150W/250W MBI FLOODLIGHT</v>
          </cell>
          <cell r="D47" t="str">
            <v>Traffic</v>
          </cell>
          <cell r="E47" t="str">
            <v>Luminaire</v>
          </cell>
          <cell r="F47">
            <v>597.84</v>
          </cell>
          <cell r="G47">
            <v>623.28320322336947</v>
          </cell>
          <cell r="H47">
            <v>65</v>
          </cell>
          <cell r="I47">
            <v>0</v>
          </cell>
        </row>
        <row r="48">
          <cell r="A48">
            <v>45</v>
          </cell>
          <cell r="B48">
            <v>45</v>
          </cell>
          <cell r="C48" t="str">
            <v>180W SOX</v>
          </cell>
          <cell r="D48" t="str">
            <v>Traffic</v>
          </cell>
          <cell r="E48" t="str">
            <v>Luminaire</v>
          </cell>
          <cell r="F48">
            <v>318</v>
          </cell>
          <cell r="G48">
            <v>331.53361873583481</v>
          </cell>
          <cell r="H48">
            <v>0</v>
          </cell>
          <cell r="I48">
            <v>0</v>
          </cell>
        </row>
        <row r="49">
          <cell r="A49">
            <v>46</v>
          </cell>
          <cell r="B49">
            <v>46</v>
          </cell>
          <cell r="C49" t="str">
            <v>2x14W TF - T5 PIERLITE M</v>
          </cell>
          <cell r="D49" t="str">
            <v>NonTraffic</v>
          </cell>
          <cell r="E49" t="str">
            <v>Luminaire</v>
          </cell>
          <cell r="F49">
            <v>198.75</v>
          </cell>
          <cell r="G49">
            <v>207.20851170989675</v>
          </cell>
          <cell r="H49">
            <v>157</v>
          </cell>
          <cell r="I49">
            <v>0</v>
          </cell>
        </row>
        <row r="50">
          <cell r="A50">
            <v>47</v>
          </cell>
          <cell r="B50">
            <v>47</v>
          </cell>
          <cell r="C50" t="str">
            <v>2x175W MBF - PARKWAY 2</v>
          </cell>
          <cell r="D50" t="str">
            <v>Traffic</v>
          </cell>
          <cell r="E50" t="str">
            <v>Luminaire</v>
          </cell>
          <cell r="F50">
            <v>1140.56</v>
          </cell>
          <cell r="G50">
            <v>1189.100579199194</v>
          </cell>
          <cell r="H50">
            <v>0</v>
          </cell>
          <cell r="I50">
            <v>0</v>
          </cell>
        </row>
        <row r="51">
          <cell r="A51">
            <v>48</v>
          </cell>
          <cell r="B51">
            <v>48</v>
          </cell>
          <cell r="C51" t="str">
            <v>2x20W TF</v>
          </cell>
          <cell r="D51" t="str">
            <v>NonTraffic</v>
          </cell>
          <cell r="E51" t="str">
            <v>Luminaire</v>
          </cell>
          <cell r="F51">
            <v>83.81</v>
          </cell>
          <cell r="G51">
            <v>87.376832032233693</v>
          </cell>
          <cell r="H51">
            <v>18850</v>
          </cell>
          <cell r="I51">
            <v>0</v>
          </cell>
        </row>
        <row r="52">
          <cell r="A52">
            <v>49</v>
          </cell>
          <cell r="B52">
            <v>49</v>
          </cell>
          <cell r="C52" t="str">
            <v>2x20W TF - WAVERLEY</v>
          </cell>
          <cell r="D52" t="str">
            <v>NonTraffic</v>
          </cell>
          <cell r="E52" t="str">
            <v>Luminaire</v>
          </cell>
          <cell r="F52">
            <v>83.81</v>
          </cell>
          <cell r="G52">
            <v>87.376832032233693</v>
          </cell>
          <cell r="H52">
            <v>0</v>
          </cell>
          <cell r="I52">
            <v>0</v>
          </cell>
        </row>
        <row r="53">
          <cell r="A53">
            <v>50</v>
          </cell>
          <cell r="B53">
            <v>50</v>
          </cell>
          <cell r="C53" t="str">
            <v>2x250W SON FLOODLIGHT</v>
          </cell>
          <cell r="D53" t="str">
            <v>Traffic</v>
          </cell>
          <cell r="E53" t="str">
            <v>Luminaire</v>
          </cell>
          <cell r="F53">
            <v>530</v>
          </cell>
          <cell r="G53">
            <v>552.55603122639138</v>
          </cell>
          <cell r="H53">
            <v>2</v>
          </cell>
          <cell r="I53">
            <v>0</v>
          </cell>
        </row>
        <row r="54">
          <cell r="A54">
            <v>51</v>
          </cell>
          <cell r="B54">
            <v>51</v>
          </cell>
          <cell r="C54" t="str">
            <v>2x26W TF MACQUARIE DEC.</v>
          </cell>
          <cell r="D54" t="str">
            <v>NonTraffic</v>
          </cell>
          <cell r="E54" t="str">
            <v>Luminaire</v>
          </cell>
          <cell r="F54">
            <v>915.84</v>
          </cell>
          <cell r="G54">
            <v>954.81682195920428</v>
          </cell>
          <cell r="H54">
            <v>0</v>
          </cell>
          <cell r="I54">
            <v>0</v>
          </cell>
        </row>
        <row r="55">
          <cell r="A55">
            <v>52</v>
          </cell>
          <cell r="B55">
            <v>52</v>
          </cell>
          <cell r="C55" t="str">
            <v>2x400W MBF - PARKWAY 2</v>
          </cell>
          <cell r="D55" t="str">
            <v>Traffic</v>
          </cell>
          <cell r="E55" t="str">
            <v>Luminaire</v>
          </cell>
          <cell r="F55">
            <v>1140.56</v>
          </cell>
          <cell r="G55">
            <v>1189.100579199194</v>
          </cell>
          <cell r="H55">
            <v>1</v>
          </cell>
          <cell r="I55">
            <v>0</v>
          </cell>
        </row>
        <row r="56">
          <cell r="A56">
            <v>53</v>
          </cell>
          <cell r="B56">
            <v>53</v>
          </cell>
          <cell r="C56" t="str">
            <v>2x400W MBI FLOODLIGHT</v>
          </cell>
          <cell r="D56" t="str">
            <v>Traffic</v>
          </cell>
          <cell r="E56" t="str">
            <v>Luminaire</v>
          </cell>
          <cell r="F56">
            <v>1160.7</v>
          </cell>
          <cell r="G56">
            <v>1210.0977083857972</v>
          </cell>
          <cell r="H56">
            <v>0</v>
          </cell>
          <cell r="I56">
            <v>0</v>
          </cell>
        </row>
        <row r="57">
          <cell r="A57">
            <v>54</v>
          </cell>
          <cell r="B57">
            <v>54</v>
          </cell>
          <cell r="C57" t="str">
            <v>2x400W SON FLOODLIGHT</v>
          </cell>
          <cell r="D57" t="str">
            <v>Traffic</v>
          </cell>
          <cell r="E57" t="str">
            <v>Luminaire</v>
          </cell>
          <cell r="F57">
            <v>1268.82</v>
          </cell>
          <cell r="G57">
            <v>1322.8191387559809</v>
          </cell>
          <cell r="H57">
            <v>1</v>
          </cell>
          <cell r="I57">
            <v>0</v>
          </cell>
        </row>
        <row r="58">
          <cell r="A58">
            <v>55</v>
          </cell>
          <cell r="B58">
            <v>55</v>
          </cell>
          <cell r="C58" t="str">
            <v>2x40W TF</v>
          </cell>
          <cell r="D58" t="str">
            <v>NonTraffic</v>
          </cell>
          <cell r="E58" t="str">
            <v>Luminaire</v>
          </cell>
          <cell r="F58">
            <v>212</v>
          </cell>
          <cell r="G58">
            <v>221.02241249055655</v>
          </cell>
          <cell r="H58">
            <v>17</v>
          </cell>
          <cell r="I58">
            <v>0</v>
          </cell>
        </row>
        <row r="59">
          <cell r="A59">
            <v>56</v>
          </cell>
          <cell r="B59">
            <v>56</v>
          </cell>
          <cell r="C59" t="str">
            <v>2x70W SON - BOURKE HILL</v>
          </cell>
          <cell r="D59" t="str">
            <v>NonTraffic</v>
          </cell>
          <cell r="E59" t="str">
            <v>Luminaire</v>
          </cell>
          <cell r="F59">
            <v>1300</v>
          </cell>
          <cell r="G59">
            <v>1355.3261143288844</v>
          </cell>
          <cell r="H59">
            <v>0</v>
          </cell>
          <cell r="I59">
            <v>0</v>
          </cell>
        </row>
        <row r="60">
          <cell r="A60">
            <v>57</v>
          </cell>
          <cell r="B60">
            <v>57</v>
          </cell>
          <cell r="C60" t="str">
            <v>2x80W MBF - BOURKE HILL</v>
          </cell>
          <cell r="D60" t="str">
            <v>NonTraffic</v>
          </cell>
          <cell r="E60" t="str">
            <v>Luminaire</v>
          </cell>
          <cell r="F60">
            <v>575</v>
          </cell>
          <cell r="G60">
            <v>599.47116595316038</v>
          </cell>
          <cell r="H60">
            <v>53</v>
          </cell>
          <cell r="I60">
            <v>0</v>
          </cell>
        </row>
        <row r="61">
          <cell r="A61">
            <v>58</v>
          </cell>
          <cell r="B61">
            <v>58</v>
          </cell>
          <cell r="C61" t="str">
            <v>250W MBF</v>
          </cell>
          <cell r="D61" t="str">
            <v>Traffic</v>
          </cell>
          <cell r="E61" t="str">
            <v>Luminaire</v>
          </cell>
          <cell r="F61">
            <v>230</v>
          </cell>
          <cell r="G61">
            <v>239.78846638126416</v>
          </cell>
          <cell r="H61">
            <v>17308</v>
          </cell>
          <cell r="I61">
            <v>0</v>
          </cell>
        </row>
        <row r="62">
          <cell r="A62">
            <v>59</v>
          </cell>
          <cell r="B62">
            <v>59</v>
          </cell>
          <cell r="C62" t="str">
            <v>250W MBF - PARKVILLE</v>
          </cell>
          <cell r="D62" t="str">
            <v>Traffic</v>
          </cell>
          <cell r="E62" t="str">
            <v>Luminaire</v>
          </cell>
          <cell r="F62">
            <v>928.56</v>
          </cell>
          <cell r="G62">
            <v>968.07816670863758</v>
          </cell>
          <cell r="H62">
            <v>0</v>
          </cell>
          <cell r="I62">
            <v>0</v>
          </cell>
        </row>
        <row r="63">
          <cell r="A63">
            <v>60</v>
          </cell>
          <cell r="B63">
            <v>60</v>
          </cell>
          <cell r="C63" t="str">
            <v>250W MBF - PARKWAY 1</v>
          </cell>
          <cell r="D63" t="str">
            <v>Traffic</v>
          </cell>
          <cell r="E63" t="str">
            <v>Luminaire</v>
          </cell>
          <cell r="F63">
            <v>325</v>
          </cell>
          <cell r="G63">
            <v>338.8315285822211</v>
          </cell>
          <cell r="H63">
            <v>784</v>
          </cell>
          <cell r="I63">
            <v>0</v>
          </cell>
        </row>
        <row r="64">
          <cell r="A64">
            <v>61</v>
          </cell>
          <cell r="B64">
            <v>61</v>
          </cell>
          <cell r="C64" t="str">
            <v>250W MBI - SMARTPOLE</v>
          </cell>
          <cell r="D64" t="str">
            <v>Traffic</v>
          </cell>
          <cell r="E64" t="str">
            <v>Luminaire</v>
          </cell>
          <cell r="F64">
            <v>0</v>
          </cell>
          <cell r="G64">
            <v>0</v>
          </cell>
          <cell r="H64">
            <v>43</v>
          </cell>
          <cell r="I64">
            <v>0</v>
          </cell>
        </row>
        <row r="65">
          <cell r="A65">
            <v>62</v>
          </cell>
          <cell r="B65">
            <v>62</v>
          </cell>
          <cell r="C65" t="str">
            <v>250W SON</v>
          </cell>
          <cell r="D65" t="str">
            <v>Traffic</v>
          </cell>
          <cell r="E65" t="str">
            <v>Luminaire</v>
          </cell>
          <cell r="F65">
            <v>238</v>
          </cell>
          <cell r="G65">
            <v>248.12893477713422</v>
          </cell>
          <cell r="H65">
            <v>14614</v>
          </cell>
          <cell r="I65">
            <v>0</v>
          </cell>
        </row>
        <row r="66">
          <cell r="A66">
            <v>63</v>
          </cell>
          <cell r="B66">
            <v>63</v>
          </cell>
          <cell r="C66" t="str">
            <v>250W SON - PARKVILLE</v>
          </cell>
          <cell r="D66" t="str">
            <v>Traffic</v>
          </cell>
          <cell r="E66" t="str">
            <v>Luminaire</v>
          </cell>
          <cell r="F66">
            <v>1102.4000000000001</v>
          </cell>
          <cell r="G66">
            <v>1149.316544950894</v>
          </cell>
          <cell r="H66">
            <v>2</v>
          </cell>
          <cell r="I66">
            <v>0</v>
          </cell>
        </row>
        <row r="67">
          <cell r="A67">
            <v>64</v>
          </cell>
          <cell r="B67">
            <v>64</v>
          </cell>
          <cell r="C67" t="str">
            <v>250W SON - PARKWAY 1</v>
          </cell>
          <cell r="D67" t="str">
            <v>Traffic</v>
          </cell>
          <cell r="E67" t="str">
            <v>Luminaire</v>
          </cell>
          <cell r="F67">
            <v>325</v>
          </cell>
          <cell r="G67">
            <v>338.8315285822211</v>
          </cell>
          <cell r="H67">
            <v>28</v>
          </cell>
          <cell r="I67">
            <v>0</v>
          </cell>
        </row>
        <row r="68">
          <cell r="A68">
            <v>65</v>
          </cell>
          <cell r="B68">
            <v>65</v>
          </cell>
          <cell r="C68" t="str">
            <v>250W SON FLOODLIGHT</v>
          </cell>
          <cell r="D68" t="str">
            <v>Traffic</v>
          </cell>
          <cell r="E68" t="str">
            <v>Luminaire</v>
          </cell>
          <cell r="F68">
            <v>315</v>
          </cell>
          <cell r="G68">
            <v>328.40594308738355</v>
          </cell>
          <cell r="H68">
            <v>937</v>
          </cell>
          <cell r="I68">
            <v>0</v>
          </cell>
        </row>
        <row r="69">
          <cell r="A69">
            <v>66</v>
          </cell>
          <cell r="B69">
            <v>66</v>
          </cell>
          <cell r="C69" t="str">
            <v>250W SON GEC 'BOSTON 3'</v>
          </cell>
          <cell r="D69" t="str">
            <v>Traffic</v>
          </cell>
          <cell r="E69" t="str">
            <v>Luminaire</v>
          </cell>
          <cell r="F69">
            <v>921.14</v>
          </cell>
          <cell r="G69">
            <v>960.34238227146818</v>
          </cell>
          <cell r="H69">
            <v>103</v>
          </cell>
          <cell r="I69">
            <v>0</v>
          </cell>
        </row>
        <row r="70">
          <cell r="A70">
            <v>67</v>
          </cell>
          <cell r="B70">
            <v>67</v>
          </cell>
          <cell r="C70" t="str">
            <v>2ND LIGHT NON-TRL</v>
          </cell>
          <cell r="D70" t="str">
            <v>NonTraffic</v>
          </cell>
          <cell r="E70" t="str">
            <v>Support</v>
          </cell>
          <cell r="F70">
            <v>0</v>
          </cell>
          <cell r="G70">
            <v>0</v>
          </cell>
          <cell r="H70">
            <v>432</v>
          </cell>
          <cell r="I70">
            <v>0</v>
          </cell>
        </row>
        <row r="71">
          <cell r="A71">
            <v>68</v>
          </cell>
          <cell r="B71">
            <v>68</v>
          </cell>
          <cell r="C71" t="str">
            <v>2ND LIGHT TRL</v>
          </cell>
          <cell r="D71" t="str">
            <v>Traffic</v>
          </cell>
          <cell r="E71" t="str">
            <v>Support</v>
          </cell>
          <cell r="F71">
            <v>0</v>
          </cell>
          <cell r="G71">
            <v>0</v>
          </cell>
          <cell r="H71">
            <v>375</v>
          </cell>
          <cell r="I71">
            <v>0</v>
          </cell>
        </row>
        <row r="72">
          <cell r="A72">
            <v>69</v>
          </cell>
          <cell r="B72">
            <v>69</v>
          </cell>
          <cell r="C72" t="str">
            <v>2X14W TF - T5 PIERLIGHT</v>
          </cell>
          <cell r="D72" t="str">
            <v>NonTraffic</v>
          </cell>
          <cell r="E72" t="str">
            <v>Luminaire</v>
          </cell>
          <cell r="F72">
            <v>198.75</v>
          </cell>
          <cell r="G72">
            <v>207.20851170989675</v>
          </cell>
          <cell r="H72">
            <v>145</v>
          </cell>
          <cell r="I72">
            <v>0</v>
          </cell>
        </row>
        <row r="73">
          <cell r="A73">
            <v>70</v>
          </cell>
          <cell r="B73">
            <v>70</v>
          </cell>
          <cell r="C73" t="str">
            <v>3x400W MBF - PARKWAY 3</v>
          </cell>
          <cell r="D73" t="str">
            <v>Traffic</v>
          </cell>
          <cell r="E73" t="str">
            <v>Luminaire</v>
          </cell>
          <cell r="F73">
            <v>1140.56</v>
          </cell>
          <cell r="G73">
            <v>1189.100579199194</v>
          </cell>
          <cell r="H73">
            <v>0</v>
          </cell>
          <cell r="I73">
            <v>0</v>
          </cell>
        </row>
        <row r="74">
          <cell r="A74">
            <v>71</v>
          </cell>
          <cell r="B74">
            <v>71</v>
          </cell>
          <cell r="C74" t="str">
            <v>4x1000W MBF</v>
          </cell>
          <cell r="D74" t="str">
            <v>Traffic</v>
          </cell>
          <cell r="E74" t="str">
            <v>Luminaire</v>
          </cell>
          <cell r="F74">
            <v>966.72</v>
          </cell>
          <cell r="G74">
            <v>1007.8622009569378</v>
          </cell>
          <cell r="H74">
            <v>4</v>
          </cell>
          <cell r="I74">
            <v>0</v>
          </cell>
        </row>
        <row r="75">
          <cell r="A75">
            <v>72</v>
          </cell>
          <cell r="B75">
            <v>72</v>
          </cell>
          <cell r="C75" t="str">
            <v>4x20W TF</v>
          </cell>
          <cell r="D75" t="str">
            <v>NonTraffic</v>
          </cell>
          <cell r="E75" t="str">
            <v>Luminaire</v>
          </cell>
          <cell r="F75">
            <v>423.15199999999999</v>
          </cell>
          <cell r="G75">
            <v>441.16073533115082</v>
          </cell>
          <cell r="H75">
            <v>6</v>
          </cell>
          <cell r="I75">
            <v>0</v>
          </cell>
        </row>
        <row r="76">
          <cell r="A76">
            <v>73</v>
          </cell>
          <cell r="B76">
            <v>73</v>
          </cell>
          <cell r="C76" t="str">
            <v>4x20W TF - WAVERLEY</v>
          </cell>
          <cell r="D76" t="str">
            <v>NonTraffic</v>
          </cell>
          <cell r="E76" t="str">
            <v>Luminaire</v>
          </cell>
          <cell r="F76">
            <v>423.15199999999999</v>
          </cell>
          <cell r="G76">
            <v>441.16073533115082</v>
          </cell>
          <cell r="H76">
            <v>47</v>
          </cell>
          <cell r="I76">
            <v>0</v>
          </cell>
        </row>
        <row r="77">
          <cell r="A77">
            <v>74</v>
          </cell>
          <cell r="B77">
            <v>74</v>
          </cell>
          <cell r="C77" t="str">
            <v>4x250W SON</v>
          </cell>
          <cell r="D77" t="str">
            <v>Traffic</v>
          </cell>
          <cell r="E77" t="str">
            <v>Luminaire</v>
          </cell>
          <cell r="F77">
            <v>623.28</v>
          </cell>
          <cell r="G77">
            <v>649.80589272223619</v>
          </cell>
          <cell r="H77">
            <v>7</v>
          </cell>
          <cell r="I77">
            <v>0</v>
          </cell>
        </row>
        <row r="78">
          <cell r="A78">
            <v>75</v>
          </cell>
          <cell r="B78">
            <v>75</v>
          </cell>
          <cell r="C78" t="str">
            <v>4x40W TF</v>
          </cell>
          <cell r="D78" t="str">
            <v>NonTraffic</v>
          </cell>
          <cell r="E78" t="str">
            <v>Luminaire</v>
          </cell>
          <cell r="F78">
            <v>530</v>
          </cell>
          <cell r="G78">
            <v>552.55603122639138</v>
          </cell>
          <cell r="H78">
            <v>5</v>
          </cell>
          <cell r="I78">
            <v>0</v>
          </cell>
        </row>
        <row r="79">
          <cell r="A79">
            <v>76</v>
          </cell>
          <cell r="B79">
            <v>76</v>
          </cell>
          <cell r="C79" t="str">
            <v>4x40W TF - WAVERLEY</v>
          </cell>
          <cell r="D79" t="str">
            <v>NonTraffic</v>
          </cell>
          <cell r="E79" t="str">
            <v>Luminaire</v>
          </cell>
          <cell r="F79">
            <v>481.62160000000006</v>
          </cell>
          <cell r="G79">
            <v>502.11871669604642</v>
          </cell>
          <cell r="H79">
            <v>43</v>
          </cell>
          <cell r="I79">
            <v>0</v>
          </cell>
        </row>
        <row r="80">
          <cell r="A80">
            <v>77</v>
          </cell>
          <cell r="B80">
            <v>77</v>
          </cell>
          <cell r="C80" t="str">
            <v>4x600W SON</v>
          </cell>
          <cell r="D80" t="str">
            <v>Traffic</v>
          </cell>
          <cell r="E80" t="str">
            <v>Luminaire</v>
          </cell>
          <cell r="F80">
            <v>1060</v>
          </cell>
          <cell r="G80">
            <v>1105.1120624527828</v>
          </cell>
          <cell r="H80">
            <v>2</v>
          </cell>
          <cell r="I80">
            <v>0</v>
          </cell>
        </row>
        <row r="81">
          <cell r="A81">
            <v>78</v>
          </cell>
          <cell r="B81">
            <v>78</v>
          </cell>
          <cell r="C81" t="str">
            <v>400W MBF</v>
          </cell>
          <cell r="D81" t="str">
            <v>Traffic</v>
          </cell>
          <cell r="E81" t="str">
            <v>Luminaire</v>
          </cell>
          <cell r="F81">
            <v>141.69999999999999</v>
          </cell>
          <cell r="G81">
            <v>147.73054646184841</v>
          </cell>
          <cell r="H81">
            <v>6546.5</v>
          </cell>
          <cell r="I81">
            <v>0</v>
          </cell>
        </row>
        <row r="82">
          <cell r="A82">
            <v>79</v>
          </cell>
          <cell r="B82">
            <v>79</v>
          </cell>
          <cell r="C82" t="str">
            <v>400W MBF - PARKWAY 1</v>
          </cell>
          <cell r="D82" t="str">
            <v>Traffic</v>
          </cell>
          <cell r="E82" t="str">
            <v>Luminaire</v>
          </cell>
          <cell r="F82">
            <v>530</v>
          </cell>
          <cell r="G82">
            <v>552.55603122639138</v>
          </cell>
          <cell r="H82">
            <v>252</v>
          </cell>
          <cell r="I82">
            <v>0</v>
          </cell>
        </row>
        <row r="83">
          <cell r="A83">
            <v>80</v>
          </cell>
          <cell r="B83">
            <v>80</v>
          </cell>
          <cell r="C83" t="str">
            <v>400W MBF FLOODLIGHT</v>
          </cell>
          <cell r="D83" t="str">
            <v>Traffic</v>
          </cell>
          <cell r="E83" t="str">
            <v>Luminaire</v>
          </cell>
          <cell r="F83">
            <v>604.20000000000005</v>
          </cell>
          <cell r="G83">
            <v>629.91387559808618</v>
          </cell>
          <cell r="H83">
            <v>97</v>
          </cell>
          <cell r="I83">
            <v>0</v>
          </cell>
        </row>
        <row r="84">
          <cell r="A84">
            <v>81</v>
          </cell>
          <cell r="B84">
            <v>81</v>
          </cell>
          <cell r="C84" t="str">
            <v>400W MBI - SMARTPOLE</v>
          </cell>
          <cell r="D84" t="str">
            <v>Traffic</v>
          </cell>
          <cell r="E84" t="str">
            <v>Luminaire</v>
          </cell>
          <cell r="F84">
            <v>0</v>
          </cell>
          <cell r="G84">
            <v>0</v>
          </cell>
          <cell r="H84">
            <v>89</v>
          </cell>
          <cell r="I84">
            <v>0</v>
          </cell>
        </row>
        <row r="85">
          <cell r="A85">
            <v>82</v>
          </cell>
          <cell r="B85">
            <v>82</v>
          </cell>
          <cell r="C85" t="str">
            <v>400W MBI FLOODLIGHT</v>
          </cell>
          <cell r="D85" t="str">
            <v>Traffic</v>
          </cell>
          <cell r="E85" t="str">
            <v>Luminaire</v>
          </cell>
          <cell r="F85">
            <v>402.8</v>
          </cell>
          <cell r="G85">
            <v>419.94258373205741</v>
          </cell>
          <cell r="H85">
            <v>127</v>
          </cell>
          <cell r="I85">
            <v>0</v>
          </cell>
        </row>
        <row r="86">
          <cell r="A86">
            <v>83</v>
          </cell>
          <cell r="B86">
            <v>83</v>
          </cell>
          <cell r="C86" t="str">
            <v>400W SON</v>
          </cell>
          <cell r="D86" t="str">
            <v>Traffic</v>
          </cell>
          <cell r="E86" t="str">
            <v>Luminaire</v>
          </cell>
          <cell r="F86">
            <v>277</v>
          </cell>
          <cell r="G86">
            <v>288.78871820700078</v>
          </cell>
          <cell r="H86">
            <v>1109</v>
          </cell>
          <cell r="I86">
            <v>0</v>
          </cell>
        </row>
        <row r="87">
          <cell r="A87">
            <v>84</v>
          </cell>
          <cell r="B87">
            <v>84</v>
          </cell>
          <cell r="C87" t="str">
            <v>400W SON - PARKWAY 1</v>
          </cell>
          <cell r="D87" t="str">
            <v>Traffic</v>
          </cell>
          <cell r="E87" t="str">
            <v>Luminaire</v>
          </cell>
          <cell r="F87">
            <v>325</v>
          </cell>
          <cell r="G87">
            <v>338.8315285822211</v>
          </cell>
          <cell r="H87">
            <v>19</v>
          </cell>
          <cell r="I87">
            <v>0</v>
          </cell>
        </row>
        <row r="88">
          <cell r="A88">
            <v>85</v>
          </cell>
          <cell r="B88">
            <v>85</v>
          </cell>
          <cell r="C88" t="str">
            <v>400W SON FLOODLIGHT</v>
          </cell>
          <cell r="D88" t="str">
            <v>Traffic</v>
          </cell>
          <cell r="E88" t="str">
            <v>Luminaire</v>
          </cell>
          <cell r="F88">
            <v>315</v>
          </cell>
          <cell r="G88">
            <v>328.40594308738355</v>
          </cell>
          <cell r="H88">
            <v>287</v>
          </cell>
          <cell r="I88">
            <v>0</v>
          </cell>
        </row>
        <row r="89">
          <cell r="A89">
            <v>86</v>
          </cell>
          <cell r="B89">
            <v>86</v>
          </cell>
          <cell r="C89" t="str">
            <v>40W SOX</v>
          </cell>
          <cell r="D89" t="str">
            <v>NonTraffic</v>
          </cell>
          <cell r="E89" t="str">
            <v>Luminaire</v>
          </cell>
          <cell r="F89">
            <v>84.588000000000008</v>
          </cell>
          <cell r="G89">
            <v>88.187942583732067</v>
          </cell>
          <cell r="H89">
            <v>0</v>
          </cell>
          <cell r="I89">
            <v>0</v>
          </cell>
        </row>
        <row r="90">
          <cell r="A90">
            <v>87</v>
          </cell>
          <cell r="B90">
            <v>87</v>
          </cell>
          <cell r="C90" t="str">
            <v>42W MBF SYLVANIA SUB ECO</v>
          </cell>
          <cell r="D90" t="str">
            <v>NonTraffic</v>
          </cell>
          <cell r="E90" t="str">
            <v>Luminaire</v>
          </cell>
          <cell r="F90">
            <v>170</v>
          </cell>
          <cell r="G90">
            <v>177.23495341223872</v>
          </cell>
          <cell r="H90">
            <v>8220</v>
          </cell>
          <cell r="I90">
            <v>0</v>
          </cell>
        </row>
        <row r="91">
          <cell r="A91">
            <v>88</v>
          </cell>
          <cell r="B91">
            <v>88</v>
          </cell>
          <cell r="C91" t="str">
            <v>500W MBI FLOODLIGHT</v>
          </cell>
          <cell r="D91" t="str">
            <v>Traffic</v>
          </cell>
          <cell r="E91" t="str">
            <v>Luminaire</v>
          </cell>
          <cell r="F91">
            <v>568.16</v>
          </cell>
          <cell r="G91">
            <v>592.34006547469153</v>
          </cell>
          <cell r="H91">
            <v>3</v>
          </cell>
          <cell r="I91">
            <v>0</v>
          </cell>
        </row>
        <row r="92">
          <cell r="A92">
            <v>89</v>
          </cell>
          <cell r="B92">
            <v>89</v>
          </cell>
          <cell r="C92" t="str">
            <v>50W MBF</v>
          </cell>
          <cell r="D92" t="str">
            <v>NonTraffic</v>
          </cell>
          <cell r="E92" t="str">
            <v>Luminaire</v>
          </cell>
          <cell r="F92">
            <v>90</v>
          </cell>
          <cell r="G92">
            <v>93.830269453538151</v>
          </cell>
          <cell r="H92">
            <v>11841</v>
          </cell>
          <cell r="I92">
            <v>0</v>
          </cell>
        </row>
        <row r="93">
          <cell r="A93">
            <v>90</v>
          </cell>
          <cell r="B93">
            <v>90</v>
          </cell>
          <cell r="C93" t="str">
            <v>50W MBF - BOURKE HILL</v>
          </cell>
          <cell r="D93" t="str">
            <v>NonTraffic</v>
          </cell>
          <cell r="E93" t="str">
            <v>Luminaire</v>
          </cell>
          <cell r="F93">
            <v>575</v>
          </cell>
          <cell r="G93">
            <v>599.47116595316038</v>
          </cell>
          <cell r="H93">
            <v>16</v>
          </cell>
          <cell r="I93">
            <v>0</v>
          </cell>
        </row>
        <row r="94">
          <cell r="A94">
            <v>91</v>
          </cell>
          <cell r="B94">
            <v>91</v>
          </cell>
          <cell r="C94" t="str">
            <v>50W MBF - NOSTALGIA</v>
          </cell>
          <cell r="D94" t="str">
            <v>NonTraffic</v>
          </cell>
          <cell r="E94" t="str">
            <v>Luminaire</v>
          </cell>
          <cell r="F94">
            <v>575</v>
          </cell>
          <cell r="G94">
            <v>599.47116595316038</v>
          </cell>
          <cell r="H94">
            <v>139</v>
          </cell>
          <cell r="I94">
            <v>0</v>
          </cell>
        </row>
        <row r="95">
          <cell r="A95">
            <v>92</v>
          </cell>
          <cell r="B95">
            <v>92</v>
          </cell>
          <cell r="C95" t="str">
            <v>50W MBF - PLAIN</v>
          </cell>
          <cell r="D95" t="str">
            <v>NonTraffic</v>
          </cell>
          <cell r="E95" t="str">
            <v>Luminaire</v>
          </cell>
          <cell r="F95">
            <v>90</v>
          </cell>
          <cell r="G95">
            <v>93.830269453538151</v>
          </cell>
          <cell r="H95">
            <v>11</v>
          </cell>
          <cell r="I95">
            <v>0</v>
          </cell>
        </row>
        <row r="96">
          <cell r="A96">
            <v>93</v>
          </cell>
          <cell r="B96">
            <v>93</v>
          </cell>
          <cell r="C96" t="str">
            <v>50W MBF BOLLARD</v>
          </cell>
          <cell r="D96" t="str">
            <v>NonTraffic</v>
          </cell>
          <cell r="E96" t="str">
            <v>Luminaire</v>
          </cell>
          <cell r="F96">
            <v>307.39999999999998</v>
          </cell>
          <cell r="G96">
            <v>320.48249811130694</v>
          </cell>
          <cell r="H96">
            <v>1</v>
          </cell>
          <cell r="I96">
            <v>0</v>
          </cell>
        </row>
        <row r="97">
          <cell r="A97">
            <v>94</v>
          </cell>
          <cell r="B97">
            <v>94</v>
          </cell>
          <cell r="C97" t="str">
            <v>50W SON</v>
          </cell>
          <cell r="D97" t="str">
            <v>NonTraffic</v>
          </cell>
          <cell r="E97" t="str">
            <v>Luminaire</v>
          </cell>
          <cell r="F97">
            <v>82</v>
          </cell>
          <cell r="G97">
            <v>85.489801057668089</v>
          </cell>
          <cell r="H97">
            <v>607</v>
          </cell>
          <cell r="I97">
            <v>0</v>
          </cell>
        </row>
        <row r="98">
          <cell r="A98">
            <v>95</v>
          </cell>
          <cell r="B98">
            <v>95</v>
          </cell>
          <cell r="C98" t="str">
            <v>50W SON - BOURKE HILL</v>
          </cell>
          <cell r="D98" t="str">
            <v>NonTraffic</v>
          </cell>
          <cell r="E98" t="str">
            <v>Luminaire</v>
          </cell>
          <cell r="F98">
            <v>661.44</v>
          </cell>
          <cell r="G98">
            <v>689.58992697053645</v>
          </cell>
          <cell r="H98">
            <v>0</v>
          </cell>
          <cell r="I98">
            <v>0</v>
          </cell>
        </row>
        <row r="99">
          <cell r="A99">
            <v>96</v>
          </cell>
          <cell r="B99">
            <v>96</v>
          </cell>
          <cell r="C99" t="str">
            <v>50W SON - NOSTALGIA</v>
          </cell>
          <cell r="D99" t="str">
            <v>NonTraffic</v>
          </cell>
          <cell r="E99" t="str">
            <v>Luminaire</v>
          </cell>
          <cell r="F99">
            <v>215</v>
          </cell>
          <cell r="G99">
            <v>224.15008813900781</v>
          </cell>
          <cell r="H99">
            <v>10</v>
          </cell>
          <cell r="I99">
            <v>0</v>
          </cell>
        </row>
        <row r="100">
          <cell r="A100">
            <v>97</v>
          </cell>
          <cell r="B100">
            <v>97</v>
          </cell>
          <cell r="C100" t="str">
            <v>60W SOX</v>
          </cell>
          <cell r="D100" t="str">
            <v>NonTraffic</v>
          </cell>
          <cell r="E100" t="str">
            <v>Luminaire</v>
          </cell>
          <cell r="F100">
            <v>84.588000000000008</v>
          </cell>
          <cell r="G100">
            <v>88.187942583732067</v>
          </cell>
          <cell r="H100">
            <v>0</v>
          </cell>
          <cell r="I100">
            <v>0</v>
          </cell>
        </row>
        <row r="101">
          <cell r="A101">
            <v>98</v>
          </cell>
          <cell r="B101">
            <v>98</v>
          </cell>
          <cell r="C101" t="str">
            <v>700W MBF</v>
          </cell>
          <cell r="D101" t="str">
            <v>Traffic</v>
          </cell>
          <cell r="E101" t="str">
            <v>Luminaire</v>
          </cell>
          <cell r="F101">
            <v>263</v>
          </cell>
          <cell r="G101">
            <v>274.19289851422815</v>
          </cell>
          <cell r="H101">
            <v>34</v>
          </cell>
          <cell r="I101">
            <v>0</v>
          </cell>
        </row>
        <row r="102">
          <cell r="A102">
            <v>99</v>
          </cell>
          <cell r="B102">
            <v>99</v>
          </cell>
          <cell r="C102" t="str">
            <v>70W MBI</v>
          </cell>
          <cell r="D102" t="str">
            <v>NonTraffic</v>
          </cell>
          <cell r="E102" t="str">
            <v>Luminaire</v>
          </cell>
          <cell r="F102">
            <v>151.58000000000001</v>
          </cell>
          <cell r="G102">
            <v>158.03102493074795</v>
          </cell>
          <cell r="H102">
            <v>66</v>
          </cell>
          <cell r="I102">
            <v>0</v>
          </cell>
        </row>
        <row r="103">
          <cell r="A103">
            <v>100</v>
          </cell>
          <cell r="B103">
            <v>100</v>
          </cell>
          <cell r="C103" t="str">
            <v>70W MBI - MACQUARIE DEC.</v>
          </cell>
          <cell r="D103" t="str">
            <v>Traffic</v>
          </cell>
          <cell r="E103" t="str">
            <v>Luminaire</v>
          </cell>
          <cell r="F103">
            <v>1031.3800000000001</v>
          </cell>
          <cell r="G103">
            <v>1075.2740367665576</v>
          </cell>
          <cell r="H103">
            <v>133</v>
          </cell>
          <cell r="I103">
            <v>0</v>
          </cell>
        </row>
        <row r="104">
          <cell r="A104">
            <v>101</v>
          </cell>
          <cell r="B104">
            <v>101</v>
          </cell>
          <cell r="C104" t="str">
            <v>70W SON</v>
          </cell>
          <cell r="D104" t="str">
            <v>NonTraffic</v>
          </cell>
          <cell r="E104" t="str">
            <v>Luminaire</v>
          </cell>
          <cell r="F104">
            <v>114</v>
          </cell>
          <cell r="G104">
            <v>118.85167464114832</v>
          </cell>
          <cell r="H104">
            <v>1375</v>
          </cell>
          <cell r="I104">
            <v>0</v>
          </cell>
        </row>
        <row r="105">
          <cell r="A105">
            <v>102</v>
          </cell>
          <cell r="B105">
            <v>102</v>
          </cell>
          <cell r="C105" t="str">
            <v>70W SON - BOURKE HILL</v>
          </cell>
          <cell r="D105" t="str">
            <v>NonTraffic</v>
          </cell>
          <cell r="E105" t="str">
            <v>Luminaire</v>
          </cell>
          <cell r="F105">
            <v>661.44</v>
          </cell>
          <cell r="G105">
            <v>689.58992697053645</v>
          </cell>
          <cell r="H105">
            <v>15</v>
          </cell>
          <cell r="I105">
            <v>0</v>
          </cell>
        </row>
        <row r="106">
          <cell r="A106">
            <v>103</v>
          </cell>
          <cell r="B106">
            <v>103</v>
          </cell>
          <cell r="C106" t="str">
            <v>70W SON - GEC BOSTON 2</v>
          </cell>
          <cell r="D106" t="str">
            <v>NonTraffic</v>
          </cell>
          <cell r="E106" t="str">
            <v>Luminaire</v>
          </cell>
          <cell r="F106">
            <v>800</v>
          </cell>
          <cell r="G106">
            <v>834.04683958700582</v>
          </cell>
          <cell r="H106">
            <v>6</v>
          </cell>
          <cell r="I106">
            <v>0</v>
          </cell>
        </row>
        <row r="107">
          <cell r="A107">
            <v>104</v>
          </cell>
          <cell r="B107">
            <v>104</v>
          </cell>
          <cell r="C107" t="str">
            <v>70W SON - NOSTALGIA</v>
          </cell>
          <cell r="D107" t="str">
            <v>NonTraffic</v>
          </cell>
          <cell r="E107" t="str">
            <v>Luminaire</v>
          </cell>
          <cell r="F107">
            <v>606.32000000000005</v>
          </cell>
          <cell r="G107">
            <v>632.12409972299179</v>
          </cell>
          <cell r="H107">
            <v>27</v>
          </cell>
          <cell r="I107">
            <v>0</v>
          </cell>
        </row>
        <row r="108">
          <cell r="A108">
            <v>105</v>
          </cell>
          <cell r="B108">
            <v>105</v>
          </cell>
          <cell r="C108" t="str">
            <v>70W SON - PARKVILLE</v>
          </cell>
          <cell r="D108" t="str">
            <v>NonTraffic</v>
          </cell>
          <cell r="E108" t="str">
            <v>Luminaire</v>
          </cell>
          <cell r="F108">
            <v>800</v>
          </cell>
          <cell r="G108">
            <v>834.04683958700582</v>
          </cell>
          <cell r="H108">
            <v>6</v>
          </cell>
          <cell r="I108">
            <v>0</v>
          </cell>
        </row>
        <row r="109">
          <cell r="A109">
            <v>106</v>
          </cell>
          <cell r="B109">
            <v>106</v>
          </cell>
          <cell r="C109" t="str">
            <v>70W SON - REGAL/FLINDERS</v>
          </cell>
          <cell r="D109" t="str">
            <v>NonTraffic</v>
          </cell>
          <cell r="E109" t="str">
            <v>Luminaire</v>
          </cell>
          <cell r="F109">
            <v>1192.5</v>
          </cell>
          <cell r="G109">
            <v>1243.2510702593806</v>
          </cell>
          <cell r="H109">
            <v>5</v>
          </cell>
          <cell r="I109">
            <v>0</v>
          </cell>
        </row>
        <row r="110">
          <cell r="A110">
            <v>107</v>
          </cell>
          <cell r="B110">
            <v>107</v>
          </cell>
          <cell r="C110" t="str">
            <v>70W SON BOLLARD</v>
          </cell>
          <cell r="D110" t="str">
            <v>NonTraffic</v>
          </cell>
          <cell r="E110" t="str">
            <v>Luminaire</v>
          </cell>
          <cell r="F110">
            <v>426.12</v>
          </cell>
          <cell r="G110">
            <v>444.25504910601865</v>
          </cell>
          <cell r="H110">
            <v>12</v>
          </cell>
          <cell r="I110">
            <v>0</v>
          </cell>
        </row>
        <row r="111">
          <cell r="A111">
            <v>108</v>
          </cell>
          <cell r="B111">
            <v>108</v>
          </cell>
          <cell r="C111" t="str">
            <v>70W SON FLOODLIGHT</v>
          </cell>
          <cell r="D111" t="str">
            <v>NonTraffic</v>
          </cell>
          <cell r="E111" t="str">
            <v>Luminaire</v>
          </cell>
          <cell r="F111">
            <v>169.441</v>
          </cell>
          <cell r="G111">
            <v>176.65216318307731</v>
          </cell>
          <cell r="H111">
            <v>16</v>
          </cell>
          <cell r="I111">
            <v>0</v>
          </cell>
        </row>
        <row r="112">
          <cell r="A112">
            <v>109</v>
          </cell>
          <cell r="B112">
            <v>109</v>
          </cell>
          <cell r="C112" t="str">
            <v>70W SON -PLAIN</v>
          </cell>
          <cell r="D112" t="str">
            <v>NonTraffic</v>
          </cell>
          <cell r="E112" t="str">
            <v>Luminaire</v>
          </cell>
          <cell r="F112">
            <v>114</v>
          </cell>
          <cell r="G112">
            <v>118.85167464114832</v>
          </cell>
          <cell r="H112">
            <v>202</v>
          </cell>
          <cell r="I112">
            <v>0</v>
          </cell>
        </row>
        <row r="113">
          <cell r="A113">
            <v>110</v>
          </cell>
          <cell r="B113">
            <v>110</v>
          </cell>
          <cell r="C113" t="str">
            <v>750W MBI FLOODLIGHT</v>
          </cell>
          <cell r="D113" t="str">
            <v>Traffic</v>
          </cell>
          <cell r="E113" t="str">
            <v>Luminaire</v>
          </cell>
          <cell r="F113">
            <v>568.16</v>
          </cell>
          <cell r="G113">
            <v>592.34006547469153</v>
          </cell>
          <cell r="H113">
            <v>0</v>
          </cell>
          <cell r="I113">
            <v>0</v>
          </cell>
        </row>
        <row r="114">
          <cell r="A114">
            <v>111</v>
          </cell>
          <cell r="B114">
            <v>111</v>
          </cell>
          <cell r="C114" t="str">
            <v>80W MBF</v>
          </cell>
          <cell r="D114" t="str">
            <v>NonTraffic</v>
          </cell>
          <cell r="E114" t="str">
            <v>Luminaire</v>
          </cell>
          <cell r="F114">
            <v>78.599999999999994</v>
          </cell>
          <cell r="G114">
            <v>81.945101989423321</v>
          </cell>
          <cell r="H114">
            <v>22824</v>
          </cell>
          <cell r="I114">
            <v>0</v>
          </cell>
        </row>
        <row r="115">
          <cell r="A115">
            <v>112</v>
          </cell>
          <cell r="B115">
            <v>112</v>
          </cell>
          <cell r="C115" t="str">
            <v>80W MBF - PLAIN</v>
          </cell>
          <cell r="D115" t="str">
            <v>NonTraffic</v>
          </cell>
          <cell r="E115" t="str">
            <v>Luminaire</v>
          </cell>
          <cell r="F115">
            <v>78.599999999999994</v>
          </cell>
          <cell r="G115">
            <v>81.945101989423321</v>
          </cell>
          <cell r="H115">
            <v>325</v>
          </cell>
          <cell r="I115">
            <v>0</v>
          </cell>
        </row>
        <row r="116">
          <cell r="A116">
            <v>113</v>
          </cell>
          <cell r="B116">
            <v>113</v>
          </cell>
          <cell r="C116" t="str">
            <v>80W MBF - BEGA+CURVE BRA</v>
          </cell>
          <cell r="D116" t="str">
            <v>NonTraffic</v>
          </cell>
          <cell r="E116" t="str">
            <v>Luminaire</v>
          </cell>
          <cell r="F116">
            <v>1037.74</v>
          </cell>
          <cell r="G116">
            <v>1081.9047091412742</v>
          </cell>
          <cell r="H116">
            <v>54</v>
          </cell>
          <cell r="I116">
            <v>0</v>
          </cell>
        </row>
        <row r="117">
          <cell r="A117">
            <v>114</v>
          </cell>
          <cell r="B117">
            <v>114</v>
          </cell>
          <cell r="C117" t="str">
            <v>80W MBF - BOURKE HILL</v>
          </cell>
          <cell r="D117" t="str">
            <v>NonTraffic</v>
          </cell>
          <cell r="E117" t="str">
            <v>Luminaire</v>
          </cell>
          <cell r="F117">
            <v>403.86</v>
          </cell>
          <cell r="G117">
            <v>421.04769579451022</v>
          </cell>
          <cell r="H117">
            <v>723</v>
          </cell>
          <cell r="I117">
            <v>0</v>
          </cell>
        </row>
        <row r="118">
          <cell r="A118">
            <v>115</v>
          </cell>
          <cell r="B118">
            <v>115</v>
          </cell>
          <cell r="C118" t="str">
            <v>80W MBF - GEC BOSTON 2</v>
          </cell>
          <cell r="D118" t="str">
            <v>NonTraffic</v>
          </cell>
          <cell r="E118" t="str">
            <v>Luminaire</v>
          </cell>
          <cell r="F118">
            <v>800</v>
          </cell>
          <cell r="G118">
            <v>834.04683958700582</v>
          </cell>
          <cell r="H118">
            <v>12</v>
          </cell>
          <cell r="I118">
            <v>0</v>
          </cell>
        </row>
        <row r="119">
          <cell r="A119">
            <v>116</v>
          </cell>
          <cell r="B119">
            <v>116</v>
          </cell>
          <cell r="C119" t="str">
            <v>80W MBF - NOSTALGIA</v>
          </cell>
          <cell r="D119" t="str">
            <v>NonTraffic</v>
          </cell>
          <cell r="E119" t="str">
            <v>Luminaire</v>
          </cell>
          <cell r="F119">
            <v>562.86</v>
          </cell>
          <cell r="G119">
            <v>586.81450516242762</v>
          </cell>
          <cell r="H119">
            <v>582</v>
          </cell>
          <cell r="I119">
            <v>0</v>
          </cell>
        </row>
        <row r="120">
          <cell r="A120">
            <v>117</v>
          </cell>
          <cell r="B120">
            <v>117</v>
          </cell>
          <cell r="C120" t="str">
            <v>80W MBF - REGAL/FLINDERS</v>
          </cell>
          <cell r="D120" t="str">
            <v>NonTraffic</v>
          </cell>
          <cell r="E120" t="str">
            <v>Luminaire</v>
          </cell>
          <cell r="F120">
            <v>1144.8</v>
          </cell>
          <cell r="G120">
            <v>1193.5210274490053</v>
          </cell>
          <cell r="H120">
            <v>43</v>
          </cell>
          <cell r="I120">
            <v>0</v>
          </cell>
        </row>
        <row r="121">
          <cell r="A121">
            <v>118</v>
          </cell>
          <cell r="B121">
            <v>118</v>
          </cell>
          <cell r="C121" t="str">
            <v>80W MBF - SYLVANIA SUBUR</v>
          </cell>
          <cell r="D121" t="str">
            <v>NonTraffic</v>
          </cell>
          <cell r="E121" t="str">
            <v>Luminaire</v>
          </cell>
          <cell r="F121">
            <v>78.599999999999994</v>
          </cell>
          <cell r="G121">
            <v>81.945101989423321</v>
          </cell>
          <cell r="H121">
            <v>45035</v>
          </cell>
          <cell r="I121">
            <v>0</v>
          </cell>
        </row>
        <row r="122">
          <cell r="A122">
            <v>119</v>
          </cell>
          <cell r="B122">
            <v>119</v>
          </cell>
          <cell r="C122" t="str">
            <v>80W MBF BOLLARD</v>
          </cell>
          <cell r="D122" t="str">
            <v>NonTraffic</v>
          </cell>
          <cell r="E122" t="str">
            <v>Luminaire</v>
          </cell>
          <cell r="F122">
            <v>307.39999999999998</v>
          </cell>
          <cell r="G122">
            <v>320.48249811130694</v>
          </cell>
          <cell r="H122">
            <v>74</v>
          </cell>
          <cell r="I122">
            <v>0</v>
          </cell>
        </row>
        <row r="123">
          <cell r="A123">
            <v>120</v>
          </cell>
          <cell r="B123">
            <v>120</v>
          </cell>
          <cell r="C123" t="str">
            <v>80W MBF TOORAK</v>
          </cell>
          <cell r="D123" t="str">
            <v>NonTraffic</v>
          </cell>
          <cell r="E123" t="str">
            <v>Luminaire</v>
          </cell>
          <cell r="F123">
            <v>500</v>
          </cell>
          <cell r="G123">
            <v>521.27927474187868</v>
          </cell>
          <cell r="H123">
            <v>107</v>
          </cell>
          <cell r="I123">
            <v>0</v>
          </cell>
        </row>
        <row r="124">
          <cell r="A124">
            <v>121</v>
          </cell>
          <cell r="B124">
            <v>121</v>
          </cell>
          <cell r="C124" t="str">
            <v>90W SOX</v>
          </cell>
          <cell r="D124" t="str">
            <v>Traffic</v>
          </cell>
          <cell r="E124" t="str">
            <v>Luminaire</v>
          </cell>
          <cell r="F124">
            <v>424</v>
          </cell>
          <cell r="G124">
            <v>442.04482498111309</v>
          </cell>
          <cell r="H124">
            <v>1</v>
          </cell>
          <cell r="I124">
            <v>0</v>
          </cell>
        </row>
        <row r="125">
          <cell r="A125">
            <v>122</v>
          </cell>
          <cell r="B125">
            <v>122</v>
          </cell>
          <cell r="C125" t="str">
            <v>BOLLARD</v>
          </cell>
          <cell r="D125" t="str">
            <v>NonTraffic</v>
          </cell>
          <cell r="E125" t="str">
            <v>Support</v>
          </cell>
          <cell r="F125">
            <v>434.6</v>
          </cell>
          <cell r="G125">
            <v>453.09594560564091</v>
          </cell>
          <cell r="H125">
            <v>84</v>
          </cell>
          <cell r="I125">
            <v>0</v>
          </cell>
        </row>
        <row r="126">
          <cell r="A126">
            <v>123</v>
          </cell>
          <cell r="B126">
            <v>123</v>
          </cell>
          <cell r="C126" t="str">
            <v>C4</v>
          </cell>
          <cell r="D126" t="str">
            <v>Traffic</v>
          </cell>
          <cell r="E126" t="str">
            <v>Bracket</v>
          </cell>
          <cell r="F126">
            <v>636</v>
          </cell>
          <cell r="G126">
            <v>663.06723747166961</v>
          </cell>
          <cell r="H126">
            <v>91</v>
          </cell>
          <cell r="I126">
            <v>0</v>
          </cell>
        </row>
        <row r="127">
          <cell r="A127">
            <v>124</v>
          </cell>
          <cell r="B127">
            <v>124</v>
          </cell>
          <cell r="C127" t="str">
            <v>COLUMN 10.5M-13.5M</v>
          </cell>
          <cell r="D127" t="str">
            <v>Traffic</v>
          </cell>
          <cell r="E127" t="str">
            <v>Support</v>
          </cell>
          <cell r="F127">
            <v>1292</v>
          </cell>
          <cell r="G127">
            <v>1346.9856459330144</v>
          </cell>
          <cell r="H127">
            <v>9348</v>
          </cell>
          <cell r="I127">
            <v>7185.64</v>
          </cell>
        </row>
        <row r="128">
          <cell r="A128">
            <v>125</v>
          </cell>
          <cell r="B128">
            <v>125</v>
          </cell>
          <cell r="C128" t="str">
            <v>COLUMN 14M-15M</v>
          </cell>
          <cell r="D128" t="str">
            <v>Traffic</v>
          </cell>
          <cell r="E128" t="str">
            <v>Support</v>
          </cell>
          <cell r="F128">
            <v>1292</v>
          </cell>
          <cell r="G128">
            <v>1346.9856459330144</v>
          </cell>
          <cell r="H128">
            <v>47</v>
          </cell>
          <cell r="I128">
            <v>7185.64</v>
          </cell>
        </row>
        <row r="129">
          <cell r="A129">
            <v>126</v>
          </cell>
          <cell r="B129">
            <v>126</v>
          </cell>
          <cell r="C129" t="str">
            <v>COLUMN 2.5M-3.5M</v>
          </cell>
          <cell r="D129" t="str">
            <v>NonTraffic</v>
          </cell>
          <cell r="E129" t="str">
            <v>Support</v>
          </cell>
          <cell r="F129">
            <v>476</v>
          </cell>
          <cell r="G129">
            <v>496.25786955426844</v>
          </cell>
          <cell r="H129">
            <v>237</v>
          </cell>
          <cell r="I129">
            <v>7185.64</v>
          </cell>
        </row>
        <row r="130">
          <cell r="A130">
            <v>127</v>
          </cell>
          <cell r="B130">
            <v>127</v>
          </cell>
          <cell r="C130" t="str">
            <v>COLUMN 4-6.5M ORION WATE</v>
          </cell>
          <cell r="D130" t="str">
            <v>NonTraffic</v>
          </cell>
          <cell r="E130" t="str">
            <v>Support</v>
          </cell>
          <cell r="F130">
            <v>636</v>
          </cell>
          <cell r="G130">
            <v>663.06723747166961</v>
          </cell>
          <cell r="H130">
            <v>6392</v>
          </cell>
          <cell r="I130">
            <v>7185.64</v>
          </cell>
        </row>
        <row r="131">
          <cell r="A131">
            <v>128</v>
          </cell>
          <cell r="B131">
            <v>128</v>
          </cell>
          <cell r="C131" t="str">
            <v>COLUMN 4M-6.5M</v>
          </cell>
          <cell r="D131" t="str">
            <v>NonTraffic</v>
          </cell>
          <cell r="E131" t="str">
            <v>Support</v>
          </cell>
          <cell r="F131">
            <v>894</v>
          </cell>
          <cell r="G131">
            <v>932.04734323847902</v>
          </cell>
          <cell r="H131">
            <v>17975</v>
          </cell>
          <cell r="I131">
            <v>7185.64</v>
          </cell>
        </row>
        <row r="132">
          <cell r="A132">
            <v>129</v>
          </cell>
          <cell r="B132">
            <v>129</v>
          </cell>
          <cell r="C132" t="str">
            <v>COLUMN 7M-10M</v>
          </cell>
          <cell r="D132" t="str">
            <v>Traffic</v>
          </cell>
          <cell r="E132" t="str">
            <v>Support</v>
          </cell>
          <cell r="F132">
            <v>764</v>
          </cell>
          <cell r="G132">
            <v>796.5147318055906</v>
          </cell>
          <cell r="H132">
            <v>5906</v>
          </cell>
          <cell r="I132">
            <v>7185.64</v>
          </cell>
        </row>
        <row r="133">
          <cell r="A133">
            <v>130</v>
          </cell>
          <cell r="B133">
            <v>130</v>
          </cell>
          <cell r="C133" t="str">
            <v>DECORATIVE COLUMN</v>
          </cell>
          <cell r="D133" t="str">
            <v>NonTraffic</v>
          </cell>
          <cell r="E133" t="str">
            <v>Support</v>
          </cell>
          <cell r="F133">
            <v>1060</v>
          </cell>
          <cell r="G133">
            <v>1105.1120624527828</v>
          </cell>
          <cell r="H133">
            <v>2145</v>
          </cell>
          <cell r="I133">
            <v>7185.64</v>
          </cell>
        </row>
        <row r="134">
          <cell r="A134">
            <v>131</v>
          </cell>
          <cell r="B134">
            <v>131</v>
          </cell>
          <cell r="C134" t="str">
            <v>DEDICATED SUPPORT &amp; COND</v>
          </cell>
          <cell r="D134" t="str">
            <v>NonTraffic</v>
          </cell>
          <cell r="E134" t="str">
            <v>Support</v>
          </cell>
          <cell r="F134">
            <v>590</v>
          </cell>
          <cell r="G134">
            <v>615.10954419541679</v>
          </cell>
          <cell r="H134">
            <v>47</v>
          </cell>
          <cell r="I134">
            <v>7185.64</v>
          </cell>
        </row>
        <row r="135">
          <cell r="A135">
            <v>132</v>
          </cell>
          <cell r="B135">
            <v>132</v>
          </cell>
          <cell r="C135" t="str">
            <v>HYDE PARK STANDARD</v>
          </cell>
          <cell r="D135" t="str">
            <v>NonTraffic</v>
          </cell>
          <cell r="E135" t="str">
            <v>Support</v>
          </cell>
          <cell r="F135">
            <v>1662</v>
          </cell>
          <cell r="G135">
            <v>1732.7323092420045</v>
          </cell>
          <cell r="H135">
            <v>184</v>
          </cell>
          <cell r="I135">
            <v>7185.64</v>
          </cell>
        </row>
        <row r="136">
          <cell r="A136">
            <v>132</v>
          </cell>
          <cell r="B136">
            <v>133</v>
          </cell>
          <cell r="C136" t="str">
            <v>INC1x100</v>
          </cell>
          <cell r="D136" t="str">
            <v>NonTraffic</v>
          </cell>
          <cell r="E136" t="str">
            <v>Lamp</v>
          </cell>
          <cell r="F136">
            <v>1.802</v>
          </cell>
          <cell r="G136">
            <v>1.8786905061697305</v>
          </cell>
          <cell r="H136">
            <v>365</v>
          </cell>
          <cell r="I136">
            <v>0</v>
          </cell>
        </row>
        <row r="137">
          <cell r="A137">
            <v>132</v>
          </cell>
          <cell r="B137">
            <v>134</v>
          </cell>
          <cell r="C137" t="str">
            <v>INC1x1000</v>
          </cell>
          <cell r="D137" t="str">
            <v>NonTraffic</v>
          </cell>
          <cell r="E137" t="str">
            <v>Lamp</v>
          </cell>
          <cell r="F137">
            <v>53</v>
          </cell>
          <cell r="G137">
            <v>55.255603122639137</v>
          </cell>
          <cell r="H137">
            <v>8</v>
          </cell>
          <cell r="I137">
            <v>0</v>
          </cell>
        </row>
        <row r="138">
          <cell r="A138">
            <v>132</v>
          </cell>
          <cell r="B138">
            <v>135</v>
          </cell>
          <cell r="C138" t="str">
            <v>INC1x1440</v>
          </cell>
          <cell r="D138" t="str">
            <v>NonTraffic</v>
          </cell>
          <cell r="E138" t="str">
            <v>Lamp</v>
          </cell>
          <cell r="F138">
            <v>0</v>
          </cell>
          <cell r="G138">
            <v>0</v>
          </cell>
          <cell r="H138">
            <v>2</v>
          </cell>
          <cell r="I138">
            <v>0</v>
          </cell>
        </row>
        <row r="139">
          <cell r="A139">
            <v>132</v>
          </cell>
          <cell r="B139">
            <v>136</v>
          </cell>
          <cell r="C139" t="str">
            <v>INC1x150</v>
          </cell>
          <cell r="D139" t="str">
            <v>NonTraffic</v>
          </cell>
          <cell r="E139" t="str">
            <v>Lamp</v>
          </cell>
          <cell r="F139">
            <v>2.968</v>
          </cell>
          <cell r="G139">
            <v>3.0943137748677914</v>
          </cell>
          <cell r="H139">
            <v>12</v>
          </cell>
          <cell r="I139">
            <v>0</v>
          </cell>
        </row>
        <row r="140">
          <cell r="A140">
            <v>132</v>
          </cell>
          <cell r="B140">
            <v>137</v>
          </cell>
          <cell r="C140" t="str">
            <v>INC1x200</v>
          </cell>
          <cell r="D140" t="str">
            <v>NonTraffic</v>
          </cell>
          <cell r="E140" t="str">
            <v>Lamp</v>
          </cell>
          <cell r="F140">
            <v>3.9220000000000006</v>
          </cell>
          <cell r="G140">
            <v>4.0889146310752968</v>
          </cell>
          <cell r="H140">
            <v>12</v>
          </cell>
          <cell r="I140">
            <v>0</v>
          </cell>
        </row>
        <row r="141">
          <cell r="A141">
            <v>132</v>
          </cell>
          <cell r="B141">
            <v>138</v>
          </cell>
          <cell r="C141" t="str">
            <v>INC1x300</v>
          </cell>
          <cell r="D141" t="str">
            <v>NonTraffic</v>
          </cell>
          <cell r="E141" t="str">
            <v>Lamp</v>
          </cell>
          <cell r="F141">
            <v>14.84</v>
          </cell>
          <cell r="G141">
            <v>15.471568874338958</v>
          </cell>
          <cell r="H141">
            <v>6</v>
          </cell>
          <cell r="I141">
            <v>0</v>
          </cell>
        </row>
        <row r="142">
          <cell r="A142">
            <v>132</v>
          </cell>
          <cell r="B142">
            <v>139</v>
          </cell>
          <cell r="C142" t="str">
            <v>INC1x40</v>
          </cell>
          <cell r="D142" t="str">
            <v>NonTraffic</v>
          </cell>
          <cell r="E142" t="str">
            <v>Lamp</v>
          </cell>
          <cell r="F142">
            <v>1.85</v>
          </cell>
          <cell r="G142">
            <v>1.9287333165449509</v>
          </cell>
          <cell r="H142">
            <v>26</v>
          </cell>
          <cell r="I142">
            <v>0</v>
          </cell>
        </row>
        <row r="143">
          <cell r="A143">
            <v>132</v>
          </cell>
          <cell r="B143">
            <v>140</v>
          </cell>
          <cell r="C143" t="str">
            <v>INC1x500</v>
          </cell>
          <cell r="D143" t="str">
            <v>NonTraffic</v>
          </cell>
          <cell r="E143" t="str">
            <v>Lamp</v>
          </cell>
          <cell r="F143">
            <v>31.8</v>
          </cell>
          <cell r="G143">
            <v>33.153361873583485</v>
          </cell>
          <cell r="H143">
            <v>3</v>
          </cell>
          <cell r="I143">
            <v>0</v>
          </cell>
        </row>
        <row r="144">
          <cell r="A144">
            <v>132</v>
          </cell>
          <cell r="B144">
            <v>141</v>
          </cell>
          <cell r="C144" t="str">
            <v>INC1x60</v>
          </cell>
          <cell r="D144" t="str">
            <v>NonTraffic</v>
          </cell>
          <cell r="E144" t="str">
            <v>Lamp</v>
          </cell>
          <cell r="F144">
            <v>1.802</v>
          </cell>
          <cell r="G144">
            <v>1.8786905061697305</v>
          </cell>
          <cell r="H144">
            <v>227</v>
          </cell>
          <cell r="I144">
            <v>0</v>
          </cell>
        </row>
        <row r="145">
          <cell r="A145">
            <v>132</v>
          </cell>
          <cell r="B145">
            <v>142</v>
          </cell>
          <cell r="C145" t="str">
            <v>INC1x75</v>
          </cell>
          <cell r="D145" t="str">
            <v>NonTraffic</v>
          </cell>
          <cell r="E145" t="str">
            <v>Lamp</v>
          </cell>
          <cell r="F145">
            <v>1.802</v>
          </cell>
          <cell r="G145">
            <v>1.8786905061697305</v>
          </cell>
          <cell r="H145">
            <v>1</v>
          </cell>
          <cell r="I145">
            <v>0</v>
          </cell>
        </row>
        <row r="146">
          <cell r="A146">
            <v>132</v>
          </cell>
          <cell r="B146">
            <v>143</v>
          </cell>
          <cell r="C146" t="str">
            <v>INC3x100</v>
          </cell>
          <cell r="D146" t="str">
            <v>NonTraffic</v>
          </cell>
          <cell r="E146" t="str">
            <v>Lamp</v>
          </cell>
          <cell r="F146">
            <v>5.4059999999999997</v>
          </cell>
          <cell r="G146">
            <v>5.6360715185091914</v>
          </cell>
          <cell r="H146">
            <v>1</v>
          </cell>
          <cell r="I146">
            <v>0</v>
          </cell>
        </row>
        <row r="147">
          <cell r="A147">
            <v>133</v>
          </cell>
          <cell r="B147">
            <v>144</v>
          </cell>
          <cell r="C147" t="str">
            <v>INCANDESCENT</v>
          </cell>
          <cell r="D147" t="str">
            <v>NonTraffic</v>
          </cell>
          <cell r="E147" t="str">
            <v>Luminaire</v>
          </cell>
          <cell r="F147">
            <v>31.8</v>
          </cell>
          <cell r="G147">
            <v>33.153361873583485</v>
          </cell>
          <cell r="H147">
            <v>13</v>
          </cell>
          <cell r="I147">
            <v>0</v>
          </cell>
        </row>
        <row r="148">
          <cell r="A148">
            <v>134</v>
          </cell>
          <cell r="B148">
            <v>145</v>
          </cell>
          <cell r="C148" t="str">
            <v>MACQUARIE STANDARD</v>
          </cell>
          <cell r="D148" t="str">
            <v>Traffic</v>
          </cell>
          <cell r="E148" t="str">
            <v>Support</v>
          </cell>
          <cell r="F148">
            <v>518</v>
          </cell>
          <cell r="G148">
            <v>540.04532863258623</v>
          </cell>
          <cell r="H148">
            <v>51</v>
          </cell>
          <cell r="I148">
            <v>0</v>
          </cell>
        </row>
        <row r="149">
          <cell r="A149">
            <v>135</v>
          </cell>
          <cell r="B149">
            <v>146</v>
          </cell>
          <cell r="C149" t="str">
            <v>MAST 15.5M-30M</v>
          </cell>
          <cell r="D149" t="str">
            <v>Traffic</v>
          </cell>
          <cell r="E149" t="str">
            <v>Support</v>
          </cell>
          <cell r="F149">
            <v>848</v>
          </cell>
          <cell r="G149">
            <v>884.08964996222619</v>
          </cell>
          <cell r="H149">
            <v>15</v>
          </cell>
          <cell r="I149">
            <v>7185.64</v>
          </cell>
        </row>
        <row r="150">
          <cell r="A150">
            <v>136</v>
          </cell>
          <cell r="B150">
            <v>147</v>
          </cell>
          <cell r="C150" t="str">
            <v>MAST 23M</v>
          </cell>
          <cell r="D150" t="str">
            <v>Traffic</v>
          </cell>
          <cell r="E150" t="str">
            <v>Support</v>
          </cell>
          <cell r="F150">
            <v>848</v>
          </cell>
          <cell r="G150">
            <v>884.08964996222619</v>
          </cell>
          <cell r="H150">
            <v>3</v>
          </cell>
          <cell r="I150">
            <v>7185.64</v>
          </cell>
        </row>
        <row r="151">
          <cell r="A151">
            <v>137</v>
          </cell>
          <cell r="B151">
            <v>148</v>
          </cell>
          <cell r="C151" t="str">
            <v>MAST 25M</v>
          </cell>
          <cell r="D151" t="str">
            <v>Traffic</v>
          </cell>
          <cell r="E151" t="str">
            <v>Support</v>
          </cell>
          <cell r="F151">
            <v>848</v>
          </cell>
          <cell r="G151">
            <v>884.08964996222619</v>
          </cell>
          <cell r="H151">
            <v>4</v>
          </cell>
          <cell r="I151">
            <v>7185.64</v>
          </cell>
        </row>
        <row r="152">
          <cell r="A152">
            <v>137</v>
          </cell>
          <cell r="B152">
            <v>149</v>
          </cell>
          <cell r="C152" t="str">
            <v>MBF1x1000</v>
          </cell>
          <cell r="D152" t="str">
            <v>Traffic</v>
          </cell>
          <cell r="E152" t="str">
            <v>Lamp</v>
          </cell>
          <cell r="F152">
            <v>51</v>
          </cell>
          <cell r="G152">
            <v>53.170486023671621</v>
          </cell>
          <cell r="H152">
            <v>2</v>
          </cell>
          <cell r="I152">
            <v>7185.64</v>
          </cell>
        </row>
        <row r="153">
          <cell r="A153">
            <v>137</v>
          </cell>
          <cell r="B153">
            <v>150</v>
          </cell>
          <cell r="C153" t="str">
            <v>MBF1x125</v>
          </cell>
          <cell r="D153" t="str">
            <v>Traffic</v>
          </cell>
          <cell r="E153" t="str">
            <v>Lamp</v>
          </cell>
          <cell r="F153">
            <v>5.0999999999999996</v>
          </cell>
          <cell r="G153">
            <v>5.3170486023671613</v>
          </cell>
          <cell r="H153">
            <v>894</v>
          </cell>
          <cell r="I153">
            <v>0</v>
          </cell>
        </row>
        <row r="154">
          <cell r="A154">
            <v>137</v>
          </cell>
          <cell r="B154">
            <v>151</v>
          </cell>
          <cell r="C154" t="str">
            <v>MBF1x250</v>
          </cell>
          <cell r="D154" t="str">
            <v>Traffic</v>
          </cell>
          <cell r="E154" t="str">
            <v>Lamp</v>
          </cell>
          <cell r="F154">
            <v>5.5</v>
          </cell>
          <cell r="G154">
            <v>5.7340720221606647</v>
          </cell>
          <cell r="H154">
            <v>1312</v>
          </cell>
          <cell r="I154">
            <v>0</v>
          </cell>
        </row>
        <row r="155">
          <cell r="A155">
            <v>137</v>
          </cell>
          <cell r="B155">
            <v>152</v>
          </cell>
          <cell r="C155" t="str">
            <v>MBF1x400</v>
          </cell>
          <cell r="D155" t="str">
            <v>Traffic</v>
          </cell>
          <cell r="E155" t="str">
            <v>Lamp</v>
          </cell>
          <cell r="F155">
            <v>5.5</v>
          </cell>
          <cell r="G155">
            <v>5.7340720221606647</v>
          </cell>
          <cell r="H155">
            <v>454</v>
          </cell>
          <cell r="I155">
            <v>0</v>
          </cell>
        </row>
        <row r="156">
          <cell r="A156">
            <v>137</v>
          </cell>
          <cell r="B156">
            <v>153</v>
          </cell>
          <cell r="C156" t="str">
            <v>MBF1x42</v>
          </cell>
          <cell r="D156" t="str">
            <v>NonTraffic</v>
          </cell>
          <cell r="E156" t="str">
            <v>Lamp</v>
          </cell>
          <cell r="F156">
            <v>5.5</v>
          </cell>
          <cell r="G156">
            <v>5.7340720221606647</v>
          </cell>
          <cell r="H156">
            <v>197</v>
          </cell>
          <cell r="I156">
            <v>0</v>
          </cell>
        </row>
        <row r="157">
          <cell r="A157">
            <v>137</v>
          </cell>
          <cell r="B157">
            <v>154</v>
          </cell>
          <cell r="C157" t="str">
            <v>MBF1x50</v>
          </cell>
          <cell r="D157" t="str">
            <v>NonTraffic</v>
          </cell>
          <cell r="E157" t="str">
            <v>Lamp</v>
          </cell>
          <cell r="F157">
            <v>5.45</v>
          </cell>
          <cell r="G157">
            <v>5.681944094686477</v>
          </cell>
          <cell r="H157">
            <v>321</v>
          </cell>
          <cell r="I157">
            <v>0</v>
          </cell>
        </row>
        <row r="158">
          <cell r="A158">
            <v>137</v>
          </cell>
          <cell r="B158">
            <v>155</v>
          </cell>
          <cell r="C158" t="str">
            <v>MBF1x500</v>
          </cell>
          <cell r="D158" t="str">
            <v>Traffic</v>
          </cell>
          <cell r="E158" t="str">
            <v>Lamp</v>
          </cell>
          <cell r="F158">
            <v>69</v>
          </cell>
          <cell r="G158">
            <v>71.936539914379253</v>
          </cell>
          <cell r="H158">
            <v>0</v>
          </cell>
          <cell r="I158">
            <v>0</v>
          </cell>
        </row>
        <row r="159">
          <cell r="A159">
            <v>137</v>
          </cell>
          <cell r="B159">
            <v>156</v>
          </cell>
          <cell r="C159" t="str">
            <v>MBF1x700</v>
          </cell>
          <cell r="D159" t="str">
            <v>Traffic</v>
          </cell>
          <cell r="E159" t="str">
            <v>Lamp</v>
          </cell>
          <cell r="F159">
            <v>50.28</v>
          </cell>
          <cell r="G159">
            <v>52.419843868043316</v>
          </cell>
          <cell r="H159">
            <v>48</v>
          </cell>
          <cell r="I159">
            <v>0</v>
          </cell>
        </row>
        <row r="160">
          <cell r="A160">
            <v>137</v>
          </cell>
          <cell r="B160">
            <v>157</v>
          </cell>
          <cell r="C160" t="str">
            <v>MBF1x80</v>
          </cell>
          <cell r="D160" t="str">
            <v>NonTraffic</v>
          </cell>
          <cell r="E160" t="str">
            <v>Lamp</v>
          </cell>
          <cell r="F160">
            <v>5.35</v>
          </cell>
          <cell r="G160">
            <v>5.5776882397381007</v>
          </cell>
          <cell r="H160">
            <v>1810</v>
          </cell>
          <cell r="I160">
            <v>0</v>
          </cell>
        </row>
        <row r="161">
          <cell r="A161">
            <v>137</v>
          </cell>
          <cell r="B161">
            <v>158</v>
          </cell>
          <cell r="C161" t="str">
            <v>MBF1x800</v>
          </cell>
          <cell r="D161" t="str">
            <v>Traffic</v>
          </cell>
          <cell r="E161" t="str">
            <v>Lamp</v>
          </cell>
          <cell r="F161">
            <v>69</v>
          </cell>
          <cell r="G161">
            <v>71.936539914379253</v>
          </cell>
          <cell r="H161">
            <v>1</v>
          </cell>
          <cell r="I161">
            <v>0</v>
          </cell>
        </row>
        <row r="162">
          <cell r="A162">
            <v>137</v>
          </cell>
          <cell r="B162">
            <v>159</v>
          </cell>
          <cell r="C162" t="str">
            <v>MBF2x125</v>
          </cell>
          <cell r="D162" t="str">
            <v>Traffic</v>
          </cell>
          <cell r="E162" t="str">
            <v>Lamp</v>
          </cell>
          <cell r="F162">
            <v>10.199999999999999</v>
          </cell>
          <cell r="G162">
            <v>10.634097204734323</v>
          </cell>
          <cell r="H162">
            <v>0</v>
          </cell>
          <cell r="I162">
            <v>0</v>
          </cell>
        </row>
        <row r="163">
          <cell r="A163">
            <v>137</v>
          </cell>
          <cell r="B163">
            <v>160</v>
          </cell>
          <cell r="C163" t="str">
            <v>MBF2x160</v>
          </cell>
          <cell r="D163" t="str">
            <v>Traffic</v>
          </cell>
          <cell r="E163" t="str">
            <v>Lamp</v>
          </cell>
          <cell r="F163">
            <v>10.199999999999999</v>
          </cell>
          <cell r="G163">
            <v>10.634097204734323</v>
          </cell>
          <cell r="H163">
            <v>2</v>
          </cell>
          <cell r="I163">
            <v>0</v>
          </cell>
        </row>
        <row r="164">
          <cell r="A164">
            <v>137</v>
          </cell>
          <cell r="B164">
            <v>161</v>
          </cell>
          <cell r="C164" t="str">
            <v>MBF2x175</v>
          </cell>
          <cell r="D164" t="str">
            <v>Traffic</v>
          </cell>
          <cell r="E164" t="str">
            <v>Lamp</v>
          </cell>
          <cell r="F164">
            <v>10.199999999999999</v>
          </cell>
          <cell r="G164">
            <v>10.634097204734323</v>
          </cell>
          <cell r="H164">
            <v>0</v>
          </cell>
          <cell r="I164">
            <v>0</v>
          </cell>
        </row>
        <row r="165">
          <cell r="A165">
            <v>137</v>
          </cell>
          <cell r="B165">
            <v>162</v>
          </cell>
          <cell r="C165" t="str">
            <v>MBF2x400</v>
          </cell>
          <cell r="D165" t="str">
            <v>Traffic</v>
          </cell>
          <cell r="E165" t="str">
            <v>Lamp</v>
          </cell>
          <cell r="F165">
            <v>11</v>
          </cell>
          <cell r="G165">
            <v>11.468144044321329</v>
          </cell>
          <cell r="H165">
            <v>0</v>
          </cell>
          <cell r="I165">
            <v>0</v>
          </cell>
        </row>
        <row r="166">
          <cell r="A166">
            <v>137</v>
          </cell>
          <cell r="B166">
            <v>163</v>
          </cell>
          <cell r="C166" t="str">
            <v>MBF2x80</v>
          </cell>
          <cell r="D166" t="str">
            <v>NonTraffic</v>
          </cell>
          <cell r="E166" t="str">
            <v>Lamp</v>
          </cell>
          <cell r="F166">
            <v>10.7</v>
          </cell>
          <cell r="G166">
            <v>11.155376479476201</v>
          </cell>
          <cell r="H166">
            <v>0</v>
          </cell>
          <cell r="I166">
            <v>0</v>
          </cell>
        </row>
        <row r="167">
          <cell r="A167">
            <v>137</v>
          </cell>
          <cell r="B167">
            <v>164</v>
          </cell>
          <cell r="C167" t="str">
            <v>MBF3x160</v>
          </cell>
          <cell r="D167" t="str">
            <v>Traffic</v>
          </cell>
          <cell r="E167" t="str">
            <v>Lamp</v>
          </cell>
          <cell r="F167">
            <v>16.350000000000001</v>
          </cell>
          <cell r="G167">
            <v>17.045832284059433</v>
          </cell>
          <cell r="H167">
            <v>1</v>
          </cell>
          <cell r="I167">
            <v>0</v>
          </cell>
        </row>
        <row r="168">
          <cell r="A168">
            <v>137</v>
          </cell>
          <cell r="B168">
            <v>165</v>
          </cell>
          <cell r="C168" t="str">
            <v>MBF3x250</v>
          </cell>
          <cell r="D168" t="str">
            <v>Traffic</v>
          </cell>
          <cell r="E168" t="str">
            <v>Lamp</v>
          </cell>
          <cell r="F168">
            <v>16.5</v>
          </cell>
          <cell r="G168">
            <v>17.202216066481995</v>
          </cell>
          <cell r="H168">
            <v>0</v>
          </cell>
          <cell r="I168">
            <v>0</v>
          </cell>
        </row>
        <row r="169">
          <cell r="A169">
            <v>137</v>
          </cell>
          <cell r="B169">
            <v>166</v>
          </cell>
          <cell r="C169" t="str">
            <v>MBF3x400</v>
          </cell>
          <cell r="D169" t="str">
            <v>Traffic</v>
          </cell>
          <cell r="E169" t="str">
            <v>Lamp</v>
          </cell>
          <cell r="F169">
            <v>16.5</v>
          </cell>
          <cell r="G169">
            <v>17.202216066481995</v>
          </cell>
          <cell r="H169">
            <v>0</v>
          </cell>
          <cell r="I169">
            <v>0</v>
          </cell>
        </row>
        <row r="170">
          <cell r="A170">
            <v>137</v>
          </cell>
          <cell r="B170">
            <v>167</v>
          </cell>
          <cell r="C170" t="str">
            <v>MBF3x80</v>
          </cell>
          <cell r="D170" t="str">
            <v>NonTraffic</v>
          </cell>
          <cell r="E170" t="str">
            <v>Lamp</v>
          </cell>
          <cell r="F170">
            <v>16.049999999999997</v>
          </cell>
          <cell r="G170">
            <v>16.733064719214301</v>
          </cell>
          <cell r="H170">
            <v>6</v>
          </cell>
          <cell r="I170">
            <v>0</v>
          </cell>
        </row>
        <row r="171">
          <cell r="A171">
            <v>137</v>
          </cell>
          <cell r="B171">
            <v>168</v>
          </cell>
          <cell r="C171" t="str">
            <v>MBF4x1000</v>
          </cell>
          <cell r="D171" t="str">
            <v>Traffic</v>
          </cell>
          <cell r="E171" t="str">
            <v>Lamp</v>
          </cell>
          <cell r="F171">
            <v>204</v>
          </cell>
          <cell r="G171">
            <v>212.68194409468649</v>
          </cell>
          <cell r="H171">
            <v>4</v>
          </cell>
          <cell r="I171">
            <v>0</v>
          </cell>
        </row>
        <row r="172">
          <cell r="A172">
            <v>137</v>
          </cell>
          <cell r="B172">
            <v>169</v>
          </cell>
          <cell r="C172" t="str">
            <v>MBF4x80</v>
          </cell>
          <cell r="D172" t="str">
            <v>NonTraffic</v>
          </cell>
          <cell r="E172" t="str">
            <v>Lamp</v>
          </cell>
          <cell r="F172">
            <v>21.4</v>
          </cell>
          <cell r="G172">
            <v>22.310752958952403</v>
          </cell>
          <cell r="H172">
            <v>4</v>
          </cell>
          <cell r="I172">
            <v>0</v>
          </cell>
        </row>
        <row r="173">
          <cell r="A173">
            <v>137</v>
          </cell>
          <cell r="B173">
            <v>170</v>
          </cell>
          <cell r="C173" t="str">
            <v>MBF6x125</v>
          </cell>
          <cell r="D173" t="str">
            <v>Traffic</v>
          </cell>
          <cell r="E173" t="str">
            <v>Lamp</v>
          </cell>
          <cell r="F173">
            <v>30.599999999999998</v>
          </cell>
          <cell r="G173">
            <v>31.902291614202969</v>
          </cell>
          <cell r="H173">
            <v>1</v>
          </cell>
          <cell r="I173">
            <v>0</v>
          </cell>
        </row>
        <row r="174">
          <cell r="A174">
            <v>137</v>
          </cell>
          <cell r="B174">
            <v>171</v>
          </cell>
          <cell r="C174" t="str">
            <v>MBF6x160</v>
          </cell>
          <cell r="D174" t="str">
            <v>Traffic</v>
          </cell>
          <cell r="E174" t="str">
            <v>Lamp</v>
          </cell>
          <cell r="F174">
            <v>30.599999999999998</v>
          </cell>
          <cell r="G174">
            <v>31.902291614202969</v>
          </cell>
          <cell r="H174">
            <v>3</v>
          </cell>
          <cell r="I174">
            <v>0</v>
          </cell>
        </row>
        <row r="175">
          <cell r="A175">
            <v>137</v>
          </cell>
          <cell r="B175">
            <v>172</v>
          </cell>
          <cell r="C175" t="str">
            <v>MBF9x160</v>
          </cell>
          <cell r="D175" t="str">
            <v>Traffic</v>
          </cell>
          <cell r="E175" t="str">
            <v>Lamp</v>
          </cell>
          <cell r="F175">
            <v>30.599999999999998</v>
          </cell>
          <cell r="G175">
            <v>31.902291614202969</v>
          </cell>
          <cell r="H175">
            <v>1</v>
          </cell>
          <cell r="I175">
            <v>0</v>
          </cell>
        </row>
        <row r="176">
          <cell r="A176">
            <v>137</v>
          </cell>
          <cell r="B176">
            <v>173</v>
          </cell>
          <cell r="C176" t="str">
            <v>MBI1x100</v>
          </cell>
          <cell r="D176" t="str">
            <v>Traffic</v>
          </cell>
          <cell r="E176" t="str">
            <v>Lamp</v>
          </cell>
          <cell r="F176">
            <v>30.41</v>
          </cell>
          <cell r="G176">
            <v>31.704205489801058</v>
          </cell>
          <cell r="H176">
            <v>1</v>
          </cell>
          <cell r="I176">
            <v>0</v>
          </cell>
        </row>
        <row r="177">
          <cell r="A177">
            <v>137</v>
          </cell>
          <cell r="B177">
            <v>174</v>
          </cell>
          <cell r="C177" t="str">
            <v>MBI1x1000</v>
          </cell>
          <cell r="D177" t="str">
            <v>Traffic</v>
          </cell>
          <cell r="E177" t="str">
            <v>Lamp</v>
          </cell>
          <cell r="F177">
            <v>125.77</v>
          </cell>
          <cell r="G177">
            <v>131.12258876857214</v>
          </cell>
          <cell r="H177">
            <v>1</v>
          </cell>
          <cell r="I177">
            <v>0</v>
          </cell>
        </row>
        <row r="178">
          <cell r="A178">
            <v>137</v>
          </cell>
          <cell r="B178">
            <v>175</v>
          </cell>
          <cell r="C178" t="str">
            <v>MBI1x150</v>
          </cell>
          <cell r="D178" t="str">
            <v>Traffic</v>
          </cell>
          <cell r="E178" t="str">
            <v>Lamp</v>
          </cell>
          <cell r="F178">
            <v>91.054000000000016</v>
          </cell>
          <cell r="G178">
            <v>94.929126164694054</v>
          </cell>
          <cell r="H178">
            <v>5</v>
          </cell>
          <cell r="I178">
            <v>0</v>
          </cell>
        </row>
        <row r="179">
          <cell r="A179">
            <v>137</v>
          </cell>
          <cell r="B179">
            <v>176</v>
          </cell>
          <cell r="C179" t="str">
            <v>MBI1x1500</v>
          </cell>
          <cell r="D179" t="str">
            <v>Traffic</v>
          </cell>
          <cell r="E179" t="str">
            <v>Lamp</v>
          </cell>
          <cell r="F179">
            <v>84.8</v>
          </cell>
          <cell r="G179">
            <v>88.408964996222608</v>
          </cell>
          <cell r="H179">
            <v>0</v>
          </cell>
          <cell r="I179">
            <v>0</v>
          </cell>
        </row>
        <row r="180">
          <cell r="A180">
            <v>137</v>
          </cell>
          <cell r="B180">
            <v>177</v>
          </cell>
          <cell r="C180" t="str">
            <v>MBI1x250</v>
          </cell>
          <cell r="D180" t="str">
            <v>Traffic</v>
          </cell>
          <cell r="E180" t="str">
            <v>Lamp</v>
          </cell>
          <cell r="F180">
            <v>27.5</v>
          </cell>
          <cell r="G180">
            <v>28.670360110803326</v>
          </cell>
          <cell r="H180">
            <v>46</v>
          </cell>
          <cell r="I180">
            <v>0</v>
          </cell>
        </row>
        <row r="181">
          <cell r="A181">
            <v>137</v>
          </cell>
          <cell r="B181">
            <v>178</v>
          </cell>
          <cell r="C181" t="str">
            <v>MBI1x3745</v>
          </cell>
          <cell r="D181" t="str">
            <v>Traffic</v>
          </cell>
          <cell r="E181" t="str">
            <v>Lamp</v>
          </cell>
          <cell r="F181">
            <v>0</v>
          </cell>
          <cell r="G181">
            <v>0</v>
          </cell>
          <cell r="H181">
            <v>0</v>
          </cell>
          <cell r="I181">
            <v>0</v>
          </cell>
        </row>
        <row r="182">
          <cell r="A182">
            <v>137</v>
          </cell>
          <cell r="B182">
            <v>179</v>
          </cell>
          <cell r="C182" t="str">
            <v>MBI1x400</v>
          </cell>
          <cell r="D182" t="str">
            <v>Traffic</v>
          </cell>
          <cell r="E182" t="str">
            <v>Lamp</v>
          </cell>
          <cell r="F182">
            <v>29.37</v>
          </cell>
          <cell r="G182">
            <v>30.619944598337952</v>
          </cell>
          <cell r="H182">
            <v>113</v>
          </cell>
          <cell r="I182">
            <v>0</v>
          </cell>
        </row>
        <row r="183">
          <cell r="A183">
            <v>137</v>
          </cell>
          <cell r="B183">
            <v>180</v>
          </cell>
          <cell r="C183" t="str">
            <v>MBI1x500</v>
          </cell>
          <cell r="D183" t="str">
            <v>Traffic</v>
          </cell>
          <cell r="E183" t="str">
            <v>Lamp</v>
          </cell>
          <cell r="F183">
            <v>61.69</v>
          </cell>
          <cell r="G183">
            <v>64.315436917652988</v>
          </cell>
          <cell r="H183">
            <v>0</v>
          </cell>
          <cell r="I183">
            <v>0</v>
          </cell>
        </row>
        <row r="184">
          <cell r="A184">
            <v>137</v>
          </cell>
          <cell r="B184">
            <v>181</v>
          </cell>
          <cell r="C184" t="str">
            <v>MBI1x70</v>
          </cell>
          <cell r="D184" t="str">
            <v>NonTraffic</v>
          </cell>
          <cell r="E184" t="str">
            <v>Lamp</v>
          </cell>
          <cell r="F184">
            <v>30.03</v>
          </cell>
          <cell r="G184">
            <v>31.308033240997233</v>
          </cell>
          <cell r="H184">
            <v>0</v>
          </cell>
          <cell r="I184">
            <v>0</v>
          </cell>
        </row>
        <row r="185">
          <cell r="A185">
            <v>137</v>
          </cell>
          <cell r="B185">
            <v>182</v>
          </cell>
          <cell r="C185" t="str">
            <v>MBI1x750</v>
          </cell>
          <cell r="D185" t="str">
            <v>Traffic</v>
          </cell>
          <cell r="E185" t="str">
            <v>Lamp</v>
          </cell>
          <cell r="F185">
            <v>125.77</v>
          </cell>
          <cell r="G185">
            <v>131.12258876857214</v>
          </cell>
          <cell r="H185">
            <v>0</v>
          </cell>
          <cell r="I185">
            <v>0</v>
          </cell>
        </row>
        <row r="186">
          <cell r="A186">
            <v>137</v>
          </cell>
          <cell r="B186">
            <v>183</v>
          </cell>
          <cell r="C186" t="str">
            <v>MBI2x400</v>
          </cell>
          <cell r="D186" t="str">
            <v>Traffic</v>
          </cell>
          <cell r="E186" t="str">
            <v>Lamp</v>
          </cell>
          <cell r="F186">
            <v>58.74</v>
          </cell>
          <cell r="G186">
            <v>61.239889196675904</v>
          </cell>
          <cell r="H186">
            <v>0</v>
          </cell>
          <cell r="I186">
            <v>0</v>
          </cell>
        </row>
        <row r="187">
          <cell r="A187">
            <v>137</v>
          </cell>
          <cell r="B187">
            <v>184</v>
          </cell>
          <cell r="C187" t="str">
            <v>MBI4x150</v>
          </cell>
          <cell r="D187" t="str">
            <v>Traffic</v>
          </cell>
          <cell r="E187" t="str">
            <v>Lamp</v>
          </cell>
          <cell r="F187">
            <v>0</v>
          </cell>
          <cell r="G187">
            <v>0</v>
          </cell>
          <cell r="H187">
            <v>6</v>
          </cell>
          <cell r="I187">
            <v>0</v>
          </cell>
        </row>
        <row r="188">
          <cell r="A188">
            <v>138</v>
          </cell>
          <cell r="B188">
            <v>185</v>
          </cell>
          <cell r="C188" t="str">
            <v>NIL</v>
          </cell>
          <cell r="D188" t="str">
            <v>NonTraffic</v>
          </cell>
          <cell r="E188" t="str">
            <v>Bracket</v>
          </cell>
          <cell r="F188">
            <v>0</v>
          </cell>
          <cell r="G188">
            <v>0</v>
          </cell>
          <cell r="H188">
            <v>13254</v>
          </cell>
          <cell r="I188">
            <v>0</v>
          </cell>
        </row>
        <row r="189">
          <cell r="A189">
            <v>139</v>
          </cell>
          <cell r="B189">
            <v>186</v>
          </cell>
          <cell r="C189" t="str">
            <v>O/U</v>
          </cell>
          <cell r="D189" t="str">
            <v>NonTraffic</v>
          </cell>
          <cell r="E189" t="str">
            <v>Connection</v>
          </cell>
          <cell r="F189">
            <v>95.24</v>
          </cell>
          <cell r="G189">
            <v>99.293276252833039</v>
          </cell>
          <cell r="H189">
            <v>612</v>
          </cell>
          <cell r="I189">
            <v>0</v>
          </cell>
        </row>
        <row r="190">
          <cell r="A190">
            <v>140</v>
          </cell>
          <cell r="B190">
            <v>187</v>
          </cell>
          <cell r="C190" t="str">
            <v>OH</v>
          </cell>
          <cell r="D190" t="str">
            <v>NonTraffic</v>
          </cell>
          <cell r="E190" t="str">
            <v>Connection</v>
          </cell>
          <cell r="F190">
            <v>0</v>
          </cell>
          <cell r="G190">
            <v>0</v>
          </cell>
          <cell r="H190">
            <v>192967.5</v>
          </cell>
          <cell r="I190">
            <v>0</v>
          </cell>
        </row>
        <row r="191">
          <cell r="A191">
            <v>141</v>
          </cell>
          <cell r="B191">
            <v>188</v>
          </cell>
          <cell r="C191" t="str">
            <v>OH2</v>
          </cell>
          <cell r="D191" t="str">
            <v>NonTraffic</v>
          </cell>
          <cell r="E191" t="str">
            <v>Connection</v>
          </cell>
          <cell r="F191">
            <v>0</v>
          </cell>
          <cell r="G191">
            <v>0</v>
          </cell>
          <cell r="H191">
            <v>494</v>
          </cell>
          <cell r="I191">
            <v>0</v>
          </cell>
        </row>
        <row r="192">
          <cell r="A192">
            <v>142</v>
          </cell>
          <cell r="B192">
            <v>189</v>
          </cell>
          <cell r="C192" t="str">
            <v>OHS</v>
          </cell>
          <cell r="D192" t="str">
            <v>NonTraffic</v>
          </cell>
          <cell r="E192" t="str">
            <v>Connection</v>
          </cell>
          <cell r="F192">
            <v>0</v>
          </cell>
          <cell r="G192">
            <v>0</v>
          </cell>
          <cell r="H192">
            <v>4</v>
          </cell>
          <cell r="I192">
            <v>0</v>
          </cell>
        </row>
        <row r="193">
          <cell r="A193">
            <v>143</v>
          </cell>
          <cell r="B193">
            <v>190</v>
          </cell>
          <cell r="C193" t="str">
            <v>ORION DOUBLE ARM</v>
          </cell>
          <cell r="D193" t="str">
            <v>NonTraffic</v>
          </cell>
          <cell r="E193" t="str">
            <v>Support</v>
          </cell>
          <cell r="F193">
            <v>351.77</v>
          </cell>
          <cell r="G193">
            <v>366.7408209519013</v>
          </cell>
          <cell r="H193">
            <v>6</v>
          </cell>
          <cell r="I193">
            <v>0</v>
          </cell>
        </row>
        <row r="194">
          <cell r="A194">
            <v>144</v>
          </cell>
          <cell r="B194">
            <v>191</v>
          </cell>
          <cell r="C194" t="str">
            <v>POLO 10.5M DECORATIVE 2M</v>
          </cell>
          <cell r="D194" t="str">
            <v>NonTraffic</v>
          </cell>
          <cell r="E194" t="str">
            <v>Support</v>
          </cell>
          <cell r="F194">
            <v>700</v>
          </cell>
          <cell r="G194">
            <v>729.79098463863011</v>
          </cell>
          <cell r="H194">
            <v>90</v>
          </cell>
          <cell r="I194">
            <v>0</v>
          </cell>
        </row>
        <row r="195">
          <cell r="A195">
            <v>145</v>
          </cell>
          <cell r="B195">
            <v>192</v>
          </cell>
          <cell r="C195" t="str">
            <v>POLO 4.5M DECORATIVE 1.2</v>
          </cell>
          <cell r="D195" t="str">
            <v>NonTraffic</v>
          </cell>
          <cell r="E195" t="str">
            <v>Support</v>
          </cell>
          <cell r="F195">
            <v>700</v>
          </cell>
          <cell r="G195">
            <v>729.79098463863011</v>
          </cell>
          <cell r="H195">
            <v>35</v>
          </cell>
          <cell r="I195">
            <v>0</v>
          </cell>
        </row>
        <row r="196">
          <cell r="A196">
            <v>146</v>
          </cell>
          <cell r="B196">
            <v>193</v>
          </cell>
          <cell r="C196" t="str">
            <v>PRIVATE</v>
          </cell>
          <cell r="D196" t="str">
            <v>NonTraffic</v>
          </cell>
          <cell r="E196" t="str">
            <v>Support</v>
          </cell>
          <cell r="F196">
            <v>0</v>
          </cell>
          <cell r="G196">
            <v>0</v>
          </cell>
          <cell r="H196">
            <v>3803</v>
          </cell>
          <cell r="I196">
            <v>0</v>
          </cell>
        </row>
        <row r="197">
          <cell r="A197">
            <v>147</v>
          </cell>
          <cell r="B197">
            <v>194</v>
          </cell>
          <cell r="C197" t="str">
            <v>ROCKS STANDARD</v>
          </cell>
          <cell r="D197" t="str">
            <v>NonTraffic</v>
          </cell>
          <cell r="E197" t="str">
            <v>Support</v>
          </cell>
          <cell r="F197">
            <v>726.17</v>
          </cell>
          <cell r="G197">
            <v>757.07474187861999</v>
          </cell>
          <cell r="H197">
            <v>1870</v>
          </cell>
          <cell r="I197">
            <v>7185.64</v>
          </cell>
        </row>
        <row r="198">
          <cell r="A198">
            <v>148</v>
          </cell>
          <cell r="B198">
            <v>195</v>
          </cell>
          <cell r="C198" t="str">
            <v>SMARTPOLE A</v>
          </cell>
          <cell r="D198" t="str">
            <v>NonTraffic</v>
          </cell>
          <cell r="E198" t="str">
            <v>Support</v>
          </cell>
          <cell r="F198">
            <v>0</v>
          </cell>
          <cell r="G198">
            <v>0</v>
          </cell>
          <cell r="H198">
            <v>509</v>
          </cell>
          <cell r="I198">
            <v>0</v>
          </cell>
        </row>
        <row r="199">
          <cell r="A199">
            <v>149</v>
          </cell>
          <cell r="B199">
            <v>196</v>
          </cell>
          <cell r="C199" t="str">
            <v>SMARTPOLE AB</v>
          </cell>
          <cell r="D199" t="str">
            <v>NonTraffic</v>
          </cell>
          <cell r="E199" t="str">
            <v>Support</v>
          </cell>
          <cell r="F199">
            <v>0</v>
          </cell>
          <cell r="G199">
            <v>0</v>
          </cell>
          <cell r="H199">
            <v>149</v>
          </cell>
          <cell r="I199">
            <v>0</v>
          </cell>
        </row>
        <row r="200">
          <cell r="A200">
            <v>150</v>
          </cell>
          <cell r="B200">
            <v>197</v>
          </cell>
          <cell r="C200" t="str">
            <v>SMARTPOLE B</v>
          </cell>
          <cell r="D200" t="str">
            <v>NonTraffic</v>
          </cell>
          <cell r="E200" t="str">
            <v>Support</v>
          </cell>
          <cell r="F200">
            <v>0</v>
          </cell>
          <cell r="G200">
            <v>0</v>
          </cell>
          <cell r="H200">
            <v>374</v>
          </cell>
          <cell r="I200">
            <v>0</v>
          </cell>
        </row>
        <row r="201">
          <cell r="A201">
            <v>151</v>
          </cell>
          <cell r="B201">
            <v>198</v>
          </cell>
          <cell r="C201" t="str">
            <v>SMARTPOLE C</v>
          </cell>
          <cell r="D201" t="str">
            <v>NonTraffic</v>
          </cell>
          <cell r="E201" t="str">
            <v>Support</v>
          </cell>
          <cell r="F201">
            <v>0</v>
          </cell>
          <cell r="G201">
            <v>0</v>
          </cell>
          <cell r="H201">
            <v>1</v>
          </cell>
          <cell r="I201">
            <v>0</v>
          </cell>
        </row>
        <row r="202">
          <cell r="A202">
            <v>152</v>
          </cell>
          <cell r="B202">
            <v>199</v>
          </cell>
          <cell r="C202" t="str">
            <v>SMARTPOLE DOUBLE</v>
          </cell>
          <cell r="D202" t="str">
            <v>NonTraffic</v>
          </cell>
          <cell r="E202" t="str">
            <v>Bracket</v>
          </cell>
          <cell r="F202">
            <v>0</v>
          </cell>
          <cell r="G202">
            <v>0</v>
          </cell>
          <cell r="H202">
            <v>395</v>
          </cell>
          <cell r="I202">
            <v>0</v>
          </cell>
        </row>
        <row r="203">
          <cell r="A203">
            <v>153</v>
          </cell>
          <cell r="B203">
            <v>200</v>
          </cell>
          <cell r="C203" t="str">
            <v>SMARTPOLE SINGLE LONG</v>
          </cell>
          <cell r="D203" t="str">
            <v>NonTraffic</v>
          </cell>
          <cell r="E203" t="str">
            <v>Bracket</v>
          </cell>
          <cell r="F203">
            <v>0</v>
          </cell>
          <cell r="G203">
            <v>0</v>
          </cell>
          <cell r="H203">
            <v>597</v>
          </cell>
          <cell r="I203">
            <v>0</v>
          </cell>
        </row>
        <row r="204">
          <cell r="A204">
            <v>154</v>
          </cell>
          <cell r="B204">
            <v>201</v>
          </cell>
          <cell r="C204" t="str">
            <v>SMARTPOLE SINGLE SHORT</v>
          </cell>
          <cell r="D204" t="str">
            <v>NonTraffic</v>
          </cell>
          <cell r="E204" t="str">
            <v>Bracket</v>
          </cell>
          <cell r="F204">
            <v>0</v>
          </cell>
          <cell r="G204">
            <v>0</v>
          </cell>
          <cell r="H204">
            <v>3</v>
          </cell>
          <cell r="I204">
            <v>0</v>
          </cell>
        </row>
        <row r="205">
          <cell r="A205">
            <v>154</v>
          </cell>
          <cell r="B205">
            <v>202</v>
          </cell>
          <cell r="C205" t="str">
            <v>SON1x100</v>
          </cell>
          <cell r="D205" t="str">
            <v>Traffic</v>
          </cell>
          <cell r="E205" t="str">
            <v>Lamp</v>
          </cell>
          <cell r="F205">
            <v>13.23</v>
          </cell>
          <cell r="G205">
            <v>13.79304960967011</v>
          </cell>
          <cell r="H205">
            <v>65</v>
          </cell>
          <cell r="I205">
            <v>0</v>
          </cell>
        </row>
        <row r="206">
          <cell r="A206">
            <v>154</v>
          </cell>
          <cell r="B206">
            <v>203</v>
          </cell>
          <cell r="C206" t="str">
            <v>SON1x1000</v>
          </cell>
          <cell r="D206" t="str">
            <v>Traffic</v>
          </cell>
          <cell r="E206" t="str">
            <v>Lamp</v>
          </cell>
          <cell r="F206">
            <v>71.239999999999995</v>
          </cell>
          <cell r="G206">
            <v>74.271871065222868</v>
          </cell>
          <cell r="H206">
            <v>3</v>
          </cell>
          <cell r="I206">
            <v>0</v>
          </cell>
        </row>
        <row r="207">
          <cell r="A207">
            <v>154</v>
          </cell>
          <cell r="B207">
            <v>204</v>
          </cell>
          <cell r="C207" t="str">
            <v>SON1x120</v>
          </cell>
          <cell r="D207" t="str">
            <v>Traffic</v>
          </cell>
          <cell r="E207" t="str">
            <v>Lamp</v>
          </cell>
          <cell r="F207">
            <v>13.29</v>
          </cell>
          <cell r="G207">
            <v>13.855603122639133</v>
          </cell>
          <cell r="H207">
            <v>2</v>
          </cell>
          <cell r="I207">
            <v>0</v>
          </cell>
        </row>
        <row r="208">
          <cell r="A208">
            <v>154</v>
          </cell>
          <cell r="B208">
            <v>205</v>
          </cell>
          <cell r="C208" t="str">
            <v>SON1x150</v>
          </cell>
          <cell r="D208" t="str">
            <v>Traffic</v>
          </cell>
          <cell r="E208" t="str">
            <v>Lamp</v>
          </cell>
          <cell r="F208">
            <v>13.23</v>
          </cell>
          <cell r="G208">
            <v>13.79304960967011</v>
          </cell>
          <cell r="H208">
            <v>776</v>
          </cell>
          <cell r="I208">
            <v>0</v>
          </cell>
        </row>
        <row r="209">
          <cell r="A209">
            <v>154</v>
          </cell>
          <cell r="B209">
            <v>206</v>
          </cell>
          <cell r="C209" t="str">
            <v>SON1x220</v>
          </cell>
          <cell r="D209" t="str">
            <v>Traffic</v>
          </cell>
          <cell r="E209" t="str">
            <v>Lamp</v>
          </cell>
          <cell r="F209">
            <v>33.75</v>
          </cell>
          <cell r="G209">
            <v>35.186351045076805</v>
          </cell>
          <cell r="H209">
            <v>3</v>
          </cell>
          <cell r="I209">
            <v>0</v>
          </cell>
        </row>
        <row r="210">
          <cell r="A210">
            <v>154</v>
          </cell>
          <cell r="B210">
            <v>207</v>
          </cell>
          <cell r="C210" t="str">
            <v>SON1x250</v>
          </cell>
          <cell r="D210" t="str">
            <v>Traffic</v>
          </cell>
          <cell r="E210" t="str">
            <v>Lamp</v>
          </cell>
          <cell r="F210">
            <v>13.23</v>
          </cell>
          <cell r="G210">
            <v>13.79304960967011</v>
          </cell>
          <cell r="H210">
            <v>1240</v>
          </cell>
          <cell r="I210">
            <v>0</v>
          </cell>
        </row>
        <row r="211">
          <cell r="A211">
            <v>154</v>
          </cell>
          <cell r="B211">
            <v>208</v>
          </cell>
          <cell r="C211" t="str">
            <v>SON1x310</v>
          </cell>
          <cell r="D211" t="str">
            <v>Traffic</v>
          </cell>
          <cell r="E211" t="str">
            <v>Lamp</v>
          </cell>
          <cell r="F211">
            <v>31.8</v>
          </cell>
          <cell r="G211">
            <v>33.153361873583485</v>
          </cell>
          <cell r="H211">
            <v>0</v>
          </cell>
          <cell r="I211">
            <v>0</v>
          </cell>
        </row>
        <row r="212">
          <cell r="A212">
            <v>154</v>
          </cell>
          <cell r="B212">
            <v>209</v>
          </cell>
          <cell r="C212" t="str">
            <v>SON1x360</v>
          </cell>
          <cell r="D212" t="str">
            <v>Traffic</v>
          </cell>
          <cell r="E212" t="str">
            <v>Lamp</v>
          </cell>
          <cell r="F212">
            <v>31.8</v>
          </cell>
          <cell r="G212">
            <v>33.153361873583485</v>
          </cell>
          <cell r="H212">
            <v>3</v>
          </cell>
          <cell r="I212">
            <v>0</v>
          </cell>
        </row>
        <row r="213">
          <cell r="A213">
            <v>154</v>
          </cell>
          <cell r="B213">
            <v>210</v>
          </cell>
          <cell r="C213" t="str">
            <v>SON1x400</v>
          </cell>
          <cell r="D213" t="str">
            <v>Traffic</v>
          </cell>
          <cell r="E213" t="str">
            <v>Lamp</v>
          </cell>
          <cell r="F213">
            <v>15.53</v>
          </cell>
          <cell r="G213">
            <v>16.19093427348275</v>
          </cell>
          <cell r="H213">
            <v>322</v>
          </cell>
          <cell r="I213">
            <v>0</v>
          </cell>
        </row>
        <row r="214">
          <cell r="A214">
            <v>154</v>
          </cell>
          <cell r="B214">
            <v>211</v>
          </cell>
          <cell r="C214" t="str">
            <v>SON1x50</v>
          </cell>
          <cell r="D214" t="str">
            <v>NonTraffic</v>
          </cell>
          <cell r="E214" t="str">
            <v>Lamp</v>
          </cell>
          <cell r="F214">
            <v>10.06</v>
          </cell>
          <cell r="G214">
            <v>10.488139007806598</v>
          </cell>
          <cell r="H214">
            <v>16</v>
          </cell>
          <cell r="I214">
            <v>0</v>
          </cell>
        </row>
        <row r="215">
          <cell r="A215">
            <v>154</v>
          </cell>
          <cell r="B215">
            <v>212</v>
          </cell>
          <cell r="C215" t="str">
            <v>SON1x70</v>
          </cell>
          <cell r="D215" t="str">
            <v>NonTraffic</v>
          </cell>
          <cell r="E215" t="str">
            <v>Lamp</v>
          </cell>
          <cell r="F215">
            <v>13.23</v>
          </cell>
          <cell r="G215">
            <v>13.79304960967011</v>
          </cell>
          <cell r="H215">
            <v>181</v>
          </cell>
          <cell r="I215">
            <v>0</v>
          </cell>
        </row>
        <row r="216">
          <cell r="A216">
            <v>154</v>
          </cell>
          <cell r="B216">
            <v>213</v>
          </cell>
          <cell r="C216" t="str">
            <v>SON2x250</v>
          </cell>
          <cell r="D216" t="str">
            <v>Traffic</v>
          </cell>
          <cell r="E216" t="str">
            <v>Lamp</v>
          </cell>
          <cell r="F216">
            <v>26.46</v>
          </cell>
          <cell r="G216">
            <v>27.58609921934022</v>
          </cell>
          <cell r="H216">
            <v>1</v>
          </cell>
          <cell r="I216">
            <v>0</v>
          </cell>
        </row>
        <row r="217">
          <cell r="A217">
            <v>154</v>
          </cell>
          <cell r="B217">
            <v>214</v>
          </cell>
          <cell r="C217" t="str">
            <v>SON2x400</v>
          </cell>
          <cell r="D217" t="str">
            <v>Traffic</v>
          </cell>
          <cell r="E217" t="str">
            <v>Lamp</v>
          </cell>
          <cell r="F217">
            <v>31.06</v>
          </cell>
          <cell r="G217">
            <v>32.381868546965499</v>
          </cell>
          <cell r="H217">
            <v>4</v>
          </cell>
          <cell r="I217">
            <v>0</v>
          </cell>
        </row>
        <row r="218">
          <cell r="A218">
            <v>154</v>
          </cell>
          <cell r="B218">
            <v>215</v>
          </cell>
          <cell r="C218" t="str">
            <v>SON2x70</v>
          </cell>
          <cell r="D218" t="str">
            <v>NonTraffic</v>
          </cell>
          <cell r="E218" t="str">
            <v>Lamp</v>
          </cell>
          <cell r="F218">
            <v>26.46</v>
          </cell>
          <cell r="G218">
            <v>27.58609921934022</v>
          </cell>
          <cell r="H218">
            <v>0</v>
          </cell>
          <cell r="I218">
            <v>0</v>
          </cell>
        </row>
        <row r="219">
          <cell r="A219">
            <v>154</v>
          </cell>
          <cell r="B219">
            <v>216</v>
          </cell>
          <cell r="C219" t="str">
            <v>SON3x70</v>
          </cell>
          <cell r="D219" t="str">
            <v>NonTraffic</v>
          </cell>
          <cell r="E219" t="str">
            <v>Lamp</v>
          </cell>
          <cell r="F219">
            <v>39.69</v>
          </cell>
          <cell r="G219">
            <v>41.379148829010326</v>
          </cell>
          <cell r="H219">
            <v>1</v>
          </cell>
          <cell r="I219">
            <v>0</v>
          </cell>
        </row>
        <row r="220">
          <cell r="A220">
            <v>154</v>
          </cell>
          <cell r="B220">
            <v>217</v>
          </cell>
          <cell r="C220" t="str">
            <v>SON4x250</v>
          </cell>
          <cell r="D220" t="str">
            <v>Traffic</v>
          </cell>
          <cell r="E220" t="str">
            <v>Lamp</v>
          </cell>
          <cell r="F220">
            <v>52.92</v>
          </cell>
          <cell r="G220">
            <v>55.172198438680439</v>
          </cell>
          <cell r="H220">
            <v>0</v>
          </cell>
          <cell r="I220">
            <v>0</v>
          </cell>
        </row>
        <row r="221">
          <cell r="A221">
            <v>154</v>
          </cell>
          <cell r="B221">
            <v>218</v>
          </cell>
          <cell r="C221" t="str">
            <v>SON4x600</v>
          </cell>
          <cell r="D221" t="str">
            <v>Traffic</v>
          </cell>
          <cell r="E221" t="str">
            <v>Lamp</v>
          </cell>
          <cell r="F221">
            <v>159.6</v>
          </cell>
          <cell r="G221">
            <v>166.39234449760764</v>
          </cell>
          <cell r="H221">
            <v>0</v>
          </cell>
          <cell r="I221">
            <v>0</v>
          </cell>
        </row>
        <row r="222">
          <cell r="A222">
            <v>154</v>
          </cell>
          <cell r="B222">
            <v>219</v>
          </cell>
          <cell r="C222" t="str">
            <v>SON4x70</v>
          </cell>
          <cell r="D222" t="str">
            <v>NonTraffic</v>
          </cell>
          <cell r="E222" t="str">
            <v>Lamp</v>
          </cell>
          <cell r="F222">
            <v>52.92</v>
          </cell>
          <cell r="G222">
            <v>55.172198438680439</v>
          </cell>
          <cell r="H222">
            <v>4</v>
          </cell>
          <cell r="I222">
            <v>0</v>
          </cell>
        </row>
        <row r="223">
          <cell r="A223">
            <v>154</v>
          </cell>
          <cell r="B223">
            <v>220</v>
          </cell>
          <cell r="C223" t="str">
            <v>SON8x70</v>
          </cell>
          <cell r="D223" t="str">
            <v>NonTraffic</v>
          </cell>
          <cell r="E223" t="str">
            <v>Lamp</v>
          </cell>
          <cell r="F223">
            <v>105.84</v>
          </cell>
          <cell r="G223">
            <v>110.34439687736088</v>
          </cell>
          <cell r="H223">
            <v>2</v>
          </cell>
          <cell r="I223">
            <v>0</v>
          </cell>
        </row>
        <row r="224">
          <cell r="A224">
            <v>154</v>
          </cell>
          <cell r="B224">
            <v>221</v>
          </cell>
          <cell r="C224" t="str">
            <v>SOX1x135</v>
          </cell>
          <cell r="D224" t="str">
            <v>Traffic</v>
          </cell>
          <cell r="E224" t="str">
            <v>Lamp</v>
          </cell>
          <cell r="F224">
            <v>23.32</v>
          </cell>
          <cell r="G224">
            <v>24.312465373961221</v>
          </cell>
          <cell r="H224">
            <v>2</v>
          </cell>
          <cell r="I224">
            <v>0</v>
          </cell>
        </row>
        <row r="225">
          <cell r="A225">
            <v>154</v>
          </cell>
          <cell r="B225">
            <v>222</v>
          </cell>
          <cell r="C225" t="str">
            <v>SOX1x150</v>
          </cell>
          <cell r="D225" t="str">
            <v>Traffic</v>
          </cell>
          <cell r="E225" t="str">
            <v>Lamp</v>
          </cell>
          <cell r="F225">
            <v>23.32</v>
          </cell>
          <cell r="G225">
            <v>24.312465373961221</v>
          </cell>
          <cell r="H225">
            <v>0</v>
          </cell>
          <cell r="I225">
            <v>0</v>
          </cell>
        </row>
        <row r="226">
          <cell r="A226">
            <v>154</v>
          </cell>
          <cell r="B226">
            <v>223</v>
          </cell>
          <cell r="C226" t="str">
            <v>SOX1x180</v>
          </cell>
          <cell r="D226" t="str">
            <v>Traffic</v>
          </cell>
          <cell r="E226" t="str">
            <v>Lamp</v>
          </cell>
          <cell r="F226">
            <v>152.63999999999999</v>
          </cell>
          <cell r="G226">
            <v>159.13613699320069</v>
          </cell>
          <cell r="H226">
            <v>0</v>
          </cell>
          <cell r="I226">
            <v>0</v>
          </cell>
        </row>
        <row r="227">
          <cell r="A227">
            <v>154</v>
          </cell>
          <cell r="B227">
            <v>224</v>
          </cell>
          <cell r="C227" t="str">
            <v>SOX1x90</v>
          </cell>
          <cell r="D227" t="str">
            <v>NonTraffic</v>
          </cell>
          <cell r="E227" t="str">
            <v>Lamp</v>
          </cell>
          <cell r="F227">
            <v>23.06</v>
          </cell>
          <cell r="G227">
            <v>24.041400151095441</v>
          </cell>
          <cell r="H227">
            <v>4</v>
          </cell>
          <cell r="I227">
            <v>0</v>
          </cell>
        </row>
        <row r="228">
          <cell r="A228">
            <v>155</v>
          </cell>
          <cell r="B228">
            <v>225</v>
          </cell>
          <cell r="C228" t="str">
            <v>SUSPENDED</v>
          </cell>
          <cell r="D228" t="str">
            <v>NonTraffic</v>
          </cell>
          <cell r="E228" t="str">
            <v>Bracket</v>
          </cell>
          <cell r="F228">
            <v>120</v>
          </cell>
          <cell r="G228">
            <v>125.10702593805087</v>
          </cell>
          <cell r="H228">
            <v>163</v>
          </cell>
          <cell r="I228">
            <v>0</v>
          </cell>
        </row>
        <row r="229">
          <cell r="A229">
            <v>156</v>
          </cell>
          <cell r="B229">
            <v>226</v>
          </cell>
          <cell r="C229" t="str">
            <v>T1</v>
          </cell>
          <cell r="D229" t="str">
            <v>NonTraffic</v>
          </cell>
          <cell r="E229" t="str">
            <v>Bracket</v>
          </cell>
          <cell r="F229">
            <v>181</v>
          </cell>
          <cell r="G229">
            <v>188.70309745656007</v>
          </cell>
          <cell r="H229">
            <v>19781</v>
          </cell>
          <cell r="I229">
            <v>0</v>
          </cell>
        </row>
        <row r="230">
          <cell r="A230">
            <v>157</v>
          </cell>
          <cell r="B230">
            <v>227</v>
          </cell>
          <cell r="C230" t="str">
            <v>T2</v>
          </cell>
          <cell r="D230" t="str">
            <v>Traffic</v>
          </cell>
          <cell r="E230" t="str">
            <v>Bracket</v>
          </cell>
          <cell r="F230">
            <v>234</v>
          </cell>
          <cell r="G230">
            <v>243.95870057919919</v>
          </cell>
          <cell r="H230">
            <v>9832.5</v>
          </cell>
          <cell r="I230">
            <v>0</v>
          </cell>
        </row>
        <row r="231">
          <cell r="A231">
            <v>158</v>
          </cell>
          <cell r="B231">
            <v>228</v>
          </cell>
          <cell r="C231" t="str">
            <v>T2A</v>
          </cell>
          <cell r="D231" t="str">
            <v>Traffic</v>
          </cell>
          <cell r="E231" t="str">
            <v>Bracket</v>
          </cell>
          <cell r="F231">
            <v>234</v>
          </cell>
          <cell r="G231">
            <v>243.95870057919919</v>
          </cell>
          <cell r="H231">
            <v>1198</v>
          </cell>
          <cell r="I231">
            <v>0</v>
          </cell>
        </row>
        <row r="232">
          <cell r="A232">
            <v>159</v>
          </cell>
          <cell r="B232">
            <v>229</v>
          </cell>
          <cell r="C232" t="str">
            <v>T3</v>
          </cell>
          <cell r="D232" t="str">
            <v>Traffic</v>
          </cell>
          <cell r="E232" t="str">
            <v>Bracket</v>
          </cell>
          <cell r="F232">
            <v>234</v>
          </cell>
          <cell r="G232">
            <v>243.95870057919919</v>
          </cell>
          <cell r="H232">
            <v>3637</v>
          </cell>
          <cell r="I232">
            <v>0</v>
          </cell>
        </row>
        <row r="233">
          <cell r="A233">
            <v>160</v>
          </cell>
          <cell r="B233">
            <v>230</v>
          </cell>
          <cell r="C233" t="str">
            <v>T3A</v>
          </cell>
          <cell r="D233" t="str">
            <v>Traffic</v>
          </cell>
          <cell r="E233" t="str">
            <v>Bracket</v>
          </cell>
          <cell r="F233">
            <v>234</v>
          </cell>
          <cell r="G233">
            <v>243.95870057919919</v>
          </cell>
          <cell r="H233">
            <v>1031</v>
          </cell>
          <cell r="I233">
            <v>0</v>
          </cell>
        </row>
        <row r="234">
          <cell r="A234">
            <v>161</v>
          </cell>
          <cell r="B234">
            <v>231</v>
          </cell>
          <cell r="C234" t="str">
            <v>T4</v>
          </cell>
          <cell r="D234" t="str">
            <v>Traffic</v>
          </cell>
          <cell r="E234" t="str">
            <v>Bracket</v>
          </cell>
          <cell r="F234">
            <v>237</v>
          </cell>
          <cell r="G234">
            <v>247.08637622765048</v>
          </cell>
          <cell r="H234">
            <v>11053</v>
          </cell>
          <cell r="I234">
            <v>0</v>
          </cell>
        </row>
        <row r="235">
          <cell r="A235">
            <v>162</v>
          </cell>
          <cell r="B235">
            <v>232</v>
          </cell>
          <cell r="C235" t="str">
            <v>T5</v>
          </cell>
          <cell r="D235" t="str">
            <v>Traffic</v>
          </cell>
          <cell r="E235" t="str">
            <v>Bracket</v>
          </cell>
          <cell r="F235">
            <v>237</v>
          </cell>
          <cell r="G235">
            <v>247.08637622765048</v>
          </cell>
          <cell r="H235">
            <v>515</v>
          </cell>
          <cell r="I235">
            <v>0</v>
          </cell>
        </row>
        <row r="236">
          <cell r="A236">
            <v>163</v>
          </cell>
          <cell r="B236">
            <v>233</v>
          </cell>
          <cell r="C236" t="str">
            <v>T6</v>
          </cell>
          <cell r="D236" t="str">
            <v>Traffic</v>
          </cell>
          <cell r="E236" t="str">
            <v>Bracket</v>
          </cell>
          <cell r="F236">
            <v>290</v>
          </cell>
          <cell r="G236">
            <v>302.34197935028959</v>
          </cell>
          <cell r="H236">
            <v>2033</v>
          </cell>
          <cell r="I236">
            <v>0</v>
          </cell>
        </row>
        <row r="237">
          <cell r="A237">
            <v>164</v>
          </cell>
          <cell r="B237">
            <v>234</v>
          </cell>
          <cell r="C237" t="str">
            <v>T7</v>
          </cell>
          <cell r="D237" t="str">
            <v>Traffic</v>
          </cell>
          <cell r="E237" t="str">
            <v>Bracket</v>
          </cell>
          <cell r="F237">
            <v>290</v>
          </cell>
          <cell r="G237">
            <v>302.34197935028959</v>
          </cell>
          <cell r="H237">
            <v>722</v>
          </cell>
          <cell r="I237">
            <v>0</v>
          </cell>
        </row>
        <row r="238">
          <cell r="A238">
            <v>164</v>
          </cell>
          <cell r="B238">
            <v>235</v>
          </cell>
          <cell r="C238" t="str">
            <v>TF1x16</v>
          </cell>
          <cell r="D238" t="str">
            <v>NonTraffic</v>
          </cell>
          <cell r="E238" t="str">
            <v>Lamp</v>
          </cell>
          <cell r="F238">
            <v>1.2</v>
          </cell>
          <cell r="G238">
            <v>1.2510702593805088</v>
          </cell>
          <cell r="H238">
            <v>3</v>
          </cell>
          <cell r="I238">
            <v>0</v>
          </cell>
        </row>
        <row r="239">
          <cell r="A239">
            <v>164</v>
          </cell>
          <cell r="B239">
            <v>236</v>
          </cell>
          <cell r="C239" t="str">
            <v>TF1x176</v>
          </cell>
          <cell r="D239" t="str">
            <v>Traffic</v>
          </cell>
          <cell r="E239" t="str">
            <v>Lamp</v>
          </cell>
          <cell r="F239">
            <v>1.2</v>
          </cell>
          <cell r="G239">
            <v>1.2510702593805088</v>
          </cell>
          <cell r="H239">
            <v>34</v>
          </cell>
          <cell r="I239">
            <v>0</v>
          </cell>
        </row>
        <row r="240">
          <cell r="A240">
            <v>164</v>
          </cell>
          <cell r="B240">
            <v>237</v>
          </cell>
          <cell r="C240" t="str">
            <v>TF1x20</v>
          </cell>
          <cell r="D240" t="str">
            <v>NonTraffic</v>
          </cell>
          <cell r="E240" t="str">
            <v>Lamp</v>
          </cell>
          <cell r="F240">
            <v>1.2</v>
          </cell>
          <cell r="G240">
            <v>1.2510702593805088</v>
          </cell>
          <cell r="H240">
            <v>238</v>
          </cell>
          <cell r="I240">
            <v>0</v>
          </cell>
        </row>
        <row r="241">
          <cell r="A241">
            <v>164</v>
          </cell>
          <cell r="B241">
            <v>238</v>
          </cell>
          <cell r="C241" t="str">
            <v>TF1x236</v>
          </cell>
          <cell r="D241" t="str">
            <v>Traffic</v>
          </cell>
          <cell r="E241" t="str">
            <v>Lamp</v>
          </cell>
          <cell r="F241">
            <v>1.2</v>
          </cell>
          <cell r="G241">
            <v>1.2510702593805088</v>
          </cell>
          <cell r="H241">
            <v>109</v>
          </cell>
          <cell r="I241">
            <v>0</v>
          </cell>
        </row>
        <row r="242">
          <cell r="A242">
            <v>164</v>
          </cell>
          <cell r="B242">
            <v>239</v>
          </cell>
          <cell r="C242" t="str">
            <v>TF1x26</v>
          </cell>
          <cell r="D242" t="str">
            <v>NonTraffic</v>
          </cell>
          <cell r="E242" t="str">
            <v>Lamp</v>
          </cell>
          <cell r="F242">
            <v>1.2</v>
          </cell>
          <cell r="G242">
            <v>1.2510702593805088</v>
          </cell>
          <cell r="H242">
            <v>0</v>
          </cell>
          <cell r="I242">
            <v>0</v>
          </cell>
        </row>
        <row r="243">
          <cell r="A243">
            <v>164</v>
          </cell>
          <cell r="B243">
            <v>240</v>
          </cell>
          <cell r="C243" t="str">
            <v>TF1x40</v>
          </cell>
          <cell r="D243" t="str">
            <v>NonTraffic</v>
          </cell>
          <cell r="E243" t="str">
            <v>Lamp</v>
          </cell>
          <cell r="F243">
            <v>1.2</v>
          </cell>
          <cell r="G243">
            <v>1.2510702593805088</v>
          </cell>
          <cell r="H243">
            <v>134</v>
          </cell>
          <cell r="I243">
            <v>0</v>
          </cell>
        </row>
        <row r="244">
          <cell r="A244">
            <v>164</v>
          </cell>
          <cell r="B244">
            <v>241</v>
          </cell>
          <cell r="C244" t="str">
            <v>TF1x60</v>
          </cell>
          <cell r="D244" t="str">
            <v>NonTraffic</v>
          </cell>
          <cell r="E244" t="str">
            <v>Lamp</v>
          </cell>
          <cell r="F244">
            <v>1.2</v>
          </cell>
          <cell r="G244">
            <v>1.2510702593805088</v>
          </cell>
          <cell r="H244">
            <v>0</v>
          </cell>
          <cell r="I244">
            <v>0</v>
          </cell>
        </row>
        <row r="245">
          <cell r="A245">
            <v>164</v>
          </cell>
          <cell r="B245">
            <v>242</v>
          </cell>
          <cell r="C245" t="str">
            <v>TF1x80</v>
          </cell>
          <cell r="D245" t="str">
            <v>NonTraffic</v>
          </cell>
          <cell r="E245" t="str">
            <v>Lamp</v>
          </cell>
          <cell r="F245">
            <v>1.84</v>
          </cell>
          <cell r="G245">
            <v>1.9183077310501135</v>
          </cell>
          <cell r="H245">
            <v>18</v>
          </cell>
          <cell r="I245">
            <v>0</v>
          </cell>
        </row>
        <row r="246">
          <cell r="A246">
            <v>164</v>
          </cell>
          <cell r="B246">
            <v>243</v>
          </cell>
          <cell r="C246" t="str">
            <v>TF2x14 T5</v>
          </cell>
          <cell r="D246" t="str">
            <v>NonTraffic</v>
          </cell>
          <cell r="E246" t="str">
            <v>Lamp</v>
          </cell>
          <cell r="F246">
            <v>8</v>
          </cell>
          <cell r="G246">
            <v>8.3404683958700581</v>
          </cell>
          <cell r="H246">
            <v>4</v>
          </cell>
          <cell r="I246">
            <v>0</v>
          </cell>
        </row>
        <row r="247">
          <cell r="A247">
            <v>164</v>
          </cell>
          <cell r="B247">
            <v>244</v>
          </cell>
          <cell r="C247" t="str">
            <v>TF2x20</v>
          </cell>
          <cell r="D247" t="str">
            <v>NonTraffic</v>
          </cell>
          <cell r="E247" t="str">
            <v>Lamp</v>
          </cell>
          <cell r="F247">
            <v>2.4</v>
          </cell>
          <cell r="G247">
            <v>2.5021405187610175</v>
          </cell>
          <cell r="H247">
            <v>487</v>
          </cell>
          <cell r="I247">
            <v>0</v>
          </cell>
        </row>
        <row r="248">
          <cell r="A248">
            <v>164</v>
          </cell>
          <cell r="B248">
            <v>245</v>
          </cell>
          <cell r="C248" t="str">
            <v>TF2x26</v>
          </cell>
          <cell r="D248" t="str">
            <v>NonTraffic</v>
          </cell>
          <cell r="E248" t="str">
            <v>Lamp</v>
          </cell>
          <cell r="F248">
            <v>2.4</v>
          </cell>
          <cell r="G248">
            <v>2.5021405187610175</v>
          </cell>
          <cell r="H248">
            <v>0</v>
          </cell>
          <cell r="I248">
            <v>0</v>
          </cell>
        </row>
        <row r="249">
          <cell r="A249">
            <v>164</v>
          </cell>
          <cell r="B249">
            <v>246</v>
          </cell>
          <cell r="C249" t="str">
            <v>TF2x40</v>
          </cell>
          <cell r="D249" t="str">
            <v>NonTraffic</v>
          </cell>
          <cell r="E249" t="str">
            <v>Lamp</v>
          </cell>
          <cell r="F249">
            <v>2.4</v>
          </cell>
          <cell r="G249">
            <v>2.5021405187610175</v>
          </cell>
          <cell r="H249">
            <v>139</v>
          </cell>
          <cell r="I249">
            <v>0</v>
          </cell>
        </row>
        <row r="250">
          <cell r="A250">
            <v>164</v>
          </cell>
          <cell r="B250">
            <v>247</v>
          </cell>
          <cell r="C250" t="str">
            <v>TF2x58</v>
          </cell>
          <cell r="D250" t="str">
            <v>NonTraffic</v>
          </cell>
          <cell r="E250" t="str">
            <v>Lamp</v>
          </cell>
          <cell r="F250">
            <v>2.4</v>
          </cell>
          <cell r="G250">
            <v>2.5021405187610175</v>
          </cell>
          <cell r="H250">
            <v>89</v>
          </cell>
          <cell r="I250">
            <v>0</v>
          </cell>
        </row>
        <row r="251">
          <cell r="A251">
            <v>164</v>
          </cell>
          <cell r="B251">
            <v>248</v>
          </cell>
          <cell r="C251" t="str">
            <v>TF2x80</v>
          </cell>
          <cell r="D251" t="str">
            <v>NonTraffic</v>
          </cell>
          <cell r="E251" t="str">
            <v>Lamp</v>
          </cell>
          <cell r="F251">
            <v>2.4</v>
          </cell>
          <cell r="G251">
            <v>2.5021405187610175</v>
          </cell>
          <cell r="H251">
            <v>1</v>
          </cell>
          <cell r="I251">
            <v>0</v>
          </cell>
        </row>
        <row r="252">
          <cell r="A252">
            <v>164</v>
          </cell>
          <cell r="B252">
            <v>249</v>
          </cell>
          <cell r="C252" t="str">
            <v>TF3x20</v>
          </cell>
          <cell r="D252" t="str">
            <v>NonTraffic</v>
          </cell>
          <cell r="E252" t="str">
            <v>Lamp</v>
          </cell>
          <cell r="F252">
            <v>3.5999999999999996</v>
          </cell>
          <cell r="G252">
            <v>3.7532107781415256</v>
          </cell>
          <cell r="H252">
            <v>2</v>
          </cell>
          <cell r="I252">
            <v>0</v>
          </cell>
        </row>
        <row r="253">
          <cell r="A253">
            <v>164</v>
          </cell>
          <cell r="B253">
            <v>250</v>
          </cell>
          <cell r="C253" t="str">
            <v>TF3x40</v>
          </cell>
          <cell r="D253" t="str">
            <v>NonTraffic</v>
          </cell>
          <cell r="E253" t="str">
            <v>Lamp</v>
          </cell>
          <cell r="F253">
            <v>3.5999999999999996</v>
          </cell>
          <cell r="G253">
            <v>3.7532107781415256</v>
          </cell>
          <cell r="H253">
            <v>16</v>
          </cell>
          <cell r="I253">
            <v>0</v>
          </cell>
        </row>
        <row r="254">
          <cell r="A254">
            <v>164</v>
          </cell>
          <cell r="B254">
            <v>251</v>
          </cell>
          <cell r="C254" t="str">
            <v>TF3x80</v>
          </cell>
          <cell r="D254" t="str">
            <v>NonTraffic</v>
          </cell>
          <cell r="E254" t="str">
            <v>Lamp</v>
          </cell>
          <cell r="F254">
            <v>5.5200000000000005</v>
          </cell>
          <cell r="G254">
            <v>5.7549231931503408</v>
          </cell>
          <cell r="H254">
            <v>3</v>
          </cell>
          <cell r="I254">
            <v>0</v>
          </cell>
        </row>
        <row r="255">
          <cell r="A255">
            <v>164</v>
          </cell>
          <cell r="B255">
            <v>252</v>
          </cell>
          <cell r="C255" t="str">
            <v>TF4x20</v>
          </cell>
          <cell r="D255" t="str">
            <v>NonTraffic</v>
          </cell>
          <cell r="E255" t="str">
            <v>Lamp</v>
          </cell>
          <cell r="F255">
            <v>4.8</v>
          </cell>
          <cell r="G255">
            <v>5.004281037522035</v>
          </cell>
          <cell r="H255">
            <v>63</v>
          </cell>
          <cell r="I255">
            <v>0</v>
          </cell>
        </row>
        <row r="256">
          <cell r="A256">
            <v>164</v>
          </cell>
          <cell r="B256">
            <v>253</v>
          </cell>
          <cell r="C256" t="str">
            <v>TF4x40</v>
          </cell>
          <cell r="D256" t="str">
            <v>NonTraffic</v>
          </cell>
          <cell r="E256" t="str">
            <v>Lamp</v>
          </cell>
          <cell r="F256">
            <v>4.8</v>
          </cell>
          <cell r="G256">
            <v>5.004281037522035</v>
          </cell>
          <cell r="H256">
            <v>43</v>
          </cell>
          <cell r="I256">
            <v>0</v>
          </cell>
        </row>
        <row r="257">
          <cell r="A257">
            <v>164</v>
          </cell>
          <cell r="B257">
            <v>254</v>
          </cell>
          <cell r="C257" t="str">
            <v>TF4x80</v>
          </cell>
          <cell r="D257" t="str">
            <v>NonTraffic</v>
          </cell>
          <cell r="E257" t="str">
            <v>Lamp</v>
          </cell>
          <cell r="F257">
            <v>7.36</v>
          </cell>
          <cell r="G257">
            <v>7.6732309242004542</v>
          </cell>
          <cell r="H257">
            <v>7</v>
          </cell>
          <cell r="I257">
            <v>0</v>
          </cell>
        </row>
        <row r="258">
          <cell r="A258">
            <v>164</v>
          </cell>
          <cell r="B258">
            <v>255</v>
          </cell>
          <cell r="C258" t="str">
            <v>TF5x58</v>
          </cell>
          <cell r="D258" t="str">
            <v>NonTraffic</v>
          </cell>
          <cell r="E258" t="str">
            <v>Lamp</v>
          </cell>
          <cell r="F258">
            <v>6</v>
          </cell>
          <cell r="G258">
            <v>6.2553512969025435</v>
          </cell>
          <cell r="H258">
            <v>143</v>
          </cell>
          <cell r="I258">
            <v>0</v>
          </cell>
        </row>
        <row r="259">
          <cell r="A259">
            <v>164</v>
          </cell>
          <cell r="B259">
            <v>256</v>
          </cell>
          <cell r="C259" t="str">
            <v>TF5x65</v>
          </cell>
          <cell r="D259" t="str">
            <v>NonTraffic</v>
          </cell>
          <cell r="E259" t="str">
            <v>Lamp</v>
          </cell>
          <cell r="F259">
            <v>6</v>
          </cell>
          <cell r="G259">
            <v>6.2553512969025435</v>
          </cell>
          <cell r="H259">
            <v>12</v>
          </cell>
          <cell r="I259">
            <v>0</v>
          </cell>
        </row>
        <row r="260">
          <cell r="A260">
            <v>164</v>
          </cell>
          <cell r="B260">
            <v>257</v>
          </cell>
          <cell r="C260" t="str">
            <v>TF5x80</v>
          </cell>
          <cell r="D260" t="str">
            <v>NonTraffic</v>
          </cell>
          <cell r="E260" t="str">
            <v>Lamp</v>
          </cell>
          <cell r="F260">
            <v>9.2000000000000011</v>
          </cell>
          <cell r="G260">
            <v>9.5915386552505684</v>
          </cell>
          <cell r="H260">
            <v>2</v>
          </cell>
          <cell r="I260">
            <v>0</v>
          </cell>
        </row>
        <row r="261">
          <cell r="A261">
            <v>164</v>
          </cell>
          <cell r="B261">
            <v>258</v>
          </cell>
          <cell r="C261" t="str">
            <v>TF6x20</v>
          </cell>
          <cell r="D261" t="str">
            <v>NonTraffic</v>
          </cell>
          <cell r="E261" t="str">
            <v>Lamp</v>
          </cell>
          <cell r="F261">
            <v>7.1999999999999993</v>
          </cell>
          <cell r="G261">
            <v>7.5064215562830512</v>
          </cell>
          <cell r="H261">
            <v>5</v>
          </cell>
          <cell r="I261">
            <v>0</v>
          </cell>
        </row>
        <row r="262">
          <cell r="A262">
            <v>164</v>
          </cell>
          <cell r="B262">
            <v>259</v>
          </cell>
          <cell r="C262" t="str">
            <v>TF6x36</v>
          </cell>
          <cell r="D262" t="str">
            <v>NonTraffic</v>
          </cell>
          <cell r="E262" t="str">
            <v>Lamp</v>
          </cell>
          <cell r="F262">
            <v>7.1999999999999993</v>
          </cell>
          <cell r="G262">
            <v>7.5064215562830512</v>
          </cell>
          <cell r="H262">
            <v>3</v>
          </cell>
          <cell r="I262">
            <v>0</v>
          </cell>
        </row>
        <row r="263">
          <cell r="A263">
            <v>164</v>
          </cell>
          <cell r="B263">
            <v>260</v>
          </cell>
          <cell r="C263" t="str">
            <v>TF6x80</v>
          </cell>
          <cell r="D263" t="str">
            <v>NonTraffic</v>
          </cell>
          <cell r="E263" t="str">
            <v>Lamp</v>
          </cell>
          <cell r="F263">
            <v>11.040000000000001</v>
          </cell>
          <cell r="G263">
            <v>11.509846386300682</v>
          </cell>
          <cell r="H263">
            <v>5</v>
          </cell>
          <cell r="I263">
            <v>0</v>
          </cell>
        </row>
        <row r="264">
          <cell r="A264">
            <v>165</v>
          </cell>
          <cell r="B264">
            <v>261</v>
          </cell>
          <cell r="C264" t="str">
            <v>TH FLOODLIGHT</v>
          </cell>
          <cell r="D264" t="str">
            <v>Traffic</v>
          </cell>
          <cell r="E264" t="str">
            <v>Luminaire</v>
          </cell>
          <cell r="F264">
            <v>1121.48</v>
          </cell>
          <cell r="G264">
            <v>1169.208562075044</v>
          </cell>
          <cell r="H264">
            <v>36</v>
          </cell>
          <cell r="I264">
            <v>0</v>
          </cell>
        </row>
        <row r="265">
          <cell r="A265">
            <v>165</v>
          </cell>
          <cell r="B265">
            <v>262</v>
          </cell>
          <cell r="C265" t="str">
            <v>TH1x1000</v>
          </cell>
          <cell r="D265" t="str">
            <v>Traffic</v>
          </cell>
          <cell r="E265" t="str">
            <v>Lamp</v>
          </cell>
          <cell r="F265">
            <v>18.55</v>
          </cell>
          <cell r="G265">
            <v>19.339461092923699</v>
          </cell>
          <cell r="H265">
            <v>0</v>
          </cell>
          <cell r="I265">
            <v>0</v>
          </cell>
        </row>
        <row r="266">
          <cell r="A266">
            <v>165</v>
          </cell>
          <cell r="B266">
            <v>263</v>
          </cell>
          <cell r="C266" t="str">
            <v>TH1x1500</v>
          </cell>
          <cell r="D266" t="str">
            <v>Traffic</v>
          </cell>
          <cell r="E266" t="str">
            <v>Lamp</v>
          </cell>
          <cell r="F266">
            <v>14.787000000000001</v>
          </cell>
          <cell r="G266">
            <v>15.416313271216319</v>
          </cell>
          <cell r="H266">
            <v>14</v>
          </cell>
          <cell r="I266">
            <v>0</v>
          </cell>
        </row>
        <row r="267">
          <cell r="A267">
            <v>165</v>
          </cell>
          <cell r="B267">
            <v>264</v>
          </cell>
          <cell r="C267" t="str">
            <v>TH1x400</v>
          </cell>
          <cell r="D267" t="str">
            <v>Traffic</v>
          </cell>
          <cell r="E267" t="str">
            <v>Lamp</v>
          </cell>
          <cell r="F267">
            <v>28.62</v>
          </cell>
          <cell r="G267">
            <v>29.838025686225134</v>
          </cell>
          <cell r="H267">
            <v>1</v>
          </cell>
          <cell r="I267">
            <v>0</v>
          </cell>
        </row>
        <row r="268">
          <cell r="A268">
            <v>165</v>
          </cell>
          <cell r="B268">
            <v>265</v>
          </cell>
          <cell r="C268" t="str">
            <v>TH1x500</v>
          </cell>
          <cell r="D268" t="str">
            <v>Traffic</v>
          </cell>
          <cell r="E268" t="str">
            <v>Lamp</v>
          </cell>
          <cell r="F268">
            <v>7.95</v>
          </cell>
          <cell r="G268">
            <v>8.2883404683958712</v>
          </cell>
          <cell r="H268">
            <v>4</v>
          </cell>
          <cell r="I268">
            <v>0</v>
          </cell>
        </row>
        <row r="269">
          <cell r="A269">
            <v>165</v>
          </cell>
          <cell r="B269">
            <v>266</v>
          </cell>
          <cell r="C269" t="str">
            <v>TH1x750</v>
          </cell>
          <cell r="D269" t="str">
            <v>Traffic</v>
          </cell>
          <cell r="E269" t="str">
            <v>Lamp</v>
          </cell>
          <cell r="F269">
            <v>19.875</v>
          </cell>
          <cell r="G269">
            <v>20.720851170989675</v>
          </cell>
          <cell r="H269">
            <v>7</v>
          </cell>
          <cell r="I269">
            <v>0</v>
          </cell>
        </row>
        <row r="270">
          <cell r="A270">
            <v>166</v>
          </cell>
          <cell r="B270">
            <v>267</v>
          </cell>
          <cell r="C270" t="str">
            <v>UG2</v>
          </cell>
          <cell r="D270" t="str">
            <v>NonTraffic</v>
          </cell>
          <cell r="E270" t="str">
            <v>Connection</v>
          </cell>
          <cell r="F270">
            <v>0</v>
          </cell>
          <cell r="G270">
            <v>0</v>
          </cell>
          <cell r="H270">
            <v>2407</v>
          </cell>
          <cell r="I270">
            <v>0</v>
          </cell>
        </row>
        <row r="271">
          <cell r="A271">
            <v>167</v>
          </cell>
          <cell r="B271">
            <v>268</v>
          </cell>
          <cell r="C271" t="str">
            <v>UGORDA</v>
          </cell>
          <cell r="D271" t="str">
            <v>NonTraffic</v>
          </cell>
          <cell r="E271" t="str">
            <v>Connection</v>
          </cell>
          <cell r="F271">
            <v>95.24</v>
          </cell>
          <cell r="G271">
            <v>99.293276252833039</v>
          </cell>
          <cell r="H271">
            <v>1</v>
          </cell>
          <cell r="I271">
            <v>0</v>
          </cell>
        </row>
        <row r="272">
          <cell r="A272">
            <v>168</v>
          </cell>
          <cell r="B272">
            <v>269</v>
          </cell>
          <cell r="C272" t="str">
            <v>UGR1</v>
          </cell>
          <cell r="D272" t="str">
            <v>NonTraffic</v>
          </cell>
          <cell r="E272" t="str">
            <v>Connection</v>
          </cell>
          <cell r="F272">
            <v>132.17024787175839</v>
          </cell>
          <cell r="G272">
            <v>137.7952219060891</v>
          </cell>
          <cell r="H272">
            <v>27938</v>
          </cell>
          <cell r="I272">
            <v>0</v>
          </cell>
        </row>
        <row r="273">
          <cell r="A273">
            <v>169</v>
          </cell>
          <cell r="B273">
            <v>270</v>
          </cell>
          <cell r="C273" t="str">
            <v>UGR2</v>
          </cell>
          <cell r="D273" t="str">
            <v>NonTraffic</v>
          </cell>
          <cell r="E273" t="str">
            <v>Connection</v>
          </cell>
          <cell r="F273">
            <v>95.24</v>
          </cell>
          <cell r="G273">
            <v>99.293276252833039</v>
          </cell>
          <cell r="H273">
            <v>14520</v>
          </cell>
          <cell r="I273">
            <v>0</v>
          </cell>
        </row>
        <row r="274">
          <cell r="A274">
            <v>170</v>
          </cell>
          <cell r="B274">
            <v>271</v>
          </cell>
          <cell r="C274" t="str">
            <v>UGS</v>
          </cell>
          <cell r="D274" t="str">
            <v>NonTraffic</v>
          </cell>
          <cell r="E274" t="str">
            <v>Connection</v>
          </cell>
          <cell r="F274">
            <v>95.24</v>
          </cell>
          <cell r="G274">
            <v>99.293276252833039</v>
          </cell>
          <cell r="H274">
            <v>43</v>
          </cell>
          <cell r="I274">
            <v>0</v>
          </cell>
        </row>
        <row r="275">
          <cell r="A275">
            <v>171</v>
          </cell>
          <cell r="B275">
            <v>272</v>
          </cell>
          <cell r="C275" t="str">
            <v>UG-SP</v>
          </cell>
          <cell r="D275" t="str">
            <v>NonTraffic</v>
          </cell>
          <cell r="E275" t="str">
            <v>Connection</v>
          </cell>
          <cell r="F275">
            <v>0</v>
          </cell>
          <cell r="G275">
            <v>0</v>
          </cell>
          <cell r="H275">
            <v>834</v>
          </cell>
          <cell r="I275">
            <v>0</v>
          </cell>
        </row>
        <row r="276">
          <cell r="A276">
            <v>172</v>
          </cell>
          <cell r="B276">
            <v>273</v>
          </cell>
          <cell r="C276" t="str">
            <v>UNKNOWN</v>
          </cell>
          <cell r="D276" t="str">
            <v>NonTraffic</v>
          </cell>
          <cell r="E276" t="str">
            <v>Support</v>
          </cell>
          <cell r="F276">
            <v>0</v>
          </cell>
          <cell r="G276">
            <v>0</v>
          </cell>
          <cell r="H276">
            <v>207</v>
          </cell>
          <cell r="I276">
            <v>0</v>
          </cell>
        </row>
        <row r="277">
          <cell r="A277">
            <v>173</v>
          </cell>
          <cell r="B277">
            <v>274</v>
          </cell>
          <cell r="C277" t="str">
            <v>WALL</v>
          </cell>
          <cell r="D277" t="str">
            <v>NonTraffic</v>
          </cell>
          <cell r="E277" t="str">
            <v>Support</v>
          </cell>
          <cell r="F277">
            <v>0</v>
          </cell>
          <cell r="G277">
            <v>0</v>
          </cell>
          <cell r="H277">
            <v>400</v>
          </cell>
          <cell r="I277">
            <v>0</v>
          </cell>
        </row>
        <row r="278">
          <cell r="A278">
            <v>174</v>
          </cell>
          <cell r="B278">
            <v>275</v>
          </cell>
          <cell r="C278" t="str">
            <v>WOOD POLE NON-TRL</v>
          </cell>
          <cell r="D278" t="str">
            <v>NonTraffic</v>
          </cell>
          <cell r="E278" t="str">
            <v>Support</v>
          </cell>
          <cell r="F278">
            <v>0</v>
          </cell>
          <cell r="G278">
            <v>0</v>
          </cell>
          <cell r="H278">
            <v>143495.5</v>
          </cell>
          <cell r="I278">
            <v>0</v>
          </cell>
        </row>
        <row r="279">
          <cell r="A279">
            <v>175</v>
          </cell>
          <cell r="B279">
            <v>276</v>
          </cell>
          <cell r="C279" t="str">
            <v>WOOD POLE TRL</v>
          </cell>
          <cell r="D279" t="str">
            <v>NonTraffic</v>
          </cell>
          <cell r="E279" t="str">
            <v>Support</v>
          </cell>
          <cell r="F279">
            <v>0</v>
          </cell>
          <cell r="G279">
            <v>0</v>
          </cell>
          <cell r="H279">
            <v>47766</v>
          </cell>
          <cell r="I279">
            <v>0</v>
          </cell>
        </row>
        <row r="280">
          <cell r="A280">
            <v>176</v>
          </cell>
          <cell r="B280">
            <v>277</v>
          </cell>
          <cell r="C280" t="str">
            <v>EMPTY</v>
          </cell>
          <cell r="D280" t="str">
            <v>NonTraffic</v>
          </cell>
          <cell r="E280" t="str">
            <v>Connection</v>
          </cell>
          <cell r="F280">
            <v>0</v>
          </cell>
          <cell r="G280">
            <v>0</v>
          </cell>
          <cell r="H280">
            <v>0</v>
          </cell>
          <cell r="I280">
            <v>0</v>
          </cell>
        </row>
        <row r="281">
          <cell r="A281">
            <v>176</v>
          </cell>
          <cell r="B281">
            <v>278</v>
          </cell>
          <cell r="C281" t="str">
            <v>EMPTY</v>
          </cell>
          <cell r="D281" t="str">
            <v>NonTraffic</v>
          </cell>
          <cell r="E281" t="str">
            <v>Lamp</v>
          </cell>
          <cell r="F281">
            <v>0</v>
          </cell>
          <cell r="G281">
            <v>0</v>
          </cell>
          <cell r="H281">
            <v>0</v>
          </cell>
          <cell r="I281">
            <v>0</v>
          </cell>
        </row>
        <row r="282">
          <cell r="A282">
            <v>177</v>
          </cell>
          <cell r="B282">
            <v>279</v>
          </cell>
          <cell r="C282" t="str">
            <v>EMPTY</v>
          </cell>
          <cell r="D282" t="str">
            <v>NonTraffic</v>
          </cell>
          <cell r="E282" t="str">
            <v>Luminaire</v>
          </cell>
          <cell r="F282">
            <v>0</v>
          </cell>
          <cell r="G282">
            <v>0</v>
          </cell>
          <cell r="H282">
            <v>0</v>
          </cell>
          <cell r="I282">
            <v>0</v>
          </cell>
        </row>
        <row r="283">
          <cell r="A283">
            <v>178</v>
          </cell>
          <cell r="B283">
            <v>280</v>
          </cell>
          <cell r="C283" t="str">
            <v>EMPTY</v>
          </cell>
          <cell r="D283" t="str">
            <v>NonTraffic</v>
          </cell>
          <cell r="E283" t="str">
            <v>Support</v>
          </cell>
          <cell r="F283">
            <v>0</v>
          </cell>
          <cell r="G283">
            <v>0</v>
          </cell>
          <cell r="H283">
            <v>0</v>
          </cell>
          <cell r="I283">
            <v>0</v>
          </cell>
        </row>
        <row r="284">
          <cell r="A284">
            <v>178</v>
          </cell>
          <cell r="B284">
            <v>281</v>
          </cell>
          <cell r="C284" t="str">
            <v>MBF1x160</v>
          </cell>
          <cell r="D284" t="str">
            <v>NonTraffic</v>
          </cell>
          <cell r="E284" t="str">
            <v>Lamp</v>
          </cell>
          <cell r="F284">
            <v>0</v>
          </cell>
          <cell r="G284">
            <v>0</v>
          </cell>
          <cell r="H284">
            <v>1</v>
          </cell>
          <cell r="I284">
            <v>0</v>
          </cell>
        </row>
        <row r="285">
          <cell r="A285">
            <v>179</v>
          </cell>
          <cell r="B285">
            <v>282</v>
          </cell>
          <cell r="C285" t="str">
            <v>PRIVATE</v>
          </cell>
          <cell r="D285" t="str">
            <v>NonTraffic</v>
          </cell>
          <cell r="E285" t="str">
            <v>Bracket</v>
          </cell>
          <cell r="F285">
            <v>0</v>
          </cell>
          <cell r="G285">
            <v>0</v>
          </cell>
          <cell r="H285">
            <v>3803</v>
          </cell>
          <cell r="I285">
            <v>0</v>
          </cell>
        </row>
        <row r="286">
          <cell r="A286">
            <v>180</v>
          </cell>
          <cell r="B286">
            <v>283</v>
          </cell>
          <cell r="C286" t="str">
            <v>PRIVATE</v>
          </cell>
          <cell r="D286" t="str">
            <v>NonTraffic</v>
          </cell>
          <cell r="E286" t="str">
            <v>Luminaire</v>
          </cell>
          <cell r="F286">
            <v>0</v>
          </cell>
          <cell r="G286">
            <v>0</v>
          </cell>
          <cell r="H286">
            <v>3803</v>
          </cell>
          <cell r="I286">
            <v>0</v>
          </cell>
        </row>
        <row r="287">
          <cell r="A287">
            <v>181</v>
          </cell>
          <cell r="B287">
            <v>284</v>
          </cell>
          <cell r="C287" t="str">
            <v>SUSPENDED</v>
          </cell>
          <cell r="D287" t="str">
            <v>NonTraffic</v>
          </cell>
          <cell r="E287" t="str">
            <v>Support</v>
          </cell>
          <cell r="F287">
            <v>0</v>
          </cell>
          <cell r="G287">
            <v>0</v>
          </cell>
          <cell r="H287">
            <v>163</v>
          </cell>
          <cell r="I287">
            <v>0</v>
          </cell>
        </row>
        <row r="288">
          <cell r="A288">
            <v>182</v>
          </cell>
          <cell r="B288">
            <v>285</v>
          </cell>
          <cell r="C288" t="str">
            <v>0.5 (P09)</v>
          </cell>
          <cell r="D288" t="str">
            <v>NonTraffic</v>
          </cell>
          <cell r="E288" t="str">
            <v>Bracket</v>
          </cell>
          <cell r="F288">
            <v>64</v>
          </cell>
          <cell r="G288">
            <v>66.723747166960464</v>
          </cell>
          <cell r="H288">
            <v>1153</v>
          </cell>
          <cell r="I288">
            <v>0</v>
          </cell>
        </row>
        <row r="289">
          <cell r="A289">
            <v>183</v>
          </cell>
          <cell r="B289">
            <v>286</v>
          </cell>
          <cell r="C289" t="str">
            <v>1.2 (P09)</v>
          </cell>
          <cell r="D289" t="str">
            <v>NonTraffic</v>
          </cell>
          <cell r="E289" t="str">
            <v>Bracket</v>
          </cell>
          <cell r="F289">
            <v>64</v>
          </cell>
          <cell r="G289">
            <v>66.723747166960464</v>
          </cell>
          <cell r="H289">
            <v>696</v>
          </cell>
          <cell r="I289">
            <v>0</v>
          </cell>
        </row>
        <row r="290">
          <cell r="A290">
            <v>184</v>
          </cell>
          <cell r="B290">
            <v>287</v>
          </cell>
          <cell r="C290" t="str">
            <v>1000W SON (P09)</v>
          </cell>
          <cell r="D290" t="str">
            <v>Traffic</v>
          </cell>
          <cell r="E290" t="str">
            <v>Luminaire</v>
          </cell>
          <cell r="F290">
            <v>905</v>
          </cell>
          <cell r="G290">
            <v>943.51548728280034</v>
          </cell>
          <cell r="H290">
            <v>15</v>
          </cell>
          <cell r="I290">
            <v>0</v>
          </cell>
        </row>
        <row r="291">
          <cell r="A291">
            <v>185</v>
          </cell>
          <cell r="B291">
            <v>288</v>
          </cell>
          <cell r="C291" t="str">
            <v>100W SON (P09)</v>
          </cell>
          <cell r="D291" t="str">
            <v>Traffic</v>
          </cell>
          <cell r="E291" t="str">
            <v>Luminaire</v>
          </cell>
          <cell r="F291">
            <v>234</v>
          </cell>
          <cell r="G291">
            <v>243.95870057919919</v>
          </cell>
          <cell r="H291">
            <v>396</v>
          </cell>
          <cell r="I291">
            <v>0</v>
          </cell>
        </row>
        <row r="292">
          <cell r="A292">
            <v>186</v>
          </cell>
          <cell r="B292">
            <v>289</v>
          </cell>
          <cell r="C292" t="str">
            <v>100W SON Floodlight (P09)</v>
          </cell>
          <cell r="D292" t="str">
            <v>Traffic</v>
          </cell>
          <cell r="E292" t="str">
            <v>Luminaire</v>
          </cell>
          <cell r="F292">
            <v>444.14</v>
          </cell>
          <cell r="G292">
            <v>463.04195416771591</v>
          </cell>
          <cell r="H292">
            <v>4</v>
          </cell>
          <cell r="I292">
            <v>0</v>
          </cell>
        </row>
        <row r="293">
          <cell r="A293">
            <v>187</v>
          </cell>
          <cell r="B293">
            <v>290</v>
          </cell>
          <cell r="C293" t="str">
            <v>100W SON -PLAIN (P09)</v>
          </cell>
          <cell r="D293" t="str">
            <v>Traffic</v>
          </cell>
          <cell r="E293" t="str">
            <v>Luminaire</v>
          </cell>
          <cell r="F293">
            <v>234</v>
          </cell>
          <cell r="G293">
            <v>243.95870057919919</v>
          </cell>
          <cell r="H293">
            <v>107</v>
          </cell>
          <cell r="I293">
            <v>0</v>
          </cell>
        </row>
        <row r="294">
          <cell r="A294">
            <v>188</v>
          </cell>
          <cell r="B294">
            <v>291</v>
          </cell>
          <cell r="C294" t="str">
            <v>125W MBF (P09)</v>
          </cell>
          <cell r="D294" t="str">
            <v>Traffic</v>
          </cell>
          <cell r="E294" t="str">
            <v>Luminaire</v>
          </cell>
          <cell r="F294">
            <v>115</v>
          </cell>
          <cell r="G294">
            <v>119.89423319063208</v>
          </cell>
          <cell r="H294">
            <v>1391</v>
          </cell>
          <cell r="I294">
            <v>0</v>
          </cell>
        </row>
        <row r="295">
          <cell r="A295">
            <v>189</v>
          </cell>
          <cell r="B295">
            <v>292</v>
          </cell>
          <cell r="C295" t="str">
            <v>125W MBF -PLAIN (P09)</v>
          </cell>
          <cell r="D295" t="str">
            <v>Traffic</v>
          </cell>
          <cell r="E295" t="str">
            <v>Luminaire</v>
          </cell>
          <cell r="F295">
            <v>115</v>
          </cell>
          <cell r="G295">
            <v>119.89423319063208</v>
          </cell>
          <cell r="H295">
            <v>159</v>
          </cell>
          <cell r="I295">
            <v>0</v>
          </cell>
        </row>
        <row r="296">
          <cell r="A296">
            <v>190</v>
          </cell>
          <cell r="B296">
            <v>293</v>
          </cell>
          <cell r="C296" t="str">
            <v>150W SON - Parkway 1 (P09)</v>
          </cell>
          <cell r="D296" t="str">
            <v>Traffic</v>
          </cell>
          <cell r="E296" t="str">
            <v>Luminaire</v>
          </cell>
          <cell r="F296">
            <v>325</v>
          </cell>
          <cell r="G296">
            <v>338.8315285822211</v>
          </cell>
          <cell r="H296">
            <v>32</v>
          </cell>
          <cell r="I296">
            <v>0</v>
          </cell>
        </row>
        <row r="297">
          <cell r="A297">
            <v>191</v>
          </cell>
          <cell r="B297">
            <v>294</v>
          </cell>
          <cell r="C297" t="str">
            <v>150W SON (P09)</v>
          </cell>
          <cell r="D297" t="str">
            <v>Traffic</v>
          </cell>
          <cell r="E297" t="str">
            <v>Luminaire</v>
          </cell>
          <cell r="F297">
            <v>238</v>
          </cell>
          <cell r="G297">
            <v>248.12893477713422</v>
          </cell>
          <cell r="H297">
            <v>7972</v>
          </cell>
          <cell r="I297">
            <v>0</v>
          </cell>
        </row>
        <row r="298">
          <cell r="A298">
            <v>192</v>
          </cell>
          <cell r="B298">
            <v>295</v>
          </cell>
          <cell r="C298" t="str">
            <v>150W SON Active Reactor</v>
          </cell>
          <cell r="D298" t="str">
            <v>Traffic</v>
          </cell>
          <cell r="E298" t="str">
            <v>Luminaire</v>
          </cell>
          <cell r="F298">
            <v>450</v>
          </cell>
          <cell r="G298">
            <v>469.15134726769077</v>
          </cell>
          <cell r="H298">
            <v>188</v>
          </cell>
          <cell r="I298">
            <v>0</v>
          </cell>
        </row>
        <row r="299">
          <cell r="A299">
            <v>193</v>
          </cell>
          <cell r="B299">
            <v>296</v>
          </cell>
          <cell r="C299" t="str">
            <v>150W SON Floodlight (P09)</v>
          </cell>
          <cell r="D299" t="str">
            <v>Traffic</v>
          </cell>
          <cell r="E299" t="str">
            <v>Luminaire</v>
          </cell>
          <cell r="F299">
            <v>315</v>
          </cell>
          <cell r="G299">
            <v>328.40594308738355</v>
          </cell>
          <cell r="H299">
            <v>59</v>
          </cell>
          <cell r="I299">
            <v>0</v>
          </cell>
        </row>
        <row r="300">
          <cell r="A300">
            <v>194</v>
          </cell>
          <cell r="B300">
            <v>297</v>
          </cell>
          <cell r="C300" t="str">
            <v>1x29W LED</v>
          </cell>
          <cell r="D300" t="str">
            <v>NonTraffic</v>
          </cell>
          <cell r="E300" t="str">
            <v>Luminaire</v>
          </cell>
          <cell r="F300">
            <v>275.3</v>
          </cell>
          <cell r="G300">
            <v>287.0163686728784</v>
          </cell>
          <cell r="H300">
            <v>1392</v>
          </cell>
          <cell r="I300">
            <v>0</v>
          </cell>
        </row>
        <row r="301">
          <cell r="A301">
            <v>195</v>
          </cell>
          <cell r="B301">
            <v>298</v>
          </cell>
          <cell r="C301" t="str">
            <v>2.0 (P09)</v>
          </cell>
          <cell r="D301" t="str">
            <v>NonTraffic</v>
          </cell>
          <cell r="E301" t="str">
            <v>Bracket</v>
          </cell>
          <cell r="F301">
            <v>114</v>
          </cell>
          <cell r="G301">
            <v>118.85167464114832</v>
          </cell>
          <cell r="H301">
            <v>17421.5</v>
          </cell>
          <cell r="I301">
            <v>0</v>
          </cell>
        </row>
        <row r="302">
          <cell r="A302">
            <v>196</v>
          </cell>
          <cell r="B302">
            <v>299</v>
          </cell>
          <cell r="C302" t="str">
            <v>250W SON - Parkway 1(P09)</v>
          </cell>
          <cell r="D302" t="str">
            <v>Traffic</v>
          </cell>
          <cell r="E302" t="str">
            <v>Luminaire</v>
          </cell>
          <cell r="F302">
            <v>325</v>
          </cell>
          <cell r="G302">
            <v>338.8315285822211</v>
          </cell>
          <cell r="H302">
            <v>21</v>
          </cell>
          <cell r="I302">
            <v>0</v>
          </cell>
        </row>
        <row r="303">
          <cell r="A303">
            <v>197</v>
          </cell>
          <cell r="B303">
            <v>300</v>
          </cell>
          <cell r="C303" t="str">
            <v>250W SON (P09)</v>
          </cell>
          <cell r="D303" t="str">
            <v>Traffic</v>
          </cell>
          <cell r="E303" t="str">
            <v>Luminaire</v>
          </cell>
          <cell r="F303">
            <v>238</v>
          </cell>
          <cell r="G303">
            <v>248.12893477713422</v>
          </cell>
          <cell r="H303">
            <v>9424</v>
          </cell>
          <cell r="I303">
            <v>0</v>
          </cell>
        </row>
        <row r="304">
          <cell r="A304">
            <v>198</v>
          </cell>
          <cell r="B304">
            <v>301</v>
          </cell>
          <cell r="C304" t="str">
            <v>250W SON Active Reactor</v>
          </cell>
          <cell r="D304" t="str">
            <v>Traffic</v>
          </cell>
          <cell r="E304" t="str">
            <v>Luminaire</v>
          </cell>
          <cell r="F304">
            <v>450</v>
          </cell>
          <cell r="G304">
            <v>469.15134726769077</v>
          </cell>
          <cell r="H304">
            <v>221</v>
          </cell>
          <cell r="I304">
            <v>0</v>
          </cell>
        </row>
        <row r="305">
          <cell r="A305">
            <v>199</v>
          </cell>
          <cell r="B305">
            <v>302</v>
          </cell>
          <cell r="C305" t="str">
            <v>250W SON Floodlight (P09)</v>
          </cell>
          <cell r="D305" t="str">
            <v>Traffic</v>
          </cell>
          <cell r="E305" t="str">
            <v>Luminaire</v>
          </cell>
          <cell r="F305">
            <v>315</v>
          </cell>
          <cell r="G305">
            <v>328.40594308738355</v>
          </cell>
          <cell r="H305">
            <v>442</v>
          </cell>
          <cell r="I305">
            <v>0</v>
          </cell>
        </row>
        <row r="306">
          <cell r="A306">
            <v>200</v>
          </cell>
          <cell r="B306">
            <v>303</v>
          </cell>
          <cell r="C306" t="str">
            <v>2nd Light non-TRL (P09)</v>
          </cell>
          <cell r="D306" t="str">
            <v>NonTraffic</v>
          </cell>
          <cell r="E306" t="str">
            <v>Support</v>
          </cell>
          <cell r="F306">
            <v>0</v>
          </cell>
          <cell r="G306">
            <v>0</v>
          </cell>
          <cell r="H306">
            <v>56</v>
          </cell>
          <cell r="I306">
            <v>0</v>
          </cell>
        </row>
        <row r="307">
          <cell r="A307">
            <v>201</v>
          </cell>
          <cell r="B307">
            <v>304</v>
          </cell>
          <cell r="C307" t="str">
            <v>2nd Light TRL (P09)</v>
          </cell>
          <cell r="D307" t="str">
            <v>Traffic</v>
          </cell>
          <cell r="E307" t="str">
            <v>Support</v>
          </cell>
          <cell r="F307">
            <v>0</v>
          </cell>
          <cell r="G307">
            <v>0</v>
          </cell>
          <cell r="H307">
            <v>18</v>
          </cell>
          <cell r="I307">
            <v>0</v>
          </cell>
        </row>
        <row r="308">
          <cell r="A308">
            <v>202</v>
          </cell>
          <cell r="B308">
            <v>305</v>
          </cell>
          <cell r="C308" t="str">
            <v>2x14W TF - T5 Pierlight (P09)</v>
          </cell>
          <cell r="D308" t="str">
            <v>NonTraffic</v>
          </cell>
          <cell r="E308" t="str">
            <v>Luminaire</v>
          </cell>
          <cell r="F308">
            <v>198.75</v>
          </cell>
          <cell r="G308">
            <v>207.20851170989675</v>
          </cell>
          <cell r="H308">
            <v>13</v>
          </cell>
          <cell r="I308">
            <v>0</v>
          </cell>
        </row>
        <row r="309">
          <cell r="A309">
            <v>203</v>
          </cell>
          <cell r="B309">
            <v>306</v>
          </cell>
          <cell r="C309" t="str">
            <v>3.0 (P09)</v>
          </cell>
          <cell r="D309" t="str">
            <v>Traffic</v>
          </cell>
          <cell r="E309" t="str">
            <v>Bracket</v>
          </cell>
          <cell r="F309">
            <v>182</v>
          </cell>
          <cell r="G309">
            <v>189.74565600604382</v>
          </cell>
          <cell r="H309">
            <v>603</v>
          </cell>
          <cell r="I309">
            <v>0</v>
          </cell>
        </row>
        <row r="310">
          <cell r="A310">
            <v>204</v>
          </cell>
          <cell r="B310">
            <v>307</v>
          </cell>
          <cell r="C310" t="str">
            <v>3.5 (P09)</v>
          </cell>
          <cell r="D310" t="str">
            <v>Traffic</v>
          </cell>
          <cell r="E310" t="str">
            <v>Bracket</v>
          </cell>
          <cell r="F310">
            <v>180</v>
          </cell>
          <cell r="G310">
            <v>187.6605389070763</v>
          </cell>
          <cell r="H310">
            <v>787</v>
          </cell>
          <cell r="I310">
            <v>0</v>
          </cell>
        </row>
        <row r="311">
          <cell r="A311">
            <v>205</v>
          </cell>
          <cell r="B311">
            <v>308</v>
          </cell>
          <cell r="C311" t="str">
            <v>4.0 (P09)</v>
          </cell>
          <cell r="D311" t="str">
            <v>Traffic</v>
          </cell>
          <cell r="E311" t="str">
            <v>Bracket</v>
          </cell>
          <cell r="F311">
            <v>241</v>
          </cell>
          <cell r="G311">
            <v>251.25661042558551</v>
          </cell>
          <cell r="H311">
            <v>466</v>
          </cell>
          <cell r="I311">
            <v>0</v>
          </cell>
        </row>
        <row r="312">
          <cell r="A312">
            <v>206</v>
          </cell>
          <cell r="B312">
            <v>309</v>
          </cell>
          <cell r="C312" t="str">
            <v>400W SON - Parkway 1(P09)</v>
          </cell>
          <cell r="D312" t="str">
            <v>Traffic</v>
          </cell>
          <cell r="E312" t="str">
            <v>Luminaire</v>
          </cell>
          <cell r="F312">
            <v>325</v>
          </cell>
          <cell r="G312">
            <v>338.8315285822211</v>
          </cell>
          <cell r="H312">
            <v>3</v>
          </cell>
          <cell r="I312">
            <v>0</v>
          </cell>
        </row>
        <row r="313">
          <cell r="A313">
            <v>207</v>
          </cell>
          <cell r="B313">
            <v>310</v>
          </cell>
          <cell r="C313" t="str">
            <v>400W SON (P09)</v>
          </cell>
          <cell r="D313" t="str">
            <v>Traffic</v>
          </cell>
          <cell r="E313" t="str">
            <v>Luminaire</v>
          </cell>
          <cell r="F313">
            <v>277</v>
          </cell>
          <cell r="G313">
            <v>288.78871820700078</v>
          </cell>
          <cell r="H313">
            <v>646.5</v>
          </cell>
          <cell r="I313">
            <v>0</v>
          </cell>
        </row>
        <row r="314">
          <cell r="A314">
            <v>208</v>
          </cell>
          <cell r="B314">
            <v>311</v>
          </cell>
          <cell r="C314" t="str">
            <v>400W SON Active Reactor</v>
          </cell>
          <cell r="D314" t="str">
            <v>Traffic</v>
          </cell>
          <cell r="E314" t="str">
            <v>Luminaire</v>
          </cell>
          <cell r="F314">
            <v>530</v>
          </cell>
          <cell r="G314">
            <v>552.55603122639138</v>
          </cell>
          <cell r="H314">
            <v>108</v>
          </cell>
          <cell r="I314">
            <v>0</v>
          </cell>
        </row>
        <row r="315">
          <cell r="A315">
            <v>209</v>
          </cell>
          <cell r="B315">
            <v>312</v>
          </cell>
          <cell r="C315" t="str">
            <v>400W SON Floodlight (P09)</v>
          </cell>
          <cell r="D315" t="str">
            <v>Traffic</v>
          </cell>
          <cell r="E315" t="str">
            <v>Luminaire</v>
          </cell>
          <cell r="F315">
            <v>315</v>
          </cell>
          <cell r="G315">
            <v>328.40594308738355</v>
          </cell>
          <cell r="H315">
            <v>187</v>
          </cell>
          <cell r="I315">
            <v>0</v>
          </cell>
        </row>
        <row r="316">
          <cell r="A316">
            <v>210</v>
          </cell>
          <cell r="B316">
            <v>313</v>
          </cell>
          <cell r="C316" t="str">
            <v>42W MBF - Sylvania Suburban Ec (P09)</v>
          </cell>
          <cell r="D316" t="str">
            <v>NonTraffic</v>
          </cell>
          <cell r="E316" t="str">
            <v>Luminaire</v>
          </cell>
          <cell r="F316">
            <v>170</v>
          </cell>
          <cell r="G316">
            <v>177.23495341223872</v>
          </cell>
          <cell r="H316">
            <v>44391.5</v>
          </cell>
          <cell r="I316">
            <v>0</v>
          </cell>
        </row>
        <row r="317">
          <cell r="A317">
            <v>211</v>
          </cell>
          <cell r="B317">
            <v>314</v>
          </cell>
          <cell r="C317" t="str">
            <v>70W MBI II</v>
          </cell>
          <cell r="D317" t="str">
            <v>NonTraffic</v>
          </cell>
          <cell r="E317" t="str">
            <v>Luminaire</v>
          </cell>
          <cell r="F317">
            <v>115</v>
          </cell>
          <cell r="G317">
            <v>119.89423319063208</v>
          </cell>
          <cell r="H317">
            <v>72</v>
          </cell>
          <cell r="I317">
            <v>0</v>
          </cell>
        </row>
        <row r="318">
          <cell r="A318">
            <v>212</v>
          </cell>
          <cell r="B318">
            <v>315</v>
          </cell>
          <cell r="C318" t="str">
            <v>70W MBI II AERO</v>
          </cell>
          <cell r="D318" t="str">
            <v>NonTraffic</v>
          </cell>
          <cell r="E318" t="str">
            <v>Luminaire</v>
          </cell>
          <cell r="F318">
            <v>125</v>
          </cell>
          <cell r="G318">
            <v>130.31981868546967</v>
          </cell>
          <cell r="H318">
            <v>8</v>
          </cell>
          <cell r="I318">
            <v>0</v>
          </cell>
        </row>
        <row r="319">
          <cell r="A319">
            <v>213</v>
          </cell>
          <cell r="B319">
            <v>316</v>
          </cell>
          <cell r="C319" t="str">
            <v>70W SON - Nostalgia (P09)</v>
          </cell>
          <cell r="D319" t="str">
            <v>NonTraffic</v>
          </cell>
          <cell r="E319" t="str">
            <v>Luminaire</v>
          </cell>
          <cell r="F319">
            <v>606.32000000000005</v>
          </cell>
          <cell r="G319">
            <v>632.12409972299179</v>
          </cell>
          <cell r="H319">
            <v>50</v>
          </cell>
          <cell r="I319">
            <v>0</v>
          </cell>
        </row>
        <row r="320">
          <cell r="A320">
            <v>214</v>
          </cell>
          <cell r="B320">
            <v>317</v>
          </cell>
          <cell r="C320" t="str">
            <v>70W SON (P09)</v>
          </cell>
          <cell r="D320" t="str">
            <v>NonTraffic</v>
          </cell>
          <cell r="E320" t="str">
            <v>Luminaire</v>
          </cell>
          <cell r="F320">
            <v>114</v>
          </cell>
          <cell r="G320">
            <v>118.85167464114832</v>
          </cell>
          <cell r="H320">
            <v>421</v>
          </cell>
          <cell r="I320">
            <v>0</v>
          </cell>
        </row>
        <row r="321">
          <cell r="A321">
            <v>215</v>
          </cell>
          <cell r="B321">
            <v>318</v>
          </cell>
          <cell r="C321" t="str">
            <v>70W SON Floodlight (P09)</v>
          </cell>
          <cell r="D321" t="str">
            <v>NonTraffic</v>
          </cell>
          <cell r="E321" t="str">
            <v>Luminaire</v>
          </cell>
          <cell r="F321">
            <v>169.441</v>
          </cell>
          <cell r="G321">
            <v>176.65216318307731</v>
          </cell>
          <cell r="H321">
            <v>15</v>
          </cell>
          <cell r="I321">
            <v>0</v>
          </cell>
        </row>
        <row r="322">
          <cell r="A322">
            <v>216</v>
          </cell>
          <cell r="B322">
            <v>319</v>
          </cell>
          <cell r="C322" t="str">
            <v>70W SON -PLAIN (P09)</v>
          </cell>
          <cell r="D322" t="str">
            <v>NonTraffic</v>
          </cell>
          <cell r="E322" t="str">
            <v>Luminaire</v>
          </cell>
          <cell r="F322">
            <v>114</v>
          </cell>
          <cell r="G322">
            <v>118.85167464114832</v>
          </cell>
          <cell r="H322">
            <v>20</v>
          </cell>
          <cell r="I322">
            <v>0</v>
          </cell>
        </row>
        <row r="323">
          <cell r="A323">
            <v>217</v>
          </cell>
          <cell r="B323">
            <v>320</v>
          </cell>
          <cell r="C323" t="str">
            <v>80W MBF - Bourke Hill (P09)</v>
          </cell>
          <cell r="D323" t="str">
            <v>NonTraffic</v>
          </cell>
          <cell r="E323" t="str">
            <v>Luminaire</v>
          </cell>
          <cell r="F323">
            <v>403.86</v>
          </cell>
          <cell r="G323">
            <v>421.04769579451022</v>
          </cell>
          <cell r="H323">
            <v>175</v>
          </cell>
          <cell r="I323">
            <v>0</v>
          </cell>
        </row>
        <row r="324">
          <cell r="A324">
            <v>218</v>
          </cell>
          <cell r="B324">
            <v>321</v>
          </cell>
          <cell r="C324" t="str">
            <v>80W MBF - PLAIN (P09)</v>
          </cell>
          <cell r="D324" t="str">
            <v>NonTraffic</v>
          </cell>
          <cell r="E324" t="str">
            <v>Luminaire</v>
          </cell>
          <cell r="F324">
            <v>78.599999999999994</v>
          </cell>
          <cell r="G324">
            <v>81.945101989423321</v>
          </cell>
          <cell r="H324">
            <v>285</v>
          </cell>
          <cell r="I324">
            <v>0</v>
          </cell>
        </row>
        <row r="325">
          <cell r="A325">
            <v>219</v>
          </cell>
          <cell r="B325">
            <v>322</v>
          </cell>
          <cell r="C325" t="str">
            <v>80W MBF - Sylvania Suburban (P09)</v>
          </cell>
          <cell r="D325" t="str">
            <v>NonTraffic</v>
          </cell>
          <cell r="E325" t="str">
            <v>Luminaire</v>
          </cell>
          <cell r="F325">
            <v>78.599999999999994</v>
          </cell>
          <cell r="G325">
            <v>81.945101989423321</v>
          </cell>
          <cell r="H325">
            <v>8214.5</v>
          </cell>
          <cell r="I325">
            <v>0</v>
          </cell>
        </row>
        <row r="326">
          <cell r="A326">
            <v>220</v>
          </cell>
          <cell r="B326">
            <v>323</v>
          </cell>
          <cell r="C326" t="str">
            <v>Column 10.5m-13.5m (P09)</v>
          </cell>
          <cell r="D326" t="str">
            <v>Traffic</v>
          </cell>
          <cell r="E326" t="str">
            <v>Support</v>
          </cell>
          <cell r="F326">
            <v>1292</v>
          </cell>
          <cell r="G326">
            <v>1346.9856459330144</v>
          </cell>
          <cell r="H326">
            <v>852</v>
          </cell>
          <cell r="I326">
            <v>7185.64</v>
          </cell>
        </row>
        <row r="327">
          <cell r="A327">
            <v>221</v>
          </cell>
          <cell r="B327">
            <v>324</v>
          </cell>
          <cell r="C327" t="str">
            <v>Column 2.5m-3.5m (P09)</v>
          </cell>
          <cell r="D327" t="str">
            <v>NonTraffic</v>
          </cell>
          <cell r="E327" t="str">
            <v>Support</v>
          </cell>
          <cell r="F327">
            <v>476</v>
          </cell>
          <cell r="G327">
            <v>496.25786955426844</v>
          </cell>
          <cell r="H327">
            <v>75</v>
          </cell>
          <cell r="I327">
            <v>7185.64</v>
          </cell>
        </row>
        <row r="328">
          <cell r="A328">
            <v>222</v>
          </cell>
          <cell r="B328">
            <v>325</v>
          </cell>
          <cell r="C328" t="str">
            <v>Column 4m-6.5m (P09)</v>
          </cell>
          <cell r="D328" t="str">
            <v>NonTraffic</v>
          </cell>
          <cell r="E328" t="str">
            <v>Support</v>
          </cell>
          <cell r="F328">
            <v>894</v>
          </cell>
          <cell r="G328">
            <v>932.04734323847902</v>
          </cell>
          <cell r="H328">
            <v>4038</v>
          </cell>
          <cell r="I328">
            <v>7185.64</v>
          </cell>
        </row>
        <row r="329">
          <cell r="A329">
            <v>223</v>
          </cell>
          <cell r="B329">
            <v>326</v>
          </cell>
          <cell r="C329" t="str">
            <v>Column 7m-10m (P09)</v>
          </cell>
          <cell r="D329" t="str">
            <v>Traffic</v>
          </cell>
          <cell r="E329" t="str">
            <v>Support</v>
          </cell>
          <cell r="F329">
            <v>764</v>
          </cell>
          <cell r="G329">
            <v>796.5147318055906</v>
          </cell>
          <cell r="H329">
            <v>680</v>
          </cell>
          <cell r="I329">
            <v>7185.64</v>
          </cell>
        </row>
        <row r="330">
          <cell r="A330">
            <v>224</v>
          </cell>
          <cell r="B330">
            <v>327</v>
          </cell>
          <cell r="C330" t="str">
            <v>Dedicated Support &amp; Conductor (P09)</v>
          </cell>
          <cell r="D330" t="str">
            <v>NonTraffic</v>
          </cell>
          <cell r="E330" t="str">
            <v>Support</v>
          </cell>
          <cell r="F330">
            <v>590</v>
          </cell>
          <cell r="G330">
            <v>615.10954419541679</v>
          </cell>
          <cell r="H330">
            <v>48</v>
          </cell>
          <cell r="I330">
            <v>0</v>
          </cell>
        </row>
        <row r="331">
          <cell r="A331">
            <v>224</v>
          </cell>
          <cell r="B331">
            <v>328</v>
          </cell>
          <cell r="C331" t="str">
            <v>INC1x150 (P09)</v>
          </cell>
          <cell r="D331" t="str">
            <v>NonTraffic</v>
          </cell>
          <cell r="E331" t="str">
            <v>Lamp</v>
          </cell>
          <cell r="F331">
            <v>2.968</v>
          </cell>
          <cell r="G331">
            <v>3.0943137748677914</v>
          </cell>
          <cell r="H331">
            <v>13</v>
          </cell>
          <cell r="I331">
            <v>0</v>
          </cell>
        </row>
        <row r="332">
          <cell r="A332">
            <v>224</v>
          </cell>
          <cell r="B332">
            <v>329</v>
          </cell>
          <cell r="C332" t="str">
            <v>LED1x237</v>
          </cell>
          <cell r="D332" t="str">
            <v>NonTraffic</v>
          </cell>
          <cell r="E332" t="str">
            <v>Lamp</v>
          </cell>
          <cell r="F332">
            <v>0</v>
          </cell>
          <cell r="G332">
            <v>0</v>
          </cell>
          <cell r="H332">
            <v>726</v>
          </cell>
          <cell r="I332">
            <v>0</v>
          </cell>
        </row>
        <row r="333">
          <cell r="A333">
            <v>224</v>
          </cell>
          <cell r="B333">
            <v>330</v>
          </cell>
          <cell r="C333" t="str">
            <v>LED1x29</v>
          </cell>
          <cell r="D333" t="str">
            <v>NonTraffic</v>
          </cell>
          <cell r="E333" t="str">
            <v>Lamp</v>
          </cell>
          <cell r="F333">
            <v>0</v>
          </cell>
          <cell r="G333">
            <v>0</v>
          </cell>
          <cell r="H333">
            <v>1391</v>
          </cell>
          <cell r="I333">
            <v>0</v>
          </cell>
        </row>
        <row r="334">
          <cell r="A334">
            <v>225</v>
          </cell>
          <cell r="B334">
            <v>331</v>
          </cell>
          <cell r="C334" t="str">
            <v>Macquarie Standard (P09)</v>
          </cell>
          <cell r="D334" t="str">
            <v>Traffic</v>
          </cell>
          <cell r="E334" t="str">
            <v>Support</v>
          </cell>
          <cell r="F334">
            <v>518</v>
          </cell>
          <cell r="G334">
            <v>540.04532863258623</v>
          </cell>
          <cell r="H334">
            <v>7</v>
          </cell>
          <cell r="I334">
            <v>0</v>
          </cell>
        </row>
        <row r="335">
          <cell r="A335">
            <v>225</v>
          </cell>
          <cell r="B335">
            <v>332</v>
          </cell>
          <cell r="C335" t="str">
            <v>MBF1x1000 (P09)</v>
          </cell>
          <cell r="D335" t="str">
            <v>Traffic</v>
          </cell>
          <cell r="E335" t="str">
            <v>Lamp</v>
          </cell>
          <cell r="F335">
            <v>51</v>
          </cell>
          <cell r="G335">
            <v>53.170486023671621</v>
          </cell>
          <cell r="H335">
            <v>13</v>
          </cell>
          <cell r="I335">
            <v>0</v>
          </cell>
        </row>
        <row r="336">
          <cell r="A336">
            <v>225</v>
          </cell>
          <cell r="B336">
            <v>333</v>
          </cell>
          <cell r="C336" t="str">
            <v>MBF1x125 (P09)</v>
          </cell>
          <cell r="D336" t="str">
            <v>Traffic</v>
          </cell>
          <cell r="E336" t="str">
            <v>Lamp</v>
          </cell>
          <cell r="F336">
            <v>5.0999999999999996</v>
          </cell>
          <cell r="G336">
            <v>5.3170486023671613</v>
          </cell>
          <cell r="H336">
            <v>5525</v>
          </cell>
          <cell r="I336">
            <v>0</v>
          </cell>
        </row>
        <row r="337">
          <cell r="A337">
            <v>225</v>
          </cell>
          <cell r="B337">
            <v>334</v>
          </cell>
          <cell r="C337" t="str">
            <v>MBF1x250 (P09)</v>
          </cell>
          <cell r="D337" t="str">
            <v>Traffic</v>
          </cell>
          <cell r="E337" t="str">
            <v>Lamp</v>
          </cell>
          <cell r="F337">
            <v>5.5</v>
          </cell>
          <cell r="G337">
            <v>5.7340720221606647</v>
          </cell>
          <cell r="H337">
            <v>16955</v>
          </cell>
          <cell r="I337">
            <v>0</v>
          </cell>
        </row>
        <row r="338">
          <cell r="A338">
            <v>225</v>
          </cell>
          <cell r="B338">
            <v>335</v>
          </cell>
          <cell r="C338" t="str">
            <v>MBF1x400 (P09)</v>
          </cell>
          <cell r="D338" t="str">
            <v>Traffic</v>
          </cell>
          <cell r="E338" t="str">
            <v>Lamp</v>
          </cell>
          <cell r="F338">
            <v>5.5</v>
          </cell>
          <cell r="G338">
            <v>5.7340720221606647</v>
          </cell>
          <cell r="H338">
            <v>6556.5</v>
          </cell>
          <cell r="I338">
            <v>0</v>
          </cell>
        </row>
        <row r="339">
          <cell r="A339">
            <v>225</v>
          </cell>
          <cell r="B339">
            <v>336</v>
          </cell>
          <cell r="C339" t="str">
            <v>MBF1x42 (P09)</v>
          </cell>
          <cell r="D339" t="str">
            <v>NonTraffic</v>
          </cell>
          <cell r="E339" t="str">
            <v>Lamp</v>
          </cell>
          <cell r="F339">
            <v>5.5</v>
          </cell>
          <cell r="G339">
            <v>5.7340720221606647</v>
          </cell>
          <cell r="H339">
            <v>52394.5</v>
          </cell>
          <cell r="I339">
            <v>0</v>
          </cell>
        </row>
        <row r="340">
          <cell r="A340">
            <v>225</v>
          </cell>
          <cell r="B340">
            <v>337</v>
          </cell>
          <cell r="C340" t="str">
            <v>MBF1x50 (P09)</v>
          </cell>
          <cell r="D340" t="str">
            <v>NonTraffic</v>
          </cell>
          <cell r="E340" t="str">
            <v>Lamp</v>
          </cell>
          <cell r="F340">
            <v>5.45</v>
          </cell>
          <cell r="G340">
            <v>5.681944094686477</v>
          </cell>
          <cell r="H340">
            <v>11870</v>
          </cell>
          <cell r="I340">
            <v>0</v>
          </cell>
        </row>
        <row r="341">
          <cell r="A341">
            <v>225</v>
          </cell>
          <cell r="B341">
            <v>338</v>
          </cell>
          <cell r="C341" t="str">
            <v>MBF1x80 (P09)</v>
          </cell>
          <cell r="D341" t="str">
            <v>NonTraffic</v>
          </cell>
          <cell r="E341" t="str">
            <v>Lamp</v>
          </cell>
          <cell r="F341">
            <v>5.35</v>
          </cell>
          <cell r="G341">
            <v>5.5776882397381007</v>
          </cell>
          <cell r="H341">
            <v>77048.5</v>
          </cell>
          <cell r="I341">
            <v>0</v>
          </cell>
        </row>
        <row r="342">
          <cell r="A342">
            <v>225</v>
          </cell>
          <cell r="B342">
            <v>339</v>
          </cell>
          <cell r="C342" t="str">
            <v>MBF2x125 (P09)</v>
          </cell>
          <cell r="D342" t="str">
            <v>Traffic</v>
          </cell>
          <cell r="E342" t="str">
            <v>Lamp</v>
          </cell>
          <cell r="F342">
            <v>10.199999999999999</v>
          </cell>
          <cell r="G342">
            <v>10.634097204734323</v>
          </cell>
          <cell r="H342">
            <v>4</v>
          </cell>
          <cell r="I342">
            <v>0</v>
          </cell>
        </row>
        <row r="343">
          <cell r="A343">
            <v>225</v>
          </cell>
          <cell r="B343">
            <v>340</v>
          </cell>
          <cell r="C343" t="str">
            <v>MBI1x100 (P09)</v>
          </cell>
          <cell r="D343" t="str">
            <v>Traffic</v>
          </cell>
          <cell r="E343" t="str">
            <v>Lamp</v>
          </cell>
          <cell r="F343">
            <v>30.41</v>
          </cell>
          <cell r="G343">
            <v>31.704205489801058</v>
          </cell>
          <cell r="H343">
            <v>35</v>
          </cell>
          <cell r="I343">
            <v>0</v>
          </cell>
        </row>
        <row r="344">
          <cell r="A344">
            <v>225</v>
          </cell>
          <cell r="B344">
            <v>341</v>
          </cell>
          <cell r="C344" t="str">
            <v>MBI1x1000 (P09)</v>
          </cell>
          <cell r="D344" t="str">
            <v>Traffic</v>
          </cell>
          <cell r="E344" t="str">
            <v>Lamp</v>
          </cell>
          <cell r="F344">
            <v>125.77</v>
          </cell>
          <cell r="G344">
            <v>131.12258876857214</v>
          </cell>
          <cell r="H344">
            <v>10</v>
          </cell>
          <cell r="I344">
            <v>0</v>
          </cell>
        </row>
        <row r="345">
          <cell r="A345">
            <v>225</v>
          </cell>
          <cell r="B345">
            <v>342</v>
          </cell>
          <cell r="C345" t="str">
            <v>MBI1x150 (P09)</v>
          </cell>
          <cell r="D345" t="str">
            <v>Traffic</v>
          </cell>
          <cell r="E345" t="str">
            <v>Lamp</v>
          </cell>
          <cell r="F345">
            <v>91.054000000000016</v>
          </cell>
          <cell r="G345">
            <v>94.929126164694054</v>
          </cell>
          <cell r="H345">
            <v>69</v>
          </cell>
          <cell r="I345">
            <v>0</v>
          </cell>
        </row>
        <row r="346">
          <cell r="A346">
            <v>225</v>
          </cell>
          <cell r="B346">
            <v>343</v>
          </cell>
          <cell r="C346" t="str">
            <v>MBI1x250 (P09)</v>
          </cell>
          <cell r="D346" t="str">
            <v>Traffic</v>
          </cell>
          <cell r="E346" t="str">
            <v>Lamp</v>
          </cell>
          <cell r="F346">
            <v>27.5</v>
          </cell>
          <cell r="G346">
            <v>28.670360110803326</v>
          </cell>
          <cell r="H346">
            <v>63</v>
          </cell>
          <cell r="I346">
            <v>0</v>
          </cell>
        </row>
        <row r="347">
          <cell r="A347">
            <v>225</v>
          </cell>
          <cell r="B347">
            <v>344</v>
          </cell>
          <cell r="C347" t="str">
            <v>MBI1x400 (P09)</v>
          </cell>
          <cell r="D347" t="str">
            <v>Traffic</v>
          </cell>
          <cell r="E347" t="str">
            <v>Lamp</v>
          </cell>
          <cell r="F347">
            <v>29.37</v>
          </cell>
          <cell r="G347">
            <v>30.619944598337952</v>
          </cell>
          <cell r="H347">
            <v>115</v>
          </cell>
          <cell r="I347">
            <v>0</v>
          </cell>
        </row>
        <row r="348">
          <cell r="A348">
            <v>225</v>
          </cell>
          <cell r="B348">
            <v>345</v>
          </cell>
          <cell r="C348" t="str">
            <v>MBI1x70 (P09)</v>
          </cell>
          <cell r="D348" t="str">
            <v>NonTraffic</v>
          </cell>
          <cell r="E348" t="str">
            <v>Lamp</v>
          </cell>
          <cell r="F348">
            <v>30.03</v>
          </cell>
          <cell r="G348">
            <v>31.308033240997233</v>
          </cell>
          <cell r="H348">
            <v>218</v>
          </cell>
          <cell r="I348">
            <v>0</v>
          </cell>
        </row>
        <row r="349">
          <cell r="A349">
            <v>225</v>
          </cell>
          <cell r="B349">
            <v>346</v>
          </cell>
          <cell r="C349" t="str">
            <v>MBI1x70 II</v>
          </cell>
          <cell r="D349" t="str">
            <v>NonTraffic</v>
          </cell>
          <cell r="E349" t="str">
            <v>Lamp</v>
          </cell>
          <cell r="F349">
            <v>43.8</v>
          </cell>
          <cell r="G349">
            <v>45.664064467388563</v>
          </cell>
          <cell r="H349">
            <v>79</v>
          </cell>
          <cell r="I349">
            <v>0</v>
          </cell>
        </row>
        <row r="350">
          <cell r="A350">
            <v>226</v>
          </cell>
          <cell r="B350">
            <v>347</v>
          </cell>
          <cell r="C350" t="str">
            <v>O/U (P09)</v>
          </cell>
          <cell r="D350" t="str">
            <v>NonTraffic</v>
          </cell>
          <cell r="E350" t="str">
            <v>Connection</v>
          </cell>
          <cell r="F350">
            <v>95.24</v>
          </cell>
          <cell r="G350">
            <v>99.293276252833039</v>
          </cell>
          <cell r="H350">
            <v>14</v>
          </cell>
          <cell r="I350">
            <v>0</v>
          </cell>
        </row>
        <row r="351">
          <cell r="A351">
            <v>227</v>
          </cell>
          <cell r="B351">
            <v>348</v>
          </cell>
          <cell r="C351" t="str">
            <v>OH(P09)</v>
          </cell>
          <cell r="D351" t="str">
            <v>NonTraffic</v>
          </cell>
          <cell r="E351" t="str">
            <v>Connection</v>
          </cell>
          <cell r="F351">
            <v>0</v>
          </cell>
          <cell r="G351">
            <v>0</v>
          </cell>
          <cell r="H351">
            <v>5740</v>
          </cell>
          <cell r="I351">
            <v>0</v>
          </cell>
        </row>
        <row r="352">
          <cell r="A352">
            <v>228</v>
          </cell>
          <cell r="B352">
            <v>349</v>
          </cell>
          <cell r="C352" t="str">
            <v>OH2 (P09)</v>
          </cell>
          <cell r="D352" t="str">
            <v>NonTraffic</v>
          </cell>
          <cell r="E352" t="str">
            <v>Connection</v>
          </cell>
          <cell r="F352">
            <v>0</v>
          </cell>
          <cell r="G352">
            <v>0</v>
          </cell>
          <cell r="H352">
            <v>119</v>
          </cell>
          <cell r="I352">
            <v>0</v>
          </cell>
        </row>
        <row r="353">
          <cell r="A353">
            <v>229</v>
          </cell>
          <cell r="B353">
            <v>350</v>
          </cell>
          <cell r="C353" t="str">
            <v>Orion Double Arm (P09)</v>
          </cell>
          <cell r="D353" t="str">
            <v>NonTraffic</v>
          </cell>
          <cell r="E353" t="str">
            <v>Support</v>
          </cell>
          <cell r="F353">
            <v>351.77</v>
          </cell>
          <cell r="G353">
            <v>366.7408209519013</v>
          </cell>
          <cell r="H353">
            <v>1</v>
          </cell>
          <cell r="I353">
            <v>0</v>
          </cell>
        </row>
        <row r="354">
          <cell r="A354">
            <v>230</v>
          </cell>
          <cell r="B354">
            <v>351</v>
          </cell>
          <cell r="C354" t="str">
            <v>Private (P09)</v>
          </cell>
          <cell r="D354" t="str">
            <v>NonTraffic</v>
          </cell>
          <cell r="E354" t="str">
            <v>Support</v>
          </cell>
          <cell r="F354">
            <v>0</v>
          </cell>
          <cell r="G354">
            <v>0</v>
          </cell>
          <cell r="H354">
            <v>560</v>
          </cell>
          <cell r="I354">
            <v>0</v>
          </cell>
        </row>
        <row r="355">
          <cell r="A355">
            <v>230</v>
          </cell>
          <cell r="B355">
            <v>352</v>
          </cell>
          <cell r="C355" t="str">
            <v>SON1x100 (P09)</v>
          </cell>
          <cell r="D355" t="str">
            <v>Traffic</v>
          </cell>
          <cell r="E355" t="str">
            <v>Lamp</v>
          </cell>
          <cell r="F355">
            <v>13.23</v>
          </cell>
          <cell r="G355">
            <v>13.79304960967011</v>
          </cell>
          <cell r="H355">
            <v>1446</v>
          </cell>
          <cell r="I355">
            <v>0</v>
          </cell>
        </row>
        <row r="356">
          <cell r="A356">
            <v>230</v>
          </cell>
          <cell r="B356">
            <v>353</v>
          </cell>
          <cell r="C356" t="str">
            <v>SON1x1000 (P09)</v>
          </cell>
          <cell r="D356" t="str">
            <v>Traffic</v>
          </cell>
          <cell r="E356" t="str">
            <v>Lamp</v>
          </cell>
          <cell r="F356">
            <v>71.239999999999995</v>
          </cell>
          <cell r="G356">
            <v>74.271871065222868</v>
          </cell>
          <cell r="H356">
            <v>49</v>
          </cell>
          <cell r="I356">
            <v>0</v>
          </cell>
        </row>
        <row r="357">
          <cell r="A357">
            <v>230</v>
          </cell>
          <cell r="B357">
            <v>354</v>
          </cell>
          <cell r="C357" t="str">
            <v>SON1x150 (P09)</v>
          </cell>
          <cell r="D357" t="str">
            <v>Traffic</v>
          </cell>
          <cell r="E357" t="str">
            <v>Lamp</v>
          </cell>
          <cell r="F357">
            <v>13.23</v>
          </cell>
          <cell r="G357">
            <v>13.79304960967011</v>
          </cell>
          <cell r="H357">
            <v>19371.5</v>
          </cell>
          <cell r="I357">
            <v>0</v>
          </cell>
        </row>
        <row r="358">
          <cell r="A358">
            <v>230</v>
          </cell>
          <cell r="B358">
            <v>355</v>
          </cell>
          <cell r="C358" t="str">
            <v>SON1x150 AR</v>
          </cell>
          <cell r="D358" t="str">
            <v>Traffic</v>
          </cell>
          <cell r="E358" t="str">
            <v>Lamp</v>
          </cell>
          <cell r="F358">
            <v>13.23</v>
          </cell>
          <cell r="G358">
            <v>13.79304960967011</v>
          </cell>
          <cell r="H358">
            <v>195</v>
          </cell>
          <cell r="I358">
            <v>0</v>
          </cell>
        </row>
        <row r="359">
          <cell r="A359">
            <v>230</v>
          </cell>
          <cell r="B359">
            <v>356</v>
          </cell>
          <cell r="C359" t="str">
            <v>SON1x250 (P09)</v>
          </cell>
          <cell r="D359" t="str">
            <v>Traffic</v>
          </cell>
          <cell r="E359" t="str">
            <v>Lamp</v>
          </cell>
          <cell r="F359">
            <v>13.23</v>
          </cell>
          <cell r="G359">
            <v>13.79304960967011</v>
          </cell>
          <cell r="H359">
            <v>24701</v>
          </cell>
          <cell r="I359">
            <v>0</v>
          </cell>
        </row>
        <row r="360">
          <cell r="A360">
            <v>230</v>
          </cell>
          <cell r="B360">
            <v>357</v>
          </cell>
          <cell r="C360" t="str">
            <v>SON1x250 AR</v>
          </cell>
          <cell r="D360" t="str">
            <v>Traffic</v>
          </cell>
          <cell r="E360" t="str">
            <v>Lamp</v>
          </cell>
          <cell r="F360">
            <v>13.23</v>
          </cell>
          <cell r="G360">
            <v>13.79304960967011</v>
          </cell>
          <cell r="H360">
            <v>220</v>
          </cell>
          <cell r="I360">
            <v>0</v>
          </cell>
        </row>
        <row r="361">
          <cell r="A361">
            <v>230</v>
          </cell>
          <cell r="B361">
            <v>358</v>
          </cell>
          <cell r="C361" t="str">
            <v>SON1x400 (P09)</v>
          </cell>
          <cell r="D361" t="str">
            <v>Traffic</v>
          </cell>
          <cell r="E361" t="str">
            <v>Lamp</v>
          </cell>
          <cell r="F361">
            <v>15.53</v>
          </cell>
          <cell r="G361">
            <v>16.19093427348275</v>
          </cell>
          <cell r="H361">
            <v>2154</v>
          </cell>
          <cell r="I361">
            <v>0</v>
          </cell>
        </row>
        <row r="362">
          <cell r="A362">
            <v>230</v>
          </cell>
          <cell r="B362">
            <v>359</v>
          </cell>
          <cell r="C362" t="str">
            <v>SON1x400 AR</v>
          </cell>
          <cell r="D362" t="str">
            <v>Traffic</v>
          </cell>
          <cell r="E362" t="str">
            <v>Lamp</v>
          </cell>
          <cell r="F362">
            <v>15.53</v>
          </cell>
          <cell r="G362">
            <v>16.19093427348275</v>
          </cell>
          <cell r="H362">
            <v>110</v>
          </cell>
          <cell r="I362">
            <v>0</v>
          </cell>
        </row>
        <row r="363">
          <cell r="A363">
            <v>230</v>
          </cell>
          <cell r="B363">
            <v>360</v>
          </cell>
          <cell r="C363" t="str">
            <v>SON1x50 (P09)</v>
          </cell>
          <cell r="D363" t="str">
            <v>NonTraffic</v>
          </cell>
          <cell r="E363" t="str">
            <v>Lamp</v>
          </cell>
          <cell r="F363">
            <v>10.06</v>
          </cell>
          <cell r="G363">
            <v>10.488139007806598</v>
          </cell>
          <cell r="H363">
            <v>597</v>
          </cell>
          <cell r="I363">
            <v>0</v>
          </cell>
        </row>
        <row r="364">
          <cell r="A364">
            <v>230</v>
          </cell>
          <cell r="B364">
            <v>361</v>
          </cell>
          <cell r="C364" t="str">
            <v>SON1x70 (P09)</v>
          </cell>
          <cell r="D364" t="str">
            <v>NonTraffic</v>
          </cell>
          <cell r="E364" t="str">
            <v>Lamp</v>
          </cell>
          <cell r="F364">
            <v>13.23</v>
          </cell>
          <cell r="G364">
            <v>13.79304960967011</v>
          </cell>
          <cell r="H364">
            <v>2050</v>
          </cell>
          <cell r="I364">
            <v>0</v>
          </cell>
        </row>
        <row r="365">
          <cell r="A365">
            <v>230</v>
          </cell>
          <cell r="B365">
            <v>362</v>
          </cell>
          <cell r="C365" t="str">
            <v>SON2x250 (P09)</v>
          </cell>
          <cell r="D365" t="str">
            <v>Traffic</v>
          </cell>
          <cell r="E365" t="str">
            <v>Lamp</v>
          </cell>
          <cell r="F365">
            <v>26.46</v>
          </cell>
          <cell r="G365">
            <v>27.58609921934022</v>
          </cell>
          <cell r="H365">
            <v>29</v>
          </cell>
          <cell r="I365">
            <v>0</v>
          </cell>
        </row>
        <row r="366">
          <cell r="A366">
            <v>231</v>
          </cell>
          <cell r="B366">
            <v>363</v>
          </cell>
          <cell r="C366" t="str">
            <v>Suspended (P09)</v>
          </cell>
          <cell r="D366" t="str">
            <v>NonTraffic</v>
          </cell>
          <cell r="E366" t="str">
            <v>Support</v>
          </cell>
          <cell r="F366">
            <v>120</v>
          </cell>
          <cell r="G366">
            <v>125.10702593805087</v>
          </cell>
          <cell r="H366">
            <v>5</v>
          </cell>
          <cell r="I366">
            <v>0</v>
          </cell>
        </row>
        <row r="367">
          <cell r="A367">
            <v>232</v>
          </cell>
          <cell r="B367">
            <v>364</v>
          </cell>
          <cell r="C367" t="str">
            <v>T1 (P09)</v>
          </cell>
          <cell r="D367" t="str">
            <v>Traffic</v>
          </cell>
          <cell r="E367" t="str">
            <v>Bracket</v>
          </cell>
          <cell r="F367">
            <v>181</v>
          </cell>
          <cell r="G367">
            <v>188.70309745656007</v>
          </cell>
          <cell r="H367">
            <v>1335</v>
          </cell>
          <cell r="I367">
            <v>0</v>
          </cell>
        </row>
        <row r="368">
          <cell r="A368">
            <v>233</v>
          </cell>
          <cell r="B368">
            <v>365</v>
          </cell>
          <cell r="C368" t="str">
            <v>T2A (P09)</v>
          </cell>
          <cell r="D368" t="str">
            <v>Traffic</v>
          </cell>
          <cell r="E368" t="str">
            <v>Bracket</v>
          </cell>
          <cell r="F368">
            <v>234</v>
          </cell>
          <cell r="G368">
            <v>243.95870057919919</v>
          </cell>
          <cell r="H368">
            <v>174</v>
          </cell>
          <cell r="I368">
            <v>0</v>
          </cell>
        </row>
        <row r="369">
          <cell r="A369">
            <v>234</v>
          </cell>
          <cell r="B369">
            <v>366</v>
          </cell>
          <cell r="C369" t="str">
            <v>T3 (P09)</v>
          </cell>
          <cell r="D369" t="str">
            <v>Traffic</v>
          </cell>
          <cell r="E369" t="str">
            <v>Bracket</v>
          </cell>
          <cell r="F369">
            <v>234</v>
          </cell>
          <cell r="G369">
            <v>243.95870057919919</v>
          </cell>
          <cell r="H369">
            <v>649.5</v>
          </cell>
          <cell r="I369">
            <v>0</v>
          </cell>
        </row>
        <row r="370">
          <cell r="A370">
            <v>235</v>
          </cell>
          <cell r="B370">
            <v>367</v>
          </cell>
          <cell r="C370" t="str">
            <v>T4 (P09)</v>
          </cell>
          <cell r="D370" t="str">
            <v>Traffic</v>
          </cell>
          <cell r="E370" t="str">
            <v>Bracket</v>
          </cell>
          <cell r="F370">
            <v>237</v>
          </cell>
          <cell r="G370">
            <v>247.08637622765048</v>
          </cell>
          <cell r="H370">
            <v>500</v>
          </cell>
          <cell r="I370">
            <v>0</v>
          </cell>
        </row>
        <row r="371">
          <cell r="A371">
            <v>236</v>
          </cell>
          <cell r="B371">
            <v>368</v>
          </cell>
          <cell r="C371" t="str">
            <v>T5 (P09)</v>
          </cell>
          <cell r="D371" t="str">
            <v>Traffic</v>
          </cell>
          <cell r="E371" t="str">
            <v>Bracket</v>
          </cell>
          <cell r="F371">
            <v>237</v>
          </cell>
          <cell r="G371">
            <v>247.08637622765048</v>
          </cell>
          <cell r="H371">
            <v>80</v>
          </cell>
          <cell r="I371">
            <v>0</v>
          </cell>
        </row>
        <row r="372">
          <cell r="A372">
            <v>237</v>
          </cell>
          <cell r="B372">
            <v>369</v>
          </cell>
          <cell r="C372" t="str">
            <v>T6 (P09)</v>
          </cell>
          <cell r="D372" t="str">
            <v>Traffic</v>
          </cell>
          <cell r="E372" t="str">
            <v>Bracket</v>
          </cell>
          <cell r="F372">
            <v>290</v>
          </cell>
          <cell r="G372">
            <v>302.34197935028959</v>
          </cell>
          <cell r="H372">
            <v>348</v>
          </cell>
          <cell r="I372">
            <v>0</v>
          </cell>
        </row>
        <row r="373">
          <cell r="A373">
            <v>238</v>
          </cell>
          <cell r="B373">
            <v>370</v>
          </cell>
          <cell r="C373" t="str">
            <v>T7 (P09)</v>
          </cell>
          <cell r="D373" t="str">
            <v>Traffic</v>
          </cell>
          <cell r="E373" t="str">
            <v>Bracket</v>
          </cell>
          <cell r="F373">
            <v>290</v>
          </cell>
          <cell r="G373">
            <v>302.34197935028959</v>
          </cell>
          <cell r="H373">
            <v>182.5</v>
          </cell>
          <cell r="I373">
            <v>0</v>
          </cell>
        </row>
        <row r="374">
          <cell r="A374">
            <v>238</v>
          </cell>
          <cell r="B374">
            <v>371</v>
          </cell>
          <cell r="C374" t="str">
            <v>TF1x40 (P09)</v>
          </cell>
          <cell r="D374" t="str">
            <v>NonTraffic</v>
          </cell>
          <cell r="E374" t="str">
            <v>Lamp</v>
          </cell>
          <cell r="F374">
            <v>1.2</v>
          </cell>
          <cell r="G374">
            <v>1.2510702593805088</v>
          </cell>
          <cell r="H374">
            <v>515</v>
          </cell>
          <cell r="I374">
            <v>0</v>
          </cell>
        </row>
        <row r="375">
          <cell r="A375">
            <v>238</v>
          </cell>
          <cell r="B375">
            <v>372</v>
          </cell>
          <cell r="C375" t="str">
            <v>TF2x14 T5 (P09)</v>
          </cell>
          <cell r="D375" t="str">
            <v>NonTraffic</v>
          </cell>
          <cell r="E375" t="str">
            <v>Lamp</v>
          </cell>
          <cell r="F375">
            <v>8</v>
          </cell>
          <cell r="G375">
            <v>8.3404683958700581</v>
          </cell>
          <cell r="H375">
            <v>310</v>
          </cell>
          <cell r="I375">
            <v>0</v>
          </cell>
        </row>
        <row r="376">
          <cell r="A376">
            <v>238</v>
          </cell>
          <cell r="B376">
            <v>373</v>
          </cell>
          <cell r="C376" t="str">
            <v>TF2x20 (P09)</v>
          </cell>
          <cell r="D376" t="str">
            <v>NonTraffic</v>
          </cell>
          <cell r="E376" t="str">
            <v>Lamp</v>
          </cell>
          <cell r="F376">
            <v>2.4</v>
          </cell>
          <cell r="G376">
            <v>2.5021405187610175</v>
          </cell>
          <cell r="H376">
            <v>18464</v>
          </cell>
          <cell r="I376">
            <v>0</v>
          </cell>
        </row>
        <row r="377">
          <cell r="A377">
            <v>238</v>
          </cell>
          <cell r="B377">
            <v>374</v>
          </cell>
          <cell r="C377" t="str">
            <v>TF2x26 (P09)</v>
          </cell>
          <cell r="D377" t="str">
            <v>NonTraffic</v>
          </cell>
          <cell r="E377" t="str">
            <v>Lamp</v>
          </cell>
          <cell r="F377">
            <v>2.4</v>
          </cell>
          <cell r="G377">
            <v>2.5021405187610175</v>
          </cell>
          <cell r="H377">
            <v>51</v>
          </cell>
          <cell r="I377">
            <v>0</v>
          </cell>
        </row>
        <row r="378">
          <cell r="A378">
            <v>238</v>
          </cell>
          <cell r="B378">
            <v>375</v>
          </cell>
          <cell r="C378" t="str">
            <v>TF4x40 (P09)</v>
          </cell>
          <cell r="D378" t="str">
            <v>NonTraffic</v>
          </cell>
          <cell r="E378" t="str">
            <v>Lamp</v>
          </cell>
          <cell r="F378">
            <v>4.8</v>
          </cell>
          <cell r="G378">
            <v>5.004281037522035</v>
          </cell>
          <cell r="H378">
            <v>10</v>
          </cell>
          <cell r="I378">
            <v>0</v>
          </cell>
        </row>
        <row r="379">
          <cell r="A379">
            <v>238</v>
          </cell>
          <cell r="B379">
            <v>376</v>
          </cell>
          <cell r="C379" t="str">
            <v>TH1x500 (P09)</v>
          </cell>
          <cell r="D379" t="str">
            <v>Traffic</v>
          </cell>
          <cell r="E379" t="str">
            <v>Lamp</v>
          </cell>
          <cell r="F379">
            <v>7.95</v>
          </cell>
          <cell r="G379">
            <v>8.2883404683958712</v>
          </cell>
          <cell r="H379">
            <v>10</v>
          </cell>
          <cell r="I379">
            <v>0</v>
          </cell>
        </row>
        <row r="380">
          <cell r="A380">
            <v>239</v>
          </cell>
          <cell r="B380">
            <v>377</v>
          </cell>
          <cell r="C380" t="str">
            <v>UG2 (P09)</v>
          </cell>
          <cell r="D380" t="str">
            <v>NonTraffic</v>
          </cell>
          <cell r="E380" t="str">
            <v>Connection</v>
          </cell>
          <cell r="F380">
            <v>0</v>
          </cell>
          <cell r="G380">
            <v>0</v>
          </cell>
          <cell r="H380">
            <v>412</v>
          </cell>
          <cell r="I380">
            <v>0</v>
          </cell>
        </row>
        <row r="381">
          <cell r="A381">
            <v>240</v>
          </cell>
          <cell r="B381">
            <v>378</v>
          </cell>
          <cell r="C381" t="str">
            <v>UGR1 (P09)</v>
          </cell>
          <cell r="D381" t="str">
            <v>NonTraffic</v>
          </cell>
          <cell r="E381" t="str">
            <v>Connection</v>
          </cell>
          <cell r="F381">
            <v>132.17024787175839</v>
          </cell>
          <cell r="G381">
            <v>137.7952219060891</v>
          </cell>
          <cell r="H381">
            <v>4403</v>
          </cell>
          <cell r="I381">
            <v>0</v>
          </cell>
        </row>
        <row r="382">
          <cell r="A382">
            <v>241</v>
          </cell>
          <cell r="B382">
            <v>379</v>
          </cell>
          <cell r="C382" t="str">
            <v>UGR2 (P09)</v>
          </cell>
          <cell r="D382" t="str">
            <v>NonTraffic</v>
          </cell>
          <cell r="E382" t="str">
            <v>Connection</v>
          </cell>
          <cell r="F382">
            <v>95.24</v>
          </cell>
          <cell r="G382">
            <v>99.293276252833039</v>
          </cell>
          <cell r="H382">
            <v>3464</v>
          </cell>
          <cell r="I382">
            <v>0</v>
          </cell>
        </row>
        <row r="383">
          <cell r="A383">
            <v>242</v>
          </cell>
          <cell r="B383">
            <v>380</v>
          </cell>
          <cell r="C383" t="str">
            <v>UG-SP (P09)</v>
          </cell>
          <cell r="D383" t="str">
            <v>NonTraffic</v>
          </cell>
          <cell r="E383" t="str">
            <v>Connection</v>
          </cell>
          <cell r="F383">
            <v>0</v>
          </cell>
          <cell r="G383">
            <v>0</v>
          </cell>
          <cell r="H383">
            <v>254</v>
          </cell>
          <cell r="I383">
            <v>0</v>
          </cell>
        </row>
        <row r="384">
          <cell r="A384">
            <v>243</v>
          </cell>
          <cell r="B384">
            <v>381</v>
          </cell>
          <cell r="C384" t="str">
            <v>Wall (P09)</v>
          </cell>
          <cell r="D384" t="str">
            <v>NonTraffic</v>
          </cell>
          <cell r="E384" t="str">
            <v>Support</v>
          </cell>
          <cell r="F384">
            <v>0</v>
          </cell>
          <cell r="G384">
            <v>0</v>
          </cell>
          <cell r="H384">
            <v>55</v>
          </cell>
          <cell r="I384">
            <v>0</v>
          </cell>
        </row>
        <row r="385">
          <cell r="A385">
            <v>244</v>
          </cell>
          <cell r="B385">
            <v>382</v>
          </cell>
          <cell r="C385" t="str">
            <v>Wood Pole non-TRL (P09)</v>
          </cell>
          <cell r="D385" t="str">
            <v>NonTraffic</v>
          </cell>
          <cell r="E385" t="str">
            <v>Support</v>
          </cell>
          <cell r="F385">
            <v>0</v>
          </cell>
          <cell r="G385">
            <v>0</v>
          </cell>
          <cell r="H385">
            <v>4467.5</v>
          </cell>
          <cell r="I385">
            <v>0</v>
          </cell>
        </row>
        <row r="386">
          <cell r="A386">
            <v>245</v>
          </cell>
          <cell r="B386">
            <v>383</v>
          </cell>
          <cell r="C386" t="str">
            <v>Wood Pole TRL (P09)</v>
          </cell>
          <cell r="D386" t="str">
            <v>NonTraffic</v>
          </cell>
          <cell r="E386" t="str">
            <v>Support</v>
          </cell>
          <cell r="F386">
            <v>0</v>
          </cell>
          <cell r="G386">
            <v>0</v>
          </cell>
          <cell r="H386">
            <v>1550.5</v>
          </cell>
          <cell r="I386">
            <v>0</v>
          </cell>
        </row>
        <row r="387">
          <cell r="A387">
            <v>246</v>
          </cell>
          <cell r="B387">
            <v>384</v>
          </cell>
          <cell r="C387" t="str">
            <v>10.1 LRL P3 2016</v>
          </cell>
          <cell r="D387" t="str">
            <v>NonTraffic</v>
          </cell>
          <cell r="E387" t="str">
            <v>Luminaire</v>
          </cell>
          <cell r="F387" t="str">
            <v/>
          </cell>
          <cell r="G387">
            <v>293</v>
          </cell>
          <cell r="H387">
            <v>0</v>
          </cell>
          <cell r="I387">
            <v>0</v>
          </cell>
        </row>
        <row r="388">
          <cell r="A388">
            <v>247</v>
          </cell>
          <cell r="B388">
            <v>385</v>
          </cell>
          <cell r="C388" t="str">
            <v>10.1 Gerard P3 2016</v>
          </cell>
          <cell r="D388" t="str">
            <v>NonTraffic</v>
          </cell>
          <cell r="E388" t="str">
            <v>Luminaire</v>
          </cell>
          <cell r="F388" t="str">
            <v/>
          </cell>
          <cell r="G388">
            <v>252</v>
          </cell>
          <cell r="H388">
            <v>0</v>
          </cell>
          <cell r="I388">
            <v>0</v>
          </cell>
        </row>
        <row r="389">
          <cell r="A389">
            <v>248</v>
          </cell>
          <cell r="B389">
            <v>386</v>
          </cell>
          <cell r="C389" t="str">
            <v>10.2 LRL P3 Cut Off 2016</v>
          </cell>
          <cell r="D389" t="str">
            <v>NonTraffic</v>
          </cell>
          <cell r="E389" t="str">
            <v>Luminaire</v>
          </cell>
          <cell r="F389" t="str">
            <v/>
          </cell>
          <cell r="G389">
            <v>293</v>
          </cell>
          <cell r="H389">
            <v>0</v>
          </cell>
          <cell r="I389">
            <v>0</v>
          </cell>
        </row>
        <row r="390">
          <cell r="A390">
            <v>249</v>
          </cell>
          <cell r="B390">
            <v>387</v>
          </cell>
          <cell r="C390" t="str">
            <v>10.2 Gerard P3 Cut Off 2016</v>
          </cell>
          <cell r="D390" t="str">
            <v>NonTraffic</v>
          </cell>
          <cell r="E390" t="str">
            <v>Luminaire</v>
          </cell>
          <cell r="F390" t="str">
            <v/>
          </cell>
          <cell r="G390">
            <v>234</v>
          </cell>
          <cell r="H390">
            <v>0</v>
          </cell>
          <cell r="I390">
            <v>0</v>
          </cell>
        </row>
        <row r="391">
          <cell r="A391">
            <v>250</v>
          </cell>
          <cell r="B391">
            <v>388</v>
          </cell>
          <cell r="C391" t="str">
            <v>10.3 Gerard P4/P5 2016</v>
          </cell>
          <cell r="D391" t="str">
            <v>NonTraffic</v>
          </cell>
          <cell r="E391" t="str">
            <v>Luminaire</v>
          </cell>
          <cell r="F391" t="str">
            <v/>
          </cell>
          <cell r="G391">
            <v>225</v>
          </cell>
          <cell r="H391">
            <v>0</v>
          </cell>
          <cell r="I391">
            <v>0</v>
          </cell>
        </row>
        <row r="392">
          <cell r="A392">
            <v>251</v>
          </cell>
          <cell r="B392">
            <v>389</v>
          </cell>
          <cell r="C392" t="str">
            <v>10.3 GE Evolve P4/P5 2016</v>
          </cell>
          <cell r="D392" t="str">
            <v>NonTraffic</v>
          </cell>
          <cell r="E392" t="str">
            <v>Luminaire</v>
          </cell>
          <cell r="F392" t="str">
            <v/>
          </cell>
          <cell r="G392">
            <v>167</v>
          </cell>
          <cell r="H392">
            <v>0</v>
          </cell>
          <cell r="I392">
            <v>0</v>
          </cell>
        </row>
        <row r="393">
          <cell r="A393">
            <v>252</v>
          </cell>
          <cell r="B393">
            <v>390</v>
          </cell>
          <cell r="C393" t="str">
            <v>10.4 Gerard P4/P5 Cut off 16</v>
          </cell>
          <cell r="D393" t="str">
            <v>NonTraffic</v>
          </cell>
          <cell r="E393" t="str">
            <v>Luminaire</v>
          </cell>
          <cell r="F393" t="str">
            <v/>
          </cell>
          <cell r="G393">
            <v>234</v>
          </cell>
          <cell r="H393">
            <v>0</v>
          </cell>
          <cell r="I393">
            <v>0</v>
          </cell>
        </row>
        <row r="394">
          <cell r="A394">
            <v>253</v>
          </cell>
          <cell r="B394">
            <v>391</v>
          </cell>
          <cell r="C394" t="str">
            <v>10.5 Gerard P4/P5 RRRW 2016</v>
          </cell>
          <cell r="D394" t="str">
            <v>NonTraffic</v>
          </cell>
          <cell r="E394" t="str">
            <v>Luminaire</v>
          </cell>
          <cell r="F394" t="str">
            <v/>
          </cell>
          <cell r="G394">
            <v>234</v>
          </cell>
          <cell r="H394">
            <v>0</v>
          </cell>
          <cell r="I394">
            <v>0</v>
          </cell>
        </row>
        <row r="395">
          <cell r="A395">
            <v>254</v>
          </cell>
          <cell r="B395">
            <v>392</v>
          </cell>
          <cell r="C395" t="str">
            <v>11.1 LRL V5 2016</v>
          </cell>
          <cell r="D395" t="str">
            <v>Traffic</v>
          </cell>
          <cell r="E395" t="str">
            <v>Luminaire</v>
          </cell>
          <cell r="F395" t="str">
            <v/>
          </cell>
          <cell r="G395">
            <v>340</v>
          </cell>
          <cell r="H395">
            <v>0</v>
          </cell>
          <cell r="I395">
            <v>0</v>
          </cell>
        </row>
        <row r="396">
          <cell r="A396">
            <v>255</v>
          </cell>
          <cell r="B396">
            <v>393</v>
          </cell>
          <cell r="C396" t="str">
            <v>11.2 LRL V5 Cut Off 2016</v>
          </cell>
          <cell r="D396" t="str">
            <v>Traffic</v>
          </cell>
          <cell r="E396" t="str">
            <v>Luminaire</v>
          </cell>
          <cell r="F396" t="str">
            <v/>
          </cell>
          <cell r="G396">
            <v>340</v>
          </cell>
          <cell r="H396">
            <v>0</v>
          </cell>
          <cell r="I396">
            <v>0</v>
          </cell>
        </row>
        <row r="397">
          <cell r="A397">
            <v>256</v>
          </cell>
          <cell r="B397">
            <v>394</v>
          </cell>
          <cell r="C397" t="str">
            <v>11.3 Aldridge V3 2016</v>
          </cell>
          <cell r="D397" t="str">
            <v>Traffic</v>
          </cell>
          <cell r="E397" t="str">
            <v>Luminaire</v>
          </cell>
          <cell r="F397" t="str">
            <v/>
          </cell>
          <cell r="G397">
            <v>770</v>
          </cell>
          <cell r="H397">
            <v>0</v>
          </cell>
          <cell r="I397">
            <v>0</v>
          </cell>
        </row>
        <row r="398">
          <cell r="A398">
            <v>257</v>
          </cell>
          <cell r="B398">
            <v>395</v>
          </cell>
          <cell r="C398" t="str">
            <v>11.4 Phillips V3 Cut Off 2016</v>
          </cell>
          <cell r="D398" t="str">
            <v>Traffic</v>
          </cell>
          <cell r="E398" t="str">
            <v>Luminaire</v>
          </cell>
          <cell r="F398" t="str">
            <v/>
          </cell>
          <cell r="G398">
            <v>460</v>
          </cell>
          <cell r="H398">
            <v>0</v>
          </cell>
          <cell r="I398">
            <v>0</v>
          </cell>
        </row>
        <row r="399">
          <cell r="A399">
            <v>258</v>
          </cell>
          <cell r="B399">
            <v>396</v>
          </cell>
          <cell r="C399" t="str">
            <v>11.5 Aldridge V1 2016</v>
          </cell>
          <cell r="D399" t="str">
            <v>Traffic</v>
          </cell>
          <cell r="E399" t="str">
            <v>Luminaire</v>
          </cell>
          <cell r="F399" t="str">
            <v/>
          </cell>
          <cell r="G399">
            <v>770</v>
          </cell>
          <cell r="H399">
            <v>0</v>
          </cell>
          <cell r="I399">
            <v>0</v>
          </cell>
        </row>
        <row r="400">
          <cell r="A400">
            <v>259</v>
          </cell>
          <cell r="B400">
            <v>397</v>
          </cell>
          <cell r="C400" t="str">
            <v>11.6 Phillips V1 Cut Off 2016</v>
          </cell>
          <cell r="D400" t="str">
            <v>Traffic</v>
          </cell>
          <cell r="E400" t="str">
            <v>Luminaire</v>
          </cell>
          <cell r="F400" t="str">
            <v/>
          </cell>
          <cell r="G400">
            <v>548</v>
          </cell>
          <cell r="H400">
            <v>0</v>
          </cell>
          <cell r="I400">
            <v>0</v>
          </cell>
        </row>
        <row r="401">
          <cell r="A401">
            <v>260</v>
          </cell>
          <cell r="B401">
            <v>398</v>
          </cell>
          <cell r="C401" t="str">
            <v>11.6 Aldridge V1 Cut Off 2016</v>
          </cell>
          <cell r="D401" t="str">
            <v>Traffic</v>
          </cell>
          <cell r="E401" t="str">
            <v>Luminaire</v>
          </cell>
          <cell r="F401" t="str">
            <v/>
          </cell>
          <cell r="G401">
            <v>759</v>
          </cell>
          <cell r="H401">
            <v>0</v>
          </cell>
          <cell r="I401">
            <v>0</v>
          </cell>
        </row>
        <row r="402">
          <cell r="A402">
            <v>261</v>
          </cell>
          <cell r="B402">
            <v>399</v>
          </cell>
          <cell r="C402" t="str">
            <v>11.8 Aldridge V1 High Cut Off 2016</v>
          </cell>
          <cell r="D402" t="str">
            <v>Traffic</v>
          </cell>
          <cell r="E402" t="str">
            <v>Luminaire</v>
          </cell>
          <cell r="F402" t="str">
            <v/>
          </cell>
          <cell r="G402">
            <v>890</v>
          </cell>
          <cell r="H402">
            <v>0</v>
          </cell>
          <cell r="I402">
            <v>0</v>
          </cell>
        </row>
        <row r="403">
          <cell r="A403">
            <v>262</v>
          </cell>
          <cell r="B403">
            <v>400</v>
          </cell>
          <cell r="F403" t="str">
            <v/>
          </cell>
          <cell r="G403" t="str">
            <v/>
          </cell>
          <cell r="H403" t="str">
            <v/>
          </cell>
          <cell r="I403">
            <v>0</v>
          </cell>
        </row>
        <row r="404">
          <cell r="A404">
            <v>263</v>
          </cell>
          <cell r="B404">
            <v>401</v>
          </cell>
          <cell r="F404" t="str">
            <v/>
          </cell>
          <cell r="G404" t="str">
            <v/>
          </cell>
          <cell r="H404" t="str">
            <v/>
          </cell>
          <cell r="I404">
            <v>0</v>
          </cell>
        </row>
        <row r="405">
          <cell r="A405">
            <v>264</v>
          </cell>
          <cell r="B405">
            <v>402</v>
          </cell>
          <cell r="F405" t="str">
            <v/>
          </cell>
          <cell r="G405" t="str">
            <v/>
          </cell>
          <cell r="H405" t="str">
            <v/>
          </cell>
          <cell r="I405">
            <v>0</v>
          </cell>
        </row>
        <row r="406">
          <cell r="A406">
            <v>265</v>
          </cell>
          <cell r="B406">
            <v>403</v>
          </cell>
          <cell r="F406" t="str">
            <v/>
          </cell>
          <cell r="G406" t="str">
            <v/>
          </cell>
          <cell r="H406" t="str">
            <v/>
          </cell>
          <cell r="I406">
            <v>0</v>
          </cell>
        </row>
        <row r="407">
          <cell r="A407">
            <v>266</v>
          </cell>
          <cell r="B407">
            <v>404</v>
          </cell>
          <cell r="F407" t="str">
            <v/>
          </cell>
          <cell r="G407" t="str">
            <v/>
          </cell>
          <cell r="H407" t="str">
            <v/>
          </cell>
          <cell r="I407">
            <v>0</v>
          </cell>
        </row>
        <row r="408">
          <cell r="A408">
            <v>267</v>
          </cell>
          <cell r="B408">
            <v>405</v>
          </cell>
          <cell r="F408" t="str">
            <v/>
          </cell>
          <cell r="G408" t="str">
            <v/>
          </cell>
          <cell r="H408" t="str">
            <v/>
          </cell>
          <cell r="I408">
            <v>0</v>
          </cell>
        </row>
        <row r="409">
          <cell r="A409">
            <v>268</v>
          </cell>
          <cell r="B409">
            <v>406</v>
          </cell>
          <cell r="F409" t="str">
            <v/>
          </cell>
          <cell r="G409" t="str">
            <v/>
          </cell>
          <cell r="H409" t="str">
            <v/>
          </cell>
          <cell r="I409">
            <v>0</v>
          </cell>
        </row>
        <row r="410">
          <cell r="A410">
            <v>269</v>
          </cell>
          <cell r="B410">
            <v>407</v>
          </cell>
          <cell r="F410" t="str">
            <v/>
          </cell>
          <cell r="G410" t="str">
            <v/>
          </cell>
          <cell r="H410" t="str">
            <v/>
          </cell>
          <cell r="I410">
            <v>0</v>
          </cell>
        </row>
        <row r="411">
          <cell r="A411">
            <v>270</v>
          </cell>
          <cell r="B411">
            <v>408</v>
          </cell>
          <cell r="F411" t="str">
            <v/>
          </cell>
          <cell r="H411" t="str">
            <v/>
          </cell>
        </row>
        <row r="412">
          <cell r="A412">
            <v>271</v>
          </cell>
          <cell r="B412">
            <v>409</v>
          </cell>
          <cell r="F412" t="str">
            <v/>
          </cell>
          <cell r="H412" t="str">
            <v/>
          </cell>
        </row>
        <row r="413">
          <cell r="A413">
            <v>272</v>
          </cell>
          <cell r="B413">
            <v>410</v>
          </cell>
          <cell r="F413" t="str">
            <v/>
          </cell>
          <cell r="H413" t="str">
            <v/>
          </cell>
        </row>
        <row r="414">
          <cell r="A414">
            <v>273</v>
          </cell>
          <cell r="B414">
            <v>411</v>
          </cell>
          <cell r="F414" t="str">
            <v/>
          </cell>
          <cell r="H414" t="str">
            <v/>
          </cell>
        </row>
        <row r="415">
          <cell r="A415">
            <v>274</v>
          </cell>
          <cell r="B415">
            <v>412</v>
          </cell>
          <cell r="F415" t="str">
            <v/>
          </cell>
          <cell r="H415" t="str">
            <v/>
          </cell>
        </row>
        <row r="416">
          <cell r="A416">
            <v>275</v>
          </cell>
          <cell r="B416">
            <v>413</v>
          </cell>
          <cell r="F416" t="str">
            <v/>
          </cell>
          <cell r="H416" t="str">
            <v/>
          </cell>
        </row>
        <row r="417">
          <cell r="A417">
            <v>276</v>
          </cell>
          <cell r="B417">
            <v>414</v>
          </cell>
          <cell r="F417" t="str">
            <v/>
          </cell>
          <cell r="H417" t="str">
            <v/>
          </cell>
        </row>
        <row r="418">
          <cell r="A418">
            <v>277</v>
          </cell>
          <cell r="B418">
            <v>415</v>
          </cell>
          <cell r="F418" t="str">
            <v/>
          </cell>
          <cell r="H418" t="str">
            <v/>
          </cell>
        </row>
        <row r="419">
          <cell r="A419">
            <v>278</v>
          </cell>
          <cell r="B419">
            <v>416</v>
          </cell>
          <cell r="F419" t="str">
            <v/>
          </cell>
          <cell r="H419" t="str">
            <v/>
          </cell>
        </row>
        <row r="420">
          <cell r="A420">
            <v>279</v>
          </cell>
          <cell r="B420">
            <v>417</v>
          </cell>
          <cell r="F420" t="str">
            <v/>
          </cell>
          <cell r="H420" t="str">
            <v/>
          </cell>
        </row>
        <row r="421">
          <cell r="A421">
            <v>280</v>
          </cell>
          <cell r="B421">
            <v>418</v>
          </cell>
          <cell r="F421" t="str">
            <v/>
          </cell>
          <cell r="H421" t="str">
            <v/>
          </cell>
        </row>
        <row r="422">
          <cell r="A422">
            <v>281</v>
          </cell>
          <cell r="B422">
            <v>419</v>
          </cell>
          <cell r="F422" t="str">
            <v/>
          </cell>
          <cell r="H422" t="str">
            <v/>
          </cell>
        </row>
        <row r="423">
          <cell r="A423">
            <v>282</v>
          </cell>
          <cell r="B423">
            <v>420</v>
          </cell>
          <cell r="F423" t="str">
            <v/>
          </cell>
          <cell r="H423" t="str">
            <v/>
          </cell>
        </row>
        <row r="424">
          <cell r="A424">
            <v>283</v>
          </cell>
          <cell r="B424">
            <v>421</v>
          </cell>
          <cell r="F424" t="str">
            <v/>
          </cell>
          <cell r="H424" t="str">
            <v/>
          </cell>
        </row>
        <row r="425">
          <cell r="A425">
            <v>284</v>
          </cell>
          <cell r="B425">
            <v>422</v>
          </cell>
          <cell r="F425" t="str">
            <v/>
          </cell>
          <cell r="H425" t="str">
            <v/>
          </cell>
        </row>
        <row r="426">
          <cell r="A426">
            <v>285</v>
          </cell>
          <cell r="B426">
            <v>423</v>
          </cell>
          <cell r="F426" t="str">
            <v/>
          </cell>
          <cell r="H426" t="str">
            <v/>
          </cell>
        </row>
        <row r="427">
          <cell r="A427">
            <v>286</v>
          </cell>
          <cell r="B427">
            <v>424</v>
          </cell>
          <cell r="F427" t="str">
            <v/>
          </cell>
          <cell r="H427" t="str">
            <v/>
          </cell>
        </row>
        <row r="428">
          <cell r="A428">
            <v>287</v>
          </cell>
          <cell r="B428">
            <v>425</v>
          </cell>
          <cell r="F428" t="str">
            <v/>
          </cell>
          <cell r="H428" t="str">
            <v/>
          </cell>
        </row>
        <row r="429">
          <cell r="A429">
            <v>288</v>
          </cell>
          <cell r="B429">
            <v>426</v>
          </cell>
          <cell r="F429" t="str">
            <v/>
          </cell>
          <cell r="H429" t="str">
            <v/>
          </cell>
        </row>
        <row r="430">
          <cell r="A430">
            <v>289</v>
          </cell>
          <cell r="B430">
            <v>427</v>
          </cell>
          <cell r="F430" t="str">
            <v/>
          </cell>
          <cell r="H430" t="str">
            <v/>
          </cell>
        </row>
        <row r="431">
          <cell r="A431">
            <v>290</v>
          </cell>
          <cell r="B431">
            <v>428</v>
          </cell>
          <cell r="F431" t="str">
            <v/>
          </cell>
          <cell r="H431" t="str">
            <v/>
          </cell>
        </row>
        <row r="432">
          <cell r="A432">
            <v>291</v>
          </cell>
          <cell r="B432">
            <v>429</v>
          </cell>
          <cell r="F432" t="str">
            <v/>
          </cell>
          <cell r="H432" t="str">
            <v/>
          </cell>
        </row>
        <row r="433">
          <cell r="A433">
            <v>292</v>
          </cell>
          <cell r="B433">
            <v>430</v>
          </cell>
          <cell r="F433" t="str">
            <v/>
          </cell>
          <cell r="H433" t="str">
            <v/>
          </cell>
        </row>
        <row r="434">
          <cell r="A434">
            <v>293</v>
          </cell>
          <cell r="B434">
            <v>431</v>
          </cell>
          <cell r="F434" t="str">
            <v/>
          </cell>
          <cell r="H434" t="str">
            <v/>
          </cell>
        </row>
        <row r="435">
          <cell r="A435">
            <v>294</v>
          </cell>
          <cell r="B435">
            <v>432</v>
          </cell>
          <cell r="F435" t="str">
            <v/>
          </cell>
          <cell r="H435" t="str">
            <v/>
          </cell>
        </row>
        <row r="436">
          <cell r="A436">
            <v>295</v>
          </cell>
          <cell r="B436">
            <v>433</v>
          </cell>
          <cell r="F436" t="str">
            <v/>
          </cell>
          <cell r="H436" t="str">
            <v/>
          </cell>
        </row>
        <row r="437">
          <cell r="A437">
            <v>296</v>
          </cell>
          <cell r="B437">
            <v>434</v>
          </cell>
          <cell r="F437" t="str">
            <v/>
          </cell>
          <cell r="H437" t="str">
            <v/>
          </cell>
        </row>
        <row r="438">
          <cell r="A438">
            <v>297</v>
          </cell>
          <cell r="B438">
            <v>435</v>
          </cell>
          <cell r="F438" t="str">
            <v/>
          </cell>
          <cell r="H438" t="str">
            <v/>
          </cell>
        </row>
        <row r="439">
          <cell r="A439">
            <v>298</v>
          </cell>
          <cell r="B439">
            <v>436</v>
          </cell>
          <cell r="F439" t="str">
            <v/>
          </cell>
          <cell r="H439" t="str">
            <v/>
          </cell>
        </row>
        <row r="440">
          <cell r="A440">
            <v>299</v>
          </cell>
          <cell r="B440">
            <v>437</v>
          </cell>
          <cell r="F440" t="str">
            <v/>
          </cell>
          <cell r="H440" t="str">
            <v/>
          </cell>
        </row>
        <row r="441">
          <cell r="A441">
            <v>300</v>
          </cell>
          <cell r="B441">
            <v>438</v>
          </cell>
          <cell r="F441" t="str">
            <v/>
          </cell>
          <cell r="H441" t="str">
            <v/>
          </cell>
        </row>
        <row r="442">
          <cell r="A442">
            <v>301</v>
          </cell>
          <cell r="B442">
            <v>439</v>
          </cell>
          <cell r="F442" t="str">
            <v/>
          </cell>
          <cell r="H442" t="str">
            <v/>
          </cell>
        </row>
        <row r="443">
          <cell r="A443">
            <v>302</v>
          </cell>
          <cell r="B443">
            <v>440</v>
          </cell>
          <cell r="F443" t="str">
            <v/>
          </cell>
          <cell r="H443" t="str">
            <v/>
          </cell>
        </row>
        <row r="444">
          <cell r="A444">
            <v>303</v>
          </cell>
          <cell r="B444">
            <v>441</v>
          </cell>
          <cell r="F444" t="str">
            <v/>
          </cell>
          <cell r="H444" t="str">
            <v/>
          </cell>
        </row>
        <row r="445">
          <cell r="A445">
            <v>304</v>
          </cell>
          <cell r="B445">
            <v>442</v>
          </cell>
          <cell r="F445" t="str">
            <v/>
          </cell>
          <cell r="H445" t="str">
            <v/>
          </cell>
        </row>
        <row r="446">
          <cell r="A446">
            <v>305</v>
          </cell>
          <cell r="B446">
            <v>443</v>
          </cell>
          <cell r="F446" t="str">
            <v/>
          </cell>
          <cell r="H446" t="str">
            <v/>
          </cell>
        </row>
        <row r="447">
          <cell r="A447">
            <v>306</v>
          </cell>
          <cell r="B447">
            <v>444</v>
          </cell>
          <cell r="F447" t="str">
            <v/>
          </cell>
          <cell r="H447" t="str">
            <v/>
          </cell>
        </row>
        <row r="448">
          <cell r="A448">
            <v>307</v>
          </cell>
          <cell r="B448">
            <v>445</v>
          </cell>
          <cell r="F448" t="str">
            <v/>
          </cell>
          <cell r="H448" t="str">
            <v/>
          </cell>
        </row>
        <row r="449">
          <cell r="A449">
            <v>308</v>
          </cell>
          <cell r="B449">
            <v>446</v>
          </cell>
          <cell r="F449" t="str">
            <v/>
          </cell>
          <cell r="H449" t="str">
            <v/>
          </cell>
        </row>
        <row r="450">
          <cell r="A450">
            <v>309</v>
          </cell>
          <cell r="B450">
            <v>447</v>
          </cell>
          <cell r="F450" t="str">
            <v/>
          </cell>
          <cell r="H450" t="str">
            <v/>
          </cell>
        </row>
        <row r="451">
          <cell r="A451">
            <v>310</v>
          </cell>
          <cell r="B451">
            <v>448</v>
          </cell>
          <cell r="F451" t="str">
            <v/>
          </cell>
          <cell r="H451" t="str">
            <v/>
          </cell>
        </row>
        <row r="452">
          <cell r="A452">
            <v>311</v>
          </cell>
          <cell r="B452">
            <v>449</v>
          </cell>
          <cell r="F452" t="str">
            <v/>
          </cell>
          <cell r="H452" t="str">
            <v/>
          </cell>
        </row>
        <row r="453">
          <cell r="A453">
            <v>312</v>
          </cell>
          <cell r="B453">
            <v>450</v>
          </cell>
          <cell r="F453" t="str">
            <v/>
          </cell>
          <cell r="H453" t="str">
            <v/>
          </cell>
        </row>
        <row r="454">
          <cell r="A454">
            <v>313</v>
          </cell>
          <cell r="B454">
            <v>451</v>
          </cell>
          <cell r="F454" t="str">
            <v/>
          </cell>
          <cell r="H454" t="str">
            <v/>
          </cell>
        </row>
        <row r="455">
          <cell r="A455">
            <v>314</v>
          </cell>
          <cell r="B455">
            <v>452</v>
          </cell>
          <cell r="F455" t="str">
            <v/>
          </cell>
          <cell r="H455" t="str">
            <v/>
          </cell>
        </row>
        <row r="456">
          <cell r="A456">
            <v>315</v>
          </cell>
          <cell r="B456">
            <v>453</v>
          </cell>
          <cell r="F456" t="str">
            <v/>
          </cell>
          <cell r="H456" t="str">
            <v/>
          </cell>
        </row>
        <row r="457">
          <cell r="A457">
            <v>316</v>
          </cell>
          <cell r="B457">
            <v>454</v>
          </cell>
          <cell r="F457" t="str">
            <v/>
          </cell>
          <cell r="H457" t="str">
            <v/>
          </cell>
        </row>
        <row r="458">
          <cell r="A458">
            <v>317</v>
          </cell>
          <cell r="B458">
            <v>455</v>
          </cell>
          <cell r="F458" t="str">
            <v/>
          </cell>
          <cell r="H458" t="str">
            <v/>
          </cell>
        </row>
        <row r="459">
          <cell r="A459">
            <v>318</v>
          </cell>
          <cell r="B459">
            <v>456</v>
          </cell>
          <cell r="F459" t="str">
            <v/>
          </cell>
          <cell r="H459" t="str">
            <v/>
          </cell>
        </row>
        <row r="460">
          <cell r="A460">
            <v>319</v>
          </cell>
          <cell r="B460">
            <v>457</v>
          </cell>
          <cell r="F460" t="str">
            <v/>
          </cell>
          <cell r="H460" t="str">
            <v/>
          </cell>
        </row>
        <row r="461">
          <cell r="A461">
            <v>320</v>
          </cell>
          <cell r="B461">
            <v>458</v>
          </cell>
          <cell r="F461" t="str">
            <v/>
          </cell>
          <cell r="H461" t="str">
            <v/>
          </cell>
        </row>
        <row r="462">
          <cell r="A462">
            <v>321</v>
          </cell>
          <cell r="B462">
            <v>459</v>
          </cell>
          <cell r="F462" t="str">
            <v/>
          </cell>
          <cell r="H462" t="str">
            <v/>
          </cell>
        </row>
        <row r="463">
          <cell r="A463">
            <v>322</v>
          </cell>
          <cell r="B463">
            <v>460</v>
          </cell>
          <cell r="F463" t="str">
            <v/>
          </cell>
          <cell r="H463" t="str">
            <v/>
          </cell>
        </row>
        <row r="464">
          <cell r="A464">
            <v>323</v>
          </cell>
          <cell r="B464">
            <v>461</v>
          </cell>
          <cell r="F464" t="str">
            <v/>
          </cell>
          <cell r="H464" t="str">
            <v/>
          </cell>
        </row>
        <row r="465">
          <cell r="A465">
            <v>324</v>
          </cell>
          <cell r="B465">
            <v>462</v>
          </cell>
          <cell r="F465" t="str">
            <v/>
          </cell>
          <cell r="H465" t="str">
            <v/>
          </cell>
        </row>
        <row r="466">
          <cell r="A466">
            <v>325</v>
          </cell>
          <cell r="B466">
            <v>463</v>
          </cell>
          <cell r="F466" t="str">
            <v/>
          </cell>
          <cell r="H466" t="str">
            <v/>
          </cell>
        </row>
        <row r="467">
          <cell r="A467">
            <v>326</v>
          </cell>
          <cell r="B467">
            <v>464</v>
          </cell>
          <cell r="F467" t="str">
            <v/>
          </cell>
          <cell r="H467" t="str">
            <v/>
          </cell>
        </row>
        <row r="468">
          <cell r="A468">
            <v>327</v>
          </cell>
          <cell r="B468">
            <v>465</v>
          </cell>
          <cell r="F468" t="str">
            <v/>
          </cell>
          <cell r="H468" t="str">
            <v/>
          </cell>
        </row>
        <row r="469">
          <cell r="A469">
            <v>328</v>
          </cell>
          <cell r="B469">
            <v>466</v>
          </cell>
          <cell r="F469" t="str">
            <v/>
          </cell>
          <cell r="H469" t="str">
            <v/>
          </cell>
        </row>
        <row r="470">
          <cell r="A470">
            <v>329</v>
          </cell>
          <cell r="B470">
            <v>467</v>
          </cell>
          <cell r="F470" t="str">
            <v/>
          </cell>
          <cell r="H470" t="str">
            <v/>
          </cell>
        </row>
        <row r="471">
          <cell r="A471">
            <v>330</v>
          </cell>
          <cell r="B471">
            <v>468</v>
          </cell>
          <cell r="F471" t="str">
            <v/>
          </cell>
          <cell r="H471" t="str">
            <v/>
          </cell>
        </row>
        <row r="472">
          <cell r="A472">
            <v>331</v>
          </cell>
          <cell r="B472">
            <v>469</v>
          </cell>
          <cell r="F472" t="str">
            <v/>
          </cell>
          <cell r="H472" t="str">
            <v/>
          </cell>
        </row>
        <row r="473">
          <cell r="A473">
            <v>332</v>
          </cell>
          <cell r="B473">
            <v>470</v>
          </cell>
          <cell r="F473" t="str">
            <v/>
          </cell>
          <cell r="H473" t="str">
            <v/>
          </cell>
        </row>
        <row r="474">
          <cell r="A474">
            <v>333</v>
          </cell>
          <cell r="B474">
            <v>471</v>
          </cell>
          <cell r="F474" t="str">
            <v/>
          </cell>
          <cell r="H474" t="str">
            <v/>
          </cell>
        </row>
        <row r="475">
          <cell r="A475">
            <v>334</v>
          </cell>
          <cell r="B475">
            <v>472</v>
          </cell>
          <cell r="F475" t="str">
            <v/>
          </cell>
          <cell r="H475" t="str">
            <v/>
          </cell>
        </row>
        <row r="476">
          <cell r="A476">
            <v>335</v>
          </cell>
          <cell r="B476">
            <v>473</v>
          </cell>
          <cell r="F476" t="str">
            <v/>
          </cell>
          <cell r="H476" t="str">
            <v/>
          </cell>
        </row>
        <row r="477">
          <cell r="A477">
            <v>336</v>
          </cell>
          <cell r="B477">
            <v>474</v>
          </cell>
          <cell r="F477" t="str">
            <v/>
          </cell>
          <cell r="H477" t="str">
            <v/>
          </cell>
        </row>
        <row r="478">
          <cell r="A478">
            <v>337</v>
          </cell>
          <cell r="B478">
            <v>475</v>
          </cell>
          <cell r="F478" t="str">
            <v/>
          </cell>
          <cell r="H478" t="str">
            <v/>
          </cell>
        </row>
        <row r="479">
          <cell r="A479">
            <v>338</v>
          </cell>
          <cell r="B479">
            <v>476</v>
          </cell>
          <cell r="F479" t="str">
            <v/>
          </cell>
          <cell r="H479" t="str">
            <v/>
          </cell>
        </row>
        <row r="480">
          <cell r="A480">
            <v>339</v>
          </cell>
          <cell r="B480">
            <v>477</v>
          </cell>
          <cell r="F480" t="str">
            <v/>
          </cell>
          <cell r="H480" t="str">
            <v/>
          </cell>
        </row>
        <row r="481">
          <cell r="A481">
            <v>340</v>
          </cell>
          <cell r="B481">
            <v>478</v>
          </cell>
          <cell r="F481" t="str">
            <v/>
          </cell>
          <cell r="H481" t="str">
            <v/>
          </cell>
        </row>
        <row r="482">
          <cell r="A482">
            <v>341</v>
          </cell>
          <cell r="B482">
            <v>479</v>
          </cell>
          <cell r="F482" t="str">
            <v/>
          </cell>
          <cell r="H482" t="str">
            <v/>
          </cell>
        </row>
        <row r="483">
          <cell r="A483">
            <v>342</v>
          </cell>
          <cell r="B483">
            <v>480</v>
          </cell>
          <cell r="F483" t="str">
            <v/>
          </cell>
          <cell r="H483" t="str">
            <v/>
          </cell>
        </row>
        <row r="484">
          <cell r="A484">
            <v>343</v>
          </cell>
          <cell r="B484">
            <v>481</v>
          </cell>
          <cell r="F484" t="str">
            <v/>
          </cell>
          <cell r="H484" t="str">
            <v/>
          </cell>
        </row>
        <row r="485">
          <cell r="A485">
            <v>344</v>
          </cell>
          <cell r="B485">
            <v>482</v>
          </cell>
          <cell r="F485" t="str">
            <v/>
          </cell>
          <cell r="H485" t="str">
            <v/>
          </cell>
        </row>
        <row r="486">
          <cell r="A486">
            <v>345</v>
          </cell>
          <cell r="B486">
            <v>483</v>
          </cell>
          <cell r="F486" t="str">
            <v/>
          </cell>
          <cell r="H486" t="str">
            <v/>
          </cell>
        </row>
        <row r="487">
          <cell r="A487">
            <v>346</v>
          </cell>
          <cell r="B487">
            <v>484</v>
          </cell>
          <cell r="F487" t="str">
            <v/>
          </cell>
          <cell r="H487" t="str">
            <v/>
          </cell>
        </row>
        <row r="488">
          <cell r="A488">
            <v>347</v>
          </cell>
          <cell r="B488">
            <v>485</v>
          </cell>
          <cell r="F488" t="str">
            <v/>
          </cell>
          <cell r="H488" t="str">
            <v/>
          </cell>
        </row>
        <row r="489">
          <cell r="A489">
            <v>348</v>
          </cell>
          <cell r="B489">
            <v>486</v>
          </cell>
          <cell r="F489" t="str">
            <v/>
          </cell>
          <cell r="H489" t="str">
            <v/>
          </cell>
        </row>
        <row r="490">
          <cell r="A490">
            <v>349</v>
          </cell>
          <cell r="B490">
            <v>487</v>
          </cell>
          <cell r="F490" t="str">
            <v/>
          </cell>
          <cell r="H490" t="str">
            <v/>
          </cell>
        </row>
        <row r="491">
          <cell r="A491">
            <v>350</v>
          </cell>
          <cell r="B491">
            <v>488</v>
          </cell>
          <cell r="F491" t="str">
            <v/>
          </cell>
          <cell r="H491" t="str">
            <v/>
          </cell>
        </row>
        <row r="492">
          <cell r="A492">
            <v>351</v>
          </cell>
          <cell r="B492">
            <v>489</v>
          </cell>
          <cell r="F492" t="str">
            <v/>
          </cell>
          <cell r="H492" t="str">
            <v/>
          </cell>
        </row>
        <row r="493">
          <cell r="A493">
            <v>352</v>
          </cell>
          <cell r="B493">
            <v>490</v>
          </cell>
          <cell r="F493" t="str">
            <v/>
          </cell>
          <cell r="H493" t="str">
            <v/>
          </cell>
        </row>
        <row r="494">
          <cell r="A494">
            <v>353</v>
          </cell>
          <cell r="B494">
            <v>491</v>
          </cell>
          <cell r="F494" t="str">
            <v/>
          </cell>
          <cell r="H494" t="str">
            <v/>
          </cell>
        </row>
        <row r="495">
          <cell r="A495">
            <v>354</v>
          </cell>
          <cell r="B495">
            <v>492</v>
          </cell>
          <cell r="F495" t="str">
            <v/>
          </cell>
          <cell r="H495" t="str">
            <v/>
          </cell>
        </row>
        <row r="496">
          <cell r="A496">
            <v>355</v>
          </cell>
          <cell r="B496">
            <v>493</v>
          </cell>
          <cell r="F496" t="str">
            <v/>
          </cell>
          <cell r="H496" t="str">
            <v/>
          </cell>
        </row>
        <row r="497">
          <cell r="A497">
            <v>356</v>
          </cell>
          <cell r="B497">
            <v>494</v>
          </cell>
          <cell r="F497" t="str">
            <v/>
          </cell>
          <cell r="H497" t="str">
            <v/>
          </cell>
        </row>
        <row r="498">
          <cell r="A498">
            <v>357</v>
          </cell>
          <cell r="B498">
            <v>495</v>
          </cell>
          <cell r="F498" t="str">
            <v/>
          </cell>
          <cell r="H498" t="str">
            <v/>
          </cell>
        </row>
        <row r="499">
          <cell r="A499">
            <v>358</v>
          </cell>
          <cell r="B499">
            <v>496</v>
          </cell>
          <cell r="F499" t="str">
            <v/>
          </cell>
          <cell r="H499" t="str">
            <v/>
          </cell>
        </row>
        <row r="500">
          <cell r="A500">
            <v>359</v>
          </cell>
          <cell r="B500">
            <v>497</v>
          </cell>
          <cell r="F500" t="str">
            <v/>
          </cell>
          <cell r="H500" t="str">
            <v/>
          </cell>
        </row>
        <row r="501">
          <cell r="A501">
            <v>360</v>
          </cell>
          <cell r="B501">
            <v>498</v>
          </cell>
          <cell r="F501" t="str">
            <v/>
          </cell>
          <cell r="H501" t="str">
            <v/>
          </cell>
        </row>
        <row r="502">
          <cell r="A502">
            <v>361</v>
          </cell>
          <cell r="B502">
            <v>499</v>
          </cell>
          <cell r="F502" t="str">
            <v/>
          </cell>
          <cell r="H502" t="str">
            <v/>
          </cell>
        </row>
        <row r="503">
          <cell r="A503">
            <v>362</v>
          </cell>
          <cell r="B503">
            <v>500</v>
          </cell>
          <cell r="F503" t="str">
            <v/>
          </cell>
          <cell r="H503" t="str">
            <v/>
          </cell>
        </row>
        <row r="504">
          <cell r="A504">
            <v>363</v>
          </cell>
          <cell r="B504">
            <v>501</v>
          </cell>
          <cell r="F504" t="str">
            <v/>
          </cell>
          <cell r="H504" t="str">
            <v/>
          </cell>
        </row>
        <row r="505">
          <cell r="A505">
            <v>364</v>
          </cell>
          <cell r="B505">
            <v>502</v>
          </cell>
          <cell r="F505" t="str">
            <v/>
          </cell>
          <cell r="H505" t="str">
            <v/>
          </cell>
        </row>
        <row r="506">
          <cell r="A506">
            <v>365</v>
          </cell>
          <cell r="B506">
            <v>503</v>
          </cell>
          <cell r="F506" t="str">
            <v/>
          </cell>
          <cell r="H506" t="str">
            <v/>
          </cell>
        </row>
        <row r="507">
          <cell r="A507">
            <v>366</v>
          </cell>
          <cell r="B507">
            <v>504</v>
          </cell>
          <cell r="F507" t="str">
            <v/>
          </cell>
          <cell r="H507" t="str">
            <v/>
          </cell>
        </row>
        <row r="508">
          <cell r="A508">
            <v>367</v>
          </cell>
          <cell r="B508">
            <v>505</v>
          </cell>
          <cell r="F508" t="str">
            <v/>
          </cell>
          <cell r="H508" t="str">
            <v/>
          </cell>
        </row>
        <row r="509">
          <cell r="A509">
            <v>368</v>
          </cell>
          <cell r="B509">
            <v>506</v>
          </cell>
          <cell r="F509" t="str">
            <v/>
          </cell>
          <cell r="H509" t="str">
            <v/>
          </cell>
        </row>
        <row r="510">
          <cell r="A510">
            <v>369</v>
          </cell>
          <cell r="B510">
            <v>507</v>
          </cell>
          <cell r="F510" t="str">
            <v/>
          </cell>
          <cell r="H510" t="str">
            <v/>
          </cell>
        </row>
        <row r="511">
          <cell r="A511">
            <v>370</v>
          </cell>
          <cell r="B511">
            <v>508</v>
          </cell>
          <cell r="F511" t="str">
            <v/>
          </cell>
          <cell r="H511" t="str">
            <v/>
          </cell>
        </row>
        <row r="512">
          <cell r="A512">
            <v>371</v>
          </cell>
          <cell r="B512">
            <v>509</v>
          </cell>
          <cell r="F512" t="str">
            <v/>
          </cell>
          <cell r="H512" t="str">
            <v/>
          </cell>
        </row>
        <row r="513">
          <cell r="A513">
            <v>372</v>
          </cell>
          <cell r="B513">
            <v>510</v>
          </cell>
          <cell r="F513" t="str">
            <v/>
          </cell>
          <cell r="H513" t="str">
            <v/>
          </cell>
        </row>
        <row r="514">
          <cell r="A514">
            <v>373</v>
          </cell>
          <cell r="B514">
            <v>511</v>
          </cell>
          <cell r="F514" t="str">
            <v/>
          </cell>
          <cell r="H514" t="str">
            <v/>
          </cell>
        </row>
        <row r="515">
          <cell r="A515">
            <v>374</v>
          </cell>
          <cell r="B515">
            <v>512</v>
          </cell>
          <cell r="F515" t="str">
            <v/>
          </cell>
          <cell r="H515" t="str">
            <v/>
          </cell>
        </row>
        <row r="516">
          <cell r="A516">
            <v>375</v>
          </cell>
          <cell r="B516">
            <v>513</v>
          </cell>
          <cell r="F516" t="str">
            <v/>
          </cell>
          <cell r="H516" t="str">
            <v/>
          </cell>
        </row>
        <row r="517">
          <cell r="A517">
            <v>376</v>
          </cell>
          <cell r="B517">
            <v>514</v>
          </cell>
          <cell r="F517" t="str">
            <v/>
          </cell>
          <cell r="H517" t="str">
            <v/>
          </cell>
        </row>
        <row r="518">
          <cell r="A518">
            <v>377</v>
          </cell>
          <cell r="B518">
            <v>515</v>
          </cell>
          <cell r="F518" t="str">
            <v/>
          </cell>
          <cell r="H518" t="str">
            <v/>
          </cell>
        </row>
        <row r="519">
          <cell r="A519">
            <v>378</v>
          </cell>
          <cell r="B519">
            <v>516</v>
          </cell>
          <cell r="F519" t="str">
            <v/>
          </cell>
          <cell r="H519" t="str">
            <v/>
          </cell>
        </row>
        <row r="520">
          <cell r="A520">
            <v>379</v>
          </cell>
          <cell r="B520">
            <v>517</v>
          </cell>
          <cell r="F520" t="str">
            <v/>
          </cell>
          <cell r="H520" t="str">
            <v/>
          </cell>
        </row>
        <row r="521">
          <cell r="A521">
            <v>380</v>
          </cell>
          <cell r="B521">
            <v>518</v>
          </cell>
          <cell r="F521" t="str">
            <v/>
          </cell>
          <cell r="H521" t="str">
            <v/>
          </cell>
        </row>
        <row r="522">
          <cell r="A522">
            <v>381</v>
          </cell>
          <cell r="B522">
            <v>519</v>
          </cell>
          <cell r="F522" t="str">
            <v/>
          </cell>
          <cell r="H522" t="str">
            <v/>
          </cell>
        </row>
        <row r="523">
          <cell r="A523">
            <v>382</v>
          </cell>
          <cell r="B523">
            <v>520</v>
          </cell>
          <cell r="F523" t="str">
            <v/>
          </cell>
          <cell r="H523" t="str">
            <v/>
          </cell>
        </row>
        <row r="524">
          <cell r="A524">
            <v>383</v>
          </cell>
          <cell r="B524">
            <v>521</v>
          </cell>
          <cell r="F524" t="str">
            <v/>
          </cell>
          <cell r="H524" t="str">
            <v/>
          </cell>
        </row>
        <row r="525">
          <cell r="A525">
            <v>384</v>
          </cell>
          <cell r="B525">
            <v>522</v>
          </cell>
          <cell r="F525" t="str">
            <v/>
          </cell>
          <cell r="H525" t="str">
            <v/>
          </cell>
        </row>
        <row r="526">
          <cell r="A526">
            <v>385</v>
          </cell>
          <cell r="B526">
            <v>523</v>
          </cell>
          <cell r="F526" t="str">
            <v/>
          </cell>
          <cell r="H526" t="str">
            <v/>
          </cell>
        </row>
        <row r="527">
          <cell r="A527">
            <v>386</v>
          </cell>
          <cell r="B527">
            <v>524</v>
          </cell>
          <cell r="F527" t="str">
            <v/>
          </cell>
          <cell r="H527" t="str">
            <v/>
          </cell>
        </row>
        <row r="528">
          <cell r="A528">
            <v>387</v>
          </cell>
          <cell r="B528">
            <v>525</v>
          </cell>
          <cell r="F528" t="str">
            <v/>
          </cell>
          <cell r="H528" t="str">
            <v/>
          </cell>
        </row>
        <row r="529">
          <cell r="A529">
            <v>388</v>
          </cell>
          <cell r="B529">
            <v>526</v>
          </cell>
          <cell r="F529" t="str">
            <v/>
          </cell>
          <cell r="H529" t="str">
            <v/>
          </cell>
        </row>
        <row r="530">
          <cell r="A530">
            <v>389</v>
          </cell>
          <cell r="B530">
            <v>527</v>
          </cell>
          <cell r="F530" t="str">
            <v/>
          </cell>
          <cell r="H530" t="str">
            <v/>
          </cell>
        </row>
        <row r="531">
          <cell r="A531">
            <v>390</v>
          </cell>
          <cell r="B531">
            <v>528</v>
          </cell>
          <cell r="F531" t="str">
            <v/>
          </cell>
          <cell r="H531" t="str">
            <v/>
          </cell>
        </row>
        <row r="532">
          <cell r="A532">
            <v>391</v>
          </cell>
          <cell r="B532">
            <v>529</v>
          </cell>
          <cell r="F532" t="str">
            <v/>
          </cell>
          <cell r="H532" t="str">
            <v/>
          </cell>
        </row>
        <row r="533">
          <cell r="A533">
            <v>392</v>
          </cell>
          <cell r="B533">
            <v>530</v>
          </cell>
          <cell r="F533" t="str">
            <v/>
          </cell>
          <cell r="H533" t="str">
            <v/>
          </cell>
        </row>
        <row r="534">
          <cell r="A534">
            <v>393</v>
          </cell>
          <cell r="B534">
            <v>531</v>
          </cell>
          <cell r="F534" t="str">
            <v/>
          </cell>
          <cell r="H534" t="str">
            <v/>
          </cell>
        </row>
        <row r="535">
          <cell r="A535">
            <v>394</v>
          </cell>
          <cell r="B535">
            <v>532</v>
          </cell>
          <cell r="F535" t="str">
            <v/>
          </cell>
          <cell r="H535" t="str">
            <v/>
          </cell>
        </row>
        <row r="536">
          <cell r="A536">
            <v>395</v>
          </cell>
          <cell r="B536">
            <v>533</v>
          </cell>
          <cell r="F536" t="str">
            <v/>
          </cell>
          <cell r="H536" t="str">
            <v/>
          </cell>
        </row>
        <row r="537">
          <cell r="A537">
            <v>396</v>
          </cell>
          <cell r="B537">
            <v>534</v>
          </cell>
          <cell r="F537" t="str">
            <v/>
          </cell>
          <cell r="H537" t="str">
            <v/>
          </cell>
        </row>
        <row r="538">
          <cell r="A538">
            <v>397</v>
          </cell>
          <cell r="B538">
            <v>535</v>
          </cell>
          <cell r="F538" t="str">
            <v/>
          </cell>
          <cell r="H538" t="str">
            <v/>
          </cell>
        </row>
        <row r="539">
          <cell r="A539">
            <v>398</v>
          </cell>
          <cell r="B539">
            <v>536</v>
          </cell>
          <cell r="F539" t="str">
            <v/>
          </cell>
          <cell r="H539" t="str">
            <v/>
          </cell>
        </row>
        <row r="540">
          <cell r="A540">
            <v>399</v>
          </cell>
          <cell r="B540">
            <v>537</v>
          </cell>
          <cell r="F540" t="str">
            <v/>
          </cell>
          <cell r="H540" t="str">
            <v/>
          </cell>
        </row>
        <row r="541">
          <cell r="A541">
            <v>400</v>
          </cell>
          <cell r="B541">
            <v>538</v>
          </cell>
          <cell r="F541" t="str">
            <v/>
          </cell>
          <cell r="H541" t="str">
            <v/>
          </cell>
        </row>
        <row r="542">
          <cell r="A542">
            <v>401</v>
          </cell>
          <cell r="B542">
            <v>539</v>
          </cell>
          <cell r="F542" t="str">
            <v/>
          </cell>
          <cell r="H542" t="str">
            <v/>
          </cell>
        </row>
        <row r="543">
          <cell r="A543">
            <v>402</v>
          </cell>
          <cell r="B543">
            <v>540</v>
          </cell>
          <cell r="F543" t="str">
            <v/>
          </cell>
          <cell r="H543" t="str">
            <v/>
          </cell>
        </row>
        <row r="544">
          <cell r="A544">
            <v>403</v>
          </cell>
          <cell r="B544">
            <v>541</v>
          </cell>
          <cell r="F544" t="str">
            <v/>
          </cell>
          <cell r="H544" t="str">
            <v/>
          </cell>
        </row>
        <row r="545">
          <cell r="A545">
            <v>404</v>
          </cell>
          <cell r="B545">
            <v>542</v>
          </cell>
          <cell r="F545" t="str">
            <v/>
          </cell>
          <cell r="H545" t="str">
            <v/>
          </cell>
        </row>
        <row r="546">
          <cell r="A546">
            <v>405</v>
          </cell>
          <cell r="B546">
            <v>543</v>
          </cell>
          <cell r="F546" t="str">
            <v/>
          </cell>
          <cell r="H546" t="str">
            <v/>
          </cell>
        </row>
        <row r="547">
          <cell r="A547">
            <v>406</v>
          </cell>
          <cell r="B547">
            <v>544</v>
          </cell>
          <cell r="F547" t="str">
            <v/>
          </cell>
          <cell r="H547" t="str">
            <v/>
          </cell>
        </row>
        <row r="548">
          <cell r="A548">
            <v>407</v>
          </cell>
          <cell r="B548">
            <v>545</v>
          </cell>
          <cell r="F548" t="str">
            <v/>
          </cell>
          <cell r="H548" t="str">
            <v/>
          </cell>
        </row>
        <row r="549">
          <cell r="A549">
            <v>408</v>
          </cell>
          <cell r="B549">
            <v>546</v>
          </cell>
          <cell r="F549" t="str">
            <v/>
          </cell>
          <cell r="H549" t="str">
            <v/>
          </cell>
        </row>
        <row r="550">
          <cell r="A550">
            <v>409</v>
          </cell>
          <cell r="B550">
            <v>547</v>
          </cell>
          <cell r="F550" t="str">
            <v/>
          </cell>
          <cell r="H550" t="str">
            <v/>
          </cell>
        </row>
        <row r="551">
          <cell r="A551">
            <v>410</v>
          </cell>
          <cell r="B551">
            <v>548</v>
          </cell>
          <cell r="F551" t="str">
            <v/>
          </cell>
          <cell r="H551" t="str">
            <v/>
          </cell>
        </row>
        <row r="552">
          <cell r="A552">
            <v>411</v>
          </cell>
          <cell r="B552">
            <v>549</v>
          </cell>
          <cell r="F552" t="str">
            <v/>
          </cell>
          <cell r="H552" t="str">
            <v/>
          </cell>
        </row>
        <row r="553">
          <cell r="A553">
            <v>412</v>
          </cell>
          <cell r="B553">
            <v>550</v>
          </cell>
          <cell r="F553" t="str">
            <v/>
          </cell>
          <cell r="H553" t="str">
            <v/>
          </cell>
        </row>
        <row r="554">
          <cell r="A554">
            <v>413</v>
          </cell>
          <cell r="B554">
            <v>551</v>
          </cell>
          <cell r="F554" t="str">
            <v/>
          </cell>
          <cell r="H554" t="str">
            <v/>
          </cell>
        </row>
        <row r="555">
          <cell r="A555">
            <v>414</v>
          </cell>
          <cell r="B555">
            <v>552</v>
          </cell>
          <cell r="F555" t="str">
            <v/>
          </cell>
          <cell r="H555" t="str">
            <v/>
          </cell>
        </row>
        <row r="556">
          <cell r="A556">
            <v>415</v>
          </cell>
          <cell r="B556">
            <v>553</v>
          </cell>
          <cell r="F556" t="str">
            <v/>
          </cell>
          <cell r="H556" t="str">
            <v/>
          </cell>
        </row>
        <row r="557">
          <cell r="A557">
            <v>416</v>
          </cell>
          <cell r="B557">
            <v>554</v>
          </cell>
          <cell r="F557" t="str">
            <v/>
          </cell>
          <cell r="H557" t="str">
            <v/>
          </cell>
        </row>
        <row r="558">
          <cell r="A558">
            <v>417</v>
          </cell>
          <cell r="B558">
            <v>555</v>
          </cell>
          <cell r="F558" t="str">
            <v/>
          </cell>
          <cell r="H558" t="str">
            <v/>
          </cell>
        </row>
        <row r="559">
          <cell r="A559">
            <v>418</v>
          </cell>
          <cell r="B559">
            <v>556</v>
          </cell>
          <cell r="F559" t="str">
            <v/>
          </cell>
          <cell r="H559" t="str">
            <v/>
          </cell>
        </row>
        <row r="560">
          <cell r="A560">
            <v>419</v>
          </cell>
          <cell r="B560">
            <v>557</v>
          </cell>
          <cell r="F560" t="str">
            <v/>
          </cell>
          <cell r="H560" t="str">
            <v/>
          </cell>
        </row>
        <row r="561">
          <cell r="A561">
            <v>420</v>
          </cell>
          <cell r="B561">
            <v>558</v>
          </cell>
          <cell r="F561" t="str">
            <v/>
          </cell>
          <cell r="H561" t="str">
            <v/>
          </cell>
        </row>
        <row r="562">
          <cell r="A562">
            <v>421</v>
          </cell>
          <cell r="B562">
            <v>559</v>
          </cell>
          <cell r="F562" t="str">
            <v/>
          </cell>
          <cell r="H562" t="str">
            <v/>
          </cell>
        </row>
        <row r="563">
          <cell r="A563">
            <v>422</v>
          </cell>
          <cell r="B563">
            <v>560</v>
          </cell>
          <cell r="F563" t="str">
            <v/>
          </cell>
          <cell r="H563" t="str">
            <v/>
          </cell>
        </row>
        <row r="564">
          <cell r="A564">
            <v>423</v>
          </cell>
          <cell r="B564">
            <v>561</v>
          </cell>
          <cell r="F564" t="str">
            <v/>
          </cell>
          <cell r="H564" t="str">
            <v/>
          </cell>
        </row>
        <row r="565">
          <cell r="A565">
            <v>424</v>
          </cell>
          <cell r="B565">
            <v>562</v>
          </cell>
          <cell r="F565" t="str">
            <v/>
          </cell>
          <cell r="H565" t="str">
            <v/>
          </cell>
        </row>
        <row r="566">
          <cell r="A566">
            <v>425</v>
          </cell>
          <cell r="B566">
            <v>563</v>
          </cell>
          <cell r="F566" t="str">
            <v/>
          </cell>
          <cell r="H566" t="str">
            <v/>
          </cell>
        </row>
        <row r="567">
          <cell r="A567">
            <v>426</v>
          </cell>
          <cell r="B567">
            <v>564</v>
          </cell>
          <cell r="F567" t="str">
            <v/>
          </cell>
          <cell r="H567" t="str">
            <v/>
          </cell>
        </row>
        <row r="568">
          <cell r="A568">
            <v>427</v>
          </cell>
          <cell r="B568">
            <v>565</v>
          </cell>
          <cell r="F568" t="str">
            <v/>
          </cell>
          <cell r="H568" t="str">
            <v/>
          </cell>
        </row>
        <row r="569">
          <cell r="A569">
            <v>428</v>
          </cell>
          <cell r="B569">
            <v>566</v>
          </cell>
          <cell r="F569" t="str">
            <v/>
          </cell>
          <cell r="H569" t="str">
            <v/>
          </cell>
        </row>
        <row r="570">
          <cell r="A570">
            <v>429</v>
          </cell>
          <cell r="B570">
            <v>567</v>
          </cell>
          <cell r="F570" t="str">
            <v/>
          </cell>
          <cell r="H570" t="str">
            <v/>
          </cell>
        </row>
        <row r="571">
          <cell r="A571">
            <v>430</v>
          </cell>
          <cell r="B571">
            <v>568</v>
          </cell>
          <cell r="F571" t="str">
            <v/>
          </cell>
          <cell r="H571" t="str">
            <v/>
          </cell>
        </row>
        <row r="572">
          <cell r="A572">
            <v>431</v>
          </cell>
          <cell r="B572">
            <v>569</v>
          </cell>
          <cell r="F572" t="str">
            <v/>
          </cell>
          <cell r="H572" t="str">
            <v/>
          </cell>
        </row>
        <row r="573">
          <cell r="A573">
            <v>432</v>
          </cell>
          <cell r="B573">
            <v>570</v>
          </cell>
          <cell r="F573" t="str">
            <v/>
          </cell>
          <cell r="H573" t="str">
            <v/>
          </cell>
        </row>
        <row r="574">
          <cell r="A574">
            <v>433</v>
          </cell>
          <cell r="B574">
            <v>571</v>
          </cell>
          <cell r="F574" t="str">
            <v/>
          </cell>
          <cell r="H574" t="str">
            <v/>
          </cell>
        </row>
        <row r="575">
          <cell r="A575">
            <v>434</v>
          </cell>
          <cell r="B575">
            <v>572</v>
          </cell>
          <cell r="F575" t="str">
            <v/>
          </cell>
          <cell r="H575" t="str">
            <v/>
          </cell>
        </row>
        <row r="576">
          <cell r="A576">
            <v>435</v>
          </cell>
          <cell r="B576">
            <v>573</v>
          </cell>
          <cell r="F576" t="str">
            <v/>
          </cell>
          <cell r="H576" t="str">
            <v/>
          </cell>
        </row>
        <row r="577">
          <cell r="A577">
            <v>436</v>
          </cell>
          <cell r="B577">
            <v>574</v>
          </cell>
          <cell r="F577" t="str">
            <v/>
          </cell>
          <cell r="H577" t="str">
            <v/>
          </cell>
        </row>
        <row r="578">
          <cell r="A578">
            <v>437</v>
          </cell>
          <cell r="B578">
            <v>575</v>
          </cell>
          <cell r="F578" t="str">
            <v/>
          </cell>
          <cell r="H578" t="str">
            <v/>
          </cell>
        </row>
        <row r="579">
          <cell r="A579">
            <v>438</v>
          </cell>
          <cell r="B579">
            <v>576</v>
          </cell>
          <cell r="F579" t="str">
            <v/>
          </cell>
          <cell r="H579" t="str">
            <v/>
          </cell>
        </row>
        <row r="580">
          <cell r="A580">
            <v>439</v>
          </cell>
          <cell r="B580">
            <v>577</v>
          </cell>
          <cell r="F580" t="str">
            <v/>
          </cell>
          <cell r="H580" t="str">
            <v/>
          </cell>
        </row>
        <row r="581">
          <cell r="A581">
            <v>440</v>
          </cell>
          <cell r="B581">
            <v>578</v>
          </cell>
          <cell r="F581" t="str">
            <v/>
          </cell>
          <cell r="H581" t="str">
            <v/>
          </cell>
        </row>
        <row r="582">
          <cell r="A582">
            <v>441</v>
          </cell>
          <cell r="B582">
            <v>579</v>
          </cell>
          <cell r="F582" t="str">
            <v/>
          </cell>
          <cell r="H582" t="str">
            <v/>
          </cell>
        </row>
        <row r="583">
          <cell r="A583">
            <v>442</v>
          </cell>
          <cell r="B583">
            <v>580</v>
          </cell>
          <cell r="F583" t="str">
            <v/>
          </cell>
          <cell r="H583" t="str">
            <v/>
          </cell>
        </row>
        <row r="584">
          <cell r="A584">
            <v>443</v>
          </cell>
          <cell r="B584">
            <v>581</v>
          </cell>
          <cell r="F584" t="str">
            <v/>
          </cell>
          <cell r="H584" t="str">
            <v/>
          </cell>
        </row>
        <row r="585">
          <cell r="A585">
            <v>444</v>
          </cell>
          <cell r="B585">
            <v>582</v>
          </cell>
          <cell r="F585" t="str">
            <v/>
          </cell>
          <cell r="H585" t="str">
            <v/>
          </cell>
        </row>
        <row r="586">
          <cell r="A586">
            <v>445</v>
          </cell>
          <cell r="B586">
            <v>583</v>
          </cell>
          <cell r="F586" t="str">
            <v/>
          </cell>
          <cell r="H586" t="str">
            <v/>
          </cell>
        </row>
        <row r="587">
          <cell r="A587">
            <v>446</v>
          </cell>
          <cell r="B587">
            <v>584</v>
          </cell>
          <cell r="F587" t="str">
            <v/>
          </cell>
          <cell r="H587" t="str">
            <v/>
          </cell>
        </row>
        <row r="588">
          <cell r="A588">
            <v>447</v>
          </cell>
          <cell r="B588">
            <v>585</v>
          </cell>
          <cell r="F588" t="str">
            <v/>
          </cell>
          <cell r="H588" t="str">
            <v/>
          </cell>
        </row>
        <row r="589">
          <cell r="A589">
            <v>448</v>
          </cell>
          <cell r="B589">
            <v>586</v>
          </cell>
          <cell r="F589" t="str">
            <v/>
          </cell>
          <cell r="H589" t="str">
            <v/>
          </cell>
        </row>
        <row r="590">
          <cell r="A590">
            <v>449</v>
          </cell>
          <cell r="B590">
            <v>587</v>
          </cell>
          <cell r="F590" t="str">
            <v/>
          </cell>
          <cell r="H590" t="str">
            <v/>
          </cell>
        </row>
        <row r="591">
          <cell r="A591">
            <v>450</v>
          </cell>
          <cell r="B591">
            <v>588</v>
          </cell>
          <cell r="F591" t="str">
            <v/>
          </cell>
          <cell r="H591" t="str">
            <v/>
          </cell>
        </row>
        <row r="592">
          <cell r="A592">
            <v>451</v>
          </cell>
          <cell r="B592">
            <v>589</v>
          </cell>
          <cell r="F592" t="str">
            <v/>
          </cell>
          <cell r="H592" t="str">
            <v/>
          </cell>
        </row>
        <row r="593">
          <cell r="A593">
            <v>452</v>
          </cell>
          <cell r="B593">
            <v>590</v>
          </cell>
          <cell r="F593" t="str">
            <v/>
          </cell>
          <cell r="H593" t="str">
            <v/>
          </cell>
        </row>
        <row r="594">
          <cell r="A594">
            <v>453</v>
          </cell>
          <cell r="B594">
            <v>591</v>
          </cell>
          <cell r="F594" t="str">
            <v/>
          </cell>
          <cell r="H594" t="str">
            <v/>
          </cell>
        </row>
        <row r="595">
          <cell r="A595">
            <v>454</v>
          </cell>
          <cell r="B595">
            <v>592</v>
          </cell>
          <cell r="F595" t="str">
            <v/>
          </cell>
          <cell r="H595" t="str">
            <v/>
          </cell>
        </row>
        <row r="596">
          <cell r="A596">
            <v>455</v>
          </cell>
          <cell r="B596">
            <v>593</v>
          </cell>
          <cell r="F596" t="str">
            <v/>
          </cell>
          <cell r="H596" t="str">
            <v/>
          </cell>
        </row>
        <row r="597">
          <cell r="A597">
            <v>456</v>
          </cell>
          <cell r="B597">
            <v>594</v>
          </cell>
          <cell r="F597" t="str">
            <v/>
          </cell>
          <cell r="H597" t="str">
            <v/>
          </cell>
        </row>
        <row r="598">
          <cell r="A598">
            <v>457</v>
          </cell>
          <cell r="B598">
            <v>595</v>
          </cell>
          <cell r="F598" t="str">
            <v/>
          </cell>
          <cell r="H598" t="str">
            <v/>
          </cell>
        </row>
        <row r="599">
          <cell r="A599">
            <v>458</v>
          </cell>
          <cell r="B599">
            <v>596</v>
          </cell>
          <cell r="F599" t="str">
            <v/>
          </cell>
          <cell r="H599" t="str">
            <v/>
          </cell>
        </row>
        <row r="600">
          <cell r="A600">
            <v>459</v>
          </cell>
          <cell r="B600">
            <v>597</v>
          </cell>
          <cell r="F600" t="str">
            <v/>
          </cell>
          <cell r="H600" t="str">
            <v/>
          </cell>
        </row>
        <row r="601">
          <cell r="A601">
            <v>460</v>
          </cell>
          <cell r="B601">
            <v>598</v>
          </cell>
          <cell r="F601" t="str">
            <v/>
          </cell>
          <cell r="H601" t="str">
            <v/>
          </cell>
        </row>
        <row r="602">
          <cell r="A602">
            <v>461</v>
          </cell>
          <cell r="B602">
            <v>599</v>
          </cell>
          <cell r="F602" t="str">
            <v/>
          </cell>
          <cell r="H602" t="str">
            <v/>
          </cell>
        </row>
        <row r="603">
          <cell r="A603">
            <v>462</v>
          </cell>
          <cell r="B603">
            <v>600</v>
          </cell>
          <cell r="F603" t="str">
            <v/>
          </cell>
          <cell r="H603" t="str">
            <v/>
          </cell>
        </row>
        <row r="604">
          <cell r="A604">
            <v>463</v>
          </cell>
          <cell r="B604">
            <v>601</v>
          </cell>
          <cell r="F604" t="str">
            <v/>
          </cell>
          <cell r="H604" t="str">
            <v/>
          </cell>
        </row>
        <row r="605">
          <cell r="A605">
            <v>464</v>
          </cell>
          <cell r="B605">
            <v>602</v>
          </cell>
          <cell r="F605" t="str">
            <v/>
          </cell>
          <cell r="H605" t="str">
            <v/>
          </cell>
        </row>
        <row r="606">
          <cell r="A606">
            <v>465</v>
          </cell>
          <cell r="B606">
            <v>603</v>
          </cell>
          <cell r="F606" t="str">
            <v/>
          </cell>
          <cell r="H606" t="str">
            <v/>
          </cell>
        </row>
        <row r="607">
          <cell r="A607">
            <v>466</v>
          </cell>
          <cell r="B607">
            <v>604</v>
          </cell>
          <cell r="F607" t="str">
            <v/>
          </cell>
          <cell r="H607" t="str">
            <v/>
          </cell>
        </row>
        <row r="608">
          <cell r="A608">
            <v>467</v>
          </cell>
          <cell r="B608">
            <v>605</v>
          </cell>
          <cell r="F608" t="str">
            <v/>
          </cell>
          <cell r="H608" t="str">
            <v/>
          </cell>
        </row>
        <row r="609">
          <cell r="A609">
            <v>468</v>
          </cell>
          <cell r="B609">
            <v>606</v>
          </cell>
          <cell r="F609" t="str">
            <v/>
          </cell>
          <cell r="H609" t="str">
            <v/>
          </cell>
        </row>
        <row r="610">
          <cell r="A610">
            <v>469</v>
          </cell>
          <cell r="B610">
            <v>607</v>
          </cell>
          <cell r="F610" t="str">
            <v/>
          </cell>
          <cell r="H610" t="str">
            <v/>
          </cell>
        </row>
        <row r="611">
          <cell r="A611">
            <v>470</v>
          </cell>
          <cell r="B611">
            <v>608</v>
          </cell>
          <cell r="F611" t="str">
            <v/>
          </cell>
          <cell r="H611" t="str">
            <v/>
          </cell>
        </row>
        <row r="612">
          <cell r="A612">
            <v>471</v>
          </cell>
          <cell r="B612">
            <v>609</v>
          </cell>
          <cell r="F612" t="str">
            <v/>
          </cell>
          <cell r="H612" t="str">
            <v/>
          </cell>
        </row>
        <row r="613">
          <cell r="A613">
            <v>472</v>
          </cell>
          <cell r="B613">
            <v>610</v>
          </cell>
          <cell r="F613" t="str">
            <v/>
          </cell>
          <cell r="H613" t="str">
            <v/>
          </cell>
        </row>
        <row r="614">
          <cell r="A614">
            <v>473</v>
          </cell>
          <cell r="B614">
            <v>611</v>
          </cell>
          <cell r="F614" t="str">
            <v/>
          </cell>
          <cell r="H614" t="str">
            <v/>
          </cell>
        </row>
        <row r="615">
          <cell r="A615">
            <v>474</v>
          </cell>
          <cell r="B615">
            <v>612</v>
          </cell>
          <cell r="F615" t="str">
            <v/>
          </cell>
          <cell r="H615" t="str">
            <v/>
          </cell>
        </row>
        <row r="616">
          <cell r="A616">
            <v>475</v>
          </cell>
          <cell r="B616">
            <v>613</v>
          </cell>
          <cell r="F616" t="str">
            <v/>
          </cell>
          <cell r="H616" t="str">
            <v/>
          </cell>
        </row>
        <row r="617">
          <cell r="A617">
            <v>476</v>
          </cell>
          <cell r="B617">
            <v>614</v>
          </cell>
          <cell r="F617" t="str">
            <v/>
          </cell>
          <cell r="H617" t="str">
            <v/>
          </cell>
        </row>
        <row r="618">
          <cell r="A618">
            <v>477</v>
          </cell>
          <cell r="B618">
            <v>615</v>
          </cell>
          <cell r="F618" t="str">
            <v/>
          </cell>
          <cell r="H618" t="str">
            <v/>
          </cell>
        </row>
        <row r="619">
          <cell r="A619">
            <v>478</v>
          </cell>
          <cell r="B619">
            <v>616</v>
          </cell>
          <cell r="F619" t="str">
            <v/>
          </cell>
          <cell r="H619" t="str">
            <v/>
          </cell>
        </row>
        <row r="620">
          <cell r="A620">
            <v>479</v>
          </cell>
          <cell r="B620">
            <v>617</v>
          </cell>
          <cell r="F620" t="str">
            <v/>
          </cell>
          <cell r="H620" t="str">
            <v/>
          </cell>
        </row>
        <row r="621">
          <cell r="A621">
            <v>480</v>
          </cell>
          <cell r="B621">
            <v>618</v>
          </cell>
          <cell r="F621" t="str">
            <v/>
          </cell>
          <cell r="H621" t="str">
            <v/>
          </cell>
        </row>
        <row r="622">
          <cell r="A622">
            <v>481</v>
          </cell>
          <cell r="B622">
            <v>619</v>
          </cell>
          <cell r="F622" t="str">
            <v/>
          </cell>
          <cell r="H622" t="str">
            <v/>
          </cell>
        </row>
        <row r="623">
          <cell r="A623">
            <v>482</v>
          </cell>
          <cell r="B623">
            <v>620</v>
          </cell>
          <cell r="F623" t="str">
            <v/>
          </cell>
          <cell r="H623" t="str">
            <v/>
          </cell>
        </row>
        <row r="624">
          <cell r="A624">
            <v>483</v>
          </cell>
          <cell r="B624">
            <v>621</v>
          </cell>
          <cell r="F624" t="str">
            <v/>
          </cell>
          <cell r="H624" t="str">
            <v/>
          </cell>
        </row>
        <row r="625">
          <cell r="A625">
            <v>484</v>
          </cell>
          <cell r="B625">
            <v>622</v>
          </cell>
          <cell r="F625" t="str">
            <v/>
          </cell>
          <cell r="H625" t="str">
            <v/>
          </cell>
        </row>
        <row r="626">
          <cell r="A626">
            <v>485</v>
          </cell>
          <cell r="B626">
            <v>623</v>
          </cell>
          <cell r="F626" t="str">
            <v/>
          </cell>
          <cell r="H626" t="str">
            <v/>
          </cell>
        </row>
        <row r="627">
          <cell r="A627">
            <v>486</v>
          </cell>
          <cell r="B627">
            <v>624</v>
          </cell>
          <cell r="F627" t="str">
            <v/>
          </cell>
          <cell r="H627" t="str">
            <v/>
          </cell>
        </row>
        <row r="628">
          <cell r="A628">
            <v>487</v>
          </cell>
          <cell r="B628">
            <v>625</v>
          </cell>
          <cell r="F628" t="str">
            <v/>
          </cell>
          <cell r="H628" t="str">
            <v/>
          </cell>
        </row>
        <row r="629">
          <cell r="A629">
            <v>488</v>
          </cell>
          <cell r="B629">
            <v>626</v>
          </cell>
          <cell r="F629" t="str">
            <v/>
          </cell>
          <cell r="H629" t="str">
            <v/>
          </cell>
        </row>
        <row r="630">
          <cell r="A630">
            <v>489</v>
          </cell>
          <cell r="B630">
            <v>627</v>
          </cell>
          <cell r="F630" t="str">
            <v/>
          </cell>
          <cell r="H630" t="str">
            <v/>
          </cell>
        </row>
        <row r="631">
          <cell r="A631">
            <v>490</v>
          </cell>
          <cell r="B631">
            <v>628</v>
          </cell>
          <cell r="F631" t="str">
            <v/>
          </cell>
          <cell r="H631" t="str">
            <v/>
          </cell>
        </row>
        <row r="632">
          <cell r="A632">
            <v>491</v>
          </cell>
          <cell r="B632">
            <v>629</v>
          </cell>
          <cell r="F632" t="str">
            <v/>
          </cell>
          <cell r="H632" t="str">
            <v/>
          </cell>
        </row>
        <row r="633">
          <cell r="A633">
            <v>492</v>
          </cell>
          <cell r="B633">
            <v>630</v>
          </cell>
          <cell r="F633" t="str">
            <v/>
          </cell>
          <cell r="H633" t="str">
            <v/>
          </cell>
        </row>
        <row r="634">
          <cell r="A634">
            <v>493</v>
          </cell>
          <cell r="B634">
            <v>631</v>
          </cell>
          <cell r="F634" t="str">
            <v/>
          </cell>
          <cell r="H634" t="str">
            <v/>
          </cell>
        </row>
        <row r="635">
          <cell r="A635">
            <v>494</v>
          </cell>
          <cell r="B635">
            <v>632</v>
          </cell>
          <cell r="F635" t="str">
            <v/>
          </cell>
          <cell r="H635" t="str">
            <v/>
          </cell>
        </row>
        <row r="636">
          <cell r="A636">
            <v>495</v>
          </cell>
          <cell r="B636">
            <v>633</v>
          </cell>
          <cell r="F636" t="str">
            <v/>
          </cell>
          <cell r="H636" t="str">
            <v/>
          </cell>
        </row>
        <row r="637">
          <cell r="A637">
            <v>496</v>
          </cell>
          <cell r="B637">
            <v>634</v>
          </cell>
          <cell r="F637" t="str">
            <v/>
          </cell>
          <cell r="H637" t="str">
            <v/>
          </cell>
        </row>
        <row r="638">
          <cell r="A638">
            <v>497</v>
          </cell>
          <cell r="B638">
            <v>635</v>
          </cell>
          <cell r="F638" t="str">
            <v/>
          </cell>
          <cell r="H638" t="str">
            <v/>
          </cell>
        </row>
        <row r="639">
          <cell r="A639">
            <v>498</v>
          </cell>
          <cell r="B639">
            <v>636</v>
          </cell>
          <cell r="F639" t="str">
            <v/>
          </cell>
          <cell r="H639" t="str">
            <v/>
          </cell>
        </row>
        <row r="640">
          <cell r="A640">
            <v>499</v>
          </cell>
          <cell r="B640">
            <v>637</v>
          </cell>
          <cell r="F640" t="str">
            <v/>
          </cell>
          <cell r="H640" t="str">
            <v/>
          </cell>
        </row>
        <row r="641">
          <cell r="A641">
            <v>500</v>
          </cell>
          <cell r="B641">
            <v>638</v>
          </cell>
          <cell r="F641" t="str">
            <v/>
          </cell>
          <cell r="H641" t="str">
            <v/>
          </cell>
        </row>
        <row r="642">
          <cell r="A642">
            <v>501</v>
          </cell>
          <cell r="B642">
            <v>639</v>
          </cell>
          <cell r="F642" t="str">
            <v/>
          </cell>
          <cell r="H642" t="str">
            <v/>
          </cell>
        </row>
        <row r="643">
          <cell r="A643">
            <v>502</v>
          </cell>
          <cell r="B643">
            <v>640</v>
          </cell>
          <cell r="F643" t="str">
            <v/>
          </cell>
          <cell r="H643" t="str">
            <v/>
          </cell>
        </row>
        <row r="644">
          <cell r="A644">
            <v>503</v>
          </cell>
          <cell r="B644">
            <v>641</v>
          </cell>
          <cell r="F644" t="str">
            <v/>
          </cell>
          <cell r="H644" t="str">
            <v/>
          </cell>
        </row>
        <row r="645">
          <cell r="A645">
            <v>504</v>
          </cell>
          <cell r="B645">
            <v>642</v>
          </cell>
          <cell r="F645" t="str">
            <v/>
          </cell>
          <cell r="H645" t="str">
            <v/>
          </cell>
        </row>
        <row r="646">
          <cell r="A646">
            <v>505</v>
          </cell>
          <cell r="B646">
            <v>643</v>
          </cell>
          <cell r="F646" t="str">
            <v/>
          </cell>
          <cell r="H646" t="str">
            <v/>
          </cell>
        </row>
        <row r="647">
          <cell r="A647">
            <v>506</v>
          </cell>
          <cell r="B647">
            <v>644</v>
          </cell>
          <cell r="F647" t="str">
            <v/>
          </cell>
          <cell r="H647" t="str">
            <v/>
          </cell>
        </row>
        <row r="648">
          <cell r="A648">
            <v>507</v>
          </cell>
          <cell r="B648">
            <v>645</v>
          </cell>
          <cell r="F648" t="str">
            <v/>
          </cell>
          <cell r="H648" t="str">
            <v/>
          </cell>
        </row>
        <row r="649">
          <cell r="A649">
            <v>508</v>
          </cell>
          <cell r="B649">
            <v>646</v>
          </cell>
          <cell r="F649" t="str">
            <v/>
          </cell>
          <cell r="H649" t="str">
            <v/>
          </cell>
        </row>
        <row r="650">
          <cell r="A650">
            <v>509</v>
          </cell>
          <cell r="B650">
            <v>647</v>
          </cell>
          <cell r="F650" t="str">
            <v/>
          </cell>
          <cell r="H650" t="str">
            <v/>
          </cell>
        </row>
        <row r="651">
          <cell r="A651">
            <v>510</v>
          </cell>
          <cell r="B651">
            <v>648</v>
          </cell>
          <cell r="F651" t="str">
            <v/>
          </cell>
          <cell r="H651" t="str">
            <v/>
          </cell>
        </row>
        <row r="652">
          <cell r="A652">
            <v>511</v>
          </cell>
          <cell r="B652">
            <v>649</v>
          </cell>
          <cell r="F652" t="str">
            <v/>
          </cell>
          <cell r="H652" t="str">
            <v/>
          </cell>
        </row>
        <row r="653">
          <cell r="A653">
            <v>512</v>
          </cell>
          <cell r="B653">
            <v>650</v>
          </cell>
          <cell r="F653" t="str">
            <v/>
          </cell>
          <cell r="H653" t="str">
            <v/>
          </cell>
        </row>
        <row r="654">
          <cell r="A654">
            <v>513</v>
          </cell>
          <cell r="B654">
            <v>651</v>
          </cell>
          <cell r="F654" t="str">
            <v/>
          </cell>
          <cell r="H654" t="str">
            <v/>
          </cell>
        </row>
        <row r="655">
          <cell r="A655">
            <v>514</v>
          </cell>
          <cell r="B655">
            <v>652</v>
          </cell>
          <cell r="F655" t="str">
            <v/>
          </cell>
          <cell r="H655" t="str">
            <v/>
          </cell>
        </row>
        <row r="656">
          <cell r="A656">
            <v>515</v>
          </cell>
          <cell r="B656">
            <v>653</v>
          </cell>
          <cell r="F656" t="str">
            <v/>
          </cell>
          <cell r="H656" t="str">
            <v/>
          </cell>
        </row>
        <row r="657">
          <cell r="A657">
            <v>516</v>
          </cell>
          <cell r="B657">
            <v>654</v>
          </cell>
          <cell r="F657" t="str">
            <v/>
          </cell>
          <cell r="H657" t="str">
            <v/>
          </cell>
        </row>
        <row r="658">
          <cell r="A658">
            <v>517</v>
          </cell>
          <cell r="B658">
            <v>655</v>
          </cell>
          <cell r="F658" t="str">
            <v/>
          </cell>
          <cell r="H658" t="str">
            <v/>
          </cell>
        </row>
        <row r="659">
          <cell r="A659">
            <v>518</v>
          </cell>
          <cell r="B659">
            <v>656</v>
          </cell>
          <cell r="F659" t="str">
            <v/>
          </cell>
          <cell r="H659" t="str">
            <v/>
          </cell>
        </row>
        <row r="660">
          <cell r="A660">
            <v>519</v>
          </cell>
          <cell r="B660">
            <v>657</v>
          </cell>
          <cell r="F660" t="str">
            <v/>
          </cell>
          <cell r="H660" t="str">
            <v/>
          </cell>
        </row>
        <row r="661">
          <cell r="A661">
            <v>520</v>
          </cell>
          <cell r="B661">
            <v>658</v>
          </cell>
          <cell r="F661" t="str">
            <v/>
          </cell>
          <cell r="H661" t="str">
            <v/>
          </cell>
        </row>
        <row r="662">
          <cell r="A662">
            <v>521</v>
          </cell>
          <cell r="B662">
            <v>659</v>
          </cell>
          <cell r="F662" t="str">
            <v/>
          </cell>
          <cell r="H662" t="str">
            <v/>
          </cell>
        </row>
        <row r="663">
          <cell r="A663">
            <v>522</v>
          </cell>
          <cell r="B663">
            <v>660</v>
          </cell>
          <cell r="F663" t="str">
            <v/>
          </cell>
          <cell r="H663" t="str">
            <v/>
          </cell>
        </row>
        <row r="664">
          <cell r="A664">
            <v>523</v>
          </cell>
          <cell r="B664">
            <v>661</v>
          </cell>
          <cell r="F664" t="str">
            <v/>
          </cell>
          <cell r="H664" t="str">
            <v/>
          </cell>
        </row>
        <row r="665">
          <cell r="A665">
            <v>524</v>
          </cell>
          <cell r="B665">
            <v>662</v>
          </cell>
          <cell r="F665" t="str">
            <v/>
          </cell>
          <cell r="H665" t="str">
            <v/>
          </cell>
        </row>
        <row r="666">
          <cell r="A666">
            <v>525</v>
          </cell>
          <cell r="B666">
            <v>663</v>
          </cell>
          <cell r="F666" t="str">
            <v/>
          </cell>
          <cell r="H666" t="str">
            <v/>
          </cell>
        </row>
        <row r="667">
          <cell r="A667">
            <v>526</v>
          </cell>
          <cell r="B667">
            <v>664</v>
          </cell>
          <cell r="F667" t="str">
            <v/>
          </cell>
          <cell r="H667" t="str">
            <v/>
          </cell>
        </row>
        <row r="668">
          <cell r="A668">
            <v>527</v>
          </cell>
          <cell r="B668">
            <v>665</v>
          </cell>
          <cell r="F668" t="str">
            <v/>
          </cell>
          <cell r="H668" t="str">
            <v/>
          </cell>
        </row>
        <row r="669">
          <cell r="A669">
            <v>528</v>
          </cell>
          <cell r="B669">
            <v>666</v>
          </cell>
          <cell r="F669" t="str">
            <v/>
          </cell>
          <cell r="H669" t="str">
            <v/>
          </cell>
        </row>
        <row r="670">
          <cell r="A670">
            <v>529</v>
          </cell>
          <cell r="B670">
            <v>667</v>
          </cell>
          <cell r="F670" t="str">
            <v/>
          </cell>
          <cell r="H670" t="str">
            <v/>
          </cell>
        </row>
        <row r="671">
          <cell r="A671">
            <v>530</v>
          </cell>
          <cell r="B671">
            <v>668</v>
          </cell>
          <cell r="F671" t="str">
            <v/>
          </cell>
          <cell r="H671" t="str">
            <v/>
          </cell>
        </row>
        <row r="672">
          <cell r="A672">
            <v>531</v>
          </cell>
          <cell r="B672">
            <v>669</v>
          </cell>
          <cell r="F672" t="str">
            <v/>
          </cell>
          <cell r="H672" t="str">
            <v/>
          </cell>
        </row>
        <row r="673">
          <cell r="A673">
            <v>532</v>
          </cell>
          <cell r="B673">
            <v>670</v>
          </cell>
          <cell r="F673" t="str">
            <v/>
          </cell>
          <cell r="H673" t="str">
            <v/>
          </cell>
        </row>
        <row r="674">
          <cell r="A674">
            <v>533</v>
          </cell>
          <cell r="B674">
            <v>671</v>
          </cell>
          <cell r="F674" t="str">
            <v/>
          </cell>
          <cell r="H674" t="str">
            <v/>
          </cell>
        </row>
        <row r="675">
          <cell r="A675">
            <v>534</v>
          </cell>
          <cell r="B675">
            <v>672</v>
          </cell>
          <cell r="F675" t="str">
            <v/>
          </cell>
          <cell r="H675" t="str">
            <v/>
          </cell>
        </row>
        <row r="676">
          <cell r="A676">
            <v>535</v>
          </cell>
          <cell r="B676">
            <v>673</v>
          </cell>
          <cell r="F676" t="str">
            <v/>
          </cell>
          <cell r="H676" t="str">
            <v/>
          </cell>
        </row>
        <row r="677">
          <cell r="A677">
            <v>536</v>
          </cell>
          <cell r="B677">
            <v>674</v>
          </cell>
          <cell r="F677" t="str">
            <v/>
          </cell>
          <cell r="H677" t="str">
            <v/>
          </cell>
        </row>
        <row r="678">
          <cell r="A678">
            <v>537</v>
          </cell>
          <cell r="B678">
            <v>675</v>
          </cell>
          <cell r="F678" t="str">
            <v/>
          </cell>
          <cell r="H678" t="str">
            <v/>
          </cell>
        </row>
        <row r="679">
          <cell r="A679">
            <v>538</v>
          </cell>
          <cell r="B679">
            <v>676</v>
          </cell>
          <cell r="F679" t="str">
            <v/>
          </cell>
          <cell r="H679" t="str">
            <v/>
          </cell>
        </row>
        <row r="680">
          <cell r="A680">
            <v>539</v>
          </cell>
          <cell r="B680">
            <v>677</v>
          </cell>
          <cell r="F680" t="str">
            <v/>
          </cell>
          <cell r="H680" t="str">
            <v/>
          </cell>
        </row>
        <row r="681">
          <cell r="A681">
            <v>540</v>
          </cell>
          <cell r="B681">
            <v>678</v>
          </cell>
          <cell r="F681" t="str">
            <v/>
          </cell>
          <cell r="H681" t="str">
            <v/>
          </cell>
        </row>
        <row r="682">
          <cell r="A682">
            <v>541</v>
          </cell>
          <cell r="B682">
            <v>679</v>
          </cell>
          <cell r="F682" t="str">
            <v/>
          </cell>
          <cell r="H682" t="str">
            <v/>
          </cell>
        </row>
        <row r="683">
          <cell r="A683">
            <v>542</v>
          </cell>
          <cell r="B683">
            <v>680</v>
          </cell>
          <cell r="F683" t="str">
            <v/>
          </cell>
          <cell r="H683" t="str">
            <v/>
          </cell>
        </row>
        <row r="684">
          <cell r="A684">
            <v>543</v>
          </cell>
          <cell r="B684">
            <v>681</v>
          </cell>
          <cell r="F684" t="str">
            <v/>
          </cell>
          <cell r="H684" t="str">
            <v/>
          </cell>
        </row>
        <row r="685">
          <cell r="A685">
            <v>544</v>
          </cell>
          <cell r="B685">
            <v>682</v>
          </cell>
          <cell r="F685" t="str">
            <v/>
          </cell>
          <cell r="H685" t="str">
            <v/>
          </cell>
        </row>
        <row r="686">
          <cell r="A686">
            <v>545</v>
          </cell>
          <cell r="B686">
            <v>683</v>
          </cell>
          <cell r="F686" t="str">
            <v/>
          </cell>
          <cell r="H686" t="str">
            <v/>
          </cell>
        </row>
        <row r="687">
          <cell r="A687">
            <v>546</v>
          </cell>
          <cell r="B687">
            <v>684</v>
          </cell>
          <cell r="F687" t="str">
            <v/>
          </cell>
          <cell r="H687" t="str">
            <v/>
          </cell>
        </row>
        <row r="688">
          <cell r="A688">
            <v>547</v>
          </cell>
          <cell r="B688">
            <v>685</v>
          </cell>
          <cell r="F688" t="str">
            <v/>
          </cell>
          <cell r="H688" t="str">
            <v/>
          </cell>
        </row>
        <row r="689">
          <cell r="A689">
            <v>548</v>
          </cell>
          <cell r="B689">
            <v>686</v>
          </cell>
          <cell r="F689" t="str">
            <v/>
          </cell>
          <cell r="H689" t="str">
            <v/>
          </cell>
        </row>
        <row r="690">
          <cell r="A690">
            <v>549</v>
          </cell>
          <cell r="B690">
            <v>687</v>
          </cell>
          <cell r="F690" t="str">
            <v/>
          </cell>
          <cell r="H690" t="str">
            <v/>
          </cell>
        </row>
        <row r="691">
          <cell r="A691">
            <v>550</v>
          </cell>
          <cell r="B691">
            <v>688</v>
          </cell>
          <cell r="F691" t="str">
            <v/>
          </cell>
          <cell r="H691" t="str">
            <v/>
          </cell>
        </row>
        <row r="692">
          <cell r="A692">
            <v>551</v>
          </cell>
          <cell r="B692">
            <v>689</v>
          </cell>
          <cell r="F692" t="str">
            <v/>
          </cell>
          <cell r="H692" t="str">
            <v/>
          </cell>
        </row>
        <row r="693">
          <cell r="A693">
            <v>552</v>
          </cell>
          <cell r="B693">
            <v>690</v>
          </cell>
          <cell r="F693" t="str">
            <v/>
          </cell>
          <cell r="H693" t="str">
            <v/>
          </cell>
        </row>
        <row r="694">
          <cell r="A694">
            <v>553</v>
          </cell>
          <cell r="B694">
            <v>691</v>
          </cell>
          <cell r="F694" t="str">
            <v/>
          </cell>
          <cell r="H694" t="str">
            <v/>
          </cell>
        </row>
        <row r="695">
          <cell r="A695">
            <v>554</v>
          </cell>
          <cell r="B695">
            <v>692</v>
          </cell>
          <cell r="F695" t="str">
            <v/>
          </cell>
          <cell r="H695" t="str">
            <v/>
          </cell>
        </row>
        <row r="696">
          <cell r="A696">
            <v>555</v>
          </cell>
          <cell r="B696">
            <v>693</v>
          </cell>
          <cell r="F696" t="str">
            <v/>
          </cell>
          <cell r="H696" t="str">
            <v/>
          </cell>
        </row>
        <row r="697">
          <cell r="A697">
            <v>556</v>
          </cell>
          <cell r="B697">
            <v>694</v>
          </cell>
          <cell r="F697" t="str">
            <v/>
          </cell>
          <cell r="H697" t="str">
            <v/>
          </cell>
        </row>
        <row r="698">
          <cell r="A698">
            <v>557</v>
          </cell>
          <cell r="B698">
            <v>695</v>
          </cell>
          <cell r="F698" t="str">
            <v/>
          </cell>
          <cell r="H698" t="str">
            <v/>
          </cell>
        </row>
        <row r="699">
          <cell r="A699">
            <v>558</v>
          </cell>
          <cell r="B699">
            <v>696</v>
          </cell>
          <cell r="F699" t="str">
            <v/>
          </cell>
          <cell r="H699" t="str">
            <v/>
          </cell>
        </row>
        <row r="700">
          <cell r="A700">
            <v>559</v>
          </cell>
          <cell r="B700">
            <v>697</v>
          </cell>
          <cell r="F700" t="str">
            <v/>
          </cell>
          <cell r="H700" t="str">
            <v/>
          </cell>
        </row>
        <row r="701">
          <cell r="A701">
            <v>560</v>
          </cell>
          <cell r="B701">
            <v>698</v>
          </cell>
          <cell r="F701" t="str">
            <v/>
          </cell>
          <cell r="H701" t="str">
            <v/>
          </cell>
        </row>
        <row r="702">
          <cell r="A702">
            <v>561</v>
          </cell>
          <cell r="B702">
            <v>699</v>
          </cell>
          <cell r="F702" t="str">
            <v/>
          </cell>
          <cell r="H702" t="str">
            <v/>
          </cell>
        </row>
        <row r="703">
          <cell r="A703">
            <v>562</v>
          </cell>
          <cell r="B703">
            <v>700</v>
          </cell>
          <cell r="F703" t="str">
            <v/>
          </cell>
          <cell r="H703" t="str">
            <v/>
          </cell>
        </row>
        <row r="704">
          <cell r="A704">
            <v>563</v>
          </cell>
          <cell r="B704">
            <v>701</v>
          </cell>
          <cell r="F704" t="str">
            <v/>
          </cell>
          <cell r="H704" t="str">
            <v/>
          </cell>
        </row>
        <row r="705">
          <cell r="A705">
            <v>564</v>
          </cell>
          <cell r="B705">
            <v>702</v>
          </cell>
          <cell r="F705" t="str">
            <v/>
          </cell>
          <cell r="H705" t="str">
            <v/>
          </cell>
        </row>
        <row r="706">
          <cell r="A706">
            <v>565</v>
          </cell>
          <cell r="B706">
            <v>703</v>
          </cell>
          <cell r="F706" t="str">
            <v/>
          </cell>
          <cell r="H706" t="str">
            <v/>
          </cell>
        </row>
        <row r="707">
          <cell r="A707">
            <v>566</v>
          </cell>
          <cell r="B707">
            <v>704</v>
          </cell>
          <cell r="F707" t="str">
            <v/>
          </cell>
          <cell r="H707" t="str">
            <v/>
          </cell>
        </row>
        <row r="708">
          <cell r="A708">
            <v>567</v>
          </cell>
          <cell r="B708">
            <v>705</v>
          </cell>
          <cell r="F708" t="str">
            <v/>
          </cell>
          <cell r="H708" t="str">
            <v/>
          </cell>
        </row>
        <row r="709">
          <cell r="A709">
            <v>568</v>
          </cell>
          <cell r="B709">
            <v>706</v>
          </cell>
          <cell r="F709" t="str">
            <v/>
          </cell>
          <cell r="H709" t="str">
            <v/>
          </cell>
        </row>
        <row r="710">
          <cell r="A710">
            <v>569</v>
          </cell>
          <cell r="B710">
            <v>707</v>
          </cell>
          <cell r="F710" t="str">
            <v/>
          </cell>
          <cell r="H710" t="str">
            <v/>
          </cell>
        </row>
        <row r="711">
          <cell r="A711">
            <v>570</v>
          </cell>
          <cell r="B711">
            <v>708</v>
          </cell>
          <cell r="F711" t="str">
            <v/>
          </cell>
          <cell r="H711" t="str">
            <v/>
          </cell>
        </row>
        <row r="712">
          <cell r="A712">
            <v>571</v>
          </cell>
          <cell r="B712">
            <v>709</v>
          </cell>
          <cell r="F712" t="str">
            <v/>
          </cell>
          <cell r="H712" t="str">
            <v/>
          </cell>
        </row>
        <row r="713">
          <cell r="A713">
            <v>572</v>
          </cell>
          <cell r="B713">
            <v>710</v>
          </cell>
          <cell r="F713" t="str">
            <v/>
          </cell>
          <cell r="H713" t="str">
            <v/>
          </cell>
        </row>
        <row r="714">
          <cell r="A714">
            <v>573</v>
          </cell>
          <cell r="B714">
            <v>711</v>
          </cell>
          <cell r="F714" t="str">
            <v/>
          </cell>
          <cell r="H714" t="str">
            <v/>
          </cell>
        </row>
        <row r="715">
          <cell r="A715">
            <v>574</v>
          </cell>
          <cell r="B715">
            <v>712</v>
          </cell>
          <cell r="F715" t="str">
            <v/>
          </cell>
          <cell r="H715" t="str">
            <v/>
          </cell>
        </row>
        <row r="716">
          <cell r="A716">
            <v>575</v>
          </cell>
          <cell r="B716">
            <v>713</v>
          </cell>
          <cell r="F716" t="str">
            <v/>
          </cell>
          <cell r="H716" t="str">
            <v/>
          </cell>
        </row>
        <row r="717">
          <cell r="A717">
            <v>576</v>
          </cell>
          <cell r="B717">
            <v>714</v>
          </cell>
          <cell r="F717" t="str">
            <v/>
          </cell>
          <cell r="H717" t="str">
            <v/>
          </cell>
        </row>
        <row r="718">
          <cell r="A718">
            <v>577</v>
          </cell>
          <cell r="B718">
            <v>715</v>
          </cell>
          <cell r="F718" t="str">
            <v/>
          </cell>
          <cell r="H718" t="str">
            <v/>
          </cell>
        </row>
        <row r="719">
          <cell r="A719">
            <v>578</v>
          </cell>
          <cell r="B719">
            <v>716</v>
          </cell>
          <cell r="F719" t="str">
            <v/>
          </cell>
          <cell r="H719" t="str">
            <v/>
          </cell>
        </row>
        <row r="720">
          <cell r="A720">
            <v>579</v>
          </cell>
          <cell r="B720">
            <v>717</v>
          </cell>
          <cell r="F720" t="str">
            <v/>
          </cell>
          <cell r="H720" t="str">
            <v/>
          </cell>
        </row>
        <row r="721">
          <cell r="A721">
            <v>580</v>
          </cell>
          <cell r="B721">
            <v>718</v>
          </cell>
          <cell r="F721" t="str">
            <v/>
          </cell>
          <cell r="H721" t="str">
            <v/>
          </cell>
        </row>
        <row r="722">
          <cell r="A722">
            <v>581</v>
          </cell>
          <cell r="B722">
            <v>719</v>
          </cell>
          <cell r="F722" t="str">
            <v/>
          </cell>
          <cell r="H722" t="str">
            <v/>
          </cell>
        </row>
        <row r="723">
          <cell r="A723">
            <v>582</v>
          </cell>
          <cell r="B723">
            <v>720</v>
          </cell>
          <cell r="F723" t="str">
            <v/>
          </cell>
          <cell r="H723" t="str">
            <v/>
          </cell>
        </row>
        <row r="724">
          <cell r="A724">
            <v>583</v>
          </cell>
          <cell r="B724">
            <v>721</v>
          </cell>
          <cell r="F724" t="str">
            <v/>
          </cell>
          <cell r="H724" t="str">
            <v/>
          </cell>
        </row>
        <row r="725">
          <cell r="A725">
            <v>584</v>
          </cell>
          <cell r="B725">
            <v>722</v>
          </cell>
          <cell r="F725" t="str">
            <v/>
          </cell>
          <cell r="H725" t="str">
            <v/>
          </cell>
        </row>
        <row r="726">
          <cell r="A726">
            <v>585</v>
          </cell>
          <cell r="B726">
            <v>723</v>
          </cell>
          <cell r="F726" t="str">
            <v/>
          </cell>
          <cell r="H726" t="str">
            <v/>
          </cell>
        </row>
        <row r="727">
          <cell r="A727">
            <v>586</v>
          </cell>
          <cell r="B727">
            <v>724</v>
          </cell>
          <cell r="F727" t="str">
            <v/>
          </cell>
          <cell r="H727" t="str">
            <v/>
          </cell>
        </row>
        <row r="728">
          <cell r="A728">
            <v>587</v>
          </cell>
          <cell r="B728">
            <v>725</v>
          </cell>
          <cell r="F728" t="str">
            <v/>
          </cell>
          <cell r="H728" t="str">
            <v/>
          </cell>
        </row>
        <row r="729">
          <cell r="A729">
            <v>588</v>
          </cell>
          <cell r="B729">
            <v>726</v>
          </cell>
          <cell r="F729" t="str">
            <v/>
          </cell>
          <cell r="H729" t="str">
            <v/>
          </cell>
        </row>
        <row r="730">
          <cell r="A730">
            <v>589</v>
          </cell>
          <cell r="B730">
            <v>727</v>
          </cell>
          <cell r="F730" t="str">
            <v/>
          </cell>
          <cell r="H730" t="str">
            <v/>
          </cell>
        </row>
        <row r="731">
          <cell r="A731">
            <v>590</v>
          </cell>
          <cell r="B731">
            <v>728</v>
          </cell>
          <cell r="F731" t="str">
            <v/>
          </cell>
          <cell r="H731" t="str">
            <v/>
          </cell>
        </row>
        <row r="732">
          <cell r="A732">
            <v>591</v>
          </cell>
          <cell r="B732">
            <v>729</v>
          </cell>
          <cell r="F732" t="str">
            <v/>
          </cell>
          <cell r="H732" t="str">
            <v/>
          </cell>
        </row>
        <row r="733">
          <cell r="A733">
            <v>592</v>
          </cell>
          <cell r="B733">
            <v>730</v>
          </cell>
          <cell r="F733" t="str">
            <v/>
          </cell>
          <cell r="H733" t="str">
            <v/>
          </cell>
        </row>
        <row r="734">
          <cell r="A734">
            <v>593</v>
          </cell>
          <cell r="B734">
            <v>731</v>
          </cell>
          <cell r="F734" t="str">
            <v/>
          </cell>
          <cell r="H734" t="str">
            <v/>
          </cell>
        </row>
        <row r="735">
          <cell r="A735">
            <v>594</v>
          </cell>
          <cell r="B735">
            <v>732</v>
          </cell>
          <cell r="F735" t="str">
            <v/>
          </cell>
          <cell r="H735" t="str">
            <v/>
          </cell>
        </row>
        <row r="736">
          <cell r="A736">
            <v>595</v>
          </cell>
          <cell r="B736">
            <v>733</v>
          </cell>
          <cell r="F736" t="str">
            <v/>
          </cell>
          <cell r="H736" t="str">
            <v/>
          </cell>
        </row>
        <row r="737">
          <cell r="A737">
            <v>596</v>
          </cell>
          <cell r="B737">
            <v>734</v>
          </cell>
          <cell r="F737" t="str">
            <v/>
          </cell>
          <cell r="H737" t="str">
            <v/>
          </cell>
        </row>
        <row r="738">
          <cell r="A738">
            <v>597</v>
          </cell>
          <cell r="B738">
            <v>735</v>
          </cell>
          <cell r="F738" t="str">
            <v/>
          </cell>
          <cell r="H738" t="str">
            <v/>
          </cell>
        </row>
        <row r="739">
          <cell r="A739">
            <v>598</v>
          </cell>
          <cell r="B739">
            <v>736</v>
          </cell>
          <cell r="F739" t="str">
            <v/>
          </cell>
          <cell r="H739" t="str">
            <v/>
          </cell>
        </row>
        <row r="740">
          <cell r="A740">
            <v>599</v>
          </cell>
          <cell r="B740">
            <v>737</v>
          </cell>
          <cell r="F740" t="str">
            <v/>
          </cell>
          <cell r="H740" t="str">
            <v/>
          </cell>
        </row>
        <row r="741">
          <cell r="A741">
            <v>600</v>
          </cell>
          <cell r="B741">
            <v>738</v>
          </cell>
          <cell r="F741" t="str">
            <v/>
          </cell>
          <cell r="H741" t="str">
            <v/>
          </cell>
        </row>
        <row r="742">
          <cell r="A742">
            <v>601</v>
          </cell>
          <cell r="B742">
            <v>739</v>
          </cell>
          <cell r="F742" t="str">
            <v/>
          </cell>
          <cell r="H742" t="str">
            <v/>
          </cell>
        </row>
        <row r="743">
          <cell r="A743">
            <v>602</v>
          </cell>
          <cell r="B743">
            <v>740</v>
          </cell>
          <cell r="F743" t="str">
            <v/>
          </cell>
          <cell r="H743" t="str">
            <v/>
          </cell>
        </row>
        <row r="744">
          <cell r="A744">
            <v>603</v>
          </cell>
          <cell r="B744">
            <v>741</v>
          </cell>
          <cell r="F744" t="str">
            <v/>
          </cell>
          <cell r="H744" t="str">
            <v/>
          </cell>
        </row>
        <row r="745">
          <cell r="A745">
            <v>604</v>
          </cell>
          <cell r="B745">
            <v>742</v>
          </cell>
          <cell r="F745" t="str">
            <v/>
          </cell>
          <cell r="H745" t="str">
            <v/>
          </cell>
        </row>
        <row r="746">
          <cell r="A746">
            <v>605</v>
          </cell>
          <cell r="B746">
            <v>743</v>
          </cell>
          <cell r="F746" t="str">
            <v/>
          </cell>
          <cell r="H746" t="str">
            <v/>
          </cell>
        </row>
        <row r="747">
          <cell r="A747">
            <v>606</v>
          </cell>
          <cell r="B747">
            <v>744</v>
          </cell>
          <cell r="F747" t="str">
            <v/>
          </cell>
          <cell r="H747" t="str">
            <v/>
          </cell>
        </row>
        <row r="748">
          <cell r="A748">
            <v>607</v>
          </cell>
          <cell r="B748">
            <v>745</v>
          </cell>
          <cell r="F748" t="str">
            <v/>
          </cell>
          <cell r="H748" t="str">
            <v/>
          </cell>
        </row>
        <row r="749">
          <cell r="A749">
            <v>608</v>
          </cell>
          <cell r="B749">
            <v>746</v>
          </cell>
          <cell r="F749" t="str">
            <v/>
          </cell>
          <cell r="H749" t="str">
            <v/>
          </cell>
        </row>
        <row r="750">
          <cell r="A750">
            <v>609</v>
          </cell>
          <cell r="B750">
            <v>747</v>
          </cell>
          <cell r="F750" t="str">
            <v/>
          </cell>
          <cell r="H750" t="str">
            <v/>
          </cell>
        </row>
        <row r="751">
          <cell r="A751">
            <v>610</v>
          </cell>
          <cell r="B751">
            <v>748</v>
          </cell>
          <cell r="F751" t="str">
            <v/>
          </cell>
          <cell r="H751" t="str">
            <v/>
          </cell>
        </row>
        <row r="752">
          <cell r="A752">
            <v>611</v>
          </cell>
          <cell r="B752">
            <v>749</v>
          </cell>
          <cell r="F752" t="str">
            <v/>
          </cell>
          <cell r="H752" t="str">
            <v/>
          </cell>
        </row>
        <row r="753">
          <cell r="A753">
            <v>612</v>
          </cell>
          <cell r="B753">
            <v>750</v>
          </cell>
          <cell r="F753" t="str">
            <v/>
          </cell>
          <cell r="H753" t="str">
            <v/>
          </cell>
        </row>
        <row r="754">
          <cell r="A754">
            <v>613</v>
          </cell>
          <cell r="B754">
            <v>751</v>
          </cell>
          <cell r="F754" t="str">
            <v/>
          </cell>
          <cell r="H754" t="str">
            <v/>
          </cell>
        </row>
        <row r="755">
          <cell r="A755">
            <v>614</v>
          </cell>
          <cell r="B755">
            <v>752</v>
          </cell>
          <cell r="F755" t="str">
            <v/>
          </cell>
          <cell r="H755" t="str">
            <v/>
          </cell>
        </row>
        <row r="756">
          <cell r="A756">
            <v>615</v>
          </cell>
          <cell r="B756">
            <v>753</v>
          </cell>
          <cell r="F756" t="str">
            <v/>
          </cell>
          <cell r="H756" t="str">
            <v/>
          </cell>
        </row>
        <row r="757">
          <cell r="A757">
            <v>616</v>
          </cell>
          <cell r="B757">
            <v>754</v>
          </cell>
          <cell r="F757" t="str">
            <v/>
          </cell>
          <cell r="H757" t="str">
            <v/>
          </cell>
        </row>
        <row r="758">
          <cell r="A758">
            <v>617</v>
          </cell>
          <cell r="B758">
            <v>755</v>
          </cell>
          <cell r="F758" t="str">
            <v/>
          </cell>
          <cell r="H758" t="str">
            <v/>
          </cell>
        </row>
        <row r="759">
          <cell r="A759">
            <v>618</v>
          </cell>
          <cell r="B759">
            <v>756</v>
          </cell>
          <cell r="F759" t="str">
            <v/>
          </cell>
          <cell r="H759" t="str">
            <v/>
          </cell>
        </row>
        <row r="760">
          <cell r="A760">
            <v>619</v>
          </cell>
          <cell r="B760">
            <v>757</v>
          </cell>
          <cell r="F760" t="str">
            <v/>
          </cell>
          <cell r="H760" t="str">
            <v/>
          </cell>
        </row>
        <row r="761">
          <cell r="A761">
            <v>620</v>
          </cell>
          <cell r="B761">
            <v>758</v>
          </cell>
          <cell r="F761" t="str">
            <v/>
          </cell>
          <cell r="H761" t="str">
            <v/>
          </cell>
        </row>
        <row r="762">
          <cell r="A762">
            <v>621</v>
          </cell>
          <cell r="B762">
            <v>759</v>
          </cell>
          <cell r="F762" t="str">
            <v/>
          </cell>
          <cell r="H762" t="str">
            <v/>
          </cell>
        </row>
        <row r="763">
          <cell r="A763">
            <v>622</v>
          </cell>
          <cell r="B763">
            <v>760</v>
          </cell>
          <cell r="F763" t="str">
            <v/>
          </cell>
          <cell r="H763" t="str">
            <v/>
          </cell>
        </row>
        <row r="764">
          <cell r="A764">
            <v>623</v>
          </cell>
          <cell r="B764">
            <v>761</v>
          </cell>
          <cell r="F764" t="str">
            <v/>
          </cell>
          <cell r="H764" t="str">
            <v/>
          </cell>
        </row>
        <row r="765">
          <cell r="A765">
            <v>624</v>
          </cell>
          <cell r="B765">
            <v>762</v>
          </cell>
          <cell r="F765" t="str">
            <v/>
          </cell>
          <cell r="H765" t="str">
            <v/>
          </cell>
        </row>
        <row r="766">
          <cell r="A766">
            <v>625</v>
          </cell>
          <cell r="B766">
            <v>763</v>
          </cell>
          <cell r="F766" t="str">
            <v/>
          </cell>
          <cell r="H766" t="str">
            <v/>
          </cell>
        </row>
        <row r="767">
          <cell r="A767">
            <v>626</v>
          </cell>
          <cell r="B767">
            <v>764</v>
          </cell>
          <cell r="F767" t="str">
            <v/>
          </cell>
          <cell r="H767" t="str">
            <v/>
          </cell>
        </row>
        <row r="768">
          <cell r="A768">
            <v>627</v>
          </cell>
          <cell r="B768">
            <v>765</v>
          </cell>
          <cell r="F768" t="str">
            <v/>
          </cell>
          <cell r="H768" t="str">
            <v/>
          </cell>
        </row>
        <row r="769">
          <cell r="A769">
            <v>628</v>
          </cell>
          <cell r="B769">
            <v>766</v>
          </cell>
          <cell r="F769" t="str">
            <v/>
          </cell>
          <cell r="H769" t="str">
            <v/>
          </cell>
        </row>
        <row r="770">
          <cell r="A770">
            <v>629</v>
          </cell>
          <cell r="B770">
            <v>767</v>
          </cell>
          <cell r="F770" t="str">
            <v/>
          </cell>
          <cell r="H770" t="str">
            <v/>
          </cell>
        </row>
        <row r="771">
          <cell r="A771">
            <v>630</v>
          </cell>
          <cell r="B771">
            <v>768</v>
          </cell>
          <cell r="F771" t="str">
            <v/>
          </cell>
          <cell r="H771" t="str">
            <v/>
          </cell>
        </row>
        <row r="772">
          <cell r="A772">
            <v>631</v>
          </cell>
          <cell r="B772">
            <v>769</v>
          </cell>
          <cell r="F772" t="str">
            <v/>
          </cell>
          <cell r="H772" t="str">
            <v/>
          </cell>
        </row>
        <row r="773">
          <cell r="A773">
            <v>632</v>
          </cell>
          <cell r="B773">
            <v>770</v>
          </cell>
          <cell r="F773" t="str">
            <v/>
          </cell>
          <cell r="H773" t="str">
            <v/>
          </cell>
        </row>
        <row r="774">
          <cell r="A774">
            <v>633</v>
          </cell>
          <cell r="B774">
            <v>771</v>
          </cell>
          <cell r="F774" t="str">
            <v/>
          </cell>
          <cell r="H774" t="str">
            <v/>
          </cell>
        </row>
        <row r="775">
          <cell r="A775">
            <v>634</v>
          </cell>
          <cell r="B775">
            <v>772</v>
          </cell>
          <cell r="F775" t="str">
            <v/>
          </cell>
          <cell r="H775" t="str">
            <v/>
          </cell>
        </row>
        <row r="776">
          <cell r="A776">
            <v>635</v>
          </cell>
          <cell r="B776">
            <v>773</v>
          </cell>
          <cell r="F776" t="str">
            <v/>
          </cell>
          <cell r="H776" t="str">
            <v/>
          </cell>
        </row>
        <row r="777">
          <cell r="A777">
            <v>636</v>
          </cell>
          <cell r="B777">
            <v>774</v>
          </cell>
          <cell r="F777" t="str">
            <v/>
          </cell>
          <cell r="H777" t="str">
            <v/>
          </cell>
        </row>
        <row r="778">
          <cell r="A778">
            <v>637</v>
          </cell>
          <cell r="B778">
            <v>775</v>
          </cell>
          <cell r="F778" t="str">
            <v/>
          </cell>
          <cell r="H778" t="str">
            <v/>
          </cell>
        </row>
        <row r="779">
          <cell r="A779">
            <v>638</v>
          </cell>
          <cell r="B779">
            <v>776</v>
          </cell>
          <cell r="F779" t="str">
            <v/>
          </cell>
          <cell r="H779" t="str">
            <v/>
          </cell>
        </row>
        <row r="780">
          <cell r="A780">
            <v>639</v>
          </cell>
          <cell r="B780">
            <v>777</v>
          </cell>
          <cell r="F780" t="str">
            <v/>
          </cell>
          <cell r="H780" t="str">
            <v/>
          </cell>
        </row>
        <row r="781">
          <cell r="A781">
            <v>640</v>
          </cell>
          <cell r="B781">
            <v>778</v>
          </cell>
          <cell r="F781" t="str">
            <v/>
          </cell>
          <cell r="H781" t="str">
            <v/>
          </cell>
        </row>
        <row r="782">
          <cell r="A782">
            <v>641</v>
          </cell>
          <cell r="B782">
            <v>779</v>
          </cell>
          <cell r="F782" t="str">
            <v/>
          </cell>
          <cell r="H782" t="str">
            <v/>
          </cell>
        </row>
        <row r="783">
          <cell r="A783">
            <v>642</v>
          </cell>
          <cell r="B783">
            <v>780</v>
          </cell>
          <cell r="F783" t="str">
            <v/>
          </cell>
          <cell r="H783" t="str">
            <v/>
          </cell>
        </row>
        <row r="784">
          <cell r="A784">
            <v>643</v>
          </cell>
          <cell r="B784">
            <v>781</v>
          </cell>
          <cell r="F784" t="str">
            <v/>
          </cell>
          <cell r="H784" t="str">
            <v/>
          </cell>
        </row>
        <row r="785">
          <cell r="A785">
            <v>644</v>
          </cell>
          <cell r="B785">
            <v>782</v>
          </cell>
          <cell r="F785" t="str">
            <v/>
          </cell>
          <cell r="H785" t="str">
            <v/>
          </cell>
        </row>
        <row r="786">
          <cell r="A786">
            <v>645</v>
          </cell>
          <cell r="B786">
            <v>783</v>
          </cell>
          <cell r="F786" t="str">
            <v/>
          </cell>
          <cell r="H786" t="str">
            <v/>
          </cell>
        </row>
        <row r="787">
          <cell r="A787">
            <v>646</v>
          </cell>
          <cell r="B787">
            <v>784</v>
          </cell>
          <cell r="F787" t="str">
            <v/>
          </cell>
          <cell r="H787" t="str">
            <v/>
          </cell>
        </row>
        <row r="788">
          <cell r="A788">
            <v>647</v>
          </cell>
          <cell r="B788">
            <v>785</v>
          </cell>
          <cell r="F788" t="str">
            <v/>
          </cell>
          <cell r="H788" t="str">
            <v/>
          </cell>
        </row>
        <row r="789">
          <cell r="A789">
            <v>648</v>
          </cell>
          <cell r="B789">
            <v>786</v>
          </cell>
          <cell r="F789" t="str">
            <v/>
          </cell>
          <cell r="H789" t="str">
            <v/>
          </cell>
        </row>
        <row r="790">
          <cell r="A790">
            <v>649</v>
          </cell>
          <cell r="B790">
            <v>787</v>
          </cell>
          <cell r="F790" t="str">
            <v/>
          </cell>
          <cell r="H790" t="str">
            <v/>
          </cell>
        </row>
        <row r="791">
          <cell r="A791">
            <v>650</v>
          </cell>
          <cell r="B791">
            <v>788</v>
          </cell>
          <cell r="F791" t="str">
            <v/>
          </cell>
          <cell r="H791" t="str">
            <v/>
          </cell>
        </row>
        <row r="792">
          <cell r="A792">
            <v>651</v>
          </cell>
          <cell r="B792">
            <v>789</v>
          </cell>
          <cell r="F792" t="str">
            <v/>
          </cell>
          <cell r="H792" t="str">
            <v/>
          </cell>
        </row>
        <row r="793">
          <cell r="A793">
            <v>652</v>
          </cell>
          <cell r="B793">
            <v>790</v>
          </cell>
          <cell r="F793" t="str">
            <v/>
          </cell>
          <cell r="H793" t="str">
            <v/>
          </cell>
        </row>
        <row r="794">
          <cell r="A794">
            <v>653</v>
          </cell>
          <cell r="B794">
            <v>791</v>
          </cell>
          <cell r="F794" t="str">
            <v/>
          </cell>
          <cell r="H794" t="str">
            <v/>
          </cell>
        </row>
        <row r="795">
          <cell r="A795">
            <v>654</v>
          </cell>
          <cell r="B795">
            <v>792</v>
          </cell>
          <cell r="F795" t="str">
            <v/>
          </cell>
          <cell r="H795" t="str">
            <v/>
          </cell>
        </row>
        <row r="796">
          <cell r="A796">
            <v>655</v>
          </cell>
          <cell r="B796">
            <v>793</v>
          </cell>
          <cell r="F796" t="str">
            <v/>
          </cell>
          <cell r="H796" t="str">
            <v/>
          </cell>
        </row>
        <row r="797">
          <cell r="A797">
            <v>656</v>
          </cell>
          <cell r="B797">
            <v>794</v>
          </cell>
          <cell r="F797" t="str">
            <v/>
          </cell>
          <cell r="H797" t="str">
            <v/>
          </cell>
        </row>
        <row r="798">
          <cell r="A798">
            <v>657</v>
          </cell>
          <cell r="B798">
            <v>795</v>
          </cell>
          <cell r="F798" t="str">
            <v/>
          </cell>
          <cell r="H798" t="str">
            <v/>
          </cell>
        </row>
        <row r="799">
          <cell r="A799">
            <v>658</v>
          </cell>
          <cell r="B799">
            <v>796</v>
          </cell>
          <cell r="F799" t="str">
            <v/>
          </cell>
          <cell r="H799" t="str">
            <v/>
          </cell>
        </row>
        <row r="800">
          <cell r="A800">
            <v>659</v>
          </cell>
          <cell r="B800">
            <v>797</v>
          </cell>
          <cell r="F800" t="str">
            <v/>
          </cell>
          <cell r="H800" t="str">
            <v/>
          </cell>
        </row>
        <row r="801">
          <cell r="A801">
            <v>660</v>
          </cell>
          <cell r="B801">
            <v>798</v>
          </cell>
          <cell r="F801" t="str">
            <v/>
          </cell>
          <cell r="H801" t="str">
            <v/>
          </cell>
        </row>
        <row r="802">
          <cell r="A802">
            <v>661</v>
          </cell>
          <cell r="B802">
            <v>799</v>
          </cell>
          <cell r="F802" t="str">
            <v/>
          </cell>
          <cell r="H802" t="str">
            <v/>
          </cell>
        </row>
        <row r="803">
          <cell r="A803">
            <v>662</v>
          </cell>
          <cell r="B803">
            <v>800</v>
          </cell>
          <cell r="F803" t="str">
            <v/>
          </cell>
          <cell r="H803" t="str">
            <v/>
          </cell>
        </row>
        <row r="804">
          <cell r="A804">
            <v>663</v>
          </cell>
          <cell r="B804">
            <v>801</v>
          </cell>
          <cell r="F804" t="str">
            <v/>
          </cell>
          <cell r="H804" t="str">
            <v/>
          </cell>
        </row>
        <row r="805">
          <cell r="A805">
            <v>664</v>
          </cell>
          <cell r="B805">
            <v>802</v>
          </cell>
          <cell r="F805" t="str">
            <v/>
          </cell>
          <cell r="H805" t="str">
            <v/>
          </cell>
        </row>
        <row r="806">
          <cell r="A806">
            <v>665</v>
          </cell>
          <cell r="B806">
            <v>803</v>
          </cell>
          <cell r="F806" t="str">
            <v/>
          </cell>
          <cell r="H806" t="str">
            <v/>
          </cell>
        </row>
        <row r="807">
          <cell r="A807">
            <v>666</v>
          </cell>
          <cell r="B807">
            <v>804</v>
          </cell>
          <cell r="F807" t="str">
            <v/>
          </cell>
          <cell r="H807" t="str">
            <v/>
          </cell>
        </row>
        <row r="808">
          <cell r="A808">
            <v>667</v>
          </cell>
          <cell r="B808">
            <v>805</v>
          </cell>
          <cell r="F808" t="str">
            <v/>
          </cell>
          <cell r="H808" t="str">
            <v/>
          </cell>
        </row>
        <row r="809">
          <cell r="A809">
            <v>668</v>
          </cell>
          <cell r="B809">
            <v>806</v>
          </cell>
          <cell r="F809" t="str">
            <v/>
          </cell>
          <cell r="H809" t="str">
            <v/>
          </cell>
        </row>
        <row r="810">
          <cell r="A810">
            <v>669</v>
          </cell>
          <cell r="B810">
            <v>807</v>
          </cell>
          <cell r="F810" t="str">
            <v/>
          </cell>
          <cell r="H810" t="str">
            <v/>
          </cell>
        </row>
        <row r="811">
          <cell r="A811">
            <v>670</v>
          </cell>
          <cell r="B811">
            <v>808</v>
          </cell>
          <cell r="F811" t="str">
            <v/>
          </cell>
          <cell r="H811" t="str">
            <v/>
          </cell>
        </row>
        <row r="812">
          <cell r="A812">
            <v>671</v>
          </cell>
          <cell r="B812">
            <v>809</v>
          </cell>
          <cell r="F812" t="str">
            <v/>
          </cell>
          <cell r="H812" t="str">
            <v/>
          </cell>
        </row>
        <row r="813">
          <cell r="A813">
            <v>672</v>
          </cell>
          <cell r="B813">
            <v>810</v>
          </cell>
          <cell r="F813" t="str">
            <v/>
          </cell>
          <cell r="H813" t="str">
            <v/>
          </cell>
        </row>
        <row r="814">
          <cell r="A814">
            <v>673</v>
          </cell>
          <cell r="B814">
            <v>811</v>
          </cell>
          <cell r="F814" t="str">
            <v/>
          </cell>
          <cell r="H814" t="str">
            <v/>
          </cell>
        </row>
        <row r="815">
          <cell r="A815">
            <v>674</v>
          </cell>
          <cell r="B815">
            <v>812</v>
          </cell>
          <cell r="F815" t="str">
            <v/>
          </cell>
          <cell r="H815" t="str">
            <v/>
          </cell>
        </row>
        <row r="816">
          <cell r="A816">
            <v>675</v>
          </cell>
          <cell r="B816">
            <v>813</v>
          </cell>
          <cell r="F816" t="str">
            <v/>
          </cell>
          <cell r="H816" t="str">
            <v/>
          </cell>
        </row>
        <row r="817">
          <cell r="A817">
            <v>676</v>
          </cell>
          <cell r="B817">
            <v>814</v>
          </cell>
          <cell r="F817" t="str">
            <v/>
          </cell>
          <cell r="H817" t="str">
            <v/>
          </cell>
        </row>
        <row r="818">
          <cell r="A818">
            <v>677</v>
          </cell>
          <cell r="B818">
            <v>815</v>
          </cell>
          <cell r="F818" t="str">
            <v/>
          </cell>
          <cell r="H818" t="str">
            <v/>
          </cell>
        </row>
        <row r="819">
          <cell r="A819">
            <v>678</v>
          </cell>
          <cell r="B819">
            <v>816</v>
          </cell>
          <cell r="F819" t="str">
            <v/>
          </cell>
          <cell r="H819" t="str">
            <v/>
          </cell>
        </row>
        <row r="820">
          <cell r="A820">
            <v>679</v>
          </cell>
          <cell r="B820">
            <v>817</v>
          </cell>
          <cell r="F820" t="str">
            <v/>
          </cell>
          <cell r="H820" t="str">
            <v/>
          </cell>
        </row>
        <row r="821">
          <cell r="A821">
            <v>680</v>
          </cell>
          <cell r="B821">
            <v>818</v>
          </cell>
          <cell r="F821" t="str">
            <v/>
          </cell>
          <cell r="H821" t="str">
            <v/>
          </cell>
        </row>
        <row r="822">
          <cell r="A822">
            <v>681</v>
          </cell>
          <cell r="B822">
            <v>819</v>
          </cell>
          <cell r="F822" t="str">
            <v/>
          </cell>
          <cell r="H822" t="str">
            <v/>
          </cell>
        </row>
        <row r="823">
          <cell r="A823">
            <v>682</v>
          </cell>
          <cell r="B823">
            <v>820</v>
          </cell>
          <cell r="F823" t="str">
            <v/>
          </cell>
          <cell r="H823" t="str">
            <v/>
          </cell>
        </row>
        <row r="824">
          <cell r="A824">
            <v>683</v>
          </cell>
          <cell r="B824">
            <v>821</v>
          </cell>
          <cell r="F824" t="str">
            <v/>
          </cell>
          <cell r="H824" t="str">
            <v/>
          </cell>
        </row>
        <row r="825">
          <cell r="A825">
            <v>684</v>
          </cell>
          <cell r="B825">
            <v>822</v>
          </cell>
          <cell r="F825" t="str">
            <v/>
          </cell>
          <cell r="H825" t="str">
            <v/>
          </cell>
        </row>
        <row r="826">
          <cell r="A826">
            <v>685</v>
          </cell>
          <cell r="B826">
            <v>823</v>
          </cell>
          <cell r="F826" t="str">
            <v/>
          </cell>
          <cell r="H826" t="str">
            <v/>
          </cell>
        </row>
        <row r="827">
          <cell r="A827">
            <v>686</v>
          </cell>
          <cell r="B827">
            <v>824</v>
          </cell>
          <cell r="F827" t="str">
            <v/>
          </cell>
          <cell r="H827" t="str">
            <v/>
          </cell>
        </row>
        <row r="828">
          <cell r="A828">
            <v>687</v>
          </cell>
          <cell r="B828">
            <v>825</v>
          </cell>
          <cell r="F828" t="str">
            <v/>
          </cell>
          <cell r="H828" t="str">
            <v/>
          </cell>
        </row>
        <row r="829">
          <cell r="A829">
            <v>688</v>
          </cell>
          <cell r="B829">
            <v>826</v>
          </cell>
          <cell r="F829" t="str">
            <v/>
          </cell>
          <cell r="H829" t="str">
            <v/>
          </cell>
        </row>
        <row r="830">
          <cell r="A830">
            <v>689</v>
          </cell>
          <cell r="B830">
            <v>827</v>
          </cell>
          <cell r="F830" t="str">
            <v/>
          </cell>
          <cell r="H830" t="str">
            <v/>
          </cell>
        </row>
        <row r="831">
          <cell r="A831">
            <v>690</v>
          </cell>
          <cell r="B831">
            <v>828</v>
          </cell>
          <cell r="F831" t="str">
            <v/>
          </cell>
          <cell r="H831" t="str">
            <v/>
          </cell>
        </row>
        <row r="832">
          <cell r="A832">
            <v>691</v>
          </cell>
          <cell r="B832">
            <v>829</v>
          </cell>
          <cell r="F832" t="str">
            <v/>
          </cell>
          <cell r="H832" t="str">
            <v/>
          </cell>
        </row>
        <row r="833">
          <cell r="A833">
            <v>692</v>
          </cell>
          <cell r="B833">
            <v>830</v>
          </cell>
          <cell r="F833" t="str">
            <v/>
          </cell>
          <cell r="H833" t="str">
            <v/>
          </cell>
        </row>
        <row r="834">
          <cell r="A834">
            <v>693</v>
          </cell>
          <cell r="B834">
            <v>831</v>
          </cell>
          <cell r="F834" t="str">
            <v/>
          </cell>
          <cell r="H834" t="str">
            <v/>
          </cell>
        </row>
        <row r="835">
          <cell r="A835">
            <v>694</v>
          </cell>
          <cell r="B835">
            <v>832</v>
          </cell>
          <cell r="F835" t="str">
            <v/>
          </cell>
          <cell r="H835" t="str">
            <v/>
          </cell>
        </row>
        <row r="836">
          <cell r="A836">
            <v>695</v>
          </cell>
          <cell r="B836">
            <v>833</v>
          </cell>
          <cell r="F836" t="str">
            <v/>
          </cell>
          <cell r="H836" t="str">
            <v/>
          </cell>
        </row>
        <row r="837">
          <cell r="A837">
            <v>696</v>
          </cell>
          <cell r="B837">
            <v>834</v>
          </cell>
          <cell r="F837" t="str">
            <v/>
          </cell>
          <cell r="H837" t="str">
            <v/>
          </cell>
        </row>
        <row r="838">
          <cell r="A838">
            <v>697</v>
          </cell>
          <cell r="B838">
            <v>835</v>
          </cell>
          <cell r="F838" t="str">
            <v/>
          </cell>
          <cell r="H838" t="str">
            <v/>
          </cell>
        </row>
        <row r="839">
          <cell r="A839">
            <v>698</v>
          </cell>
          <cell r="B839">
            <v>836</v>
          </cell>
          <cell r="F839" t="str">
            <v/>
          </cell>
          <cell r="H839" t="str">
            <v/>
          </cell>
        </row>
        <row r="840">
          <cell r="A840">
            <v>699</v>
          </cell>
          <cell r="B840">
            <v>837</v>
          </cell>
          <cell r="F840" t="str">
            <v/>
          </cell>
          <cell r="H840" t="str">
            <v/>
          </cell>
        </row>
        <row r="841">
          <cell r="A841">
            <v>700</v>
          </cell>
          <cell r="B841">
            <v>838</v>
          </cell>
          <cell r="F841" t="str">
            <v/>
          </cell>
          <cell r="H841" t="str">
            <v/>
          </cell>
        </row>
        <row r="842">
          <cell r="A842">
            <v>701</v>
          </cell>
          <cell r="B842">
            <v>839</v>
          </cell>
          <cell r="F842" t="str">
            <v/>
          </cell>
          <cell r="H842" t="str">
            <v/>
          </cell>
        </row>
        <row r="843">
          <cell r="A843">
            <v>702</v>
          </cell>
          <cell r="B843">
            <v>840</v>
          </cell>
          <cell r="F843" t="str">
            <v/>
          </cell>
          <cell r="H843" t="str">
            <v/>
          </cell>
        </row>
        <row r="844">
          <cell r="A844">
            <v>703</v>
          </cell>
          <cell r="B844">
            <v>841</v>
          </cell>
          <cell r="F844" t="str">
            <v/>
          </cell>
          <cell r="H844" t="str">
            <v/>
          </cell>
        </row>
        <row r="845">
          <cell r="A845">
            <v>704</v>
          </cell>
          <cell r="B845">
            <v>842</v>
          </cell>
          <cell r="F845" t="str">
            <v/>
          </cell>
          <cell r="H845" t="str">
            <v/>
          </cell>
        </row>
        <row r="846">
          <cell r="A846">
            <v>705</v>
          </cell>
          <cell r="B846">
            <v>843</v>
          </cell>
          <cell r="F846" t="str">
            <v/>
          </cell>
          <cell r="H846" t="str">
            <v/>
          </cell>
        </row>
        <row r="847">
          <cell r="A847">
            <v>706</v>
          </cell>
          <cell r="B847">
            <v>844</v>
          </cell>
          <cell r="F847" t="str">
            <v/>
          </cell>
          <cell r="H847" t="str">
            <v/>
          </cell>
        </row>
        <row r="848">
          <cell r="A848">
            <v>707</v>
          </cell>
          <cell r="B848">
            <v>845</v>
          </cell>
          <cell r="F848" t="str">
            <v/>
          </cell>
          <cell r="H848" t="str">
            <v/>
          </cell>
        </row>
        <row r="849">
          <cell r="A849">
            <v>708</v>
          </cell>
          <cell r="B849">
            <v>846</v>
          </cell>
          <cell r="F849" t="str">
            <v/>
          </cell>
          <cell r="H849" t="str">
            <v/>
          </cell>
        </row>
        <row r="850">
          <cell r="A850">
            <v>709</v>
          </cell>
          <cell r="B850">
            <v>847</v>
          </cell>
          <cell r="F850" t="str">
            <v/>
          </cell>
          <cell r="H850" t="str">
            <v/>
          </cell>
        </row>
        <row r="851">
          <cell r="A851">
            <v>710</v>
          </cell>
          <cell r="B851">
            <v>848</v>
          </cell>
          <cell r="F851" t="str">
            <v/>
          </cell>
          <cell r="H851" t="str">
            <v/>
          </cell>
        </row>
        <row r="852">
          <cell r="A852">
            <v>711</v>
          </cell>
          <cell r="B852">
            <v>849</v>
          </cell>
          <cell r="F852" t="str">
            <v/>
          </cell>
          <cell r="H852" t="str">
            <v/>
          </cell>
        </row>
        <row r="853">
          <cell r="A853">
            <v>712</v>
          </cell>
          <cell r="B853">
            <v>850</v>
          </cell>
          <cell r="F853" t="str">
            <v/>
          </cell>
          <cell r="H853" t="str">
            <v/>
          </cell>
        </row>
        <row r="854">
          <cell r="A854">
            <v>713</v>
          </cell>
          <cell r="B854">
            <v>851</v>
          </cell>
          <cell r="F854" t="str">
            <v/>
          </cell>
          <cell r="H854" t="str">
            <v/>
          </cell>
        </row>
        <row r="855">
          <cell r="A855">
            <v>714</v>
          </cell>
          <cell r="B855">
            <v>852</v>
          </cell>
          <cell r="F855" t="str">
            <v/>
          </cell>
          <cell r="H855" t="str">
            <v/>
          </cell>
        </row>
        <row r="856">
          <cell r="A856">
            <v>715</v>
          </cell>
          <cell r="B856">
            <v>853</v>
          </cell>
          <cell r="F856" t="str">
            <v/>
          </cell>
          <cell r="H856" t="str">
            <v/>
          </cell>
        </row>
        <row r="857">
          <cell r="A857">
            <v>716</v>
          </cell>
          <cell r="B857">
            <v>854</v>
          </cell>
          <cell r="F857" t="str">
            <v/>
          </cell>
          <cell r="H857" t="str">
            <v/>
          </cell>
        </row>
        <row r="858">
          <cell r="A858">
            <v>717</v>
          </cell>
          <cell r="B858">
            <v>855</v>
          </cell>
          <cell r="F858" t="str">
            <v/>
          </cell>
          <cell r="H858" t="str">
            <v/>
          </cell>
        </row>
        <row r="859">
          <cell r="A859">
            <v>718</v>
          </cell>
          <cell r="B859">
            <v>856</v>
          </cell>
          <cell r="F859" t="str">
            <v/>
          </cell>
          <cell r="H859" t="str">
            <v/>
          </cell>
        </row>
        <row r="860">
          <cell r="A860">
            <v>719</v>
          </cell>
          <cell r="B860">
            <v>857</v>
          </cell>
          <cell r="F860" t="str">
            <v/>
          </cell>
          <cell r="H860" t="str">
            <v/>
          </cell>
        </row>
        <row r="861">
          <cell r="A861">
            <v>720</v>
          </cell>
          <cell r="B861">
            <v>858</v>
          </cell>
          <cell r="F861" t="str">
            <v/>
          </cell>
          <cell r="H861" t="str">
            <v/>
          </cell>
        </row>
        <row r="862">
          <cell r="A862">
            <v>721</v>
          </cell>
          <cell r="B862">
            <v>859</v>
          </cell>
          <cell r="F862" t="str">
            <v/>
          </cell>
          <cell r="H862" t="str">
            <v/>
          </cell>
        </row>
        <row r="863">
          <cell r="A863">
            <v>722</v>
          </cell>
          <cell r="B863">
            <v>860</v>
          </cell>
          <cell r="F863" t="str">
            <v/>
          </cell>
          <cell r="H863" t="str">
            <v/>
          </cell>
        </row>
        <row r="864">
          <cell r="A864">
            <v>723</v>
          </cell>
          <cell r="B864">
            <v>861</v>
          </cell>
          <cell r="F864" t="str">
            <v/>
          </cell>
          <cell r="H864" t="str">
            <v/>
          </cell>
        </row>
        <row r="865">
          <cell r="A865">
            <v>724</v>
          </cell>
          <cell r="B865">
            <v>862</v>
          </cell>
          <cell r="F865" t="str">
            <v/>
          </cell>
          <cell r="H865" t="str">
            <v/>
          </cell>
        </row>
        <row r="866">
          <cell r="A866">
            <v>725</v>
          </cell>
          <cell r="B866">
            <v>863</v>
          </cell>
          <cell r="F866" t="str">
            <v/>
          </cell>
          <cell r="H866" t="str">
            <v/>
          </cell>
        </row>
        <row r="867">
          <cell r="A867">
            <v>726</v>
          </cell>
          <cell r="B867">
            <v>864</v>
          </cell>
          <cell r="F867" t="str">
            <v/>
          </cell>
          <cell r="H867" t="str">
            <v/>
          </cell>
        </row>
        <row r="868">
          <cell r="A868">
            <v>727</v>
          </cell>
          <cell r="B868">
            <v>865</v>
          </cell>
          <cell r="F868" t="str">
            <v/>
          </cell>
          <cell r="H868" t="str">
            <v/>
          </cell>
        </row>
        <row r="869">
          <cell r="A869">
            <v>728</v>
          </cell>
          <cell r="B869">
            <v>866</v>
          </cell>
          <cell r="F869" t="str">
            <v/>
          </cell>
          <cell r="H869" t="str">
            <v/>
          </cell>
        </row>
        <row r="870">
          <cell r="A870">
            <v>729</v>
          </cell>
          <cell r="B870">
            <v>867</v>
          </cell>
          <cell r="F870" t="str">
            <v/>
          </cell>
          <cell r="H870" t="str">
            <v/>
          </cell>
        </row>
        <row r="871">
          <cell r="A871">
            <v>730</v>
          </cell>
          <cell r="B871">
            <v>868</v>
          </cell>
          <cell r="F871" t="str">
            <v/>
          </cell>
          <cell r="H871" t="str">
            <v/>
          </cell>
        </row>
        <row r="872">
          <cell r="A872">
            <v>731</v>
          </cell>
          <cell r="B872">
            <v>869</v>
          </cell>
          <cell r="F872" t="str">
            <v/>
          </cell>
          <cell r="H872" t="str">
            <v/>
          </cell>
        </row>
        <row r="873">
          <cell r="A873">
            <v>732</v>
          </cell>
          <cell r="B873">
            <v>870</v>
          </cell>
          <cell r="F873" t="str">
            <v/>
          </cell>
          <cell r="H873" t="str">
            <v/>
          </cell>
        </row>
        <row r="874">
          <cell r="A874">
            <v>733</v>
          </cell>
          <cell r="B874">
            <v>871</v>
          </cell>
          <cell r="F874" t="str">
            <v/>
          </cell>
          <cell r="H874" t="str">
            <v/>
          </cell>
        </row>
        <row r="875">
          <cell r="A875">
            <v>734</v>
          </cell>
          <cell r="B875">
            <v>872</v>
          </cell>
          <cell r="F875" t="str">
            <v/>
          </cell>
          <cell r="H875" t="str">
            <v/>
          </cell>
        </row>
        <row r="876">
          <cell r="A876">
            <v>735</v>
          </cell>
          <cell r="B876">
            <v>873</v>
          </cell>
          <cell r="F876" t="str">
            <v/>
          </cell>
          <cell r="H876" t="str">
            <v/>
          </cell>
        </row>
        <row r="877">
          <cell r="A877">
            <v>736</v>
          </cell>
          <cell r="B877">
            <v>874</v>
          </cell>
          <cell r="F877" t="str">
            <v/>
          </cell>
          <cell r="H877" t="str">
            <v/>
          </cell>
        </row>
        <row r="878">
          <cell r="A878">
            <v>737</v>
          </cell>
          <cell r="B878">
            <v>875</v>
          </cell>
          <cell r="F878" t="str">
            <v/>
          </cell>
          <cell r="H878" t="str">
            <v/>
          </cell>
        </row>
        <row r="879">
          <cell r="A879">
            <v>738</v>
          </cell>
          <cell r="B879">
            <v>876</v>
          </cell>
          <cell r="F879" t="str">
            <v/>
          </cell>
          <cell r="H879" t="str">
            <v/>
          </cell>
        </row>
        <row r="880">
          <cell r="A880">
            <v>739</v>
          </cell>
          <cell r="B880">
            <v>877</v>
          </cell>
          <cell r="F880" t="str">
            <v/>
          </cell>
          <cell r="H880" t="str">
            <v/>
          </cell>
        </row>
        <row r="881">
          <cell r="A881">
            <v>740</v>
          </cell>
          <cell r="B881">
            <v>878</v>
          </cell>
          <cell r="F881" t="str">
            <v/>
          </cell>
          <cell r="H881" t="str">
            <v/>
          </cell>
        </row>
        <row r="882">
          <cell r="A882">
            <v>741</v>
          </cell>
          <cell r="B882">
            <v>879</v>
          </cell>
          <cell r="F882" t="str">
            <v/>
          </cell>
          <cell r="H882" t="str">
            <v/>
          </cell>
        </row>
        <row r="883">
          <cell r="A883">
            <v>742</v>
          </cell>
          <cell r="B883">
            <v>880</v>
          </cell>
          <cell r="F883" t="str">
            <v/>
          </cell>
          <cell r="H883" t="str">
            <v/>
          </cell>
        </row>
        <row r="884">
          <cell r="A884">
            <v>743</v>
          </cell>
          <cell r="B884">
            <v>881</v>
          </cell>
          <cell r="F884" t="str">
            <v/>
          </cell>
          <cell r="H884" t="str">
            <v/>
          </cell>
        </row>
        <row r="885">
          <cell r="A885">
            <v>744</v>
          </cell>
          <cell r="B885">
            <v>882</v>
          </cell>
          <cell r="F885" t="str">
            <v/>
          </cell>
          <cell r="H885" t="str">
            <v/>
          </cell>
        </row>
        <row r="886">
          <cell r="A886">
            <v>745</v>
          </cell>
          <cell r="B886">
            <v>883</v>
          </cell>
          <cell r="F886" t="str">
            <v/>
          </cell>
          <cell r="H886" t="str">
            <v/>
          </cell>
        </row>
        <row r="887">
          <cell r="A887">
            <v>746</v>
          </cell>
          <cell r="B887">
            <v>884</v>
          </cell>
          <cell r="F887" t="str">
            <v/>
          </cell>
          <cell r="H887" t="str">
            <v/>
          </cell>
        </row>
        <row r="888">
          <cell r="A888">
            <v>747</v>
          </cell>
          <cell r="B888">
            <v>885</v>
          </cell>
          <cell r="F888" t="str">
            <v/>
          </cell>
          <cell r="H888" t="str">
            <v/>
          </cell>
        </row>
        <row r="889">
          <cell r="A889">
            <v>748</v>
          </cell>
          <cell r="B889">
            <v>886</v>
          </cell>
          <cell r="F889" t="str">
            <v/>
          </cell>
          <cell r="H889" t="str">
            <v/>
          </cell>
        </row>
        <row r="890">
          <cell r="A890">
            <v>749</v>
          </cell>
          <cell r="B890">
            <v>887</v>
          </cell>
          <cell r="F890" t="str">
            <v/>
          </cell>
          <cell r="H890" t="str">
            <v/>
          </cell>
        </row>
        <row r="891">
          <cell r="A891">
            <v>750</v>
          </cell>
          <cell r="B891">
            <v>888</v>
          </cell>
          <cell r="F891" t="str">
            <v/>
          </cell>
          <cell r="H891" t="str">
            <v/>
          </cell>
        </row>
        <row r="892">
          <cell r="A892">
            <v>751</v>
          </cell>
          <cell r="B892">
            <v>889</v>
          </cell>
          <cell r="F892" t="str">
            <v/>
          </cell>
          <cell r="H892" t="str">
            <v/>
          </cell>
        </row>
        <row r="893">
          <cell r="A893">
            <v>752</v>
          </cell>
          <cell r="B893">
            <v>890</v>
          </cell>
          <cell r="F893" t="str">
            <v/>
          </cell>
          <cell r="H893" t="str">
            <v/>
          </cell>
        </row>
        <row r="894">
          <cell r="A894">
            <v>753</v>
          </cell>
          <cell r="B894">
            <v>891</v>
          </cell>
          <cell r="F894" t="str">
            <v/>
          </cell>
          <cell r="H894" t="str">
            <v/>
          </cell>
        </row>
        <row r="895">
          <cell r="A895">
            <v>754</v>
          </cell>
          <cell r="B895">
            <v>892</v>
          </cell>
          <cell r="F895" t="str">
            <v/>
          </cell>
          <cell r="H895" t="str">
            <v/>
          </cell>
        </row>
        <row r="896">
          <cell r="A896">
            <v>755</v>
          </cell>
          <cell r="B896">
            <v>893</v>
          </cell>
          <cell r="F896" t="str">
            <v/>
          </cell>
          <cell r="H896" t="str">
            <v/>
          </cell>
        </row>
        <row r="897">
          <cell r="A897">
            <v>756</v>
          </cell>
          <cell r="B897">
            <v>894</v>
          </cell>
          <cell r="F897" t="str">
            <v/>
          </cell>
          <cell r="H897" t="str">
            <v/>
          </cell>
        </row>
        <row r="898">
          <cell r="A898">
            <v>757</v>
          </cell>
          <cell r="B898">
            <v>895</v>
          </cell>
          <cell r="F898" t="str">
            <v/>
          </cell>
          <cell r="H898" t="str">
            <v/>
          </cell>
        </row>
        <row r="899">
          <cell r="A899">
            <v>758</v>
          </cell>
          <cell r="B899">
            <v>896</v>
          </cell>
          <cell r="F899" t="str">
            <v/>
          </cell>
          <cell r="H899" t="str">
            <v/>
          </cell>
        </row>
        <row r="900">
          <cell r="A900">
            <v>759</v>
          </cell>
          <cell r="B900">
            <v>897</v>
          </cell>
          <cell r="F900" t="str">
            <v/>
          </cell>
          <cell r="H900" t="str">
            <v/>
          </cell>
        </row>
        <row r="901">
          <cell r="A901">
            <v>760</v>
          </cell>
          <cell r="B901">
            <v>898</v>
          </cell>
          <cell r="F901" t="str">
            <v/>
          </cell>
          <cell r="H901" t="str">
            <v/>
          </cell>
        </row>
        <row r="902">
          <cell r="A902">
            <v>761</v>
          </cell>
          <cell r="B902">
            <v>899</v>
          </cell>
          <cell r="F902" t="str">
            <v/>
          </cell>
          <cell r="H902" t="str">
            <v/>
          </cell>
        </row>
        <row r="903">
          <cell r="A903">
            <v>762</v>
          </cell>
          <cell r="B903">
            <v>900</v>
          </cell>
          <cell r="F903" t="str">
            <v/>
          </cell>
          <cell r="H903" t="str">
            <v/>
          </cell>
        </row>
        <row r="904">
          <cell r="A904">
            <v>763</v>
          </cell>
          <cell r="B904">
            <v>901</v>
          </cell>
          <cell r="F904" t="str">
            <v/>
          </cell>
          <cell r="H904" t="str">
            <v/>
          </cell>
        </row>
        <row r="905">
          <cell r="A905">
            <v>764</v>
          </cell>
          <cell r="B905">
            <v>902</v>
          </cell>
          <cell r="F905" t="str">
            <v/>
          </cell>
          <cell r="H905" t="str">
            <v/>
          </cell>
        </row>
        <row r="906">
          <cell r="A906">
            <v>765</v>
          </cell>
          <cell r="B906">
            <v>903</v>
          </cell>
          <cell r="F906" t="str">
            <v/>
          </cell>
          <cell r="H906" t="str">
            <v/>
          </cell>
        </row>
        <row r="907">
          <cell r="A907">
            <v>766</v>
          </cell>
          <cell r="B907">
            <v>904</v>
          </cell>
          <cell r="F907" t="str">
            <v/>
          </cell>
          <cell r="H907" t="str">
            <v/>
          </cell>
        </row>
        <row r="908">
          <cell r="A908">
            <v>767</v>
          </cell>
          <cell r="B908">
            <v>905</v>
          </cell>
          <cell r="F908" t="str">
            <v/>
          </cell>
          <cell r="H908" t="str">
            <v/>
          </cell>
        </row>
        <row r="909">
          <cell r="A909">
            <v>768</v>
          </cell>
          <cell r="B909">
            <v>906</v>
          </cell>
          <cell r="F909" t="str">
            <v/>
          </cell>
          <cell r="H909" t="str">
            <v/>
          </cell>
        </row>
        <row r="910">
          <cell r="A910">
            <v>769</v>
          </cell>
          <cell r="B910">
            <v>907</v>
          </cell>
          <cell r="F910" t="str">
            <v/>
          </cell>
          <cell r="H910" t="str">
            <v/>
          </cell>
        </row>
        <row r="911">
          <cell r="A911">
            <v>770</v>
          </cell>
          <cell r="B911">
            <v>908</v>
          </cell>
          <cell r="F911" t="str">
            <v/>
          </cell>
          <cell r="H911" t="str">
            <v/>
          </cell>
        </row>
        <row r="912">
          <cell r="A912">
            <v>771</v>
          </cell>
          <cell r="B912">
            <v>909</v>
          </cell>
          <cell r="F912" t="str">
            <v/>
          </cell>
          <cell r="H912" t="str">
            <v/>
          </cell>
        </row>
        <row r="913">
          <cell r="A913">
            <v>772</v>
          </cell>
          <cell r="B913">
            <v>910</v>
          </cell>
          <cell r="F913" t="str">
            <v/>
          </cell>
          <cell r="H913" t="str">
            <v/>
          </cell>
        </row>
        <row r="914">
          <cell r="A914">
            <v>773</v>
          </cell>
          <cell r="B914">
            <v>911</v>
          </cell>
          <cell r="F914" t="str">
            <v/>
          </cell>
          <cell r="H914" t="str">
            <v/>
          </cell>
        </row>
        <row r="915">
          <cell r="A915">
            <v>774</v>
          </cell>
          <cell r="B915">
            <v>912</v>
          </cell>
          <cell r="F915" t="str">
            <v/>
          </cell>
          <cell r="H915" t="str">
            <v/>
          </cell>
        </row>
        <row r="916">
          <cell r="A916">
            <v>775</v>
          </cell>
          <cell r="B916">
            <v>913</v>
          </cell>
          <cell r="F916" t="str">
            <v/>
          </cell>
          <cell r="H916" t="str">
            <v/>
          </cell>
        </row>
        <row r="917">
          <cell r="A917">
            <v>776</v>
          </cell>
          <cell r="B917">
            <v>914</v>
          </cell>
          <cell r="F917" t="str">
            <v/>
          </cell>
          <cell r="H917" t="str">
            <v/>
          </cell>
        </row>
        <row r="918">
          <cell r="A918">
            <v>777</v>
          </cell>
          <cell r="B918">
            <v>915</v>
          </cell>
          <cell r="F918" t="str">
            <v/>
          </cell>
          <cell r="H918" t="str">
            <v/>
          </cell>
        </row>
        <row r="919">
          <cell r="A919">
            <v>778</v>
          </cell>
          <cell r="B919">
            <v>916</v>
          </cell>
          <cell r="F919" t="str">
            <v/>
          </cell>
          <cell r="H919" t="str">
            <v/>
          </cell>
        </row>
        <row r="920">
          <cell r="A920">
            <v>779</v>
          </cell>
          <cell r="B920">
            <v>917</v>
          </cell>
          <cell r="F920" t="str">
            <v/>
          </cell>
          <cell r="H920" t="str">
            <v/>
          </cell>
        </row>
        <row r="921">
          <cell r="A921">
            <v>780</v>
          </cell>
          <cell r="B921">
            <v>918</v>
          </cell>
          <cell r="F921" t="str">
            <v/>
          </cell>
          <cell r="H921" t="str">
            <v/>
          </cell>
        </row>
        <row r="922">
          <cell r="A922">
            <v>781</v>
          </cell>
          <cell r="B922">
            <v>919</v>
          </cell>
          <cell r="F922" t="str">
            <v/>
          </cell>
          <cell r="H922" t="str">
            <v/>
          </cell>
        </row>
        <row r="923">
          <cell r="A923">
            <v>782</v>
          </cell>
          <cell r="B923">
            <v>920</v>
          </cell>
          <cell r="F923" t="str">
            <v/>
          </cell>
          <cell r="H923" t="str">
            <v/>
          </cell>
        </row>
        <row r="924">
          <cell r="A924">
            <v>783</v>
          </cell>
          <cell r="B924">
            <v>921</v>
          </cell>
          <cell r="F924" t="str">
            <v/>
          </cell>
          <cell r="H924" t="str">
            <v/>
          </cell>
        </row>
        <row r="925">
          <cell r="A925">
            <v>784</v>
          </cell>
          <cell r="B925">
            <v>922</v>
          </cell>
          <cell r="F925" t="str">
            <v/>
          </cell>
          <cell r="H925" t="str">
            <v/>
          </cell>
        </row>
        <row r="926">
          <cell r="A926">
            <v>785</v>
          </cell>
          <cell r="B926">
            <v>923</v>
          </cell>
          <cell r="F926" t="str">
            <v/>
          </cell>
          <cell r="H926" t="str">
            <v/>
          </cell>
        </row>
        <row r="927">
          <cell r="A927">
            <v>786</v>
          </cell>
          <cell r="B927">
            <v>924</v>
          </cell>
          <cell r="F927" t="str">
            <v/>
          </cell>
          <cell r="H927" t="str">
            <v/>
          </cell>
        </row>
        <row r="928">
          <cell r="A928">
            <v>787</v>
          </cell>
          <cell r="B928">
            <v>925</v>
          </cell>
          <cell r="F928" t="str">
            <v/>
          </cell>
          <cell r="H928" t="str">
            <v/>
          </cell>
        </row>
        <row r="929">
          <cell r="A929">
            <v>788</v>
          </cell>
          <cell r="B929">
            <v>926</v>
          </cell>
          <cell r="F929" t="str">
            <v/>
          </cell>
          <cell r="H929" t="str">
            <v/>
          </cell>
        </row>
        <row r="930">
          <cell r="A930">
            <v>789</v>
          </cell>
          <cell r="B930">
            <v>927</v>
          </cell>
          <cell r="F930" t="str">
            <v/>
          </cell>
          <cell r="H930" t="str">
            <v/>
          </cell>
        </row>
        <row r="931">
          <cell r="A931">
            <v>790</v>
          </cell>
          <cell r="B931">
            <v>928</v>
          </cell>
          <cell r="F931" t="str">
            <v/>
          </cell>
          <cell r="H931" t="str">
            <v/>
          </cell>
        </row>
        <row r="932">
          <cell r="A932">
            <v>791</v>
          </cell>
          <cell r="B932">
            <v>929</v>
          </cell>
          <cell r="F932" t="str">
            <v/>
          </cell>
          <cell r="H932" t="str">
            <v/>
          </cell>
        </row>
        <row r="933">
          <cell r="A933">
            <v>792</v>
          </cell>
          <cell r="B933">
            <v>930</v>
          </cell>
          <cell r="F933" t="str">
            <v/>
          </cell>
          <cell r="H933" t="str">
            <v/>
          </cell>
        </row>
        <row r="934">
          <cell r="A934">
            <v>793</v>
          </cell>
          <cell r="B934">
            <v>931</v>
          </cell>
          <cell r="F934" t="str">
            <v/>
          </cell>
          <cell r="H934" t="str">
            <v/>
          </cell>
        </row>
        <row r="935">
          <cell r="A935">
            <v>794</v>
          </cell>
          <cell r="B935">
            <v>932</v>
          </cell>
          <cell r="F935" t="str">
            <v/>
          </cell>
          <cell r="H935" t="str">
            <v/>
          </cell>
        </row>
        <row r="936">
          <cell r="A936">
            <v>795</v>
          </cell>
          <cell r="B936">
            <v>933</v>
          </cell>
          <cell r="F936" t="str">
            <v/>
          </cell>
          <cell r="H936" t="str">
            <v/>
          </cell>
        </row>
        <row r="937">
          <cell r="A937">
            <v>796</v>
          </cell>
          <cell r="B937">
            <v>934</v>
          </cell>
          <cell r="F937" t="str">
            <v/>
          </cell>
          <cell r="H937" t="str">
            <v/>
          </cell>
        </row>
        <row r="938">
          <cell r="A938">
            <v>797</v>
          </cell>
          <cell r="B938">
            <v>935</v>
          </cell>
          <cell r="F938" t="str">
            <v/>
          </cell>
          <cell r="H938" t="str">
            <v/>
          </cell>
        </row>
        <row r="939">
          <cell r="A939">
            <v>798</v>
          </cell>
          <cell r="B939">
            <v>936</v>
          </cell>
          <cell r="F939" t="str">
            <v/>
          </cell>
          <cell r="H939" t="str">
            <v/>
          </cell>
        </row>
        <row r="940">
          <cell r="A940">
            <v>799</v>
          </cell>
          <cell r="B940">
            <v>937</v>
          </cell>
          <cell r="F940" t="str">
            <v/>
          </cell>
          <cell r="H940" t="str">
            <v/>
          </cell>
        </row>
        <row r="941">
          <cell r="A941">
            <v>800</v>
          </cell>
          <cell r="B941">
            <v>938</v>
          </cell>
          <cell r="F941" t="str">
            <v/>
          </cell>
          <cell r="H941" t="str">
            <v/>
          </cell>
        </row>
        <row r="942">
          <cell r="A942">
            <v>801</v>
          </cell>
          <cell r="B942">
            <v>939</v>
          </cell>
          <cell r="F942" t="str">
            <v/>
          </cell>
          <cell r="H942" t="str">
            <v/>
          </cell>
        </row>
        <row r="943">
          <cell r="A943">
            <v>802</v>
          </cell>
          <cell r="B943">
            <v>940</v>
          </cell>
          <cell r="F943" t="str">
            <v/>
          </cell>
          <cell r="H943" t="str">
            <v/>
          </cell>
        </row>
        <row r="944">
          <cell r="A944">
            <v>803</v>
          </cell>
          <cell r="B944">
            <v>941</v>
          </cell>
          <cell r="F944" t="str">
            <v/>
          </cell>
          <cell r="H944" t="str">
            <v/>
          </cell>
        </row>
        <row r="945">
          <cell r="A945">
            <v>804</v>
          </cell>
          <cell r="B945">
            <v>942</v>
          </cell>
          <cell r="F945" t="str">
            <v/>
          </cell>
          <cell r="H945" t="str">
            <v/>
          </cell>
        </row>
        <row r="946">
          <cell r="A946">
            <v>805</v>
          </cell>
          <cell r="B946">
            <v>943</v>
          </cell>
          <cell r="F946" t="str">
            <v/>
          </cell>
          <cell r="H946" t="str">
            <v/>
          </cell>
        </row>
        <row r="947">
          <cell r="A947">
            <v>806</v>
          </cell>
          <cell r="B947">
            <v>944</v>
          </cell>
          <cell r="F947" t="str">
            <v/>
          </cell>
          <cell r="H947" t="str">
            <v/>
          </cell>
        </row>
        <row r="948">
          <cell r="A948">
            <v>807</v>
          </cell>
          <cell r="B948">
            <v>945</v>
          </cell>
          <cell r="F948" t="str">
            <v/>
          </cell>
          <cell r="H948" t="str">
            <v/>
          </cell>
        </row>
        <row r="949">
          <cell r="A949">
            <v>808</v>
          </cell>
          <cell r="B949">
            <v>946</v>
          </cell>
          <cell r="F949" t="str">
            <v/>
          </cell>
          <cell r="H949" t="str">
            <v/>
          </cell>
        </row>
        <row r="950">
          <cell r="A950">
            <v>809</v>
          </cell>
          <cell r="B950">
            <v>947</v>
          </cell>
          <cell r="F950" t="str">
            <v/>
          </cell>
          <cell r="H950" t="str">
            <v/>
          </cell>
        </row>
        <row r="951">
          <cell r="A951">
            <v>810</v>
          </cell>
          <cell r="B951">
            <v>948</v>
          </cell>
          <cell r="F951" t="str">
            <v/>
          </cell>
          <cell r="H951" t="str">
            <v/>
          </cell>
        </row>
        <row r="952">
          <cell r="A952">
            <v>811</v>
          </cell>
          <cell r="B952">
            <v>949</v>
          </cell>
          <cell r="F952" t="str">
            <v/>
          </cell>
          <cell r="H952" t="str">
            <v/>
          </cell>
        </row>
        <row r="953">
          <cell r="A953">
            <v>812</v>
          </cell>
          <cell r="B953">
            <v>950</v>
          </cell>
          <cell r="F953" t="str">
            <v/>
          </cell>
          <cell r="H953" t="str">
            <v/>
          </cell>
        </row>
        <row r="954">
          <cell r="A954">
            <v>813</v>
          </cell>
          <cell r="B954">
            <v>951</v>
          </cell>
          <cell r="F954" t="str">
            <v/>
          </cell>
          <cell r="H954" t="str">
            <v/>
          </cell>
        </row>
        <row r="955">
          <cell r="A955">
            <v>814</v>
          </cell>
          <cell r="B955">
            <v>952</v>
          </cell>
          <cell r="F955" t="str">
            <v/>
          </cell>
          <cell r="H955" t="str">
            <v/>
          </cell>
        </row>
        <row r="956">
          <cell r="A956">
            <v>815</v>
          </cell>
          <cell r="B956">
            <v>953</v>
          </cell>
          <cell r="F956" t="str">
            <v/>
          </cell>
          <cell r="H956" t="str">
            <v/>
          </cell>
        </row>
        <row r="957">
          <cell r="A957">
            <v>816</v>
          </cell>
          <cell r="B957">
            <v>954</v>
          </cell>
          <cell r="F957" t="str">
            <v/>
          </cell>
          <cell r="H957" t="str">
            <v/>
          </cell>
        </row>
        <row r="958">
          <cell r="A958">
            <v>817</v>
          </cell>
          <cell r="B958">
            <v>955</v>
          </cell>
          <cell r="F958" t="str">
            <v/>
          </cell>
          <cell r="H958" t="str">
            <v/>
          </cell>
        </row>
        <row r="959">
          <cell r="A959">
            <v>818</v>
          </cell>
          <cell r="B959">
            <v>956</v>
          </cell>
          <cell r="F959" t="str">
            <v/>
          </cell>
          <cell r="H959" t="str">
            <v/>
          </cell>
        </row>
        <row r="960">
          <cell r="A960">
            <v>819</v>
          </cell>
          <cell r="B960">
            <v>957</v>
          </cell>
          <cell r="F960" t="str">
            <v/>
          </cell>
          <cell r="H960" t="str">
            <v/>
          </cell>
        </row>
        <row r="961">
          <cell r="A961">
            <v>820</v>
          </cell>
          <cell r="B961">
            <v>958</v>
          </cell>
          <cell r="F961" t="str">
            <v/>
          </cell>
          <cell r="H961" t="str">
            <v/>
          </cell>
        </row>
        <row r="962">
          <cell r="A962">
            <v>821</v>
          </cell>
          <cell r="B962">
            <v>959</v>
          </cell>
          <cell r="F962" t="str">
            <v/>
          </cell>
          <cell r="H962" t="str">
            <v/>
          </cell>
        </row>
        <row r="963">
          <cell r="A963">
            <v>822</v>
          </cell>
          <cell r="B963">
            <v>960</v>
          </cell>
          <cell r="F963" t="str">
            <v/>
          </cell>
          <cell r="H963" t="str">
            <v/>
          </cell>
        </row>
        <row r="964">
          <cell r="A964">
            <v>823</v>
          </cell>
          <cell r="B964">
            <v>961</v>
          </cell>
          <cell r="F964" t="str">
            <v/>
          </cell>
          <cell r="H964" t="str">
            <v/>
          </cell>
        </row>
        <row r="965">
          <cell r="A965">
            <v>824</v>
          </cell>
          <cell r="B965">
            <v>962</v>
          </cell>
          <cell r="F965" t="str">
            <v/>
          </cell>
          <cell r="H965" t="str">
            <v/>
          </cell>
        </row>
        <row r="966">
          <cell r="A966">
            <v>825</v>
          </cell>
          <cell r="B966">
            <v>963</v>
          </cell>
          <cell r="F966" t="str">
            <v/>
          </cell>
          <cell r="H966" t="str">
            <v/>
          </cell>
        </row>
        <row r="967">
          <cell r="A967">
            <v>826</v>
          </cell>
          <cell r="B967">
            <v>964</v>
          </cell>
          <cell r="F967" t="str">
            <v/>
          </cell>
          <cell r="H967" t="str">
            <v/>
          </cell>
        </row>
        <row r="968">
          <cell r="A968">
            <v>827</v>
          </cell>
          <cell r="B968">
            <v>965</v>
          </cell>
          <cell r="F968" t="str">
            <v/>
          </cell>
          <cell r="H968" t="str">
            <v/>
          </cell>
        </row>
        <row r="969">
          <cell r="A969">
            <v>828</v>
          </cell>
          <cell r="B969">
            <v>966</v>
          </cell>
          <cell r="F969" t="str">
            <v/>
          </cell>
          <cell r="H969" t="str">
            <v/>
          </cell>
        </row>
        <row r="970">
          <cell r="A970">
            <v>829</v>
          </cell>
          <cell r="B970">
            <v>967</v>
          </cell>
          <cell r="F970" t="str">
            <v/>
          </cell>
          <cell r="H970" t="str">
            <v/>
          </cell>
        </row>
        <row r="971">
          <cell r="A971">
            <v>830</v>
          </cell>
          <cell r="B971">
            <v>968</v>
          </cell>
          <cell r="F971" t="str">
            <v/>
          </cell>
          <cell r="H971" t="str">
            <v/>
          </cell>
        </row>
        <row r="972">
          <cell r="A972">
            <v>831</v>
          </cell>
          <cell r="B972">
            <v>969</v>
          </cell>
          <cell r="F972" t="str">
            <v/>
          </cell>
          <cell r="H972" t="str">
            <v/>
          </cell>
        </row>
        <row r="973">
          <cell r="A973">
            <v>832</v>
          </cell>
          <cell r="B973">
            <v>970</v>
          </cell>
          <cell r="F973" t="str">
            <v/>
          </cell>
          <cell r="H973" t="str">
            <v/>
          </cell>
        </row>
        <row r="974">
          <cell r="A974">
            <v>833</v>
          </cell>
          <cell r="B974">
            <v>971</v>
          </cell>
          <cell r="F974" t="str">
            <v/>
          </cell>
          <cell r="H974" t="str">
            <v/>
          </cell>
        </row>
        <row r="975">
          <cell r="A975">
            <v>834</v>
          </cell>
          <cell r="B975">
            <v>972</v>
          </cell>
          <cell r="F975" t="str">
            <v/>
          </cell>
          <cell r="H975" t="str">
            <v/>
          </cell>
        </row>
        <row r="976">
          <cell r="A976">
            <v>835</v>
          </cell>
          <cell r="B976">
            <v>973</v>
          </cell>
          <cell r="F976" t="str">
            <v/>
          </cell>
          <cell r="H976" t="str">
            <v/>
          </cell>
        </row>
        <row r="977">
          <cell r="A977">
            <v>836</v>
          </cell>
          <cell r="B977">
            <v>974</v>
          </cell>
          <cell r="F977" t="str">
            <v/>
          </cell>
          <cell r="H977" t="str">
            <v/>
          </cell>
        </row>
        <row r="978">
          <cell r="A978">
            <v>837</v>
          </cell>
          <cell r="B978">
            <v>975</v>
          </cell>
          <cell r="F978" t="str">
            <v/>
          </cell>
          <cell r="H978" t="str">
            <v/>
          </cell>
        </row>
        <row r="979">
          <cell r="A979">
            <v>838</v>
          </cell>
          <cell r="B979">
            <v>976</v>
          </cell>
          <cell r="F979" t="str">
            <v/>
          </cell>
          <cell r="H979" t="str">
            <v/>
          </cell>
        </row>
        <row r="980">
          <cell r="A980">
            <v>839</v>
          </cell>
          <cell r="B980">
            <v>977</v>
          </cell>
          <cell r="F980" t="str">
            <v/>
          </cell>
          <cell r="H980" t="str">
            <v/>
          </cell>
        </row>
        <row r="981">
          <cell r="A981">
            <v>840</v>
          </cell>
          <cell r="B981">
            <v>978</v>
          </cell>
          <cell r="F981" t="str">
            <v/>
          </cell>
          <cell r="H981" t="str">
            <v/>
          </cell>
        </row>
        <row r="982">
          <cell r="A982">
            <v>841</v>
          </cell>
          <cell r="B982">
            <v>979</v>
          </cell>
          <cell r="F982" t="str">
            <v/>
          </cell>
          <cell r="H982" t="str">
            <v/>
          </cell>
        </row>
        <row r="983">
          <cell r="A983">
            <v>842</v>
          </cell>
          <cell r="B983">
            <v>980</v>
          </cell>
          <cell r="F983" t="str">
            <v/>
          </cell>
          <cell r="H983" t="str">
            <v/>
          </cell>
        </row>
        <row r="984">
          <cell r="A984">
            <v>843</v>
          </cell>
          <cell r="B984">
            <v>981</v>
          </cell>
          <cell r="F984" t="str">
            <v/>
          </cell>
          <cell r="H984" t="str">
            <v/>
          </cell>
        </row>
        <row r="985">
          <cell r="A985">
            <v>844</v>
          </cell>
          <cell r="B985">
            <v>982</v>
          </cell>
          <cell r="F985" t="str">
            <v/>
          </cell>
          <cell r="H985" t="str">
            <v/>
          </cell>
        </row>
        <row r="986">
          <cell r="A986">
            <v>845</v>
          </cell>
          <cell r="B986">
            <v>983</v>
          </cell>
          <cell r="F986" t="str">
            <v/>
          </cell>
          <cell r="H986" t="str">
            <v/>
          </cell>
        </row>
        <row r="987">
          <cell r="A987">
            <v>846</v>
          </cell>
          <cell r="B987">
            <v>984</v>
          </cell>
          <cell r="F987" t="str">
            <v/>
          </cell>
          <cell r="H987" t="str">
            <v/>
          </cell>
        </row>
        <row r="988">
          <cell r="A988">
            <v>847</v>
          </cell>
          <cell r="B988">
            <v>985</v>
          </cell>
          <cell r="F988" t="str">
            <v/>
          </cell>
          <cell r="H988" t="str">
            <v/>
          </cell>
        </row>
        <row r="989">
          <cell r="A989">
            <v>848</v>
          </cell>
          <cell r="B989">
            <v>986</v>
          </cell>
          <cell r="F989" t="str">
            <v/>
          </cell>
          <cell r="H989" t="str">
            <v/>
          </cell>
        </row>
        <row r="990">
          <cell r="A990">
            <v>849</v>
          </cell>
          <cell r="B990">
            <v>987</v>
          </cell>
          <cell r="F990" t="str">
            <v/>
          </cell>
          <cell r="H990" t="str">
            <v/>
          </cell>
        </row>
        <row r="991">
          <cell r="A991">
            <v>850</v>
          </cell>
          <cell r="B991">
            <v>988</v>
          </cell>
          <cell r="F991" t="str">
            <v/>
          </cell>
          <cell r="H991" t="str">
            <v/>
          </cell>
        </row>
        <row r="992">
          <cell r="A992">
            <v>851</v>
          </cell>
          <cell r="B992">
            <v>989</v>
          </cell>
          <cell r="F992" t="str">
            <v/>
          </cell>
          <cell r="H992" t="str">
            <v/>
          </cell>
        </row>
        <row r="993">
          <cell r="A993">
            <v>852</v>
          </cell>
          <cell r="B993">
            <v>990</v>
          </cell>
          <cell r="F993" t="str">
            <v/>
          </cell>
          <cell r="H993" t="str">
            <v/>
          </cell>
        </row>
        <row r="994">
          <cell r="A994">
            <v>853</v>
          </cell>
          <cell r="B994">
            <v>991</v>
          </cell>
          <cell r="F994" t="str">
            <v/>
          </cell>
          <cell r="H994" t="str">
            <v/>
          </cell>
        </row>
        <row r="995">
          <cell r="A995">
            <v>854</v>
          </cell>
          <cell r="B995">
            <v>992</v>
          </cell>
          <cell r="F995" t="str">
            <v/>
          </cell>
          <cell r="H995" t="str">
            <v/>
          </cell>
        </row>
        <row r="996">
          <cell r="A996">
            <v>855</v>
          </cell>
          <cell r="B996">
            <v>993</v>
          </cell>
          <cell r="F996" t="str">
            <v/>
          </cell>
          <cell r="H996" t="str">
            <v/>
          </cell>
        </row>
        <row r="997">
          <cell r="A997">
            <v>856</v>
          </cell>
          <cell r="B997">
            <v>994</v>
          </cell>
          <cell r="F997" t="str">
            <v/>
          </cell>
          <cell r="H997" t="str">
            <v/>
          </cell>
        </row>
        <row r="998">
          <cell r="A998">
            <v>857</v>
          </cell>
          <cell r="B998">
            <v>995</v>
          </cell>
          <cell r="F998" t="str">
            <v/>
          </cell>
          <cell r="H998" t="str">
            <v/>
          </cell>
        </row>
        <row r="999">
          <cell r="A999">
            <v>858</v>
          </cell>
          <cell r="B999">
            <v>996</v>
          </cell>
          <cell r="F999" t="str">
            <v/>
          </cell>
          <cell r="H999" t="str">
            <v/>
          </cell>
        </row>
        <row r="1000">
          <cell r="A1000">
            <v>859</v>
          </cell>
          <cell r="B1000">
            <v>997</v>
          </cell>
          <cell r="F1000" t="str">
            <v/>
          </cell>
          <cell r="H1000" t="str">
            <v/>
          </cell>
        </row>
        <row r="1001">
          <cell r="A1001">
            <v>860</v>
          </cell>
          <cell r="B1001">
            <v>998</v>
          </cell>
          <cell r="F1001" t="str">
            <v/>
          </cell>
          <cell r="H1001" t="str">
            <v/>
          </cell>
        </row>
        <row r="1002">
          <cell r="A1002">
            <v>861</v>
          </cell>
          <cell r="B1002">
            <v>999</v>
          </cell>
          <cell r="F1002" t="str">
            <v/>
          </cell>
          <cell r="H1002" t="str">
            <v/>
          </cell>
        </row>
        <row r="1003">
          <cell r="A1003">
            <v>862</v>
          </cell>
          <cell r="B1003">
            <v>1000</v>
          </cell>
          <cell r="F1003" t="str">
            <v/>
          </cell>
          <cell r="H1003" t="str">
            <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General"/>
      <sheetName val="Input - Inventory"/>
      <sheetName val="Calc - Opex FY14"/>
      <sheetName val="Calc - Opex FY15"/>
      <sheetName val="Calc - Opex FY16"/>
      <sheetName val="Calc - Opex FY17"/>
      <sheetName val="Calc - Opex FY18"/>
      <sheetName val="Calc - Opex FY19"/>
    </sheetNames>
    <sheetDataSet>
      <sheetData sheetId="0">
        <row r="7">
          <cell r="J7" t="str">
            <v>FY15</v>
          </cell>
          <cell r="K7" t="str">
            <v>FY16</v>
          </cell>
          <cell r="L7" t="str">
            <v>FY17</v>
          </cell>
          <cell r="M7" t="str">
            <v>FY18</v>
          </cell>
          <cell r="N7" t="str">
            <v>FY19</v>
          </cell>
        </row>
        <row r="9">
          <cell r="J9">
            <v>2.5000000000000001E-2</v>
          </cell>
          <cell r="K9">
            <v>2.5000000000000001E-2</v>
          </cell>
          <cell r="L9">
            <v>2.5000000000000001E-2</v>
          </cell>
          <cell r="M9">
            <v>2.5000000000000001E-2</v>
          </cell>
          <cell r="N9">
            <v>2.5000000000000001E-2</v>
          </cell>
        </row>
      </sheetData>
      <sheetData sheetId="1" refreshError="1"/>
      <sheetData sheetId="2" refreshError="1"/>
      <sheetData sheetId="3" refreshError="1"/>
      <sheetData sheetId="4">
        <row r="10">
          <cell r="C10" t="str">
            <v>Description</v>
          </cell>
        </row>
        <row r="57">
          <cell r="C57" t="str">
            <v>EMPTY</v>
          </cell>
          <cell r="D57" t="str">
            <v>Connection</v>
          </cell>
          <cell r="E57" t="str">
            <v>NonTraffic</v>
          </cell>
        </row>
        <row r="58">
          <cell r="C58" t="str">
            <v>O/U (P09)</v>
          </cell>
          <cell r="D58" t="str">
            <v>Connection</v>
          </cell>
          <cell r="E58" t="str">
            <v>NonTraffic</v>
          </cell>
        </row>
        <row r="59">
          <cell r="C59" t="str">
            <v>OH</v>
          </cell>
          <cell r="D59" t="str">
            <v>Connection</v>
          </cell>
          <cell r="E59" t="str">
            <v>NonTraffic</v>
          </cell>
        </row>
        <row r="60">
          <cell r="C60" t="str">
            <v>OH(P09)</v>
          </cell>
          <cell r="D60" t="str">
            <v>Connection</v>
          </cell>
          <cell r="E60" t="str">
            <v>NonTraffic</v>
          </cell>
        </row>
        <row r="61">
          <cell r="C61" t="str">
            <v>OH2</v>
          </cell>
          <cell r="D61" t="str">
            <v>Connection</v>
          </cell>
          <cell r="E61" t="str">
            <v>NonTraffic</v>
          </cell>
        </row>
        <row r="62">
          <cell r="C62" t="str">
            <v>OH2 (P09)</v>
          </cell>
          <cell r="D62" t="str">
            <v>Connection</v>
          </cell>
          <cell r="E62" t="str">
            <v>NonTraffic</v>
          </cell>
        </row>
        <row r="63">
          <cell r="C63" t="str">
            <v>OHS</v>
          </cell>
          <cell r="D63" t="str">
            <v>Connection</v>
          </cell>
          <cell r="E63" t="str">
            <v>NonTraffic</v>
          </cell>
        </row>
        <row r="64">
          <cell r="C64" t="str">
            <v>O/U</v>
          </cell>
          <cell r="D64" t="str">
            <v>Connection</v>
          </cell>
          <cell r="E64" t="str">
            <v>NonTraffic</v>
          </cell>
        </row>
        <row r="65">
          <cell r="C65" t="str">
            <v>UG2</v>
          </cell>
          <cell r="D65" t="str">
            <v>Connection</v>
          </cell>
          <cell r="E65" t="str">
            <v>NonTraffic</v>
          </cell>
        </row>
        <row r="66">
          <cell r="C66" t="str">
            <v>UG2 (P09)</v>
          </cell>
          <cell r="D66" t="str">
            <v>Connection</v>
          </cell>
          <cell r="E66" t="str">
            <v>NonTraffic</v>
          </cell>
        </row>
        <row r="67">
          <cell r="C67" t="str">
            <v>UGORDA</v>
          </cell>
          <cell r="D67" t="str">
            <v>Connection</v>
          </cell>
          <cell r="E67" t="str">
            <v>NonTraffic</v>
          </cell>
        </row>
        <row r="68">
          <cell r="C68" t="str">
            <v>UGR1</v>
          </cell>
          <cell r="D68" t="str">
            <v>Connection</v>
          </cell>
          <cell r="E68" t="str">
            <v>NonTraffic</v>
          </cell>
        </row>
        <row r="69">
          <cell r="C69" t="str">
            <v>UGR1 (P09)</v>
          </cell>
          <cell r="D69" t="str">
            <v>Connection</v>
          </cell>
          <cell r="E69" t="str">
            <v>NonTraffic</v>
          </cell>
        </row>
        <row r="70">
          <cell r="C70" t="str">
            <v>UGR2</v>
          </cell>
          <cell r="D70" t="str">
            <v>Connection</v>
          </cell>
          <cell r="E70" t="str">
            <v>NonTraffic</v>
          </cell>
        </row>
        <row r="71">
          <cell r="C71" t="str">
            <v>UGR2 (P09)</v>
          </cell>
          <cell r="D71" t="str">
            <v>Connection</v>
          </cell>
          <cell r="E71" t="str">
            <v>NonTraffic</v>
          </cell>
        </row>
        <row r="72">
          <cell r="C72" t="str">
            <v>UGS</v>
          </cell>
          <cell r="D72" t="str">
            <v>Connection</v>
          </cell>
          <cell r="E72" t="str">
            <v>NonTraffic</v>
          </cell>
        </row>
        <row r="73">
          <cell r="C73" t="str">
            <v>UG-SP</v>
          </cell>
          <cell r="D73" t="str">
            <v>Connection</v>
          </cell>
          <cell r="E73" t="str">
            <v>NonTraffic</v>
          </cell>
        </row>
        <row r="74">
          <cell r="C74" t="str">
            <v>UG-SP (P09)</v>
          </cell>
          <cell r="D74" t="str">
            <v>Connection</v>
          </cell>
          <cell r="E74" t="str">
            <v>NonTraffic</v>
          </cell>
        </row>
        <row r="75">
          <cell r="C75" t="str">
            <v>EMPTY</v>
          </cell>
          <cell r="D75" t="str">
            <v>Lamp</v>
          </cell>
          <cell r="E75" t="str">
            <v>NonTraffic</v>
          </cell>
        </row>
        <row r="76">
          <cell r="C76" t="str">
            <v>INC1x100</v>
          </cell>
          <cell r="D76" t="str">
            <v>Lamp</v>
          </cell>
          <cell r="E76" t="str">
            <v>NonTraffic</v>
          </cell>
        </row>
        <row r="77">
          <cell r="C77" t="str">
            <v>INC1x1000</v>
          </cell>
          <cell r="D77" t="str">
            <v>Lamp</v>
          </cell>
          <cell r="E77" t="str">
            <v>Traffic</v>
          </cell>
        </row>
        <row r="78">
          <cell r="C78" t="str">
            <v>INC1x1440</v>
          </cell>
          <cell r="D78" t="str">
            <v>Lamp</v>
          </cell>
          <cell r="E78" t="str">
            <v>NonTraffic</v>
          </cell>
        </row>
        <row r="79">
          <cell r="C79" t="str">
            <v>INC1x150</v>
          </cell>
          <cell r="D79" t="str">
            <v>Lamp</v>
          </cell>
          <cell r="E79" t="str">
            <v>NonTraffic</v>
          </cell>
        </row>
        <row r="80">
          <cell r="C80" t="str">
            <v>INC1x150 (P09)</v>
          </cell>
          <cell r="D80" t="str">
            <v>Lamp</v>
          </cell>
          <cell r="E80" t="str">
            <v>NonTraffic</v>
          </cell>
        </row>
        <row r="81">
          <cell r="C81" t="str">
            <v>INC1x200</v>
          </cell>
          <cell r="D81" t="str">
            <v>Lamp</v>
          </cell>
          <cell r="E81" t="str">
            <v>NonTraffic</v>
          </cell>
        </row>
        <row r="82">
          <cell r="C82" t="str">
            <v>INC1x300</v>
          </cell>
          <cell r="D82" t="str">
            <v>Lamp</v>
          </cell>
          <cell r="E82" t="str">
            <v>NonTraffic</v>
          </cell>
        </row>
        <row r="83">
          <cell r="C83" t="str">
            <v>INC1x40</v>
          </cell>
          <cell r="D83" t="str">
            <v>Lamp</v>
          </cell>
          <cell r="E83" t="str">
            <v>NonTraffic</v>
          </cell>
        </row>
        <row r="84">
          <cell r="C84" t="str">
            <v>INC1x500</v>
          </cell>
          <cell r="D84" t="str">
            <v>Lamp</v>
          </cell>
          <cell r="E84" t="str">
            <v>NonTraffic</v>
          </cell>
        </row>
        <row r="85">
          <cell r="C85" t="str">
            <v>INC1x60</v>
          </cell>
          <cell r="D85" t="str">
            <v>Lamp</v>
          </cell>
          <cell r="E85" t="str">
            <v>NonTraffic</v>
          </cell>
        </row>
        <row r="86">
          <cell r="C86" t="str">
            <v>INC1x75</v>
          </cell>
          <cell r="D86" t="str">
            <v>Lamp</v>
          </cell>
          <cell r="E86" t="str">
            <v>NonTraffic</v>
          </cell>
        </row>
        <row r="87">
          <cell r="C87" t="str">
            <v>INC3x100</v>
          </cell>
          <cell r="D87" t="str">
            <v>Lamp</v>
          </cell>
          <cell r="E87" t="str">
            <v>NonTraffic</v>
          </cell>
        </row>
        <row r="88">
          <cell r="C88" t="str">
            <v>LED1x237</v>
          </cell>
          <cell r="D88" t="str">
            <v>Lamp</v>
          </cell>
          <cell r="E88" t="str">
            <v>NonTraffic</v>
          </cell>
        </row>
        <row r="89">
          <cell r="C89" t="str">
            <v>LED1x29</v>
          </cell>
          <cell r="D89" t="str">
            <v>Lamp</v>
          </cell>
          <cell r="E89" t="str">
            <v>NonTraffic</v>
          </cell>
        </row>
        <row r="90">
          <cell r="C90" t="str">
            <v>MBF1x1000</v>
          </cell>
          <cell r="D90" t="str">
            <v>Lamp</v>
          </cell>
          <cell r="E90" t="str">
            <v>Traffic</v>
          </cell>
        </row>
        <row r="91">
          <cell r="C91" t="str">
            <v>MBF1x1000 (P09)</v>
          </cell>
          <cell r="D91" t="str">
            <v>Lamp</v>
          </cell>
          <cell r="E91" t="str">
            <v>Traffic</v>
          </cell>
        </row>
        <row r="92">
          <cell r="C92" t="str">
            <v>MBF1x125</v>
          </cell>
          <cell r="D92" t="str">
            <v>Lamp</v>
          </cell>
          <cell r="E92" t="str">
            <v>NonTraffic</v>
          </cell>
        </row>
        <row r="93">
          <cell r="C93" t="str">
            <v>MBF1x125 (P09)</v>
          </cell>
          <cell r="D93" t="str">
            <v>Lamp</v>
          </cell>
          <cell r="E93" t="str">
            <v>NonTraffic</v>
          </cell>
        </row>
        <row r="94">
          <cell r="C94" t="str">
            <v>MBF1x160</v>
          </cell>
          <cell r="D94" t="str">
            <v>Lamp</v>
          </cell>
          <cell r="E94" t="str">
            <v>NonTraffic</v>
          </cell>
        </row>
        <row r="95">
          <cell r="C95" t="str">
            <v>MBF1x250</v>
          </cell>
          <cell r="D95" t="str">
            <v>Lamp</v>
          </cell>
          <cell r="E95" t="str">
            <v>Traffic</v>
          </cell>
        </row>
        <row r="96">
          <cell r="C96" t="str">
            <v>MBF1x250 (P09)</v>
          </cell>
          <cell r="D96" t="str">
            <v>Lamp</v>
          </cell>
          <cell r="E96" t="str">
            <v>Traffic</v>
          </cell>
        </row>
        <row r="97">
          <cell r="C97" t="str">
            <v>MBF1x400</v>
          </cell>
          <cell r="D97" t="str">
            <v>Lamp</v>
          </cell>
          <cell r="E97" t="str">
            <v>Traffic</v>
          </cell>
        </row>
        <row r="98">
          <cell r="C98" t="str">
            <v>MBF1x400 (P09)</v>
          </cell>
          <cell r="D98" t="str">
            <v>Lamp</v>
          </cell>
          <cell r="E98" t="str">
            <v>Traffic</v>
          </cell>
        </row>
        <row r="99">
          <cell r="C99" t="str">
            <v>MBF1x42</v>
          </cell>
          <cell r="D99" t="str">
            <v>Lamp</v>
          </cell>
          <cell r="E99" t="str">
            <v>NonTraffic</v>
          </cell>
        </row>
        <row r="100">
          <cell r="C100" t="str">
            <v>MBF1x42 (P09)</v>
          </cell>
          <cell r="D100" t="str">
            <v>Lamp</v>
          </cell>
          <cell r="E100" t="str">
            <v>NonTraffic</v>
          </cell>
        </row>
        <row r="101">
          <cell r="C101" t="str">
            <v>MBF1x50</v>
          </cell>
          <cell r="D101" t="str">
            <v>Lamp</v>
          </cell>
          <cell r="E101" t="str">
            <v>NonTraffic</v>
          </cell>
        </row>
        <row r="102">
          <cell r="C102" t="str">
            <v>MBF1x50 (P09)</v>
          </cell>
          <cell r="D102" t="str">
            <v>Lamp</v>
          </cell>
          <cell r="E102" t="str">
            <v>NonTraffic</v>
          </cell>
        </row>
        <row r="103">
          <cell r="C103" t="str">
            <v>MBF1x500</v>
          </cell>
          <cell r="D103" t="str">
            <v>Lamp</v>
          </cell>
          <cell r="E103" t="str">
            <v>Traffic</v>
          </cell>
        </row>
        <row r="104">
          <cell r="C104" t="str">
            <v>MBF1x700</v>
          </cell>
          <cell r="D104" t="str">
            <v>Lamp</v>
          </cell>
          <cell r="E104" t="str">
            <v>Traffic</v>
          </cell>
        </row>
        <row r="105">
          <cell r="C105" t="str">
            <v>MBF1x80</v>
          </cell>
          <cell r="D105" t="str">
            <v>Lamp</v>
          </cell>
          <cell r="E105" t="str">
            <v>NonTraffic</v>
          </cell>
        </row>
        <row r="106">
          <cell r="C106" t="str">
            <v>MBF1x80 (P09)</v>
          </cell>
          <cell r="D106" t="str">
            <v>Lamp</v>
          </cell>
          <cell r="E106" t="str">
            <v>NonTraffic</v>
          </cell>
        </row>
        <row r="107">
          <cell r="C107" t="str">
            <v>MBF1x800</v>
          </cell>
          <cell r="D107" t="str">
            <v>Lamp</v>
          </cell>
          <cell r="E107" t="str">
            <v>Traffic</v>
          </cell>
        </row>
        <row r="108">
          <cell r="C108" t="str">
            <v>MBF2x125</v>
          </cell>
          <cell r="D108" t="str">
            <v>Lamp</v>
          </cell>
          <cell r="E108" t="str">
            <v>Traffic</v>
          </cell>
        </row>
        <row r="109">
          <cell r="C109" t="str">
            <v>MBF2x125 (P09)</v>
          </cell>
          <cell r="D109" t="str">
            <v>Lamp</v>
          </cell>
          <cell r="E109" t="str">
            <v>Traffic</v>
          </cell>
        </row>
        <row r="110">
          <cell r="C110" t="str">
            <v>MBF2x160</v>
          </cell>
          <cell r="D110" t="str">
            <v>Lamp</v>
          </cell>
          <cell r="E110" t="str">
            <v>Traffic</v>
          </cell>
        </row>
        <row r="111">
          <cell r="C111" t="str">
            <v>MBF2x175</v>
          </cell>
          <cell r="D111" t="str">
            <v>Lamp</v>
          </cell>
          <cell r="E111" t="str">
            <v>Traffic</v>
          </cell>
        </row>
        <row r="112">
          <cell r="C112" t="str">
            <v>MBF2x400</v>
          </cell>
          <cell r="D112" t="str">
            <v>Lamp</v>
          </cell>
          <cell r="E112" t="str">
            <v>Traffic</v>
          </cell>
        </row>
        <row r="113">
          <cell r="C113" t="str">
            <v>MBF2x80</v>
          </cell>
          <cell r="D113" t="str">
            <v>Lamp</v>
          </cell>
          <cell r="E113" t="str">
            <v>NonTraffic</v>
          </cell>
        </row>
        <row r="114">
          <cell r="C114" t="str">
            <v>MBF3x160</v>
          </cell>
          <cell r="D114" t="str">
            <v>Lamp</v>
          </cell>
          <cell r="E114" t="str">
            <v>Traffic</v>
          </cell>
        </row>
        <row r="115">
          <cell r="C115" t="str">
            <v>MBF3x250</v>
          </cell>
          <cell r="D115" t="str">
            <v>Lamp</v>
          </cell>
          <cell r="E115" t="str">
            <v>Traffic</v>
          </cell>
        </row>
        <row r="116">
          <cell r="C116" t="str">
            <v>MBF3x400</v>
          </cell>
          <cell r="D116" t="str">
            <v>Lamp</v>
          </cell>
          <cell r="E116" t="str">
            <v>Traffic</v>
          </cell>
        </row>
        <row r="117">
          <cell r="C117" t="str">
            <v>MBF3x80</v>
          </cell>
          <cell r="D117" t="str">
            <v>Lamp</v>
          </cell>
          <cell r="E117" t="str">
            <v>NonTraffic</v>
          </cell>
        </row>
        <row r="118">
          <cell r="C118" t="str">
            <v>MBF4x1000</v>
          </cell>
          <cell r="D118" t="str">
            <v>Lamp</v>
          </cell>
          <cell r="E118" t="str">
            <v>Traffic</v>
          </cell>
        </row>
        <row r="119">
          <cell r="C119" t="str">
            <v>MBF4x80</v>
          </cell>
          <cell r="D119" t="str">
            <v>Lamp</v>
          </cell>
          <cell r="E119" t="str">
            <v>NonTraffic</v>
          </cell>
        </row>
        <row r="120">
          <cell r="C120" t="str">
            <v>MBF6x125</v>
          </cell>
          <cell r="D120" t="str">
            <v>Lamp</v>
          </cell>
          <cell r="E120" t="str">
            <v>Traffic</v>
          </cell>
        </row>
        <row r="121">
          <cell r="C121" t="str">
            <v>MBF6x160</v>
          </cell>
          <cell r="D121" t="str">
            <v>Lamp</v>
          </cell>
          <cell r="E121" t="str">
            <v>Traffic</v>
          </cell>
        </row>
        <row r="122">
          <cell r="C122" t="str">
            <v>MBF9x160</v>
          </cell>
          <cell r="D122" t="str">
            <v>Lamp</v>
          </cell>
          <cell r="E122" t="str">
            <v>Traffic</v>
          </cell>
        </row>
        <row r="123">
          <cell r="C123" t="str">
            <v>MBI1x100</v>
          </cell>
          <cell r="D123" t="str">
            <v>Lamp</v>
          </cell>
          <cell r="E123" t="str">
            <v>Traffic</v>
          </cell>
        </row>
        <row r="124">
          <cell r="C124" t="str">
            <v>MBI1x100 (P09)</v>
          </cell>
          <cell r="D124" t="str">
            <v>Lamp</v>
          </cell>
          <cell r="E124" t="str">
            <v>Traffic</v>
          </cell>
        </row>
        <row r="125">
          <cell r="C125" t="str">
            <v>MBI1x1000</v>
          </cell>
          <cell r="D125" t="str">
            <v>Lamp</v>
          </cell>
          <cell r="E125" t="str">
            <v>Traffic</v>
          </cell>
        </row>
        <row r="126">
          <cell r="C126" t="str">
            <v>MBI1x1000 (P09)</v>
          </cell>
          <cell r="D126" t="str">
            <v>Lamp</v>
          </cell>
          <cell r="E126" t="str">
            <v>Traffic</v>
          </cell>
        </row>
        <row r="127">
          <cell r="C127" t="str">
            <v>MBI1x150</v>
          </cell>
          <cell r="D127" t="str">
            <v>Lamp</v>
          </cell>
          <cell r="E127" t="str">
            <v>Traffic</v>
          </cell>
        </row>
        <row r="128">
          <cell r="C128" t="str">
            <v>MBI1x150 (P09)</v>
          </cell>
          <cell r="D128" t="str">
            <v>Lamp</v>
          </cell>
          <cell r="E128" t="str">
            <v>Traffic</v>
          </cell>
        </row>
        <row r="129">
          <cell r="C129" t="str">
            <v>MBI1x1500</v>
          </cell>
          <cell r="D129" t="str">
            <v>Lamp</v>
          </cell>
          <cell r="E129" t="str">
            <v>Traffic</v>
          </cell>
        </row>
        <row r="130">
          <cell r="C130" t="str">
            <v>MBI1x250</v>
          </cell>
          <cell r="D130" t="str">
            <v>Lamp</v>
          </cell>
          <cell r="E130" t="str">
            <v>Traffic</v>
          </cell>
        </row>
        <row r="131">
          <cell r="C131" t="str">
            <v>MBI1x250 (P09)</v>
          </cell>
          <cell r="D131" t="str">
            <v>Lamp</v>
          </cell>
          <cell r="E131" t="str">
            <v>Traffic</v>
          </cell>
        </row>
        <row r="132">
          <cell r="C132" t="str">
            <v>MBI1x3745</v>
          </cell>
          <cell r="D132" t="str">
            <v>Lamp</v>
          </cell>
          <cell r="E132" t="str">
            <v>Traffic</v>
          </cell>
        </row>
        <row r="133">
          <cell r="C133" t="str">
            <v>MBI1x400</v>
          </cell>
          <cell r="D133" t="str">
            <v>Lamp</v>
          </cell>
          <cell r="E133" t="str">
            <v>Traffic</v>
          </cell>
        </row>
        <row r="134">
          <cell r="C134" t="str">
            <v>MBI1x400 (P09)</v>
          </cell>
          <cell r="D134" t="str">
            <v>Lamp</v>
          </cell>
          <cell r="E134" t="str">
            <v>Traffic</v>
          </cell>
        </row>
        <row r="135">
          <cell r="C135" t="str">
            <v>MBI1x500</v>
          </cell>
          <cell r="D135" t="str">
            <v>Lamp</v>
          </cell>
          <cell r="E135" t="str">
            <v>Traffic</v>
          </cell>
        </row>
        <row r="136">
          <cell r="C136" t="str">
            <v>MBI1x70</v>
          </cell>
          <cell r="D136" t="str">
            <v>Lamp</v>
          </cell>
          <cell r="E136" t="str">
            <v>NonTraffic</v>
          </cell>
        </row>
        <row r="137">
          <cell r="C137" t="str">
            <v>MBI1x70 (P09)</v>
          </cell>
          <cell r="D137" t="str">
            <v>Lamp</v>
          </cell>
          <cell r="E137" t="str">
            <v>NonTraffic</v>
          </cell>
        </row>
        <row r="138">
          <cell r="C138" t="str">
            <v>MBI1x70 II</v>
          </cell>
          <cell r="D138" t="str">
            <v>Lamp</v>
          </cell>
          <cell r="E138" t="str">
            <v>Traffic</v>
          </cell>
        </row>
        <row r="139">
          <cell r="C139" t="str">
            <v>MBI2x400</v>
          </cell>
          <cell r="D139" t="str">
            <v>Lamp</v>
          </cell>
          <cell r="E139" t="str">
            <v>Traffic</v>
          </cell>
        </row>
        <row r="140">
          <cell r="C140" t="str">
            <v>MBI4x150</v>
          </cell>
          <cell r="D140" t="str">
            <v>Lamp</v>
          </cell>
          <cell r="E140" t="str">
            <v>Traffic</v>
          </cell>
        </row>
        <row r="141">
          <cell r="C141" t="str">
            <v>SON1x100</v>
          </cell>
          <cell r="D141" t="str">
            <v>Lamp</v>
          </cell>
          <cell r="E141" t="str">
            <v>Traffic</v>
          </cell>
        </row>
        <row r="142">
          <cell r="C142" t="str">
            <v>SON1x100 (P09)</v>
          </cell>
          <cell r="D142" t="str">
            <v>Lamp</v>
          </cell>
          <cell r="E142" t="str">
            <v>Traffic</v>
          </cell>
        </row>
        <row r="143">
          <cell r="C143" t="str">
            <v>SON1x1000</v>
          </cell>
          <cell r="D143" t="str">
            <v>Lamp</v>
          </cell>
          <cell r="E143" t="str">
            <v>Traffic</v>
          </cell>
        </row>
        <row r="144">
          <cell r="C144" t="str">
            <v>SON1x1000 (P09)</v>
          </cell>
          <cell r="D144" t="str">
            <v>Lamp</v>
          </cell>
          <cell r="E144" t="str">
            <v>Traffic</v>
          </cell>
        </row>
        <row r="145">
          <cell r="C145" t="str">
            <v>SON1x120</v>
          </cell>
          <cell r="D145" t="str">
            <v>Lamp</v>
          </cell>
          <cell r="E145" t="str">
            <v>Traffic</v>
          </cell>
        </row>
        <row r="146">
          <cell r="C146" t="str">
            <v>SON1x150</v>
          </cell>
          <cell r="D146" t="str">
            <v>Lamp</v>
          </cell>
          <cell r="E146" t="str">
            <v>Traffic</v>
          </cell>
        </row>
        <row r="147">
          <cell r="C147" t="str">
            <v>SON1x150 (P09)</v>
          </cell>
          <cell r="D147" t="str">
            <v>Lamp</v>
          </cell>
          <cell r="E147" t="str">
            <v>Traffic</v>
          </cell>
        </row>
        <row r="148">
          <cell r="C148" t="str">
            <v>SON1x150 AR</v>
          </cell>
          <cell r="D148" t="str">
            <v>Lamp</v>
          </cell>
          <cell r="E148" t="str">
            <v>Traffic</v>
          </cell>
        </row>
        <row r="149">
          <cell r="C149" t="str">
            <v>SON1x220</v>
          </cell>
          <cell r="D149" t="str">
            <v>Lamp</v>
          </cell>
          <cell r="E149" t="str">
            <v>Traffic</v>
          </cell>
        </row>
        <row r="150">
          <cell r="C150" t="str">
            <v>SON1x250</v>
          </cell>
          <cell r="D150" t="str">
            <v>Lamp</v>
          </cell>
          <cell r="E150" t="str">
            <v>Traffic</v>
          </cell>
        </row>
        <row r="151">
          <cell r="C151" t="str">
            <v>SON1x250 (P09)</v>
          </cell>
          <cell r="D151" t="str">
            <v>Lamp</v>
          </cell>
          <cell r="E151" t="str">
            <v>Traffic</v>
          </cell>
        </row>
        <row r="152">
          <cell r="C152" t="str">
            <v>SON1x250 AR</v>
          </cell>
          <cell r="D152" t="str">
            <v>Lamp</v>
          </cell>
          <cell r="E152" t="str">
            <v>Traffic</v>
          </cell>
        </row>
        <row r="153">
          <cell r="C153" t="str">
            <v>SON1x310</v>
          </cell>
          <cell r="D153" t="str">
            <v>Lamp</v>
          </cell>
          <cell r="E153" t="str">
            <v>Traffic</v>
          </cell>
        </row>
        <row r="154">
          <cell r="C154" t="str">
            <v>SON1x360</v>
          </cell>
          <cell r="D154" t="str">
            <v>Lamp</v>
          </cell>
          <cell r="E154" t="str">
            <v>Traffic</v>
          </cell>
        </row>
        <row r="155">
          <cell r="C155" t="str">
            <v>SON1x400</v>
          </cell>
          <cell r="D155" t="str">
            <v>Lamp</v>
          </cell>
          <cell r="E155" t="str">
            <v>Traffic</v>
          </cell>
        </row>
        <row r="156">
          <cell r="C156" t="str">
            <v>SON1x400 (P09)</v>
          </cell>
          <cell r="D156" t="str">
            <v>Lamp</v>
          </cell>
          <cell r="E156" t="str">
            <v>Traffic</v>
          </cell>
        </row>
        <row r="157">
          <cell r="C157" t="str">
            <v>SON1x400 AR</v>
          </cell>
          <cell r="D157" t="str">
            <v>Lamp</v>
          </cell>
          <cell r="E157" t="str">
            <v>Traffic</v>
          </cell>
        </row>
        <row r="158">
          <cell r="C158" t="str">
            <v>SON1x50</v>
          </cell>
          <cell r="D158" t="str">
            <v>Lamp</v>
          </cell>
          <cell r="E158" t="str">
            <v>NonTraffic</v>
          </cell>
        </row>
        <row r="159">
          <cell r="C159" t="str">
            <v>SON1x50 (P09)</v>
          </cell>
          <cell r="D159" t="str">
            <v>Lamp</v>
          </cell>
          <cell r="E159" t="str">
            <v>NonTraffic</v>
          </cell>
        </row>
        <row r="160">
          <cell r="C160" t="str">
            <v>SON1x70</v>
          </cell>
          <cell r="D160" t="str">
            <v>Lamp</v>
          </cell>
          <cell r="E160" t="str">
            <v>NonTraffic</v>
          </cell>
        </row>
        <row r="161">
          <cell r="C161" t="str">
            <v>SON1x70 (P09)</v>
          </cell>
          <cell r="D161" t="str">
            <v>Lamp</v>
          </cell>
          <cell r="E161" t="str">
            <v>NonTraffic</v>
          </cell>
        </row>
        <row r="162">
          <cell r="C162" t="str">
            <v>SON2x250</v>
          </cell>
          <cell r="D162" t="str">
            <v>Lamp</v>
          </cell>
          <cell r="E162" t="str">
            <v>Traffic</v>
          </cell>
        </row>
        <row r="163">
          <cell r="C163" t="str">
            <v>SON2x250 (P09)</v>
          </cell>
          <cell r="D163" t="str">
            <v>Lamp</v>
          </cell>
          <cell r="E163" t="str">
            <v>Traffic</v>
          </cell>
        </row>
        <row r="164">
          <cell r="C164" t="str">
            <v>SON2x400</v>
          </cell>
          <cell r="D164" t="str">
            <v>Lamp</v>
          </cell>
          <cell r="E164" t="str">
            <v>Traffic</v>
          </cell>
        </row>
        <row r="165">
          <cell r="C165" t="str">
            <v>SON2x70</v>
          </cell>
          <cell r="D165" t="str">
            <v>Lamp</v>
          </cell>
          <cell r="E165" t="str">
            <v>NonTraffic</v>
          </cell>
        </row>
        <row r="166">
          <cell r="C166" t="str">
            <v>SON3x70</v>
          </cell>
          <cell r="D166" t="str">
            <v>Lamp</v>
          </cell>
          <cell r="E166" t="str">
            <v>NonTraffic</v>
          </cell>
        </row>
        <row r="167">
          <cell r="C167" t="str">
            <v>SON4x250</v>
          </cell>
          <cell r="D167" t="str">
            <v>Lamp</v>
          </cell>
          <cell r="E167" t="str">
            <v>Traffic</v>
          </cell>
        </row>
        <row r="168">
          <cell r="C168" t="str">
            <v>SON4x600</v>
          </cell>
          <cell r="D168" t="str">
            <v>Lamp</v>
          </cell>
          <cell r="E168" t="str">
            <v>Traffic</v>
          </cell>
        </row>
        <row r="169">
          <cell r="C169" t="str">
            <v>SON4x70</v>
          </cell>
          <cell r="D169" t="str">
            <v>Lamp</v>
          </cell>
          <cell r="E169" t="str">
            <v>NonTraffic</v>
          </cell>
        </row>
        <row r="170">
          <cell r="C170" t="str">
            <v>SON8x70</v>
          </cell>
          <cell r="D170" t="str">
            <v>Lamp</v>
          </cell>
          <cell r="E170" t="str">
            <v>NonTraffic</v>
          </cell>
        </row>
        <row r="171">
          <cell r="C171" t="str">
            <v>SOX1x135</v>
          </cell>
          <cell r="D171" t="str">
            <v>Lamp</v>
          </cell>
          <cell r="E171" t="str">
            <v>Traffic</v>
          </cell>
        </row>
        <row r="172">
          <cell r="C172" t="str">
            <v>SOX1x150</v>
          </cell>
          <cell r="D172" t="str">
            <v>Lamp</v>
          </cell>
          <cell r="E172" t="str">
            <v>Traffic</v>
          </cell>
        </row>
        <row r="173">
          <cell r="C173" t="str">
            <v>SOX1x180</v>
          </cell>
          <cell r="D173" t="str">
            <v>Lamp</v>
          </cell>
          <cell r="E173" t="str">
            <v>Traffic</v>
          </cell>
        </row>
        <row r="174">
          <cell r="C174" t="str">
            <v>SOX1x90</v>
          </cell>
          <cell r="D174" t="str">
            <v>Lamp</v>
          </cell>
          <cell r="E174" t="str">
            <v>NonTraffic</v>
          </cell>
        </row>
        <row r="175">
          <cell r="C175" t="str">
            <v>TF1x16</v>
          </cell>
          <cell r="D175" t="str">
            <v>Lamp</v>
          </cell>
          <cell r="E175" t="str">
            <v>NonTraffic</v>
          </cell>
        </row>
        <row r="176">
          <cell r="C176" t="str">
            <v>TF1x176</v>
          </cell>
          <cell r="D176" t="str">
            <v>Lamp</v>
          </cell>
          <cell r="E176" t="str">
            <v>Traffic</v>
          </cell>
        </row>
        <row r="177">
          <cell r="C177" t="str">
            <v>TF1x20</v>
          </cell>
          <cell r="D177" t="str">
            <v>Lamp</v>
          </cell>
          <cell r="E177" t="str">
            <v>NonTraffic</v>
          </cell>
        </row>
        <row r="178">
          <cell r="C178" t="str">
            <v>TF1x236</v>
          </cell>
          <cell r="D178" t="str">
            <v>Lamp</v>
          </cell>
          <cell r="E178" t="str">
            <v>Traffic</v>
          </cell>
        </row>
        <row r="179">
          <cell r="C179" t="str">
            <v>TF1x26</v>
          </cell>
          <cell r="D179" t="str">
            <v>Lamp</v>
          </cell>
          <cell r="E179" t="str">
            <v>NonTraffic</v>
          </cell>
        </row>
        <row r="180">
          <cell r="C180" t="str">
            <v>TF1x40</v>
          </cell>
          <cell r="D180" t="str">
            <v>Lamp</v>
          </cell>
          <cell r="E180" t="str">
            <v>NonTraffic</v>
          </cell>
        </row>
        <row r="181">
          <cell r="C181" t="str">
            <v>TF1x40 (P09)</v>
          </cell>
          <cell r="D181" t="str">
            <v>Lamp</v>
          </cell>
          <cell r="E181" t="str">
            <v>NonTraffic</v>
          </cell>
        </row>
        <row r="182">
          <cell r="C182" t="str">
            <v>TF1x60</v>
          </cell>
          <cell r="D182" t="str">
            <v>Lamp</v>
          </cell>
          <cell r="E182" t="str">
            <v>NonTraffic</v>
          </cell>
        </row>
        <row r="183">
          <cell r="C183" t="str">
            <v>TF1x80</v>
          </cell>
          <cell r="D183" t="str">
            <v>Lamp</v>
          </cell>
          <cell r="E183" t="str">
            <v>NonTraffic</v>
          </cell>
        </row>
        <row r="184">
          <cell r="C184" t="str">
            <v>TF2x14 T5</v>
          </cell>
          <cell r="D184" t="str">
            <v>Lamp</v>
          </cell>
          <cell r="E184" t="str">
            <v>NonTraffic</v>
          </cell>
        </row>
        <row r="185">
          <cell r="C185" t="str">
            <v>TF2x14 T5 (P09)</v>
          </cell>
          <cell r="D185" t="str">
            <v>Lamp</v>
          </cell>
          <cell r="E185" t="str">
            <v>NonTraffic</v>
          </cell>
        </row>
        <row r="186">
          <cell r="C186" t="str">
            <v>TF2x20</v>
          </cell>
          <cell r="D186" t="str">
            <v>Lamp</v>
          </cell>
          <cell r="E186" t="str">
            <v>NonTraffic</v>
          </cell>
        </row>
        <row r="187">
          <cell r="C187" t="str">
            <v>TF2x20 (P09)</v>
          </cell>
          <cell r="D187" t="str">
            <v>Lamp</v>
          </cell>
          <cell r="E187" t="str">
            <v>NonTraffic</v>
          </cell>
        </row>
        <row r="188">
          <cell r="C188" t="str">
            <v>TF2x26</v>
          </cell>
          <cell r="D188" t="str">
            <v>Lamp</v>
          </cell>
          <cell r="E188" t="str">
            <v>NonTraffic</v>
          </cell>
        </row>
        <row r="189">
          <cell r="C189" t="str">
            <v>TF2x26 (P09)</v>
          </cell>
          <cell r="D189" t="str">
            <v>Lamp</v>
          </cell>
          <cell r="E189" t="str">
            <v>NonTraffic</v>
          </cell>
        </row>
        <row r="190">
          <cell r="C190" t="str">
            <v>TF2x40</v>
          </cell>
          <cell r="D190" t="str">
            <v>Lamp</v>
          </cell>
          <cell r="E190" t="str">
            <v>NonTraffic</v>
          </cell>
        </row>
        <row r="191">
          <cell r="C191" t="str">
            <v>TF2x58</v>
          </cell>
          <cell r="D191" t="str">
            <v>Lamp</v>
          </cell>
          <cell r="E191" t="str">
            <v>NonTraffic</v>
          </cell>
        </row>
        <row r="192">
          <cell r="C192" t="str">
            <v>TF2x80</v>
          </cell>
          <cell r="D192" t="str">
            <v>Lamp</v>
          </cell>
          <cell r="E192" t="str">
            <v>NonTraffic</v>
          </cell>
        </row>
        <row r="193">
          <cell r="C193" t="str">
            <v>TF3x20</v>
          </cell>
          <cell r="D193" t="str">
            <v>Lamp</v>
          </cell>
          <cell r="E193" t="str">
            <v>NonTraffic</v>
          </cell>
        </row>
        <row r="194">
          <cell r="C194" t="str">
            <v>TF3x40</v>
          </cell>
          <cell r="D194" t="str">
            <v>Lamp</v>
          </cell>
          <cell r="E194" t="str">
            <v>NonTraffic</v>
          </cell>
        </row>
        <row r="195">
          <cell r="C195" t="str">
            <v>TF3x80</v>
          </cell>
          <cell r="D195" t="str">
            <v>Lamp</v>
          </cell>
          <cell r="E195" t="str">
            <v>NonTraffic</v>
          </cell>
        </row>
        <row r="196">
          <cell r="C196" t="str">
            <v>TF4x20</v>
          </cell>
          <cell r="D196" t="str">
            <v>Lamp</v>
          </cell>
          <cell r="E196" t="str">
            <v>NonTraffic</v>
          </cell>
        </row>
        <row r="197">
          <cell r="C197" t="str">
            <v>TF4x40</v>
          </cell>
          <cell r="D197" t="str">
            <v>Lamp</v>
          </cell>
          <cell r="E197" t="str">
            <v>NonTraffic</v>
          </cell>
        </row>
        <row r="198">
          <cell r="C198" t="str">
            <v>TF4x40 (P09)</v>
          </cell>
          <cell r="D198" t="str">
            <v>Lamp</v>
          </cell>
          <cell r="E198" t="str">
            <v>NonTraffic</v>
          </cell>
        </row>
        <row r="199">
          <cell r="C199" t="str">
            <v>TF4x80</v>
          </cell>
          <cell r="D199" t="str">
            <v>Lamp</v>
          </cell>
          <cell r="E199" t="str">
            <v>NonTraffic</v>
          </cell>
        </row>
        <row r="200">
          <cell r="C200" t="str">
            <v>TF5x58</v>
          </cell>
          <cell r="D200" t="str">
            <v>Lamp</v>
          </cell>
          <cell r="E200" t="str">
            <v>NonTraffic</v>
          </cell>
        </row>
        <row r="201">
          <cell r="C201" t="str">
            <v>TF5x65</v>
          </cell>
          <cell r="D201" t="str">
            <v>Lamp</v>
          </cell>
          <cell r="E201" t="str">
            <v>NonTraffic</v>
          </cell>
        </row>
        <row r="202">
          <cell r="C202" t="str">
            <v>TF5x80</v>
          </cell>
          <cell r="D202" t="str">
            <v>Lamp</v>
          </cell>
          <cell r="E202" t="str">
            <v>NonTraffic</v>
          </cell>
        </row>
        <row r="203">
          <cell r="C203" t="str">
            <v>TF6x20</v>
          </cell>
          <cell r="D203" t="str">
            <v>Lamp</v>
          </cell>
          <cell r="E203" t="str">
            <v>NonTraffic</v>
          </cell>
        </row>
        <row r="204">
          <cell r="C204" t="str">
            <v>TF6x36</v>
          </cell>
          <cell r="D204" t="str">
            <v>Lamp</v>
          </cell>
          <cell r="E204" t="str">
            <v>NonTraffic</v>
          </cell>
        </row>
        <row r="205">
          <cell r="C205" t="str">
            <v>TF6x80</v>
          </cell>
          <cell r="D205" t="str">
            <v>Lamp</v>
          </cell>
          <cell r="E205" t="str">
            <v>NonTraffic</v>
          </cell>
        </row>
        <row r="206">
          <cell r="C206" t="str">
            <v>TH1x1000</v>
          </cell>
          <cell r="D206" t="str">
            <v>Lamp</v>
          </cell>
          <cell r="E206" t="str">
            <v>Traffic</v>
          </cell>
        </row>
        <row r="207">
          <cell r="C207" t="str">
            <v>TH1x1500</v>
          </cell>
          <cell r="D207" t="str">
            <v>Lamp</v>
          </cell>
          <cell r="E207" t="str">
            <v>Traffic</v>
          </cell>
        </row>
        <row r="208">
          <cell r="C208" t="str">
            <v>TH1x400</v>
          </cell>
          <cell r="D208" t="str">
            <v>Lamp</v>
          </cell>
          <cell r="E208" t="str">
            <v>Traffic</v>
          </cell>
        </row>
        <row r="209">
          <cell r="C209" t="str">
            <v>TH1x500</v>
          </cell>
          <cell r="D209" t="str">
            <v>Lamp</v>
          </cell>
          <cell r="E209" t="str">
            <v>Traffic</v>
          </cell>
        </row>
        <row r="210">
          <cell r="C210" t="str">
            <v>TH1x500 (P09)</v>
          </cell>
          <cell r="D210" t="str">
            <v>Lamp</v>
          </cell>
          <cell r="E210" t="str">
            <v>Traffic</v>
          </cell>
        </row>
        <row r="211">
          <cell r="C211" t="str">
            <v>TH1x750</v>
          </cell>
          <cell r="D211" t="str">
            <v>Lamp</v>
          </cell>
          <cell r="E211" t="str">
            <v>Traffic</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sheetName val="ANS charges ---&gt;"/>
      <sheetName val="Report Price list - ANS"/>
      <sheetName val="Calcs Price list - ANS"/>
      <sheetName val="Control Mechanism"/>
      <sheetName val="AER Table 16.22"/>
      <sheetName val="AER Table 16.23"/>
      <sheetName val="AER Table 16.24"/>
      <sheetName val="Meter 5-6 charges ---&gt;"/>
      <sheetName val="Price list - Metering"/>
      <sheetName val="AER Table 16.25"/>
      <sheetName val="AER Table 16.26"/>
      <sheetName val="Public Lighting charges---&gt;"/>
    </sheetNames>
    <sheetDataSet>
      <sheetData sheetId="0">
        <row r="12">
          <cell r="C12">
            <v>1.76278015613196E-2</v>
          </cell>
        </row>
        <row r="13">
          <cell r="C13">
            <v>2.4498886414253906E-2</v>
          </cell>
        </row>
        <row r="14">
          <cell r="C14">
            <v>2.4879227053140163E-2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puts - General"/>
      <sheetName val="Inputs - Customer &amp; Inventory"/>
      <sheetName val="Inputs - Inventory &amp; Costs"/>
      <sheetName val="Calcs - Capital"/>
      <sheetName val="Inventory RAW"/>
      <sheetName val="Pre09 Inv RAW"/>
    </sheetNames>
    <sheetDataSet>
      <sheetData sheetId="0"/>
      <sheetData sheetId="1">
        <row r="48">
          <cell r="A48" t="str">
            <v>FY14</v>
          </cell>
          <cell r="C48">
            <v>1.7600000000000001E-2</v>
          </cell>
        </row>
        <row r="49">
          <cell r="A49" t="str">
            <v>FY15</v>
          </cell>
          <cell r="C49">
            <v>2.3800000000000002E-2</v>
          </cell>
        </row>
        <row r="50">
          <cell r="A50" t="str">
            <v>FY16</v>
          </cell>
          <cell r="C50">
            <v>2.3800000000000002E-2</v>
          </cell>
        </row>
        <row r="51">
          <cell r="A51" t="str">
            <v>FY17</v>
          </cell>
          <cell r="C51">
            <v>2.3800000000000002E-2</v>
          </cell>
        </row>
        <row r="52">
          <cell r="A52" t="str">
            <v>FY18</v>
          </cell>
          <cell r="C52">
            <v>2.3800000000000002E-2</v>
          </cell>
        </row>
        <row r="53">
          <cell r="A53" t="str">
            <v>FY19</v>
          </cell>
          <cell r="C53">
            <v>2.3800000000000002E-2</v>
          </cell>
        </row>
      </sheetData>
      <sheetData sheetId="2"/>
      <sheetData sheetId="3"/>
      <sheetData sheetId="4">
        <row r="2">
          <cell r="B2" t="str">
            <v>Description</v>
          </cell>
          <cell r="C2" t="str">
            <v>Type</v>
          </cell>
          <cell r="D2" t="str">
            <v>Category</v>
          </cell>
        </row>
        <row r="4">
          <cell r="B4">
            <v>0.5</v>
          </cell>
          <cell r="C4" t="str">
            <v>NonTraffic</v>
          </cell>
          <cell r="D4" t="str">
            <v>Bracket</v>
          </cell>
        </row>
        <row r="5">
          <cell r="B5">
            <v>0.6</v>
          </cell>
          <cell r="C5" t="str">
            <v>NonTraffic</v>
          </cell>
          <cell r="D5" t="str">
            <v>Bracket</v>
          </cell>
        </row>
        <row r="6">
          <cell r="B6">
            <v>1</v>
          </cell>
          <cell r="C6" t="str">
            <v>NonTraffic</v>
          </cell>
          <cell r="D6" t="str">
            <v>Bracket</v>
          </cell>
        </row>
        <row r="7">
          <cell r="B7">
            <v>1.2</v>
          </cell>
          <cell r="C7" t="str">
            <v>NonTraffic</v>
          </cell>
          <cell r="D7" t="str">
            <v>Bracket</v>
          </cell>
        </row>
        <row r="8">
          <cell r="B8">
            <v>1.5</v>
          </cell>
          <cell r="C8" t="str">
            <v>NonTraffic</v>
          </cell>
          <cell r="D8" t="str">
            <v>Bracket</v>
          </cell>
        </row>
        <row r="9">
          <cell r="B9">
            <v>2</v>
          </cell>
          <cell r="C9" t="str">
            <v>NonTraffic</v>
          </cell>
          <cell r="D9" t="str">
            <v>Bracket</v>
          </cell>
        </row>
        <row r="10">
          <cell r="B10">
            <v>2.5</v>
          </cell>
          <cell r="C10" t="str">
            <v>Traffic</v>
          </cell>
          <cell r="D10" t="str">
            <v>Bracket</v>
          </cell>
        </row>
        <row r="11">
          <cell r="B11">
            <v>3</v>
          </cell>
          <cell r="C11" t="str">
            <v>Traffic</v>
          </cell>
          <cell r="D11" t="str">
            <v>Bracket</v>
          </cell>
        </row>
        <row r="12">
          <cell r="B12">
            <v>3.5</v>
          </cell>
          <cell r="C12" t="str">
            <v>Traffic</v>
          </cell>
          <cell r="D12" t="str">
            <v>Bracket</v>
          </cell>
        </row>
        <row r="13">
          <cell r="B13">
            <v>4</v>
          </cell>
          <cell r="C13" t="str">
            <v>Traffic</v>
          </cell>
          <cell r="D13" t="str">
            <v>Bracket</v>
          </cell>
        </row>
        <row r="14">
          <cell r="B14">
            <v>4.5</v>
          </cell>
          <cell r="C14" t="str">
            <v>Traffic</v>
          </cell>
          <cell r="D14" t="str">
            <v>Bracket</v>
          </cell>
        </row>
        <row r="15">
          <cell r="B15">
            <v>5</v>
          </cell>
          <cell r="C15" t="str">
            <v>Traffic</v>
          </cell>
          <cell r="D15" t="str">
            <v>Bracket</v>
          </cell>
        </row>
        <row r="16">
          <cell r="B16">
            <v>6</v>
          </cell>
          <cell r="C16" t="str">
            <v>Traffic</v>
          </cell>
          <cell r="D16" t="str">
            <v>Bracket</v>
          </cell>
        </row>
        <row r="17">
          <cell r="B17">
            <v>6.5</v>
          </cell>
          <cell r="C17" t="str">
            <v>Traffic</v>
          </cell>
          <cell r="D17" t="str">
            <v>Bracket</v>
          </cell>
        </row>
        <row r="18">
          <cell r="B18">
            <v>7</v>
          </cell>
          <cell r="C18" t="str">
            <v>Traffic</v>
          </cell>
          <cell r="D18" t="str">
            <v>Bracket</v>
          </cell>
        </row>
        <row r="19">
          <cell r="B19">
            <v>8</v>
          </cell>
          <cell r="C19" t="str">
            <v>Traffic</v>
          </cell>
          <cell r="D19" t="str">
            <v>Bracket</v>
          </cell>
        </row>
        <row r="20">
          <cell r="B20" t="str">
            <v>1x40W TF</v>
          </cell>
          <cell r="C20" t="str">
            <v>NonTraffic</v>
          </cell>
          <cell r="D20" t="str">
            <v>Luminaire</v>
          </cell>
        </row>
        <row r="21">
          <cell r="B21" t="str">
            <v>1x80W TF</v>
          </cell>
          <cell r="C21" t="str">
            <v>NonTraffic</v>
          </cell>
          <cell r="D21" t="str">
            <v>Luminaire</v>
          </cell>
        </row>
        <row r="22">
          <cell r="B22" t="str">
            <v>1000W MBF</v>
          </cell>
          <cell r="C22" t="str">
            <v>Traffic</v>
          </cell>
          <cell r="D22" t="str">
            <v>Luminaire</v>
          </cell>
        </row>
        <row r="23">
          <cell r="B23" t="str">
            <v>1000W SON</v>
          </cell>
          <cell r="C23" t="str">
            <v>Traffic</v>
          </cell>
          <cell r="D23" t="str">
            <v>Luminaire</v>
          </cell>
        </row>
        <row r="24">
          <cell r="B24" t="str">
            <v>1000W SON FLOODLIGHT</v>
          </cell>
          <cell r="C24" t="str">
            <v>Traffic</v>
          </cell>
          <cell r="D24" t="str">
            <v>Luminaire</v>
          </cell>
        </row>
        <row r="25">
          <cell r="B25" t="str">
            <v>1000W/1500W MBI FLOODLIG</v>
          </cell>
          <cell r="C25" t="str">
            <v>Traffic</v>
          </cell>
          <cell r="D25" t="str">
            <v>Luminaire</v>
          </cell>
        </row>
        <row r="26">
          <cell r="B26" t="str">
            <v>100W MBI</v>
          </cell>
          <cell r="C26" t="str">
            <v>Traffic</v>
          </cell>
          <cell r="D26" t="str">
            <v>Luminaire</v>
          </cell>
        </row>
        <row r="27">
          <cell r="B27" t="str">
            <v>100W MBI FLOODLIGHT</v>
          </cell>
          <cell r="C27" t="str">
            <v>Traffic</v>
          </cell>
          <cell r="D27" t="str">
            <v>Luminaire</v>
          </cell>
        </row>
        <row r="28">
          <cell r="B28" t="str">
            <v>100W SON</v>
          </cell>
          <cell r="C28" t="str">
            <v>Traffic</v>
          </cell>
          <cell r="D28" t="str">
            <v>Luminaire</v>
          </cell>
        </row>
        <row r="29">
          <cell r="B29" t="str">
            <v>100W SON - PARKVILLE</v>
          </cell>
          <cell r="C29" t="str">
            <v>Traffic</v>
          </cell>
          <cell r="D29" t="str">
            <v>Luminaire</v>
          </cell>
        </row>
        <row r="30">
          <cell r="B30" t="str">
            <v>100W SON FLOODLIGHT</v>
          </cell>
          <cell r="C30" t="str">
            <v>Traffic</v>
          </cell>
          <cell r="D30" t="str">
            <v>Luminaire</v>
          </cell>
        </row>
        <row r="31">
          <cell r="B31" t="str">
            <v>100W SON -PLAIN</v>
          </cell>
          <cell r="C31" t="str">
            <v>Traffic</v>
          </cell>
          <cell r="D31" t="str">
            <v>Luminaire</v>
          </cell>
        </row>
        <row r="32">
          <cell r="B32" t="str">
            <v>125W MBF</v>
          </cell>
          <cell r="C32" t="str">
            <v>Traffic</v>
          </cell>
          <cell r="D32" t="str">
            <v>Luminaire</v>
          </cell>
        </row>
        <row r="33">
          <cell r="B33" t="str">
            <v>125W MBF - BOURKE HILL</v>
          </cell>
          <cell r="C33" t="str">
            <v>Traffic</v>
          </cell>
          <cell r="D33" t="str">
            <v>Luminaire</v>
          </cell>
        </row>
        <row r="34">
          <cell r="B34" t="str">
            <v>125W MBF - HYDE PARK</v>
          </cell>
          <cell r="C34" t="str">
            <v>Traffic</v>
          </cell>
          <cell r="D34" t="str">
            <v>Luminaire</v>
          </cell>
        </row>
        <row r="35">
          <cell r="B35" t="str">
            <v>125W MBF - NOSTALGIA</v>
          </cell>
          <cell r="C35" t="str">
            <v>Traffic</v>
          </cell>
          <cell r="D35" t="str">
            <v>Luminaire</v>
          </cell>
        </row>
        <row r="36">
          <cell r="B36" t="str">
            <v>125W MBF - PARKVILLE</v>
          </cell>
          <cell r="C36" t="str">
            <v>Traffic</v>
          </cell>
          <cell r="D36" t="str">
            <v>Luminaire</v>
          </cell>
        </row>
        <row r="37">
          <cell r="B37" t="str">
            <v>125W MBF BOLLARD</v>
          </cell>
          <cell r="C37" t="str">
            <v>Traffic</v>
          </cell>
          <cell r="D37" t="str">
            <v>Luminaire</v>
          </cell>
        </row>
        <row r="38">
          <cell r="B38" t="str">
            <v>125W MBF -PLAIN</v>
          </cell>
          <cell r="C38" t="str">
            <v>Traffic</v>
          </cell>
          <cell r="D38" t="str">
            <v>Luminaire</v>
          </cell>
        </row>
        <row r="39">
          <cell r="B39" t="str">
            <v>125W/250W MBF FLOODLIGHT</v>
          </cell>
          <cell r="C39" t="str">
            <v>Traffic</v>
          </cell>
          <cell r="D39" t="str">
            <v>Luminaire</v>
          </cell>
        </row>
        <row r="40">
          <cell r="B40" t="str">
            <v>135W SOX</v>
          </cell>
          <cell r="C40" t="str">
            <v>Traffic</v>
          </cell>
          <cell r="D40" t="str">
            <v>Luminaire</v>
          </cell>
        </row>
        <row r="41">
          <cell r="B41" t="str">
            <v>150W SON</v>
          </cell>
          <cell r="C41" t="str">
            <v>Traffic</v>
          </cell>
          <cell r="D41" t="str">
            <v>Luminaire</v>
          </cell>
        </row>
        <row r="42">
          <cell r="B42" t="str">
            <v>150W SON - HYDE PARK</v>
          </cell>
          <cell r="C42" t="str">
            <v>Traffic</v>
          </cell>
          <cell r="D42" t="str">
            <v>Luminaire</v>
          </cell>
        </row>
        <row r="43">
          <cell r="B43" t="str">
            <v>150W SON - PARKVILLE</v>
          </cell>
          <cell r="C43" t="str">
            <v>Traffic</v>
          </cell>
          <cell r="D43" t="str">
            <v>Luminaire</v>
          </cell>
        </row>
        <row r="44">
          <cell r="B44" t="str">
            <v>150W SON - PARKWAY 1</v>
          </cell>
          <cell r="C44" t="str">
            <v>Traffic</v>
          </cell>
          <cell r="D44" t="str">
            <v>Luminaire</v>
          </cell>
        </row>
        <row r="45">
          <cell r="B45" t="str">
            <v>150W SON FLOODLIGHT</v>
          </cell>
          <cell r="C45" t="str">
            <v>Traffic</v>
          </cell>
          <cell r="D45" t="str">
            <v>Luminaire</v>
          </cell>
        </row>
        <row r="46">
          <cell r="B46" t="str">
            <v>150W SON GEC 'BOSTON 3'</v>
          </cell>
          <cell r="C46" t="str">
            <v>Traffic</v>
          </cell>
          <cell r="D46" t="str">
            <v>Luminaire</v>
          </cell>
        </row>
        <row r="47">
          <cell r="B47" t="str">
            <v>150W/250W MBI FLOODLIGHT</v>
          </cell>
          <cell r="C47" t="str">
            <v>Traffic</v>
          </cell>
          <cell r="D47" t="str">
            <v>Luminaire</v>
          </cell>
        </row>
        <row r="48">
          <cell r="B48" t="str">
            <v>180W SOX</v>
          </cell>
          <cell r="C48" t="str">
            <v>Traffic</v>
          </cell>
          <cell r="D48" t="str">
            <v>Luminaire</v>
          </cell>
        </row>
        <row r="49">
          <cell r="B49" t="str">
            <v>2x14W TF - T5 PIERLITE M</v>
          </cell>
          <cell r="C49" t="str">
            <v>NonTraffic</v>
          </cell>
          <cell r="D49" t="str">
            <v>Luminaire</v>
          </cell>
        </row>
        <row r="50">
          <cell r="B50" t="str">
            <v>2x175W MBF - PARKWAY 2</v>
          </cell>
          <cell r="C50" t="str">
            <v>Traffic</v>
          </cell>
          <cell r="D50" t="str">
            <v>Luminaire</v>
          </cell>
        </row>
        <row r="51">
          <cell r="B51" t="str">
            <v>2x20W TF</v>
          </cell>
          <cell r="C51" t="str">
            <v>NonTraffic</v>
          </cell>
          <cell r="D51" t="str">
            <v>Luminaire</v>
          </cell>
        </row>
        <row r="52">
          <cell r="B52" t="str">
            <v>2x20W TF - WAVERLEY</v>
          </cell>
          <cell r="C52" t="str">
            <v>NonTraffic</v>
          </cell>
          <cell r="D52" t="str">
            <v>Luminaire</v>
          </cell>
        </row>
        <row r="53">
          <cell r="B53" t="str">
            <v>2x250W SON FLOODLIGHT</v>
          </cell>
          <cell r="C53" t="str">
            <v>Traffic</v>
          </cell>
          <cell r="D53" t="str">
            <v>Luminaire</v>
          </cell>
        </row>
        <row r="54">
          <cell r="B54" t="str">
            <v>2x26W TF MACQUARIE DEC.</v>
          </cell>
          <cell r="C54" t="str">
            <v>NonTraffic</v>
          </cell>
          <cell r="D54" t="str">
            <v>Luminaire</v>
          </cell>
        </row>
        <row r="55">
          <cell r="B55" t="str">
            <v>2x400W MBF - PARKWAY 2</v>
          </cell>
          <cell r="C55" t="str">
            <v>Traffic</v>
          </cell>
          <cell r="D55" t="str">
            <v>Luminaire</v>
          </cell>
        </row>
        <row r="56">
          <cell r="B56" t="str">
            <v>2x400W MBI FLOODLIGHT</v>
          </cell>
          <cell r="C56" t="str">
            <v>Traffic</v>
          </cell>
          <cell r="D56" t="str">
            <v>Luminaire</v>
          </cell>
        </row>
        <row r="57">
          <cell r="B57" t="str">
            <v>2x400W SON FLOODLIGHT</v>
          </cell>
          <cell r="C57" t="str">
            <v>Traffic</v>
          </cell>
          <cell r="D57" t="str">
            <v>Luminaire</v>
          </cell>
        </row>
        <row r="58">
          <cell r="B58" t="str">
            <v>2x40W TF</v>
          </cell>
          <cell r="C58" t="str">
            <v>NonTraffic</v>
          </cell>
          <cell r="D58" t="str">
            <v>Luminaire</v>
          </cell>
        </row>
        <row r="59">
          <cell r="B59" t="str">
            <v>2x70W SON - BOURKE HILL</v>
          </cell>
          <cell r="C59" t="str">
            <v>NonTraffic</v>
          </cell>
          <cell r="D59" t="str">
            <v>Luminaire</v>
          </cell>
        </row>
        <row r="60">
          <cell r="B60" t="str">
            <v>2x80W MBF - BOURKE HILL</v>
          </cell>
          <cell r="C60" t="str">
            <v>NonTraffic</v>
          </cell>
          <cell r="D60" t="str">
            <v>Luminaire</v>
          </cell>
        </row>
        <row r="61">
          <cell r="B61" t="str">
            <v>250W MBF</v>
          </cell>
          <cell r="C61" t="str">
            <v>Traffic</v>
          </cell>
          <cell r="D61" t="str">
            <v>Luminaire</v>
          </cell>
        </row>
        <row r="62">
          <cell r="B62" t="str">
            <v>250W MBF - PARKVILLE</v>
          </cell>
          <cell r="C62" t="str">
            <v>Traffic</v>
          </cell>
          <cell r="D62" t="str">
            <v>Luminaire</v>
          </cell>
        </row>
        <row r="63">
          <cell r="B63" t="str">
            <v>250W MBF - PARKWAY 1</v>
          </cell>
          <cell r="C63" t="str">
            <v>Traffic</v>
          </cell>
          <cell r="D63" t="str">
            <v>Luminaire</v>
          </cell>
        </row>
        <row r="64">
          <cell r="B64" t="str">
            <v>250W MBI - SMARTPOLE</v>
          </cell>
          <cell r="C64" t="str">
            <v>Traffic</v>
          </cell>
          <cell r="D64" t="str">
            <v>Luminaire</v>
          </cell>
        </row>
        <row r="65">
          <cell r="B65" t="str">
            <v>250W SON</v>
          </cell>
          <cell r="C65" t="str">
            <v>Traffic</v>
          </cell>
          <cell r="D65" t="str">
            <v>Luminaire</v>
          </cell>
        </row>
        <row r="66">
          <cell r="B66" t="str">
            <v>250W SON - PARKVILLE</v>
          </cell>
          <cell r="C66" t="str">
            <v>Traffic</v>
          </cell>
          <cell r="D66" t="str">
            <v>Luminaire</v>
          </cell>
        </row>
        <row r="67">
          <cell r="B67" t="str">
            <v>250W SON - PARKWAY 1</v>
          </cell>
          <cell r="C67" t="str">
            <v>Traffic</v>
          </cell>
          <cell r="D67" t="str">
            <v>Luminaire</v>
          </cell>
        </row>
        <row r="68">
          <cell r="B68" t="str">
            <v>250W SON FLOODLIGHT</v>
          </cell>
          <cell r="C68" t="str">
            <v>Traffic</v>
          </cell>
          <cell r="D68" t="str">
            <v>Luminaire</v>
          </cell>
        </row>
        <row r="69">
          <cell r="B69" t="str">
            <v>250W SON GEC 'BOSTON 3'</v>
          </cell>
          <cell r="C69" t="str">
            <v>Traffic</v>
          </cell>
          <cell r="D69" t="str">
            <v>Luminaire</v>
          </cell>
        </row>
        <row r="70">
          <cell r="B70" t="str">
            <v>2ND LIGHT NON-TRL</v>
          </cell>
          <cell r="C70" t="str">
            <v>NonTraffic</v>
          </cell>
          <cell r="D70" t="str">
            <v>Support</v>
          </cell>
        </row>
        <row r="71">
          <cell r="B71" t="str">
            <v>2ND LIGHT TRL</v>
          </cell>
          <cell r="C71" t="str">
            <v>Traffic</v>
          </cell>
          <cell r="D71" t="str">
            <v>Support</v>
          </cell>
        </row>
        <row r="72">
          <cell r="B72" t="str">
            <v>2X14W TF - T5 PIERLIGHT</v>
          </cell>
          <cell r="C72" t="str">
            <v>NonTraffic</v>
          </cell>
          <cell r="D72" t="str">
            <v>Luminaire</v>
          </cell>
        </row>
        <row r="73">
          <cell r="B73" t="str">
            <v>3x400W MBF - PARKWAY 3</v>
          </cell>
          <cell r="C73" t="str">
            <v>Traffic</v>
          </cell>
          <cell r="D73" t="str">
            <v>Luminaire</v>
          </cell>
        </row>
        <row r="74">
          <cell r="B74" t="str">
            <v>4x1000W MBF</v>
          </cell>
          <cell r="C74" t="str">
            <v>Traffic</v>
          </cell>
          <cell r="D74" t="str">
            <v>Luminaire</v>
          </cell>
        </row>
        <row r="75">
          <cell r="B75" t="str">
            <v>4x20W TF</v>
          </cell>
          <cell r="C75" t="str">
            <v>NonTraffic</v>
          </cell>
          <cell r="D75" t="str">
            <v>Luminaire</v>
          </cell>
        </row>
        <row r="76">
          <cell r="B76" t="str">
            <v>4x20W TF - WAVERLEY</v>
          </cell>
          <cell r="C76" t="str">
            <v>NonTraffic</v>
          </cell>
          <cell r="D76" t="str">
            <v>Luminaire</v>
          </cell>
        </row>
        <row r="77">
          <cell r="B77" t="str">
            <v>4x250W SON</v>
          </cell>
          <cell r="C77" t="str">
            <v>Traffic</v>
          </cell>
          <cell r="D77" t="str">
            <v>Luminaire</v>
          </cell>
        </row>
        <row r="78">
          <cell r="B78" t="str">
            <v>4x40W TF</v>
          </cell>
          <cell r="C78" t="str">
            <v>NonTraffic</v>
          </cell>
          <cell r="D78" t="str">
            <v>Luminaire</v>
          </cell>
        </row>
        <row r="79">
          <cell r="B79" t="str">
            <v>4x40W TF - WAVERLEY</v>
          </cell>
          <cell r="C79" t="str">
            <v>NonTraffic</v>
          </cell>
          <cell r="D79" t="str">
            <v>Luminaire</v>
          </cell>
        </row>
        <row r="80">
          <cell r="B80" t="str">
            <v>4x600W SON</v>
          </cell>
          <cell r="C80" t="str">
            <v>Traffic</v>
          </cell>
          <cell r="D80" t="str">
            <v>Luminaire</v>
          </cell>
        </row>
        <row r="81">
          <cell r="B81" t="str">
            <v>400W MBF</v>
          </cell>
          <cell r="C81" t="str">
            <v>Traffic</v>
          </cell>
          <cell r="D81" t="str">
            <v>Luminaire</v>
          </cell>
        </row>
        <row r="82">
          <cell r="B82" t="str">
            <v>400W MBF - PARKWAY 1</v>
          </cell>
          <cell r="C82" t="str">
            <v>Traffic</v>
          </cell>
          <cell r="D82" t="str">
            <v>Luminaire</v>
          </cell>
        </row>
        <row r="83">
          <cell r="B83" t="str">
            <v>400W MBF FLOODLIGHT</v>
          </cell>
          <cell r="C83" t="str">
            <v>Traffic</v>
          </cell>
          <cell r="D83" t="str">
            <v>Luminaire</v>
          </cell>
        </row>
        <row r="84">
          <cell r="B84" t="str">
            <v>400W MBI - SMARTPOLE</v>
          </cell>
          <cell r="C84" t="str">
            <v>Traffic</v>
          </cell>
          <cell r="D84" t="str">
            <v>Luminaire</v>
          </cell>
        </row>
        <row r="85">
          <cell r="B85" t="str">
            <v>400W MBI FLOODLIGHT</v>
          </cell>
          <cell r="C85" t="str">
            <v>Traffic</v>
          </cell>
          <cell r="D85" t="str">
            <v>Luminaire</v>
          </cell>
        </row>
        <row r="86">
          <cell r="B86" t="str">
            <v>400W SON</v>
          </cell>
          <cell r="C86" t="str">
            <v>Traffic</v>
          </cell>
          <cell r="D86" t="str">
            <v>Luminaire</v>
          </cell>
        </row>
        <row r="87">
          <cell r="B87" t="str">
            <v>400W SON - PARKWAY 1</v>
          </cell>
          <cell r="C87" t="str">
            <v>Traffic</v>
          </cell>
          <cell r="D87" t="str">
            <v>Luminaire</v>
          </cell>
        </row>
        <row r="88">
          <cell r="B88" t="str">
            <v>400W SON FLOODLIGHT</v>
          </cell>
          <cell r="C88" t="str">
            <v>Traffic</v>
          </cell>
          <cell r="D88" t="str">
            <v>Luminaire</v>
          </cell>
        </row>
        <row r="89">
          <cell r="B89" t="str">
            <v>40W SOX</v>
          </cell>
          <cell r="C89" t="str">
            <v>NonTraffic</v>
          </cell>
          <cell r="D89" t="str">
            <v>Luminaire</v>
          </cell>
        </row>
        <row r="90">
          <cell r="B90" t="str">
            <v>42W MBF SYLVANIA SUB ECO</v>
          </cell>
          <cell r="C90" t="str">
            <v>NonTraffic</v>
          </cell>
          <cell r="D90" t="str">
            <v>Luminaire</v>
          </cell>
        </row>
        <row r="91">
          <cell r="B91" t="str">
            <v>500W MBI FLOODLIGHT</v>
          </cell>
          <cell r="C91" t="str">
            <v>Traffic</v>
          </cell>
          <cell r="D91" t="str">
            <v>Luminaire</v>
          </cell>
        </row>
        <row r="92">
          <cell r="B92" t="str">
            <v>50W MBF</v>
          </cell>
          <cell r="C92" t="str">
            <v>NonTraffic</v>
          </cell>
          <cell r="D92" t="str">
            <v>Luminaire</v>
          </cell>
        </row>
        <row r="93">
          <cell r="B93" t="str">
            <v>50W MBF - BOURKE HILL</v>
          </cell>
          <cell r="C93" t="str">
            <v>NonTraffic</v>
          </cell>
          <cell r="D93" t="str">
            <v>Luminaire</v>
          </cell>
        </row>
        <row r="94">
          <cell r="B94" t="str">
            <v>50W MBF - NOSTALGIA</v>
          </cell>
          <cell r="C94" t="str">
            <v>NonTraffic</v>
          </cell>
          <cell r="D94" t="str">
            <v>Luminaire</v>
          </cell>
        </row>
        <row r="95">
          <cell r="B95" t="str">
            <v>50W MBF - PLAIN</v>
          </cell>
          <cell r="C95" t="str">
            <v>NonTraffic</v>
          </cell>
          <cell r="D95" t="str">
            <v>Luminaire</v>
          </cell>
        </row>
        <row r="96">
          <cell r="B96" t="str">
            <v>50W MBF BOLLARD</v>
          </cell>
          <cell r="C96" t="str">
            <v>NonTraffic</v>
          </cell>
          <cell r="D96" t="str">
            <v>Luminaire</v>
          </cell>
        </row>
        <row r="97">
          <cell r="B97" t="str">
            <v>50W SON</v>
          </cell>
          <cell r="C97" t="str">
            <v>NonTraffic</v>
          </cell>
          <cell r="D97" t="str">
            <v>Luminaire</v>
          </cell>
        </row>
        <row r="98">
          <cell r="B98" t="str">
            <v>50W SON - BOURKE HILL</v>
          </cell>
          <cell r="C98" t="str">
            <v>NonTraffic</v>
          </cell>
          <cell r="D98" t="str">
            <v>Luminaire</v>
          </cell>
        </row>
        <row r="99">
          <cell r="B99" t="str">
            <v>50W SON - NOSTALGIA</v>
          </cell>
          <cell r="C99" t="str">
            <v>NonTraffic</v>
          </cell>
          <cell r="D99" t="str">
            <v>Luminaire</v>
          </cell>
        </row>
        <row r="100">
          <cell r="B100" t="str">
            <v>60W SOX</v>
          </cell>
          <cell r="C100" t="str">
            <v>NonTraffic</v>
          </cell>
          <cell r="D100" t="str">
            <v>Luminaire</v>
          </cell>
        </row>
        <row r="101">
          <cell r="B101" t="str">
            <v>700W MBF</v>
          </cell>
          <cell r="C101" t="str">
            <v>Traffic</v>
          </cell>
          <cell r="D101" t="str">
            <v>Luminaire</v>
          </cell>
        </row>
        <row r="102">
          <cell r="B102" t="str">
            <v>70W MBI</v>
          </cell>
          <cell r="C102" t="str">
            <v>NonTraffic</v>
          </cell>
          <cell r="D102" t="str">
            <v>Luminaire</v>
          </cell>
        </row>
        <row r="103">
          <cell r="B103" t="str">
            <v>70W MBI - MACQUARIE DEC.</v>
          </cell>
          <cell r="C103" t="str">
            <v>Traffic</v>
          </cell>
          <cell r="D103" t="str">
            <v>Luminaire</v>
          </cell>
        </row>
        <row r="104">
          <cell r="B104" t="str">
            <v>70W SON</v>
          </cell>
          <cell r="C104" t="str">
            <v>NonTraffic</v>
          </cell>
          <cell r="D104" t="str">
            <v>Luminaire</v>
          </cell>
        </row>
        <row r="105">
          <cell r="B105" t="str">
            <v>70W SON - BOURKE HILL</v>
          </cell>
          <cell r="C105" t="str">
            <v>NonTraffic</v>
          </cell>
          <cell r="D105" t="str">
            <v>Luminaire</v>
          </cell>
        </row>
        <row r="106">
          <cell r="B106" t="str">
            <v>70W SON - GEC BOSTON 2</v>
          </cell>
          <cell r="C106" t="str">
            <v>NonTraffic</v>
          </cell>
          <cell r="D106" t="str">
            <v>Luminaire</v>
          </cell>
        </row>
        <row r="107">
          <cell r="B107" t="str">
            <v>70W SON - NOSTALGIA</v>
          </cell>
          <cell r="C107" t="str">
            <v>NonTraffic</v>
          </cell>
          <cell r="D107" t="str">
            <v>Luminaire</v>
          </cell>
        </row>
        <row r="108">
          <cell r="B108" t="str">
            <v>70W SON - PARKVILLE</v>
          </cell>
          <cell r="C108" t="str">
            <v>NonTraffic</v>
          </cell>
          <cell r="D108" t="str">
            <v>Luminaire</v>
          </cell>
        </row>
        <row r="109">
          <cell r="B109" t="str">
            <v>70W SON - REGAL/FLINDERS</v>
          </cell>
          <cell r="C109" t="str">
            <v>NonTraffic</v>
          </cell>
          <cell r="D109" t="str">
            <v>Luminaire</v>
          </cell>
        </row>
        <row r="110">
          <cell r="B110" t="str">
            <v>70W SON BOLLARD</v>
          </cell>
          <cell r="C110" t="str">
            <v>NonTraffic</v>
          </cell>
          <cell r="D110" t="str">
            <v>Luminaire</v>
          </cell>
        </row>
        <row r="111">
          <cell r="B111" t="str">
            <v>70W SON FLOODLIGHT</v>
          </cell>
          <cell r="C111" t="str">
            <v>NonTraffic</v>
          </cell>
          <cell r="D111" t="str">
            <v>Luminaire</v>
          </cell>
        </row>
        <row r="112">
          <cell r="B112" t="str">
            <v>70W SON -PLAIN</v>
          </cell>
          <cell r="C112" t="str">
            <v>NonTraffic</v>
          </cell>
          <cell r="D112" t="str">
            <v>Luminaire</v>
          </cell>
        </row>
        <row r="113">
          <cell r="B113" t="str">
            <v>750W MBI FLOODLIGHT</v>
          </cell>
          <cell r="C113" t="str">
            <v>Traffic</v>
          </cell>
          <cell r="D113" t="str">
            <v>Luminaire</v>
          </cell>
        </row>
        <row r="114">
          <cell r="B114" t="str">
            <v>80W MBF</v>
          </cell>
          <cell r="C114" t="str">
            <v>NonTraffic</v>
          </cell>
          <cell r="D114" t="str">
            <v>Luminaire</v>
          </cell>
        </row>
        <row r="115">
          <cell r="B115" t="str">
            <v>80W MBF - PLAIN</v>
          </cell>
          <cell r="C115" t="str">
            <v>NonTraffic</v>
          </cell>
          <cell r="D115" t="str">
            <v>Luminaire</v>
          </cell>
        </row>
        <row r="116">
          <cell r="B116" t="str">
            <v>80W MBF - BEGA+CURVE BRA</v>
          </cell>
          <cell r="C116" t="str">
            <v>NonTraffic</v>
          </cell>
          <cell r="D116" t="str">
            <v>Luminaire</v>
          </cell>
        </row>
        <row r="117">
          <cell r="B117" t="str">
            <v>80W MBF - BOURKE HILL</v>
          </cell>
          <cell r="C117" t="str">
            <v>NonTraffic</v>
          </cell>
          <cell r="D117" t="str">
            <v>Luminaire</v>
          </cell>
        </row>
        <row r="118">
          <cell r="B118" t="str">
            <v>80W MBF - GEC BOSTON 2</v>
          </cell>
          <cell r="C118" t="str">
            <v>NonTraffic</v>
          </cell>
          <cell r="D118" t="str">
            <v>Luminaire</v>
          </cell>
        </row>
        <row r="119">
          <cell r="B119" t="str">
            <v>80W MBF - NOSTALGIA</v>
          </cell>
          <cell r="C119" t="str">
            <v>NonTraffic</v>
          </cell>
          <cell r="D119" t="str">
            <v>Luminaire</v>
          </cell>
        </row>
        <row r="120">
          <cell r="B120" t="str">
            <v>80W MBF - REGAL/FLINDERS</v>
          </cell>
          <cell r="C120" t="str">
            <v>NonTraffic</v>
          </cell>
          <cell r="D120" t="str">
            <v>Luminaire</v>
          </cell>
        </row>
        <row r="121">
          <cell r="B121" t="str">
            <v>80W MBF - SYLVANIA SUBUR</v>
          </cell>
          <cell r="C121" t="str">
            <v>NonTraffic</v>
          </cell>
          <cell r="D121" t="str">
            <v>Luminaire</v>
          </cell>
        </row>
        <row r="122">
          <cell r="B122" t="str">
            <v>80W MBF BOLLARD</v>
          </cell>
          <cell r="C122" t="str">
            <v>NonTraffic</v>
          </cell>
          <cell r="D122" t="str">
            <v>Luminaire</v>
          </cell>
        </row>
        <row r="123">
          <cell r="B123" t="str">
            <v>80W MBF TOORAK</v>
          </cell>
          <cell r="C123" t="str">
            <v>NonTraffic</v>
          </cell>
          <cell r="D123" t="str">
            <v>Luminaire</v>
          </cell>
        </row>
        <row r="124">
          <cell r="B124" t="str">
            <v>90W SOX</v>
          </cell>
          <cell r="C124" t="str">
            <v>Traffic</v>
          </cell>
          <cell r="D124" t="str">
            <v>Luminaire</v>
          </cell>
        </row>
        <row r="125">
          <cell r="B125" t="str">
            <v>BOLLARD</v>
          </cell>
          <cell r="C125" t="str">
            <v>NonTraffic</v>
          </cell>
          <cell r="D125" t="str">
            <v>Support</v>
          </cell>
        </row>
        <row r="126">
          <cell r="B126" t="str">
            <v>C4</v>
          </cell>
          <cell r="C126" t="str">
            <v>Traffic</v>
          </cell>
          <cell r="D126" t="str">
            <v>Bracket</v>
          </cell>
        </row>
        <row r="127">
          <cell r="B127" t="str">
            <v>COLUMN 10.5M-13.5M</v>
          </cell>
          <cell r="C127" t="str">
            <v>Traffic</v>
          </cell>
          <cell r="D127" t="str">
            <v>Support</v>
          </cell>
        </row>
        <row r="128">
          <cell r="B128" t="str">
            <v>COLUMN 14M-15M</v>
          </cell>
          <cell r="C128" t="str">
            <v>Traffic</v>
          </cell>
          <cell r="D128" t="str">
            <v>Support</v>
          </cell>
        </row>
        <row r="129">
          <cell r="B129" t="str">
            <v>COLUMN 2.5M-3.5M</v>
          </cell>
          <cell r="C129" t="str">
            <v>NonTraffic</v>
          </cell>
          <cell r="D129" t="str">
            <v>Support</v>
          </cell>
        </row>
        <row r="130">
          <cell r="B130" t="str">
            <v>COLUMN 4-6.5M ORION WATE</v>
          </cell>
          <cell r="C130" t="str">
            <v>NonTraffic</v>
          </cell>
          <cell r="D130" t="str">
            <v>Support</v>
          </cell>
        </row>
        <row r="131">
          <cell r="B131" t="str">
            <v>COLUMN 4M-6.5M</v>
          </cell>
          <cell r="C131" t="str">
            <v>NonTraffic</v>
          </cell>
          <cell r="D131" t="str">
            <v>Support</v>
          </cell>
        </row>
        <row r="132">
          <cell r="B132" t="str">
            <v>COLUMN 7M-10M</v>
          </cell>
          <cell r="C132" t="str">
            <v>Traffic</v>
          </cell>
          <cell r="D132" t="str">
            <v>Support</v>
          </cell>
        </row>
        <row r="133">
          <cell r="B133" t="str">
            <v>DECORATIVE COLUMN</v>
          </cell>
          <cell r="C133" t="str">
            <v>NonTraffic</v>
          </cell>
          <cell r="D133" t="str">
            <v>Support</v>
          </cell>
        </row>
        <row r="134">
          <cell r="B134" t="str">
            <v>DEDICATED SUPPORT &amp; COND</v>
          </cell>
          <cell r="C134" t="str">
            <v>NonTraffic</v>
          </cell>
          <cell r="D134" t="str">
            <v>Support</v>
          </cell>
        </row>
        <row r="135">
          <cell r="B135" t="str">
            <v>HYDE PARK STANDARD</v>
          </cell>
          <cell r="C135" t="str">
            <v>NonTraffic</v>
          </cell>
          <cell r="D135" t="str">
            <v>Support</v>
          </cell>
        </row>
        <row r="136">
          <cell r="B136" t="str">
            <v>INCANDESCENT</v>
          </cell>
          <cell r="C136" t="str">
            <v>NonTraffic</v>
          </cell>
          <cell r="D136" t="str">
            <v>Luminaire</v>
          </cell>
        </row>
        <row r="137">
          <cell r="B137" t="str">
            <v>MACQUARIE STANDARD</v>
          </cell>
          <cell r="C137" t="str">
            <v>Traffic</v>
          </cell>
          <cell r="D137" t="str">
            <v>Support</v>
          </cell>
        </row>
        <row r="138">
          <cell r="B138" t="str">
            <v>MAST 15.5M-30M</v>
          </cell>
          <cell r="C138" t="str">
            <v>Traffic</v>
          </cell>
          <cell r="D138" t="str">
            <v>Support</v>
          </cell>
        </row>
        <row r="139">
          <cell r="B139" t="str">
            <v>MAST 23M</v>
          </cell>
          <cell r="C139" t="str">
            <v>Traffic</v>
          </cell>
          <cell r="D139" t="str">
            <v>Support</v>
          </cell>
        </row>
        <row r="140">
          <cell r="B140" t="str">
            <v>MAST 25M</v>
          </cell>
          <cell r="C140" t="str">
            <v>Traffic</v>
          </cell>
          <cell r="D140" t="str">
            <v>Support</v>
          </cell>
        </row>
        <row r="141">
          <cell r="B141" t="str">
            <v>NIL</v>
          </cell>
          <cell r="C141" t="str">
            <v>NonTraffic</v>
          </cell>
          <cell r="D141" t="str">
            <v>Bracket</v>
          </cell>
        </row>
        <row r="142">
          <cell r="B142" t="str">
            <v>O/U</v>
          </cell>
          <cell r="C142" t="str">
            <v>NonTraffic</v>
          </cell>
          <cell r="D142" t="str">
            <v>Connection</v>
          </cell>
        </row>
        <row r="143">
          <cell r="B143" t="str">
            <v>OH</v>
          </cell>
          <cell r="C143" t="str">
            <v>NonTraffic</v>
          </cell>
          <cell r="D143" t="str">
            <v>Connection</v>
          </cell>
        </row>
        <row r="144">
          <cell r="B144" t="str">
            <v>OH2</v>
          </cell>
          <cell r="C144" t="str">
            <v>NonTraffic</v>
          </cell>
          <cell r="D144" t="str">
            <v>Connection</v>
          </cell>
        </row>
        <row r="145">
          <cell r="B145" t="str">
            <v>OHS</v>
          </cell>
          <cell r="C145" t="str">
            <v>NonTraffic</v>
          </cell>
          <cell r="D145" t="str">
            <v>Connection</v>
          </cell>
        </row>
        <row r="146">
          <cell r="B146" t="str">
            <v>ORION DOUBLE ARM</v>
          </cell>
          <cell r="C146" t="str">
            <v>NonTraffic</v>
          </cell>
          <cell r="D146" t="str">
            <v>Support</v>
          </cell>
        </row>
        <row r="147">
          <cell r="B147" t="str">
            <v>POLO 10.5M DECORATIVE 2M</v>
          </cell>
          <cell r="C147" t="str">
            <v>NonTraffic</v>
          </cell>
          <cell r="D147" t="str">
            <v>Support</v>
          </cell>
        </row>
        <row r="148">
          <cell r="B148" t="str">
            <v>POLO 4.5M DECORATIVE 1.2</v>
          </cell>
          <cell r="C148" t="str">
            <v>NonTraffic</v>
          </cell>
          <cell r="D148" t="str">
            <v>Support</v>
          </cell>
        </row>
        <row r="149">
          <cell r="B149" t="str">
            <v>PRIVATE</v>
          </cell>
          <cell r="C149" t="str">
            <v>NonTraffic</v>
          </cell>
          <cell r="D149" t="str">
            <v>Support</v>
          </cell>
        </row>
        <row r="150">
          <cell r="B150" t="str">
            <v>ROCKS STANDARD</v>
          </cell>
          <cell r="C150" t="str">
            <v>NonTraffic</v>
          </cell>
          <cell r="D150" t="str">
            <v>Support</v>
          </cell>
        </row>
        <row r="151">
          <cell r="B151" t="str">
            <v>SMARTPOLE A</v>
          </cell>
          <cell r="C151" t="str">
            <v>NonTraffic</v>
          </cell>
          <cell r="D151" t="str">
            <v>Support</v>
          </cell>
        </row>
        <row r="152">
          <cell r="B152" t="str">
            <v>SMARTPOLE AB</v>
          </cell>
          <cell r="C152" t="str">
            <v>NonTraffic</v>
          </cell>
          <cell r="D152" t="str">
            <v>Support</v>
          </cell>
        </row>
        <row r="153">
          <cell r="B153" t="str">
            <v>SMARTPOLE B</v>
          </cell>
          <cell r="C153" t="str">
            <v>NonTraffic</v>
          </cell>
          <cell r="D153" t="str">
            <v>Support</v>
          </cell>
        </row>
        <row r="154">
          <cell r="B154" t="str">
            <v>SMARTPOLE C</v>
          </cell>
          <cell r="C154" t="str">
            <v>NonTraffic</v>
          </cell>
          <cell r="D154" t="str">
            <v>Support</v>
          </cell>
        </row>
        <row r="155">
          <cell r="B155" t="str">
            <v>SMARTPOLE DOUBLE</v>
          </cell>
          <cell r="C155" t="str">
            <v>NonTraffic</v>
          </cell>
          <cell r="D155" t="str">
            <v>Bracket</v>
          </cell>
        </row>
        <row r="156">
          <cell r="B156" t="str">
            <v>SMARTPOLE SINGLE LONG</v>
          </cell>
          <cell r="C156" t="str">
            <v>NonTraffic</v>
          </cell>
          <cell r="D156" t="str">
            <v>Bracket</v>
          </cell>
        </row>
        <row r="157">
          <cell r="B157" t="str">
            <v>SMARTPOLE SINGLE SHORT</v>
          </cell>
          <cell r="C157" t="str">
            <v>NonTraffic</v>
          </cell>
          <cell r="D157" t="str">
            <v>Bracket</v>
          </cell>
        </row>
        <row r="158">
          <cell r="B158" t="str">
            <v>SUSPENDED</v>
          </cell>
          <cell r="C158" t="str">
            <v>NonTraffic</v>
          </cell>
          <cell r="D158" t="str">
            <v>Bracket</v>
          </cell>
        </row>
        <row r="159">
          <cell r="B159" t="str">
            <v>T1</v>
          </cell>
          <cell r="C159" t="str">
            <v>NonTraffic</v>
          </cell>
          <cell r="D159" t="str">
            <v>Bracket</v>
          </cell>
        </row>
        <row r="160">
          <cell r="B160" t="str">
            <v>T2</v>
          </cell>
          <cell r="C160" t="str">
            <v>Traffic</v>
          </cell>
          <cell r="D160" t="str">
            <v>Bracket</v>
          </cell>
        </row>
        <row r="161">
          <cell r="B161" t="str">
            <v>T2A</v>
          </cell>
          <cell r="C161" t="str">
            <v>Traffic</v>
          </cell>
          <cell r="D161" t="str">
            <v>Bracket</v>
          </cell>
        </row>
        <row r="162">
          <cell r="B162" t="str">
            <v>T3</v>
          </cell>
          <cell r="C162" t="str">
            <v>Traffic</v>
          </cell>
          <cell r="D162" t="str">
            <v>Bracket</v>
          </cell>
        </row>
        <row r="163">
          <cell r="B163" t="str">
            <v>T3A</v>
          </cell>
          <cell r="C163" t="str">
            <v>Traffic</v>
          </cell>
          <cell r="D163" t="str">
            <v>Bracket</v>
          </cell>
        </row>
        <row r="164">
          <cell r="B164" t="str">
            <v>T4</v>
          </cell>
          <cell r="C164" t="str">
            <v>Traffic</v>
          </cell>
          <cell r="D164" t="str">
            <v>Bracket</v>
          </cell>
        </row>
        <row r="165">
          <cell r="B165" t="str">
            <v>T5</v>
          </cell>
          <cell r="C165" t="str">
            <v>Traffic</v>
          </cell>
          <cell r="D165" t="str">
            <v>Bracket</v>
          </cell>
        </row>
        <row r="166">
          <cell r="B166" t="str">
            <v>T6</v>
          </cell>
          <cell r="C166" t="str">
            <v>Traffic</v>
          </cell>
          <cell r="D166" t="str">
            <v>Bracket</v>
          </cell>
        </row>
        <row r="167">
          <cell r="B167" t="str">
            <v>T7</v>
          </cell>
          <cell r="C167" t="str">
            <v>Traffic</v>
          </cell>
          <cell r="D167" t="str">
            <v>Bracket</v>
          </cell>
        </row>
        <row r="168">
          <cell r="B168" t="str">
            <v>TH FLOODLIGHT</v>
          </cell>
          <cell r="C168" t="str">
            <v>Traffic</v>
          </cell>
          <cell r="D168" t="str">
            <v>Luminaire</v>
          </cell>
        </row>
        <row r="169">
          <cell r="B169" t="str">
            <v>UG2</v>
          </cell>
          <cell r="C169" t="str">
            <v>NonTraffic</v>
          </cell>
          <cell r="D169" t="str">
            <v>Connection</v>
          </cell>
        </row>
        <row r="170">
          <cell r="B170" t="str">
            <v>UGORDA</v>
          </cell>
          <cell r="C170" t="str">
            <v>NonTraffic</v>
          </cell>
          <cell r="D170" t="str">
            <v>Connection</v>
          </cell>
        </row>
        <row r="171">
          <cell r="B171" t="str">
            <v>UGR1</v>
          </cell>
          <cell r="C171" t="str">
            <v>NonTraffic</v>
          </cell>
          <cell r="D171" t="str">
            <v>Connection</v>
          </cell>
        </row>
        <row r="172">
          <cell r="B172" t="str">
            <v>UGR2</v>
          </cell>
          <cell r="C172" t="str">
            <v>NonTraffic</v>
          </cell>
          <cell r="D172" t="str">
            <v>Connection</v>
          </cell>
        </row>
        <row r="173">
          <cell r="B173" t="str">
            <v>UGS</v>
          </cell>
          <cell r="C173" t="str">
            <v>NonTraffic</v>
          </cell>
          <cell r="D173" t="str">
            <v>Connection</v>
          </cell>
        </row>
        <row r="174">
          <cell r="B174" t="str">
            <v>UG-SP</v>
          </cell>
          <cell r="C174" t="str">
            <v>NonTraffic</v>
          </cell>
          <cell r="D174" t="str">
            <v>Connection</v>
          </cell>
        </row>
        <row r="175">
          <cell r="B175" t="str">
            <v>UNKNOWN</v>
          </cell>
          <cell r="C175" t="str">
            <v>NonTraffic</v>
          </cell>
          <cell r="D175" t="str">
            <v>Support</v>
          </cell>
        </row>
        <row r="176">
          <cell r="B176" t="str">
            <v>WALL</v>
          </cell>
          <cell r="C176" t="str">
            <v>NonTraffic</v>
          </cell>
          <cell r="D176" t="str">
            <v>Support</v>
          </cell>
        </row>
        <row r="177">
          <cell r="B177" t="str">
            <v>WOOD POLE NON-TRL</v>
          </cell>
          <cell r="C177" t="str">
            <v>NonTraffic</v>
          </cell>
          <cell r="D177" t="str">
            <v>Support</v>
          </cell>
        </row>
        <row r="178">
          <cell r="B178" t="str">
            <v>WOOD POLE TRL</v>
          </cell>
          <cell r="C178" t="str">
            <v>NonTraffic</v>
          </cell>
          <cell r="D178" t="str">
            <v>Support</v>
          </cell>
        </row>
        <row r="179">
          <cell r="B179" t="str">
            <v>EMPTY</v>
          </cell>
          <cell r="C179" t="str">
            <v>NonTraffic</v>
          </cell>
          <cell r="D179" t="str">
            <v>Connection</v>
          </cell>
        </row>
        <row r="180">
          <cell r="B180" t="str">
            <v>EMPTY</v>
          </cell>
          <cell r="C180" t="str">
            <v>NonTraffic</v>
          </cell>
          <cell r="D180" t="str">
            <v>Luminaire</v>
          </cell>
        </row>
        <row r="181">
          <cell r="B181" t="str">
            <v>EMPTY</v>
          </cell>
          <cell r="C181" t="str">
            <v>NonTraffic</v>
          </cell>
          <cell r="D181" t="str">
            <v>Support</v>
          </cell>
        </row>
        <row r="182">
          <cell r="B182" t="str">
            <v>PRIVATE</v>
          </cell>
          <cell r="C182" t="str">
            <v>NonTraffic</v>
          </cell>
          <cell r="D182" t="str">
            <v>Bracket</v>
          </cell>
        </row>
        <row r="183">
          <cell r="B183" t="str">
            <v>PRIVATE</v>
          </cell>
          <cell r="C183" t="str">
            <v>NonTraffic</v>
          </cell>
          <cell r="D183" t="str">
            <v>Luminaire</v>
          </cell>
        </row>
        <row r="184">
          <cell r="B184" t="str">
            <v>SUSPENDED</v>
          </cell>
          <cell r="C184" t="str">
            <v>NonTraffic</v>
          </cell>
          <cell r="D184" t="str">
            <v>Support</v>
          </cell>
        </row>
        <row r="185">
          <cell r="B185" t="str">
            <v>0.5 (P09)</v>
          </cell>
          <cell r="C185" t="str">
            <v>NonTraffic</v>
          </cell>
          <cell r="D185" t="str">
            <v>Bracket</v>
          </cell>
        </row>
        <row r="186">
          <cell r="B186" t="str">
            <v>1.2 (P09)</v>
          </cell>
          <cell r="C186" t="str">
            <v>NonTraffic</v>
          </cell>
          <cell r="D186" t="str">
            <v>Bracket</v>
          </cell>
        </row>
        <row r="187">
          <cell r="B187" t="str">
            <v>1000W SON (P09)</v>
          </cell>
          <cell r="C187" t="str">
            <v>Traffic</v>
          </cell>
          <cell r="D187" t="str">
            <v>Luminaire</v>
          </cell>
        </row>
        <row r="188">
          <cell r="B188" t="str">
            <v>100W SON (P09)</v>
          </cell>
          <cell r="C188" t="str">
            <v>Traffic</v>
          </cell>
          <cell r="D188" t="str">
            <v>Luminaire</v>
          </cell>
        </row>
        <row r="189">
          <cell r="B189" t="str">
            <v>100W SON Floodlight (P09)</v>
          </cell>
          <cell r="C189" t="str">
            <v>Traffic</v>
          </cell>
          <cell r="D189" t="str">
            <v>Luminaire</v>
          </cell>
        </row>
        <row r="190">
          <cell r="B190" t="str">
            <v>100W SON -PLAIN (P09)</v>
          </cell>
          <cell r="C190" t="str">
            <v>Traffic</v>
          </cell>
          <cell r="D190" t="str">
            <v>Luminaire</v>
          </cell>
        </row>
        <row r="191">
          <cell r="B191" t="str">
            <v>125W MBF (P09)</v>
          </cell>
          <cell r="C191" t="str">
            <v>Traffic</v>
          </cell>
          <cell r="D191" t="str">
            <v>Luminaire</v>
          </cell>
        </row>
        <row r="192">
          <cell r="B192" t="str">
            <v>125W MBF -PLAIN (P09)</v>
          </cell>
          <cell r="C192" t="str">
            <v>Traffic</v>
          </cell>
          <cell r="D192" t="str">
            <v>Luminaire</v>
          </cell>
        </row>
        <row r="193">
          <cell r="B193" t="str">
            <v>150W SON - Parkway 1 (P09)</v>
          </cell>
          <cell r="C193" t="str">
            <v>Traffic</v>
          </cell>
          <cell r="D193" t="str">
            <v>Luminaire</v>
          </cell>
        </row>
        <row r="194">
          <cell r="B194" t="str">
            <v>150W SON (P09)</v>
          </cell>
          <cell r="C194" t="str">
            <v>Traffic</v>
          </cell>
          <cell r="D194" t="str">
            <v>Luminaire</v>
          </cell>
        </row>
        <row r="195">
          <cell r="B195" t="str">
            <v>150W SON Active Reactor</v>
          </cell>
          <cell r="C195" t="str">
            <v>Traffic</v>
          </cell>
          <cell r="D195" t="str">
            <v>Luminaire</v>
          </cell>
        </row>
        <row r="196">
          <cell r="B196" t="str">
            <v>150W SON Floodlight (P09)</v>
          </cell>
          <cell r="C196" t="str">
            <v>Traffic</v>
          </cell>
          <cell r="D196" t="str">
            <v>Luminaire</v>
          </cell>
        </row>
        <row r="197">
          <cell r="B197" t="str">
            <v>1x29W LED</v>
          </cell>
          <cell r="C197" t="str">
            <v>NonTraffic</v>
          </cell>
          <cell r="D197" t="str">
            <v>Luminaire</v>
          </cell>
        </row>
        <row r="198">
          <cell r="B198" t="str">
            <v>2.0 (P09)</v>
          </cell>
          <cell r="C198" t="str">
            <v>NonTraffic</v>
          </cell>
          <cell r="D198" t="str">
            <v>Bracket</v>
          </cell>
        </row>
        <row r="199">
          <cell r="B199" t="str">
            <v>250W SON - Parkway 1(P09)</v>
          </cell>
          <cell r="C199" t="str">
            <v>Traffic</v>
          </cell>
          <cell r="D199" t="str">
            <v>Luminaire</v>
          </cell>
        </row>
        <row r="200">
          <cell r="B200" t="str">
            <v>250W SON (P09)</v>
          </cell>
          <cell r="C200" t="str">
            <v>Traffic</v>
          </cell>
          <cell r="D200" t="str">
            <v>Luminaire</v>
          </cell>
        </row>
        <row r="201">
          <cell r="B201" t="str">
            <v>250W SON Active Reactor</v>
          </cell>
          <cell r="C201" t="str">
            <v>Traffic</v>
          </cell>
          <cell r="D201" t="str">
            <v>Luminaire</v>
          </cell>
        </row>
        <row r="202">
          <cell r="B202" t="str">
            <v>250W SON Floodlight (P09)</v>
          </cell>
          <cell r="C202" t="str">
            <v>Traffic</v>
          </cell>
          <cell r="D202" t="str">
            <v>Luminaire</v>
          </cell>
        </row>
        <row r="203">
          <cell r="B203" t="str">
            <v>2nd Light non-TRL (P09)</v>
          </cell>
          <cell r="C203" t="str">
            <v>NonTraffic</v>
          </cell>
          <cell r="D203" t="str">
            <v>Support</v>
          </cell>
        </row>
        <row r="204">
          <cell r="B204" t="str">
            <v>2nd Light TRL (P09)</v>
          </cell>
          <cell r="C204" t="str">
            <v>Traffic</v>
          </cell>
          <cell r="D204" t="str">
            <v>Support</v>
          </cell>
        </row>
        <row r="205">
          <cell r="B205" t="str">
            <v>2x14W TF - T5 Pierlight (P09)</v>
          </cell>
          <cell r="C205" t="str">
            <v>NonTraffic</v>
          </cell>
          <cell r="D205" t="str">
            <v>Luminaire</v>
          </cell>
        </row>
        <row r="206">
          <cell r="B206" t="str">
            <v>3.0 (P09)</v>
          </cell>
          <cell r="C206" t="str">
            <v>Traffic</v>
          </cell>
          <cell r="D206" t="str">
            <v>Bracket</v>
          </cell>
        </row>
        <row r="207">
          <cell r="B207" t="str">
            <v>3.5 (P09)</v>
          </cell>
          <cell r="C207" t="str">
            <v>Traffic</v>
          </cell>
          <cell r="D207" t="str">
            <v>Bracket</v>
          </cell>
        </row>
        <row r="208">
          <cell r="B208" t="str">
            <v>4.0 (P09)</v>
          </cell>
          <cell r="C208" t="str">
            <v>Traffic</v>
          </cell>
          <cell r="D208" t="str">
            <v>Bracket</v>
          </cell>
        </row>
        <row r="209">
          <cell r="B209" t="str">
            <v>400W SON - Parkway 1(P09)</v>
          </cell>
          <cell r="C209" t="str">
            <v>Traffic</v>
          </cell>
          <cell r="D209" t="str">
            <v>Luminaire</v>
          </cell>
        </row>
        <row r="210">
          <cell r="B210" t="str">
            <v>400W SON (P09)</v>
          </cell>
          <cell r="C210" t="str">
            <v>Traffic</v>
          </cell>
          <cell r="D210" t="str">
            <v>Luminaire</v>
          </cell>
        </row>
        <row r="211">
          <cell r="B211" t="str">
            <v>400W SON Active Reactor</v>
          </cell>
          <cell r="C211" t="str">
            <v>Traffic</v>
          </cell>
          <cell r="D211" t="str">
            <v>Luminaire</v>
          </cell>
        </row>
        <row r="212">
          <cell r="B212" t="str">
            <v>400W SON Floodlight (P09)</v>
          </cell>
          <cell r="C212" t="str">
            <v>Traffic</v>
          </cell>
          <cell r="D212" t="str">
            <v>Luminaire</v>
          </cell>
        </row>
        <row r="213">
          <cell r="B213" t="str">
            <v>42W MBF - Sylvania Suburban Ec (P09)</v>
          </cell>
          <cell r="C213" t="str">
            <v>NonTraffic</v>
          </cell>
          <cell r="D213" t="str">
            <v>Luminaire</v>
          </cell>
        </row>
        <row r="214">
          <cell r="B214" t="str">
            <v>70W MBI II</v>
          </cell>
          <cell r="C214" t="str">
            <v>NonTraffic</v>
          </cell>
          <cell r="D214" t="str">
            <v>Luminaire</v>
          </cell>
        </row>
        <row r="215">
          <cell r="B215" t="str">
            <v>70W MBI II AERO</v>
          </cell>
          <cell r="C215" t="str">
            <v>NonTraffic</v>
          </cell>
          <cell r="D215" t="str">
            <v>Luminaire</v>
          </cell>
        </row>
        <row r="216">
          <cell r="B216" t="str">
            <v>70W SON - Nostalgia (P09)</v>
          </cell>
          <cell r="C216" t="str">
            <v>NonTraffic</v>
          </cell>
          <cell r="D216" t="str">
            <v>Luminaire</v>
          </cell>
        </row>
        <row r="217">
          <cell r="B217" t="str">
            <v>70W SON (P09)</v>
          </cell>
          <cell r="C217" t="str">
            <v>NonTraffic</v>
          </cell>
          <cell r="D217" t="str">
            <v>Luminaire</v>
          </cell>
        </row>
        <row r="218">
          <cell r="B218" t="str">
            <v>70W SON Floodlight (P09)</v>
          </cell>
          <cell r="C218" t="str">
            <v>NonTraffic</v>
          </cell>
          <cell r="D218" t="str">
            <v>Luminaire</v>
          </cell>
        </row>
        <row r="219">
          <cell r="B219" t="str">
            <v>70W SON -PLAIN (P09)</v>
          </cell>
          <cell r="C219" t="str">
            <v>NonTraffic</v>
          </cell>
          <cell r="D219" t="str">
            <v>Luminaire</v>
          </cell>
        </row>
        <row r="220">
          <cell r="B220" t="str">
            <v>80W MBF - Bourke Hill (P09)</v>
          </cell>
          <cell r="C220" t="str">
            <v>NonTraffic</v>
          </cell>
          <cell r="D220" t="str">
            <v>Luminaire</v>
          </cell>
        </row>
        <row r="221">
          <cell r="B221" t="str">
            <v>80W MBF - PLAIN (P09)</v>
          </cell>
          <cell r="C221" t="str">
            <v>NonTraffic</v>
          </cell>
          <cell r="D221" t="str">
            <v>Luminaire</v>
          </cell>
        </row>
        <row r="222">
          <cell r="B222" t="str">
            <v>80W MBF - Sylvania Suburban (P09)</v>
          </cell>
          <cell r="C222" t="str">
            <v>NonTraffic</v>
          </cell>
          <cell r="D222" t="str">
            <v>Luminaire</v>
          </cell>
        </row>
        <row r="223">
          <cell r="B223" t="str">
            <v>Column 10.5m-13.5m (P09)</v>
          </cell>
          <cell r="C223" t="str">
            <v>Traffic</v>
          </cell>
          <cell r="D223" t="str">
            <v>Support</v>
          </cell>
        </row>
        <row r="224">
          <cell r="B224" t="str">
            <v>Column 2.5m-3.5m (P09)</v>
          </cell>
          <cell r="C224" t="str">
            <v>NonTraffic</v>
          </cell>
          <cell r="D224" t="str">
            <v>Support</v>
          </cell>
        </row>
        <row r="225">
          <cell r="B225" t="str">
            <v>Column 4m-6.5m (P09)</v>
          </cell>
          <cell r="C225" t="str">
            <v>NonTraffic</v>
          </cell>
          <cell r="D225" t="str">
            <v>Support</v>
          </cell>
        </row>
        <row r="226">
          <cell r="B226" t="str">
            <v>Column 7m-10m (P09)</v>
          </cell>
          <cell r="C226" t="str">
            <v>Traffic</v>
          </cell>
          <cell r="D226" t="str">
            <v>Support</v>
          </cell>
        </row>
        <row r="227">
          <cell r="B227" t="str">
            <v>Dedicated Support &amp; Conductor (P09)</v>
          </cell>
          <cell r="C227" t="str">
            <v>NonTraffic</v>
          </cell>
          <cell r="D227" t="str">
            <v>Support</v>
          </cell>
        </row>
        <row r="228">
          <cell r="B228" t="str">
            <v>Macquarie Standard (P09)</v>
          </cell>
          <cell r="C228" t="str">
            <v>Traffic</v>
          </cell>
          <cell r="D228" t="str">
            <v>Support</v>
          </cell>
        </row>
        <row r="229">
          <cell r="B229" t="str">
            <v>O/U (P09)</v>
          </cell>
          <cell r="C229" t="str">
            <v>NonTraffic</v>
          </cell>
          <cell r="D229" t="str">
            <v>Connection</v>
          </cell>
        </row>
        <row r="230">
          <cell r="B230" t="str">
            <v>OH(P09)</v>
          </cell>
          <cell r="C230" t="str">
            <v>NonTraffic</v>
          </cell>
          <cell r="D230" t="str">
            <v>Connection</v>
          </cell>
        </row>
        <row r="231">
          <cell r="B231" t="str">
            <v>OH2 (P09)</v>
          </cell>
          <cell r="C231" t="str">
            <v>NonTraffic</v>
          </cell>
          <cell r="D231" t="str">
            <v>Connection</v>
          </cell>
        </row>
        <row r="232">
          <cell r="B232" t="str">
            <v>Orion Double Arm (P09)</v>
          </cell>
          <cell r="C232" t="str">
            <v>NonTraffic</v>
          </cell>
          <cell r="D232" t="str">
            <v>Support</v>
          </cell>
        </row>
        <row r="233">
          <cell r="B233" t="str">
            <v>Private (P09)</v>
          </cell>
          <cell r="C233" t="str">
            <v>NonTraffic</v>
          </cell>
          <cell r="D233" t="str">
            <v>Support</v>
          </cell>
        </row>
        <row r="234">
          <cell r="B234" t="str">
            <v>Suspended (P09)</v>
          </cell>
          <cell r="C234" t="str">
            <v>NonTraffic</v>
          </cell>
          <cell r="D234" t="str">
            <v>Support</v>
          </cell>
        </row>
        <row r="235">
          <cell r="B235" t="str">
            <v>T1 (P09)</v>
          </cell>
          <cell r="C235" t="str">
            <v>Traffic</v>
          </cell>
          <cell r="D235" t="str">
            <v>Bracket</v>
          </cell>
        </row>
        <row r="236">
          <cell r="B236" t="str">
            <v>T2A (P09)</v>
          </cell>
          <cell r="C236" t="str">
            <v>Traffic</v>
          </cell>
          <cell r="D236" t="str">
            <v>Bracket</v>
          </cell>
        </row>
        <row r="237">
          <cell r="B237" t="str">
            <v>T3 (P09)</v>
          </cell>
          <cell r="C237" t="str">
            <v>Traffic</v>
          </cell>
          <cell r="D237" t="str">
            <v>Bracket</v>
          </cell>
        </row>
        <row r="238">
          <cell r="B238" t="str">
            <v>T4 (P09)</v>
          </cell>
          <cell r="C238" t="str">
            <v>Traffic</v>
          </cell>
          <cell r="D238" t="str">
            <v>Bracket</v>
          </cell>
        </row>
        <row r="239">
          <cell r="B239" t="str">
            <v>T5 (P09)</v>
          </cell>
          <cell r="C239" t="str">
            <v>Traffic</v>
          </cell>
          <cell r="D239" t="str">
            <v>Bracket</v>
          </cell>
        </row>
        <row r="240">
          <cell r="B240" t="str">
            <v>T6 (P09)</v>
          </cell>
          <cell r="C240" t="str">
            <v>Traffic</v>
          </cell>
          <cell r="D240" t="str">
            <v>Bracket</v>
          </cell>
        </row>
        <row r="241">
          <cell r="B241" t="str">
            <v>T7 (P09)</v>
          </cell>
          <cell r="C241" t="str">
            <v>Traffic</v>
          </cell>
          <cell r="D241" t="str">
            <v>Bracket</v>
          </cell>
        </row>
        <row r="242">
          <cell r="B242" t="str">
            <v>UG2 (P09)</v>
          </cell>
          <cell r="C242" t="str">
            <v>NonTraffic</v>
          </cell>
          <cell r="D242" t="str">
            <v>Connection</v>
          </cell>
        </row>
        <row r="243">
          <cell r="B243" t="str">
            <v>UGR1 (P09)</v>
          </cell>
          <cell r="C243" t="str">
            <v>NonTraffic</v>
          </cell>
          <cell r="D243" t="str">
            <v>Connection</v>
          </cell>
        </row>
        <row r="244">
          <cell r="B244" t="str">
            <v>UGR2 (P09)</v>
          </cell>
          <cell r="C244" t="str">
            <v>NonTraffic</v>
          </cell>
          <cell r="D244" t="str">
            <v>Connection</v>
          </cell>
        </row>
        <row r="245">
          <cell r="B245" t="str">
            <v>UG-SP (P09)</v>
          </cell>
          <cell r="C245" t="str">
            <v>NonTraffic</v>
          </cell>
          <cell r="D245" t="str">
            <v>Connection</v>
          </cell>
        </row>
        <row r="246">
          <cell r="B246" t="str">
            <v>Wall (P09)</v>
          </cell>
          <cell r="C246" t="str">
            <v>NonTraffic</v>
          </cell>
          <cell r="D246" t="str">
            <v>Support</v>
          </cell>
        </row>
        <row r="247">
          <cell r="B247" t="str">
            <v>Wood Pole non-TRL (P09)</v>
          </cell>
          <cell r="C247" t="str">
            <v>NonTraffic</v>
          </cell>
          <cell r="D247" t="str">
            <v>Support</v>
          </cell>
        </row>
        <row r="248">
          <cell r="B248" t="str">
            <v>Wood Pole TRL (P09)</v>
          </cell>
          <cell r="C248" t="str">
            <v>NonTraffic</v>
          </cell>
          <cell r="D248" t="str">
            <v>Support</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puts - General"/>
      <sheetName val="Inputs - Customer &amp; Inventory"/>
      <sheetName val="Inputs - Inventory &amp; Costs"/>
      <sheetName val="Calcs - Capital"/>
      <sheetName val="Inventory RAW"/>
      <sheetName val="Pre09 Inv RAW"/>
    </sheetNames>
    <sheetDataSet>
      <sheetData sheetId="0"/>
      <sheetData sheetId="1"/>
      <sheetData sheetId="2"/>
      <sheetData sheetId="3"/>
      <sheetData sheetId="4">
        <row r="4">
          <cell r="Q4">
            <v>8.3447996873130883</v>
          </cell>
        </row>
        <row r="265">
          <cell r="Q265" t="str">
            <v/>
          </cell>
        </row>
        <row r="266">
          <cell r="Q266" t="str">
            <v/>
          </cell>
        </row>
        <row r="267">
          <cell r="Q267" t="str">
            <v/>
          </cell>
        </row>
        <row r="268">
          <cell r="Q268" t="str">
            <v/>
          </cell>
        </row>
        <row r="269">
          <cell r="Q269" t="str">
            <v/>
          </cell>
        </row>
        <row r="270">
          <cell r="Q270" t="str">
            <v/>
          </cell>
        </row>
        <row r="271">
          <cell r="Q271" t="str">
            <v/>
          </cell>
        </row>
        <row r="272">
          <cell r="Q272" t="str">
            <v/>
          </cell>
        </row>
        <row r="273">
          <cell r="Q273" t="str">
            <v/>
          </cell>
        </row>
        <row r="274">
          <cell r="Q274" t="str">
            <v/>
          </cell>
        </row>
        <row r="275">
          <cell r="Q275" t="str">
            <v/>
          </cell>
        </row>
        <row r="276">
          <cell r="Q276" t="str">
            <v/>
          </cell>
        </row>
        <row r="277">
          <cell r="Q277" t="str">
            <v/>
          </cell>
        </row>
        <row r="278">
          <cell r="Q278" t="str">
            <v/>
          </cell>
        </row>
        <row r="279">
          <cell r="Q279" t="str">
            <v/>
          </cell>
        </row>
        <row r="280">
          <cell r="Q280" t="str">
            <v/>
          </cell>
        </row>
        <row r="281">
          <cell r="Q281" t="str">
            <v/>
          </cell>
        </row>
        <row r="282">
          <cell r="Q282" t="str">
            <v/>
          </cell>
        </row>
        <row r="283">
          <cell r="Q283" t="str">
            <v/>
          </cell>
        </row>
        <row r="284">
          <cell r="Q284" t="str">
            <v/>
          </cell>
        </row>
        <row r="285">
          <cell r="Q285" t="str">
            <v/>
          </cell>
        </row>
        <row r="286">
          <cell r="Q286" t="str">
            <v/>
          </cell>
        </row>
        <row r="287">
          <cell r="Q287" t="str">
            <v/>
          </cell>
        </row>
        <row r="288">
          <cell r="Q288" t="str">
            <v/>
          </cell>
        </row>
        <row r="289">
          <cell r="Q289" t="str">
            <v/>
          </cell>
        </row>
        <row r="290">
          <cell r="Q290" t="str">
            <v/>
          </cell>
        </row>
        <row r="291">
          <cell r="Q291" t="str">
            <v/>
          </cell>
        </row>
        <row r="292">
          <cell r="Q292" t="str">
            <v/>
          </cell>
        </row>
        <row r="293">
          <cell r="Q293" t="str">
            <v/>
          </cell>
        </row>
        <row r="294">
          <cell r="Q294" t="str">
            <v/>
          </cell>
        </row>
        <row r="295">
          <cell r="Q295" t="str">
            <v/>
          </cell>
        </row>
        <row r="296">
          <cell r="Q296" t="str">
            <v/>
          </cell>
        </row>
        <row r="297">
          <cell r="Q297" t="str">
            <v/>
          </cell>
        </row>
        <row r="298">
          <cell r="Q298" t="str">
            <v/>
          </cell>
        </row>
        <row r="299">
          <cell r="Q299" t="str">
            <v/>
          </cell>
        </row>
        <row r="300">
          <cell r="Q300" t="str">
            <v/>
          </cell>
        </row>
        <row r="301">
          <cell r="Q301" t="str">
            <v/>
          </cell>
        </row>
        <row r="302">
          <cell r="Q302" t="str">
            <v/>
          </cell>
        </row>
        <row r="303">
          <cell r="Q303" t="str">
            <v/>
          </cell>
        </row>
        <row r="304">
          <cell r="Q304" t="str">
            <v/>
          </cell>
        </row>
        <row r="305">
          <cell r="Q305" t="str">
            <v/>
          </cell>
        </row>
        <row r="306">
          <cell r="Q306" t="str">
            <v/>
          </cell>
        </row>
        <row r="307">
          <cell r="Q307" t="str">
            <v/>
          </cell>
        </row>
        <row r="308">
          <cell r="Q308" t="str">
            <v/>
          </cell>
        </row>
        <row r="309">
          <cell r="Q309" t="str">
            <v/>
          </cell>
        </row>
        <row r="310">
          <cell r="Q310" t="str">
            <v/>
          </cell>
        </row>
        <row r="311">
          <cell r="Q311" t="str">
            <v/>
          </cell>
        </row>
        <row r="312">
          <cell r="Q312" t="str">
            <v/>
          </cell>
        </row>
        <row r="313">
          <cell r="Q313" t="str">
            <v/>
          </cell>
        </row>
        <row r="314">
          <cell r="Q314" t="str">
            <v/>
          </cell>
        </row>
        <row r="315">
          <cell r="Q315" t="str">
            <v/>
          </cell>
        </row>
        <row r="316">
          <cell r="Q316" t="str">
            <v/>
          </cell>
        </row>
        <row r="317">
          <cell r="Q317" t="str">
            <v/>
          </cell>
        </row>
        <row r="318">
          <cell r="Q318" t="str">
            <v/>
          </cell>
        </row>
        <row r="319">
          <cell r="Q319" t="str">
            <v/>
          </cell>
        </row>
        <row r="320">
          <cell r="Q320" t="str">
            <v/>
          </cell>
        </row>
        <row r="321">
          <cell r="Q321" t="str">
            <v/>
          </cell>
        </row>
        <row r="322">
          <cell r="Q322" t="str">
            <v/>
          </cell>
        </row>
        <row r="323">
          <cell r="Q323" t="str">
            <v/>
          </cell>
        </row>
        <row r="324">
          <cell r="Q324" t="str">
            <v/>
          </cell>
        </row>
        <row r="325">
          <cell r="Q325" t="str">
            <v/>
          </cell>
        </row>
        <row r="326">
          <cell r="Q326" t="str">
            <v/>
          </cell>
        </row>
        <row r="327">
          <cell r="Q327" t="str">
            <v/>
          </cell>
        </row>
        <row r="328">
          <cell r="Q328" t="str">
            <v/>
          </cell>
        </row>
        <row r="329">
          <cell r="Q329" t="str">
            <v/>
          </cell>
        </row>
        <row r="330">
          <cell r="Q330" t="str">
            <v/>
          </cell>
        </row>
        <row r="331">
          <cell r="Q331" t="str">
            <v/>
          </cell>
        </row>
        <row r="332">
          <cell r="Q332" t="str">
            <v/>
          </cell>
        </row>
        <row r="333">
          <cell r="Q333" t="str">
            <v/>
          </cell>
        </row>
        <row r="334">
          <cell r="Q334" t="str">
            <v/>
          </cell>
        </row>
        <row r="335">
          <cell r="Q335" t="str">
            <v/>
          </cell>
        </row>
        <row r="336">
          <cell r="Q336" t="str">
            <v/>
          </cell>
        </row>
        <row r="337">
          <cell r="Q337" t="str">
            <v/>
          </cell>
        </row>
        <row r="338">
          <cell r="Q338" t="str">
            <v/>
          </cell>
        </row>
        <row r="339">
          <cell r="Q339" t="str">
            <v/>
          </cell>
        </row>
        <row r="340">
          <cell r="Q340" t="str">
            <v/>
          </cell>
        </row>
        <row r="341">
          <cell r="Q341" t="str">
            <v/>
          </cell>
        </row>
        <row r="342">
          <cell r="Q342" t="str">
            <v/>
          </cell>
        </row>
        <row r="343">
          <cell r="Q343" t="str">
            <v/>
          </cell>
        </row>
        <row r="344">
          <cell r="Q344" t="str">
            <v/>
          </cell>
        </row>
        <row r="345">
          <cell r="Q345" t="str">
            <v/>
          </cell>
        </row>
        <row r="346">
          <cell r="Q346" t="str">
            <v/>
          </cell>
        </row>
        <row r="347">
          <cell r="Q347" t="str">
            <v/>
          </cell>
        </row>
        <row r="348">
          <cell r="Q348" t="str">
            <v/>
          </cell>
        </row>
        <row r="349">
          <cell r="Q349" t="str">
            <v/>
          </cell>
        </row>
        <row r="350">
          <cell r="Q350" t="str">
            <v/>
          </cell>
        </row>
        <row r="351">
          <cell r="Q351" t="str">
            <v/>
          </cell>
        </row>
        <row r="352">
          <cell r="Q352" t="str">
            <v/>
          </cell>
        </row>
        <row r="353">
          <cell r="Q353" t="str">
            <v/>
          </cell>
        </row>
        <row r="354">
          <cell r="Q354" t="str">
            <v/>
          </cell>
        </row>
        <row r="355">
          <cell r="Q355" t="str">
            <v/>
          </cell>
        </row>
        <row r="356">
          <cell r="Q356" t="str">
            <v/>
          </cell>
        </row>
        <row r="357">
          <cell r="Q357" t="str">
            <v/>
          </cell>
        </row>
        <row r="358">
          <cell r="Q358" t="str">
            <v/>
          </cell>
        </row>
        <row r="359">
          <cell r="Q359" t="str">
            <v/>
          </cell>
        </row>
        <row r="360">
          <cell r="Q360" t="str">
            <v/>
          </cell>
        </row>
        <row r="361">
          <cell r="Q361" t="str">
            <v/>
          </cell>
        </row>
        <row r="362">
          <cell r="Q362" t="str">
            <v/>
          </cell>
        </row>
        <row r="363">
          <cell r="Q363" t="str">
            <v/>
          </cell>
        </row>
        <row r="364">
          <cell r="Q364" t="str">
            <v/>
          </cell>
        </row>
        <row r="365">
          <cell r="Q365" t="str">
            <v/>
          </cell>
        </row>
        <row r="366">
          <cell r="Q366" t="str">
            <v/>
          </cell>
        </row>
        <row r="367">
          <cell r="Q367" t="str">
            <v/>
          </cell>
        </row>
        <row r="368">
          <cell r="Q368" t="str">
            <v/>
          </cell>
        </row>
        <row r="369">
          <cell r="Q369" t="str">
            <v/>
          </cell>
        </row>
        <row r="370">
          <cell r="Q370" t="str">
            <v/>
          </cell>
        </row>
        <row r="371">
          <cell r="Q371" t="str">
            <v/>
          </cell>
        </row>
        <row r="372">
          <cell r="Q372" t="str">
            <v/>
          </cell>
        </row>
        <row r="373">
          <cell r="Q373" t="str">
            <v/>
          </cell>
        </row>
        <row r="374">
          <cell r="Q374" t="str">
            <v/>
          </cell>
        </row>
        <row r="375">
          <cell r="Q375" t="str">
            <v/>
          </cell>
        </row>
        <row r="376">
          <cell r="Q376" t="str">
            <v/>
          </cell>
        </row>
        <row r="377">
          <cell r="Q377" t="str">
            <v/>
          </cell>
        </row>
        <row r="378">
          <cell r="Q378" t="str">
            <v/>
          </cell>
        </row>
        <row r="379">
          <cell r="Q379" t="str">
            <v/>
          </cell>
        </row>
        <row r="380">
          <cell r="Q380" t="str">
            <v/>
          </cell>
        </row>
        <row r="381">
          <cell r="Q381" t="str">
            <v/>
          </cell>
        </row>
        <row r="382">
          <cell r="Q382" t="str">
            <v/>
          </cell>
        </row>
        <row r="383">
          <cell r="Q383" t="str">
            <v/>
          </cell>
        </row>
        <row r="384">
          <cell r="Q384" t="str">
            <v/>
          </cell>
        </row>
        <row r="385">
          <cell r="Q385" t="str">
            <v/>
          </cell>
        </row>
        <row r="386">
          <cell r="Q386" t="str">
            <v/>
          </cell>
        </row>
        <row r="387">
          <cell r="Q387" t="str">
            <v/>
          </cell>
        </row>
        <row r="388">
          <cell r="Q388" t="str">
            <v/>
          </cell>
        </row>
        <row r="389">
          <cell r="Q389" t="str">
            <v/>
          </cell>
        </row>
        <row r="390">
          <cell r="Q390" t="str">
            <v/>
          </cell>
        </row>
        <row r="391">
          <cell r="Q391" t="str">
            <v/>
          </cell>
        </row>
        <row r="392">
          <cell r="Q392" t="str">
            <v/>
          </cell>
        </row>
        <row r="393">
          <cell r="Q393" t="str">
            <v/>
          </cell>
        </row>
        <row r="394">
          <cell r="Q394" t="str">
            <v/>
          </cell>
        </row>
        <row r="395">
          <cell r="Q395" t="str">
            <v/>
          </cell>
        </row>
        <row r="396">
          <cell r="Q396" t="str">
            <v/>
          </cell>
        </row>
        <row r="397">
          <cell r="Q397" t="str">
            <v/>
          </cell>
        </row>
        <row r="398">
          <cell r="Q398" t="str">
            <v/>
          </cell>
        </row>
        <row r="399">
          <cell r="Q399" t="str">
            <v/>
          </cell>
        </row>
        <row r="400">
          <cell r="Q400" t="str">
            <v/>
          </cell>
        </row>
        <row r="401">
          <cell r="Q401" t="str">
            <v/>
          </cell>
        </row>
        <row r="402">
          <cell r="Q402" t="str">
            <v/>
          </cell>
        </row>
        <row r="403">
          <cell r="Q403" t="str">
            <v/>
          </cell>
        </row>
        <row r="404">
          <cell r="Q404" t="str">
            <v/>
          </cell>
        </row>
        <row r="405">
          <cell r="Q405" t="str">
            <v/>
          </cell>
        </row>
        <row r="406">
          <cell r="Q406" t="str">
            <v/>
          </cell>
        </row>
        <row r="407">
          <cell r="Q407" t="str">
            <v/>
          </cell>
        </row>
        <row r="408">
          <cell r="Q408" t="str">
            <v/>
          </cell>
        </row>
        <row r="409">
          <cell r="Q409" t="str">
            <v/>
          </cell>
        </row>
        <row r="410">
          <cell r="Q410" t="str">
            <v/>
          </cell>
        </row>
        <row r="411">
          <cell r="Q411" t="str">
            <v/>
          </cell>
        </row>
        <row r="412">
          <cell r="Q412" t="str">
            <v/>
          </cell>
        </row>
        <row r="413">
          <cell r="Q413" t="str">
            <v/>
          </cell>
        </row>
        <row r="414">
          <cell r="Q414" t="str">
            <v/>
          </cell>
        </row>
        <row r="415">
          <cell r="Q415" t="str">
            <v/>
          </cell>
        </row>
        <row r="416">
          <cell r="Q416" t="str">
            <v/>
          </cell>
        </row>
        <row r="417">
          <cell r="Q417" t="str">
            <v/>
          </cell>
        </row>
        <row r="418">
          <cell r="Q418" t="str">
            <v/>
          </cell>
        </row>
        <row r="419">
          <cell r="Q419" t="str">
            <v/>
          </cell>
        </row>
        <row r="420">
          <cell r="Q420" t="str">
            <v/>
          </cell>
        </row>
        <row r="421">
          <cell r="Q421" t="str">
            <v/>
          </cell>
        </row>
        <row r="422">
          <cell r="Q422" t="str">
            <v/>
          </cell>
        </row>
        <row r="423">
          <cell r="Q423" t="str">
            <v/>
          </cell>
        </row>
        <row r="424">
          <cell r="Q424" t="str">
            <v/>
          </cell>
        </row>
        <row r="425">
          <cell r="Q425" t="str">
            <v/>
          </cell>
        </row>
        <row r="426">
          <cell r="Q426" t="str">
            <v/>
          </cell>
        </row>
        <row r="427">
          <cell r="Q427" t="str">
            <v/>
          </cell>
        </row>
        <row r="428">
          <cell r="Q428" t="str">
            <v/>
          </cell>
        </row>
        <row r="429">
          <cell r="Q429" t="str">
            <v/>
          </cell>
        </row>
        <row r="430">
          <cell r="Q430" t="str">
            <v/>
          </cell>
        </row>
        <row r="431">
          <cell r="Q431" t="str">
            <v/>
          </cell>
        </row>
        <row r="432">
          <cell r="Q432" t="str">
            <v/>
          </cell>
        </row>
        <row r="433">
          <cell r="Q433" t="str">
            <v/>
          </cell>
        </row>
        <row r="434">
          <cell r="Q434" t="str">
            <v/>
          </cell>
        </row>
        <row r="435">
          <cell r="Q435" t="str">
            <v/>
          </cell>
        </row>
        <row r="436">
          <cell r="Q436" t="str">
            <v/>
          </cell>
        </row>
        <row r="437">
          <cell r="Q437" t="str">
            <v/>
          </cell>
        </row>
        <row r="438">
          <cell r="Q438" t="str">
            <v/>
          </cell>
        </row>
        <row r="439">
          <cell r="Q439" t="str">
            <v/>
          </cell>
        </row>
        <row r="440">
          <cell r="Q440" t="str">
            <v/>
          </cell>
        </row>
        <row r="441">
          <cell r="Q441" t="str">
            <v/>
          </cell>
        </row>
        <row r="442">
          <cell r="Q442" t="str">
            <v/>
          </cell>
        </row>
        <row r="443">
          <cell r="Q443" t="str">
            <v/>
          </cell>
        </row>
        <row r="444">
          <cell r="Q444" t="str">
            <v/>
          </cell>
        </row>
        <row r="445">
          <cell r="Q445" t="str">
            <v/>
          </cell>
        </row>
        <row r="446">
          <cell r="Q446" t="str">
            <v/>
          </cell>
        </row>
        <row r="447">
          <cell r="Q447" t="str">
            <v/>
          </cell>
        </row>
        <row r="448">
          <cell r="Q448" t="str">
            <v/>
          </cell>
        </row>
        <row r="449">
          <cell r="Q449" t="str">
            <v/>
          </cell>
        </row>
        <row r="450">
          <cell r="Q450" t="str">
            <v/>
          </cell>
        </row>
        <row r="451">
          <cell r="Q451" t="str">
            <v/>
          </cell>
        </row>
        <row r="452">
          <cell r="Q452" t="str">
            <v/>
          </cell>
        </row>
        <row r="453">
          <cell r="Q453" t="str">
            <v/>
          </cell>
        </row>
        <row r="454">
          <cell r="Q454" t="str">
            <v/>
          </cell>
        </row>
        <row r="455">
          <cell r="Q455" t="str">
            <v/>
          </cell>
        </row>
        <row r="456">
          <cell r="Q456" t="str">
            <v/>
          </cell>
        </row>
        <row r="457">
          <cell r="Q457" t="str">
            <v/>
          </cell>
        </row>
        <row r="458">
          <cell r="Q458" t="str">
            <v/>
          </cell>
        </row>
        <row r="459">
          <cell r="Q459" t="str">
            <v/>
          </cell>
        </row>
        <row r="460">
          <cell r="Q460" t="str">
            <v/>
          </cell>
        </row>
        <row r="461">
          <cell r="Q461" t="str">
            <v/>
          </cell>
        </row>
        <row r="462">
          <cell r="Q462" t="str">
            <v/>
          </cell>
        </row>
        <row r="463">
          <cell r="Q463" t="str">
            <v/>
          </cell>
        </row>
        <row r="464">
          <cell r="Q464" t="str">
            <v/>
          </cell>
        </row>
        <row r="465">
          <cell r="Q465" t="str">
            <v/>
          </cell>
        </row>
        <row r="466">
          <cell r="Q466" t="str">
            <v/>
          </cell>
        </row>
        <row r="467">
          <cell r="Q467" t="str">
            <v/>
          </cell>
        </row>
        <row r="468">
          <cell r="Q468" t="str">
            <v/>
          </cell>
        </row>
        <row r="469">
          <cell r="Q469" t="str">
            <v/>
          </cell>
        </row>
        <row r="470">
          <cell r="Q470" t="str">
            <v/>
          </cell>
        </row>
        <row r="471">
          <cell r="Q471" t="str">
            <v/>
          </cell>
        </row>
        <row r="472">
          <cell r="Q472" t="str">
            <v/>
          </cell>
        </row>
        <row r="473">
          <cell r="Q473" t="str">
            <v/>
          </cell>
        </row>
        <row r="474">
          <cell r="Q474" t="str">
            <v/>
          </cell>
        </row>
        <row r="475">
          <cell r="Q475" t="str">
            <v/>
          </cell>
        </row>
        <row r="476">
          <cell r="Q476" t="str">
            <v/>
          </cell>
        </row>
        <row r="477">
          <cell r="Q477" t="str">
            <v/>
          </cell>
        </row>
        <row r="478">
          <cell r="Q478" t="str">
            <v/>
          </cell>
        </row>
        <row r="479">
          <cell r="Q479" t="str">
            <v/>
          </cell>
        </row>
        <row r="480">
          <cell r="Q480" t="str">
            <v/>
          </cell>
        </row>
        <row r="481">
          <cell r="Q481" t="str">
            <v/>
          </cell>
        </row>
        <row r="482">
          <cell r="Q482" t="str">
            <v/>
          </cell>
        </row>
        <row r="483">
          <cell r="Q483" t="str">
            <v/>
          </cell>
        </row>
        <row r="484">
          <cell r="Q484" t="str">
            <v/>
          </cell>
        </row>
        <row r="485">
          <cell r="Q485" t="str">
            <v/>
          </cell>
        </row>
        <row r="486">
          <cell r="Q486" t="str">
            <v/>
          </cell>
        </row>
        <row r="487">
          <cell r="Q487" t="str">
            <v/>
          </cell>
        </row>
        <row r="488">
          <cell r="Q488" t="str">
            <v/>
          </cell>
        </row>
        <row r="489">
          <cell r="Q489" t="str">
            <v/>
          </cell>
        </row>
        <row r="490">
          <cell r="Q490" t="str">
            <v/>
          </cell>
        </row>
        <row r="491">
          <cell r="Q491" t="str">
            <v/>
          </cell>
        </row>
        <row r="492">
          <cell r="Q492" t="str">
            <v/>
          </cell>
        </row>
        <row r="493">
          <cell r="Q493" t="str">
            <v/>
          </cell>
        </row>
        <row r="494">
          <cell r="Q494" t="str">
            <v/>
          </cell>
        </row>
        <row r="495">
          <cell r="Q495" t="str">
            <v/>
          </cell>
        </row>
        <row r="496">
          <cell r="Q496" t="str">
            <v/>
          </cell>
        </row>
        <row r="497">
          <cell r="Q497" t="str">
            <v/>
          </cell>
        </row>
        <row r="498">
          <cell r="Q498" t="str">
            <v/>
          </cell>
        </row>
        <row r="499">
          <cell r="Q499" t="str">
            <v/>
          </cell>
        </row>
        <row r="500">
          <cell r="Q500" t="str">
            <v/>
          </cell>
        </row>
        <row r="501">
          <cell r="Q501" t="str">
            <v/>
          </cell>
        </row>
        <row r="502">
          <cell r="Q502" t="str">
            <v/>
          </cell>
        </row>
        <row r="503">
          <cell r="Q503" t="str">
            <v/>
          </cell>
        </row>
        <row r="504">
          <cell r="Q504" t="str">
            <v/>
          </cell>
        </row>
        <row r="505">
          <cell r="Q505" t="str">
            <v/>
          </cell>
        </row>
        <row r="506">
          <cell r="Q506" t="str">
            <v/>
          </cell>
        </row>
        <row r="507">
          <cell r="Q507" t="str">
            <v/>
          </cell>
        </row>
        <row r="508">
          <cell r="Q508" t="str">
            <v/>
          </cell>
        </row>
        <row r="509">
          <cell r="Q509" t="str">
            <v/>
          </cell>
        </row>
        <row r="510">
          <cell r="Q510" t="str">
            <v/>
          </cell>
        </row>
        <row r="511">
          <cell r="Q511" t="str">
            <v/>
          </cell>
        </row>
        <row r="512">
          <cell r="Q512" t="str">
            <v/>
          </cell>
        </row>
        <row r="513">
          <cell r="Q513" t="str">
            <v/>
          </cell>
        </row>
        <row r="514">
          <cell r="Q514" t="str">
            <v/>
          </cell>
        </row>
        <row r="515">
          <cell r="Q515" t="str">
            <v/>
          </cell>
        </row>
        <row r="516">
          <cell r="Q516" t="str">
            <v/>
          </cell>
        </row>
        <row r="517">
          <cell r="Q517" t="str">
            <v/>
          </cell>
        </row>
        <row r="518">
          <cell r="Q518" t="str">
            <v/>
          </cell>
        </row>
        <row r="519">
          <cell r="Q519" t="str">
            <v/>
          </cell>
        </row>
        <row r="520">
          <cell r="Q520" t="str">
            <v/>
          </cell>
        </row>
        <row r="521">
          <cell r="Q521" t="str">
            <v/>
          </cell>
        </row>
        <row r="522">
          <cell r="Q522" t="str">
            <v/>
          </cell>
        </row>
        <row r="523">
          <cell r="Q523" t="str">
            <v/>
          </cell>
        </row>
        <row r="524">
          <cell r="Q524" t="str">
            <v/>
          </cell>
        </row>
        <row r="525">
          <cell r="Q525" t="str">
            <v/>
          </cell>
        </row>
        <row r="526">
          <cell r="Q526" t="str">
            <v/>
          </cell>
        </row>
        <row r="527">
          <cell r="Q527" t="str">
            <v/>
          </cell>
        </row>
        <row r="528">
          <cell r="Q528" t="str">
            <v/>
          </cell>
        </row>
        <row r="529">
          <cell r="Q529" t="str">
            <v/>
          </cell>
        </row>
        <row r="530">
          <cell r="Q530" t="str">
            <v/>
          </cell>
        </row>
        <row r="531">
          <cell r="Q531" t="str">
            <v/>
          </cell>
        </row>
        <row r="532">
          <cell r="Q532" t="str">
            <v/>
          </cell>
        </row>
        <row r="533">
          <cell r="Q533" t="str">
            <v/>
          </cell>
        </row>
        <row r="534">
          <cell r="Q534" t="str">
            <v/>
          </cell>
        </row>
        <row r="535">
          <cell r="Q535" t="str">
            <v/>
          </cell>
        </row>
        <row r="536">
          <cell r="Q536" t="str">
            <v/>
          </cell>
        </row>
        <row r="537">
          <cell r="Q537" t="str">
            <v/>
          </cell>
        </row>
        <row r="538">
          <cell r="Q538" t="str">
            <v/>
          </cell>
        </row>
        <row r="539">
          <cell r="Q539" t="str">
            <v/>
          </cell>
        </row>
        <row r="540">
          <cell r="Q540" t="str">
            <v/>
          </cell>
        </row>
        <row r="541">
          <cell r="Q541" t="str">
            <v/>
          </cell>
        </row>
        <row r="542">
          <cell r="Q542" t="str">
            <v/>
          </cell>
        </row>
        <row r="543">
          <cell r="Q543" t="str">
            <v/>
          </cell>
        </row>
        <row r="544">
          <cell r="Q544" t="str">
            <v/>
          </cell>
        </row>
        <row r="545">
          <cell r="Q545" t="str">
            <v/>
          </cell>
        </row>
        <row r="546">
          <cell r="Q546" t="str">
            <v/>
          </cell>
        </row>
        <row r="547">
          <cell r="Q547" t="str">
            <v/>
          </cell>
        </row>
        <row r="548">
          <cell r="Q548" t="str">
            <v/>
          </cell>
        </row>
        <row r="549">
          <cell r="Q549" t="str">
            <v/>
          </cell>
        </row>
        <row r="550">
          <cell r="Q550" t="str">
            <v/>
          </cell>
        </row>
        <row r="551">
          <cell r="Q551" t="str">
            <v/>
          </cell>
        </row>
        <row r="552">
          <cell r="Q552" t="str">
            <v/>
          </cell>
        </row>
        <row r="553">
          <cell r="Q553" t="str">
            <v/>
          </cell>
        </row>
        <row r="554">
          <cell r="Q554" t="str">
            <v/>
          </cell>
        </row>
        <row r="555">
          <cell r="Q555" t="str">
            <v/>
          </cell>
        </row>
        <row r="556">
          <cell r="Q556" t="str">
            <v/>
          </cell>
        </row>
        <row r="557">
          <cell r="Q557" t="str">
            <v/>
          </cell>
        </row>
        <row r="558">
          <cell r="Q558" t="str">
            <v/>
          </cell>
        </row>
        <row r="559">
          <cell r="Q559" t="str">
            <v/>
          </cell>
        </row>
        <row r="560">
          <cell r="Q560" t="str">
            <v/>
          </cell>
        </row>
        <row r="561">
          <cell r="Q561" t="str">
            <v/>
          </cell>
        </row>
        <row r="562">
          <cell r="Q562" t="str">
            <v/>
          </cell>
        </row>
        <row r="563">
          <cell r="Q563" t="str">
            <v/>
          </cell>
        </row>
        <row r="564">
          <cell r="Q564" t="str">
            <v/>
          </cell>
        </row>
        <row r="565">
          <cell r="Q565" t="str">
            <v/>
          </cell>
        </row>
        <row r="566">
          <cell r="Q566" t="str">
            <v/>
          </cell>
        </row>
        <row r="567">
          <cell r="Q567" t="str">
            <v/>
          </cell>
        </row>
        <row r="568">
          <cell r="Q568" t="str">
            <v/>
          </cell>
        </row>
        <row r="569">
          <cell r="Q569" t="str">
            <v/>
          </cell>
        </row>
        <row r="570">
          <cell r="Q570" t="str">
            <v/>
          </cell>
        </row>
        <row r="571">
          <cell r="Q571" t="str">
            <v/>
          </cell>
        </row>
        <row r="572">
          <cell r="Q572" t="str">
            <v/>
          </cell>
        </row>
        <row r="573">
          <cell r="Q573" t="str">
            <v/>
          </cell>
        </row>
        <row r="574">
          <cell r="Q574" t="str">
            <v/>
          </cell>
        </row>
        <row r="575">
          <cell r="Q575" t="str">
            <v/>
          </cell>
        </row>
        <row r="576">
          <cell r="Q576" t="str">
            <v/>
          </cell>
        </row>
        <row r="577">
          <cell r="Q577" t="str">
            <v/>
          </cell>
        </row>
        <row r="578">
          <cell r="Q578" t="str">
            <v/>
          </cell>
        </row>
        <row r="579">
          <cell r="Q579" t="str">
            <v/>
          </cell>
        </row>
        <row r="580">
          <cell r="Q580" t="str">
            <v/>
          </cell>
        </row>
        <row r="581">
          <cell r="Q581" t="str">
            <v/>
          </cell>
        </row>
        <row r="582">
          <cell r="Q582" t="str">
            <v/>
          </cell>
        </row>
        <row r="583">
          <cell r="Q583" t="str">
            <v/>
          </cell>
        </row>
        <row r="584">
          <cell r="Q584" t="str">
            <v/>
          </cell>
        </row>
        <row r="585">
          <cell r="Q585" t="str">
            <v/>
          </cell>
        </row>
        <row r="586">
          <cell r="Q586" t="str">
            <v/>
          </cell>
        </row>
        <row r="587">
          <cell r="Q587" t="str">
            <v/>
          </cell>
        </row>
        <row r="588">
          <cell r="Q588" t="str">
            <v/>
          </cell>
        </row>
        <row r="589">
          <cell r="Q589" t="str">
            <v/>
          </cell>
        </row>
        <row r="590">
          <cell r="Q590" t="str">
            <v/>
          </cell>
        </row>
        <row r="591">
          <cell r="Q591" t="str">
            <v/>
          </cell>
        </row>
        <row r="592">
          <cell r="Q592" t="str">
            <v/>
          </cell>
        </row>
        <row r="593">
          <cell r="Q593" t="str">
            <v/>
          </cell>
        </row>
        <row r="594">
          <cell r="Q594" t="str">
            <v/>
          </cell>
        </row>
        <row r="595">
          <cell r="Q595" t="str">
            <v/>
          </cell>
        </row>
        <row r="596">
          <cell r="Q596" t="str">
            <v/>
          </cell>
        </row>
        <row r="597">
          <cell r="Q597" t="str">
            <v/>
          </cell>
        </row>
        <row r="598">
          <cell r="Q598" t="str">
            <v/>
          </cell>
        </row>
        <row r="599">
          <cell r="Q599" t="str">
            <v/>
          </cell>
        </row>
        <row r="600">
          <cell r="Q600" t="str">
            <v/>
          </cell>
        </row>
        <row r="601">
          <cell r="Q601" t="str">
            <v/>
          </cell>
        </row>
        <row r="602">
          <cell r="Q602" t="str">
            <v/>
          </cell>
        </row>
        <row r="603">
          <cell r="Q603" t="str">
            <v/>
          </cell>
        </row>
        <row r="604">
          <cell r="Q604" t="str">
            <v/>
          </cell>
        </row>
        <row r="605">
          <cell r="Q605" t="str">
            <v/>
          </cell>
        </row>
        <row r="606">
          <cell r="Q606" t="str">
            <v/>
          </cell>
        </row>
        <row r="607">
          <cell r="Q607" t="str">
            <v/>
          </cell>
        </row>
        <row r="608">
          <cell r="Q608" t="str">
            <v/>
          </cell>
        </row>
        <row r="609">
          <cell r="Q609" t="str">
            <v/>
          </cell>
        </row>
        <row r="610">
          <cell r="Q610" t="str">
            <v/>
          </cell>
        </row>
        <row r="611">
          <cell r="Q611" t="str">
            <v/>
          </cell>
        </row>
        <row r="612">
          <cell r="Q612" t="str">
            <v/>
          </cell>
        </row>
        <row r="613">
          <cell r="Q613" t="str">
            <v/>
          </cell>
        </row>
        <row r="614">
          <cell r="Q614" t="str">
            <v/>
          </cell>
        </row>
        <row r="615">
          <cell r="Q615" t="str">
            <v/>
          </cell>
        </row>
        <row r="616">
          <cell r="Q616" t="str">
            <v/>
          </cell>
        </row>
        <row r="617">
          <cell r="Q617" t="str">
            <v/>
          </cell>
        </row>
        <row r="618">
          <cell r="Q618" t="str">
            <v/>
          </cell>
        </row>
        <row r="619">
          <cell r="Q619" t="str">
            <v/>
          </cell>
        </row>
        <row r="620">
          <cell r="Q620" t="str">
            <v/>
          </cell>
        </row>
        <row r="621">
          <cell r="Q621" t="str">
            <v/>
          </cell>
        </row>
        <row r="622">
          <cell r="Q622" t="str">
            <v/>
          </cell>
        </row>
        <row r="623">
          <cell r="Q623" t="str">
            <v/>
          </cell>
        </row>
        <row r="624">
          <cell r="Q624" t="str">
            <v/>
          </cell>
        </row>
        <row r="625">
          <cell r="Q625" t="str">
            <v/>
          </cell>
        </row>
        <row r="626">
          <cell r="Q626" t="str">
            <v/>
          </cell>
        </row>
        <row r="627">
          <cell r="Q627" t="str">
            <v/>
          </cell>
        </row>
        <row r="628">
          <cell r="Q628" t="str">
            <v/>
          </cell>
        </row>
        <row r="629">
          <cell r="Q629" t="str">
            <v/>
          </cell>
        </row>
        <row r="630">
          <cell r="Q630" t="str">
            <v/>
          </cell>
        </row>
        <row r="631">
          <cell r="Q631" t="str">
            <v/>
          </cell>
        </row>
        <row r="632">
          <cell r="Q632" t="str">
            <v/>
          </cell>
        </row>
        <row r="633">
          <cell r="Q633" t="str">
            <v/>
          </cell>
        </row>
        <row r="634">
          <cell r="Q634" t="str">
            <v/>
          </cell>
        </row>
        <row r="635">
          <cell r="Q635" t="str">
            <v/>
          </cell>
        </row>
        <row r="636">
          <cell r="Q636" t="str">
            <v/>
          </cell>
        </row>
        <row r="637">
          <cell r="Q637" t="str">
            <v/>
          </cell>
        </row>
        <row r="638">
          <cell r="Q638" t="str">
            <v/>
          </cell>
        </row>
        <row r="639">
          <cell r="Q639" t="str">
            <v/>
          </cell>
        </row>
        <row r="640">
          <cell r="Q640" t="str">
            <v/>
          </cell>
        </row>
        <row r="641">
          <cell r="Q641" t="str">
            <v/>
          </cell>
        </row>
        <row r="642">
          <cell r="Q642" t="str">
            <v/>
          </cell>
        </row>
        <row r="643">
          <cell r="Q643" t="str">
            <v/>
          </cell>
        </row>
        <row r="644">
          <cell r="Q644" t="str">
            <v/>
          </cell>
        </row>
        <row r="645">
          <cell r="Q645" t="str">
            <v/>
          </cell>
        </row>
        <row r="646">
          <cell r="Q646" t="str">
            <v/>
          </cell>
        </row>
        <row r="647">
          <cell r="Q647" t="str">
            <v/>
          </cell>
        </row>
        <row r="648">
          <cell r="Q648" t="str">
            <v/>
          </cell>
        </row>
        <row r="649">
          <cell r="Q649" t="str">
            <v/>
          </cell>
        </row>
        <row r="650">
          <cell r="Q650" t="str">
            <v/>
          </cell>
        </row>
        <row r="651">
          <cell r="Q651" t="str">
            <v/>
          </cell>
        </row>
        <row r="652">
          <cell r="Q652" t="str">
            <v/>
          </cell>
        </row>
        <row r="653">
          <cell r="Q653" t="str">
            <v/>
          </cell>
        </row>
        <row r="654">
          <cell r="Q654" t="str">
            <v/>
          </cell>
        </row>
        <row r="655">
          <cell r="Q655" t="str">
            <v/>
          </cell>
        </row>
        <row r="656">
          <cell r="Q656" t="str">
            <v/>
          </cell>
        </row>
        <row r="657">
          <cell r="Q657" t="str">
            <v/>
          </cell>
        </row>
        <row r="658">
          <cell r="Q658" t="str">
            <v/>
          </cell>
        </row>
        <row r="659">
          <cell r="Q659" t="str">
            <v/>
          </cell>
        </row>
        <row r="660">
          <cell r="Q660" t="str">
            <v/>
          </cell>
        </row>
        <row r="661">
          <cell r="Q661" t="str">
            <v/>
          </cell>
        </row>
        <row r="662">
          <cell r="Q662" t="str">
            <v/>
          </cell>
        </row>
        <row r="663">
          <cell r="Q663" t="str">
            <v/>
          </cell>
        </row>
        <row r="664">
          <cell r="Q664" t="str">
            <v/>
          </cell>
        </row>
        <row r="665">
          <cell r="Q665" t="str">
            <v/>
          </cell>
        </row>
        <row r="666">
          <cell r="Q666" t="str">
            <v/>
          </cell>
        </row>
        <row r="667">
          <cell r="Q667" t="str">
            <v/>
          </cell>
        </row>
        <row r="668">
          <cell r="Q668" t="str">
            <v/>
          </cell>
        </row>
        <row r="669">
          <cell r="Q669" t="str">
            <v/>
          </cell>
        </row>
        <row r="670">
          <cell r="Q670" t="str">
            <v/>
          </cell>
        </row>
        <row r="671">
          <cell r="Q671" t="str">
            <v/>
          </cell>
        </row>
        <row r="672">
          <cell r="Q672" t="str">
            <v/>
          </cell>
        </row>
        <row r="673">
          <cell r="Q673" t="str">
            <v/>
          </cell>
        </row>
        <row r="674">
          <cell r="Q674" t="str">
            <v/>
          </cell>
        </row>
        <row r="675">
          <cell r="Q675" t="str">
            <v/>
          </cell>
        </row>
        <row r="676">
          <cell r="Q676" t="str">
            <v/>
          </cell>
        </row>
        <row r="677">
          <cell r="Q677" t="str">
            <v/>
          </cell>
        </row>
        <row r="678">
          <cell r="Q678" t="str">
            <v/>
          </cell>
        </row>
        <row r="679">
          <cell r="Q679" t="str">
            <v/>
          </cell>
        </row>
        <row r="680">
          <cell r="Q680" t="str">
            <v/>
          </cell>
        </row>
        <row r="681">
          <cell r="Q681" t="str">
            <v/>
          </cell>
        </row>
        <row r="682">
          <cell r="Q682" t="str">
            <v/>
          </cell>
        </row>
        <row r="683">
          <cell r="Q683" t="str">
            <v/>
          </cell>
        </row>
        <row r="684">
          <cell r="Q684" t="str">
            <v/>
          </cell>
        </row>
        <row r="685">
          <cell r="Q685" t="str">
            <v/>
          </cell>
        </row>
        <row r="686">
          <cell r="Q686" t="str">
            <v/>
          </cell>
        </row>
        <row r="687">
          <cell r="Q687" t="str">
            <v/>
          </cell>
        </row>
        <row r="688">
          <cell r="Q688" t="str">
            <v/>
          </cell>
        </row>
        <row r="689">
          <cell r="Q689" t="str">
            <v/>
          </cell>
        </row>
        <row r="690">
          <cell r="Q690" t="str">
            <v/>
          </cell>
        </row>
        <row r="691">
          <cell r="Q691" t="str">
            <v/>
          </cell>
        </row>
        <row r="692">
          <cell r="Q692" t="str">
            <v/>
          </cell>
        </row>
        <row r="693">
          <cell r="Q693" t="str">
            <v/>
          </cell>
        </row>
        <row r="694">
          <cell r="Q694" t="str">
            <v/>
          </cell>
        </row>
        <row r="695">
          <cell r="Q695" t="str">
            <v/>
          </cell>
        </row>
        <row r="696">
          <cell r="Q696" t="str">
            <v/>
          </cell>
        </row>
        <row r="697">
          <cell r="Q697" t="str">
            <v/>
          </cell>
        </row>
        <row r="698">
          <cell r="Q698" t="str">
            <v/>
          </cell>
        </row>
        <row r="699">
          <cell r="Q699" t="str">
            <v/>
          </cell>
        </row>
        <row r="700">
          <cell r="Q700" t="str">
            <v/>
          </cell>
        </row>
        <row r="701">
          <cell r="Q701" t="str">
            <v/>
          </cell>
        </row>
        <row r="702">
          <cell r="Q702" t="str">
            <v/>
          </cell>
        </row>
        <row r="703">
          <cell r="Q703" t="str">
            <v/>
          </cell>
        </row>
        <row r="704">
          <cell r="Q704" t="str">
            <v/>
          </cell>
        </row>
        <row r="705">
          <cell r="Q705" t="str">
            <v/>
          </cell>
        </row>
        <row r="706">
          <cell r="Q706" t="str">
            <v/>
          </cell>
        </row>
        <row r="707">
          <cell r="Q707" t="str">
            <v/>
          </cell>
        </row>
        <row r="708">
          <cell r="Q708" t="str">
            <v/>
          </cell>
        </row>
        <row r="709">
          <cell r="Q709" t="str">
            <v/>
          </cell>
        </row>
        <row r="710">
          <cell r="Q710" t="str">
            <v/>
          </cell>
        </row>
        <row r="711">
          <cell r="Q711" t="str">
            <v/>
          </cell>
        </row>
        <row r="712">
          <cell r="Q712" t="str">
            <v/>
          </cell>
        </row>
        <row r="713">
          <cell r="Q713" t="str">
            <v/>
          </cell>
        </row>
        <row r="714">
          <cell r="Q714" t="str">
            <v/>
          </cell>
        </row>
        <row r="715">
          <cell r="Q715" t="str">
            <v/>
          </cell>
        </row>
        <row r="716">
          <cell r="Q716" t="str">
            <v/>
          </cell>
        </row>
        <row r="717">
          <cell r="Q717" t="str">
            <v/>
          </cell>
        </row>
        <row r="718">
          <cell r="Q718" t="str">
            <v/>
          </cell>
        </row>
        <row r="719">
          <cell r="Q719" t="str">
            <v/>
          </cell>
        </row>
        <row r="720">
          <cell r="Q720" t="str">
            <v/>
          </cell>
        </row>
        <row r="721">
          <cell r="Q721" t="str">
            <v/>
          </cell>
        </row>
        <row r="722">
          <cell r="Q722" t="str">
            <v/>
          </cell>
        </row>
        <row r="723">
          <cell r="Q723" t="str">
            <v/>
          </cell>
        </row>
        <row r="724">
          <cell r="Q724" t="str">
            <v/>
          </cell>
        </row>
        <row r="725">
          <cell r="Q725" t="str">
            <v/>
          </cell>
        </row>
        <row r="726">
          <cell r="Q726" t="str">
            <v/>
          </cell>
        </row>
        <row r="727">
          <cell r="Q727" t="str">
            <v/>
          </cell>
        </row>
        <row r="728">
          <cell r="Q728" t="str">
            <v/>
          </cell>
        </row>
        <row r="729">
          <cell r="Q729" t="str">
            <v/>
          </cell>
        </row>
        <row r="730">
          <cell r="Q730" t="str">
            <v/>
          </cell>
        </row>
        <row r="731">
          <cell r="Q731" t="str">
            <v/>
          </cell>
        </row>
        <row r="732">
          <cell r="Q732" t="str">
            <v/>
          </cell>
        </row>
        <row r="733">
          <cell r="Q733" t="str">
            <v/>
          </cell>
        </row>
        <row r="734">
          <cell r="Q734" t="str">
            <v/>
          </cell>
        </row>
        <row r="735">
          <cell r="Q735" t="str">
            <v/>
          </cell>
        </row>
        <row r="736">
          <cell r="Q736" t="str">
            <v/>
          </cell>
        </row>
        <row r="737">
          <cell r="Q737" t="str">
            <v/>
          </cell>
        </row>
        <row r="738">
          <cell r="Q738" t="str">
            <v/>
          </cell>
        </row>
        <row r="739">
          <cell r="Q739" t="str">
            <v/>
          </cell>
        </row>
        <row r="740">
          <cell r="Q740" t="str">
            <v/>
          </cell>
        </row>
        <row r="741">
          <cell r="Q741" t="str">
            <v/>
          </cell>
        </row>
        <row r="742">
          <cell r="Q742" t="str">
            <v/>
          </cell>
        </row>
        <row r="743">
          <cell r="Q743" t="str">
            <v/>
          </cell>
        </row>
        <row r="744">
          <cell r="Q744" t="str">
            <v/>
          </cell>
        </row>
        <row r="745">
          <cell r="Q745" t="str">
            <v/>
          </cell>
        </row>
        <row r="746">
          <cell r="Q746" t="str">
            <v/>
          </cell>
        </row>
        <row r="747">
          <cell r="Q747" t="str">
            <v/>
          </cell>
        </row>
        <row r="748">
          <cell r="Q748" t="str">
            <v/>
          </cell>
        </row>
        <row r="749">
          <cell r="Q749" t="str">
            <v/>
          </cell>
        </row>
        <row r="750">
          <cell r="Q750" t="str">
            <v/>
          </cell>
        </row>
        <row r="751">
          <cell r="Q751" t="str">
            <v/>
          </cell>
        </row>
        <row r="752">
          <cell r="Q752" t="str">
            <v/>
          </cell>
        </row>
        <row r="753">
          <cell r="Q753" t="str">
            <v/>
          </cell>
        </row>
        <row r="754">
          <cell r="Q754" t="str">
            <v/>
          </cell>
        </row>
        <row r="755">
          <cell r="Q755" t="str">
            <v/>
          </cell>
        </row>
        <row r="756">
          <cell r="Q756" t="str">
            <v/>
          </cell>
        </row>
        <row r="757">
          <cell r="Q757" t="str">
            <v/>
          </cell>
        </row>
        <row r="758">
          <cell r="Q758" t="str">
            <v/>
          </cell>
        </row>
        <row r="759">
          <cell r="Q759" t="str">
            <v/>
          </cell>
        </row>
        <row r="760">
          <cell r="Q760" t="str">
            <v/>
          </cell>
        </row>
        <row r="761">
          <cell r="Q761" t="str">
            <v/>
          </cell>
        </row>
        <row r="762">
          <cell r="Q762" t="str">
            <v/>
          </cell>
        </row>
        <row r="763">
          <cell r="Q763" t="str">
            <v/>
          </cell>
        </row>
        <row r="764">
          <cell r="Q764" t="str">
            <v/>
          </cell>
        </row>
        <row r="765">
          <cell r="Q765" t="str">
            <v/>
          </cell>
        </row>
        <row r="766">
          <cell r="Q766" t="str">
            <v/>
          </cell>
        </row>
        <row r="767">
          <cell r="Q767" t="str">
            <v/>
          </cell>
        </row>
        <row r="768">
          <cell r="Q768" t="str">
            <v/>
          </cell>
        </row>
        <row r="769">
          <cell r="Q769" t="str">
            <v/>
          </cell>
        </row>
        <row r="770">
          <cell r="Q770" t="str">
            <v/>
          </cell>
        </row>
        <row r="771">
          <cell r="Q771" t="str">
            <v/>
          </cell>
        </row>
        <row r="772">
          <cell r="Q772" t="str">
            <v/>
          </cell>
        </row>
        <row r="773">
          <cell r="Q773" t="str">
            <v/>
          </cell>
        </row>
        <row r="774">
          <cell r="Q774" t="str">
            <v/>
          </cell>
        </row>
        <row r="775">
          <cell r="Q775" t="str">
            <v/>
          </cell>
        </row>
        <row r="776">
          <cell r="Q776" t="str">
            <v/>
          </cell>
        </row>
        <row r="777">
          <cell r="Q777" t="str">
            <v/>
          </cell>
        </row>
        <row r="778">
          <cell r="Q778" t="str">
            <v/>
          </cell>
        </row>
        <row r="779">
          <cell r="Q779" t="str">
            <v/>
          </cell>
        </row>
        <row r="780">
          <cell r="Q780" t="str">
            <v/>
          </cell>
        </row>
        <row r="781">
          <cell r="Q781" t="str">
            <v/>
          </cell>
        </row>
        <row r="782">
          <cell r="Q782" t="str">
            <v/>
          </cell>
        </row>
        <row r="783">
          <cell r="Q783" t="str">
            <v/>
          </cell>
        </row>
        <row r="784">
          <cell r="Q784" t="str">
            <v/>
          </cell>
        </row>
        <row r="785">
          <cell r="Q785" t="str">
            <v/>
          </cell>
        </row>
        <row r="786">
          <cell r="Q786" t="str">
            <v/>
          </cell>
        </row>
        <row r="787">
          <cell r="Q787" t="str">
            <v/>
          </cell>
        </row>
        <row r="788">
          <cell r="Q788" t="str">
            <v/>
          </cell>
        </row>
        <row r="789">
          <cell r="Q789" t="str">
            <v/>
          </cell>
        </row>
        <row r="790">
          <cell r="Q790" t="str">
            <v/>
          </cell>
        </row>
        <row r="791">
          <cell r="Q791" t="str">
            <v/>
          </cell>
        </row>
        <row r="792">
          <cell r="Q792" t="str">
            <v/>
          </cell>
        </row>
        <row r="793">
          <cell r="Q793" t="str">
            <v/>
          </cell>
        </row>
        <row r="794">
          <cell r="Q794" t="str">
            <v/>
          </cell>
        </row>
        <row r="795">
          <cell r="Q795" t="str">
            <v/>
          </cell>
        </row>
        <row r="796">
          <cell r="Q796" t="str">
            <v/>
          </cell>
        </row>
        <row r="797">
          <cell r="Q797" t="str">
            <v/>
          </cell>
        </row>
        <row r="798">
          <cell r="Q798" t="str">
            <v/>
          </cell>
        </row>
        <row r="799">
          <cell r="Q799" t="str">
            <v/>
          </cell>
        </row>
        <row r="800">
          <cell r="Q800" t="str">
            <v/>
          </cell>
        </row>
        <row r="801">
          <cell r="Q801" t="str">
            <v/>
          </cell>
        </row>
        <row r="802">
          <cell r="Q802" t="str">
            <v/>
          </cell>
        </row>
        <row r="803">
          <cell r="Q803" t="str">
            <v/>
          </cell>
        </row>
        <row r="804">
          <cell r="Q804" t="str">
            <v/>
          </cell>
        </row>
        <row r="805">
          <cell r="Q805" t="str">
            <v/>
          </cell>
        </row>
        <row r="806">
          <cell r="Q806" t="str">
            <v/>
          </cell>
        </row>
        <row r="807">
          <cell r="Q807" t="str">
            <v/>
          </cell>
        </row>
        <row r="808">
          <cell r="Q808" t="str">
            <v/>
          </cell>
        </row>
        <row r="809">
          <cell r="Q809" t="str">
            <v/>
          </cell>
        </row>
        <row r="810">
          <cell r="Q810" t="str">
            <v/>
          </cell>
        </row>
        <row r="811">
          <cell r="Q811" t="str">
            <v/>
          </cell>
        </row>
        <row r="812">
          <cell r="Q812" t="str">
            <v/>
          </cell>
        </row>
        <row r="813">
          <cell r="Q813" t="str">
            <v/>
          </cell>
        </row>
        <row r="814">
          <cell r="Q814" t="str">
            <v/>
          </cell>
        </row>
        <row r="815">
          <cell r="Q815" t="str">
            <v/>
          </cell>
        </row>
        <row r="816">
          <cell r="Q816" t="str">
            <v/>
          </cell>
        </row>
        <row r="817">
          <cell r="Q817" t="str">
            <v/>
          </cell>
        </row>
        <row r="818">
          <cell r="Q818" t="str">
            <v/>
          </cell>
        </row>
        <row r="819">
          <cell r="Q819" t="str">
            <v/>
          </cell>
        </row>
        <row r="820">
          <cell r="Q820" t="str">
            <v/>
          </cell>
        </row>
        <row r="821">
          <cell r="Q821" t="str">
            <v/>
          </cell>
        </row>
        <row r="822">
          <cell r="Q822" t="str">
            <v/>
          </cell>
        </row>
        <row r="823">
          <cell r="Q823" t="str">
            <v/>
          </cell>
        </row>
        <row r="824">
          <cell r="Q824" t="str">
            <v/>
          </cell>
        </row>
        <row r="825">
          <cell r="Q825" t="str">
            <v/>
          </cell>
        </row>
        <row r="826">
          <cell r="Q826" t="str">
            <v/>
          </cell>
        </row>
        <row r="827">
          <cell r="Q827" t="str">
            <v/>
          </cell>
        </row>
        <row r="828">
          <cell r="Q828" t="str">
            <v/>
          </cell>
        </row>
        <row r="829">
          <cell r="Q829" t="str">
            <v/>
          </cell>
        </row>
        <row r="830">
          <cell r="Q830" t="str">
            <v/>
          </cell>
        </row>
        <row r="831">
          <cell r="Q831" t="str">
            <v/>
          </cell>
        </row>
        <row r="832">
          <cell r="Q832" t="str">
            <v/>
          </cell>
        </row>
        <row r="833">
          <cell r="Q833" t="str">
            <v/>
          </cell>
        </row>
        <row r="834">
          <cell r="Q834" t="str">
            <v/>
          </cell>
        </row>
        <row r="835">
          <cell r="Q835" t="str">
            <v/>
          </cell>
        </row>
        <row r="836">
          <cell r="Q836" t="str">
            <v/>
          </cell>
        </row>
        <row r="837">
          <cell r="Q837" t="str">
            <v/>
          </cell>
        </row>
        <row r="838">
          <cell r="Q838" t="str">
            <v/>
          </cell>
        </row>
        <row r="839">
          <cell r="Q839" t="str">
            <v/>
          </cell>
        </row>
        <row r="840">
          <cell r="Q840" t="str">
            <v/>
          </cell>
        </row>
        <row r="841">
          <cell r="Q841" t="str">
            <v/>
          </cell>
        </row>
        <row r="842">
          <cell r="Q842" t="str">
            <v/>
          </cell>
        </row>
        <row r="843">
          <cell r="Q843" t="str">
            <v/>
          </cell>
        </row>
        <row r="844">
          <cell r="Q844" t="str">
            <v/>
          </cell>
        </row>
        <row r="845">
          <cell r="Q845" t="str">
            <v/>
          </cell>
        </row>
        <row r="846">
          <cell r="Q846" t="str">
            <v/>
          </cell>
        </row>
        <row r="847">
          <cell r="Q847" t="str">
            <v/>
          </cell>
        </row>
        <row r="848">
          <cell r="Q848" t="str">
            <v/>
          </cell>
        </row>
        <row r="849">
          <cell r="Q849" t="str">
            <v/>
          </cell>
        </row>
        <row r="850">
          <cell r="Q850" t="str">
            <v/>
          </cell>
        </row>
        <row r="851">
          <cell r="Q851" t="str">
            <v/>
          </cell>
        </row>
        <row r="852">
          <cell r="Q852" t="str">
            <v/>
          </cell>
        </row>
        <row r="853">
          <cell r="Q853" t="str">
            <v/>
          </cell>
        </row>
        <row r="854">
          <cell r="Q854" t="str">
            <v/>
          </cell>
        </row>
        <row r="855">
          <cell r="Q855" t="str">
            <v/>
          </cell>
        </row>
        <row r="856">
          <cell r="Q856" t="str">
            <v/>
          </cell>
        </row>
        <row r="857">
          <cell r="Q857" t="str">
            <v/>
          </cell>
        </row>
        <row r="858">
          <cell r="Q858" t="str">
            <v/>
          </cell>
        </row>
        <row r="859">
          <cell r="Q859" t="str">
            <v/>
          </cell>
        </row>
        <row r="860">
          <cell r="Q860" t="str">
            <v/>
          </cell>
        </row>
        <row r="861">
          <cell r="Q861" t="str">
            <v/>
          </cell>
        </row>
        <row r="862">
          <cell r="Q862" t="str">
            <v/>
          </cell>
        </row>
        <row r="863">
          <cell r="Q863" t="str">
            <v/>
          </cell>
        </row>
        <row r="864">
          <cell r="Q864" t="str">
            <v/>
          </cell>
        </row>
        <row r="865">
          <cell r="Q865" t="str">
            <v/>
          </cell>
        </row>
        <row r="866">
          <cell r="Q866" t="str">
            <v/>
          </cell>
        </row>
        <row r="867">
          <cell r="Q867" t="str">
            <v/>
          </cell>
        </row>
        <row r="868">
          <cell r="Q868" t="str">
            <v/>
          </cell>
        </row>
        <row r="869">
          <cell r="Q869" t="str">
            <v/>
          </cell>
        </row>
        <row r="870">
          <cell r="Q870" t="str">
            <v/>
          </cell>
        </row>
        <row r="871">
          <cell r="Q871" t="str">
            <v/>
          </cell>
        </row>
        <row r="872">
          <cell r="Q872" t="str">
            <v/>
          </cell>
        </row>
        <row r="873">
          <cell r="Q873" t="str">
            <v/>
          </cell>
        </row>
        <row r="874">
          <cell r="Q874" t="str">
            <v/>
          </cell>
        </row>
        <row r="875">
          <cell r="Q875" t="str">
            <v/>
          </cell>
        </row>
        <row r="876">
          <cell r="Q876" t="str">
            <v/>
          </cell>
        </row>
        <row r="877">
          <cell r="Q877" t="str">
            <v/>
          </cell>
        </row>
        <row r="878">
          <cell r="Q878" t="str">
            <v/>
          </cell>
        </row>
        <row r="879">
          <cell r="Q879" t="str">
            <v/>
          </cell>
        </row>
        <row r="880">
          <cell r="Q880" t="str">
            <v/>
          </cell>
        </row>
        <row r="881">
          <cell r="Q881" t="str">
            <v/>
          </cell>
        </row>
        <row r="882">
          <cell r="Q882" t="str">
            <v/>
          </cell>
        </row>
        <row r="883">
          <cell r="Q883" t="str">
            <v/>
          </cell>
        </row>
        <row r="884">
          <cell r="Q884" t="str">
            <v/>
          </cell>
        </row>
        <row r="885">
          <cell r="Q885" t="str">
            <v/>
          </cell>
        </row>
        <row r="886">
          <cell r="Q886" t="str">
            <v/>
          </cell>
        </row>
        <row r="887">
          <cell r="Q887" t="str">
            <v/>
          </cell>
        </row>
        <row r="888">
          <cell r="Q888" t="str">
            <v/>
          </cell>
        </row>
        <row r="889">
          <cell r="Q889" t="str">
            <v/>
          </cell>
        </row>
        <row r="890">
          <cell r="Q890" t="str">
            <v/>
          </cell>
        </row>
        <row r="891">
          <cell r="Q891" t="str">
            <v/>
          </cell>
        </row>
        <row r="892">
          <cell r="Q892" t="str">
            <v/>
          </cell>
        </row>
        <row r="893">
          <cell r="Q893" t="str">
            <v/>
          </cell>
        </row>
        <row r="894">
          <cell r="Q894" t="str">
            <v/>
          </cell>
        </row>
        <row r="895">
          <cell r="Q895" t="str">
            <v/>
          </cell>
        </row>
        <row r="896">
          <cell r="Q896" t="str">
            <v/>
          </cell>
        </row>
        <row r="897">
          <cell r="Q897" t="str">
            <v/>
          </cell>
        </row>
        <row r="898">
          <cell r="Q898" t="str">
            <v/>
          </cell>
        </row>
        <row r="899">
          <cell r="Q899" t="str">
            <v/>
          </cell>
        </row>
        <row r="900">
          <cell r="Q900" t="str">
            <v/>
          </cell>
        </row>
        <row r="901">
          <cell r="Q901" t="str">
            <v/>
          </cell>
        </row>
        <row r="902">
          <cell r="Q902" t="str">
            <v/>
          </cell>
        </row>
        <row r="903">
          <cell r="Q903" t="str">
            <v/>
          </cell>
        </row>
        <row r="904">
          <cell r="Q904" t="str">
            <v/>
          </cell>
        </row>
        <row r="905">
          <cell r="Q905" t="str">
            <v/>
          </cell>
        </row>
        <row r="906">
          <cell r="Q906" t="str">
            <v/>
          </cell>
        </row>
        <row r="907">
          <cell r="Q907" t="str">
            <v/>
          </cell>
        </row>
        <row r="908">
          <cell r="Q908" t="str">
            <v/>
          </cell>
        </row>
        <row r="909">
          <cell r="Q909" t="str">
            <v/>
          </cell>
        </row>
        <row r="910">
          <cell r="Q910" t="str">
            <v/>
          </cell>
        </row>
        <row r="911">
          <cell r="Q911" t="str">
            <v/>
          </cell>
        </row>
        <row r="912">
          <cell r="Q912" t="str">
            <v/>
          </cell>
        </row>
        <row r="913">
          <cell r="Q913" t="str">
            <v/>
          </cell>
        </row>
        <row r="914">
          <cell r="Q914" t="str">
            <v/>
          </cell>
        </row>
        <row r="915">
          <cell r="Q915" t="str">
            <v/>
          </cell>
        </row>
        <row r="916">
          <cell r="Q916" t="str">
            <v/>
          </cell>
        </row>
        <row r="917">
          <cell r="Q917" t="str">
            <v/>
          </cell>
        </row>
        <row r="918">
          <cell r="Q918" t="str">
            <v/>
          </cell>
        </row>
        <row r="919">
          <cell r="Q919" t="str">
            <v/>
          </cell>
        </row>
        <row r="920">
          <cell r="Q920" t="str">
            <v/>
          </cell>
        </row>
        <row r="921">
          <cell r="Q921" t="str">
            <v/>
          </cell>
        </row>
        <row r="922">
          <cell r="Q922" t="str">
            <v/>
          </cell>
        </row>
        <row r="923">
          <cell r="Q923" t="str">
            <v/>
          </cell>
        </row>
        <row r="924">
          <cell r="Q924" t="str">
            <v/>
          </cell>
        </row>
        <row r="925">
          <cell r="Q925" t="str">
            <v/>
          </cell>
        </row>
        <row r="926">
          <cell r="Q926" t="str">
            <v/>
          </cell>
        </row>
        <row r="927">
          <cell r="Q927" t="str">
            <v/>
          </cell>
        </row>
        <row r="928">
          <cell r="Q928" t="str">
            <v/>
          </cell>
        </row>
        <row r="929">
          <cell r="Q929" t="str">
            <v/>
          </cell>
        </row>
        <row r="930">
          <cell r="Q930" t="str">
            <v/>
          </cell>
        </row>
        <row r="931">
          <cell r="Q931" t="str">
            <v/>
          </cell>
        </row>
        <row r="932">
          <cell r="Q932" t="str">
            <v/>
          </cell>
        </row>
        <row r="933">
          <cell r="Q933" t="str">
            <v/>
          </cell>
        </row>
        <row r="934">
          <cell r="Q934" t="str">
            <v/>
          </cell>
        </row>
        <row r="935">
          <cell r="Q935" t="str">
            <v/>
          </cell>
        </row>
        <row r="936">
          <cell r="Q936" t="str">
            <v/>
          </cell>
        </row>
        <row r="937">
          <cell r="Q937" t="str">
            <v/>
          </cell>
        </row>
        <row r="938">
          <cell r="Q938" t="str">
            <v/>
          </cell>
        </row>
        <row r="939">
          <cell r="Q939" t="str">
            <v/>
          </cell>
        </row>
        <row r="940">
          <cell r="Q940" t="str">
            <v/>
          </cell>
        </row>
        <row r="941">
          <cell r="Q941" t="str">
            <v/>
          </cell>
        </row>
        <row r="942">
          <cell r="Q942" t="str">
            <v/>
          </cell>
        </row>
        <row r="943">
          <cell r="Q943" t="str">
            <v/>
          </cell>
        </row>
        <row r="944">
          <cell r="Q944" t="str">
            <v/>
          </cell>
        </row>
        <row r="945">
          <cell r="Q945" t="str">
            <v/>
          </cell>
        </row>
        <row r="946">
          <cell r="Q946" t="str">
            <v/>
          </cell>
        </row>
        <row r="947">
          <cell r="Q947" t="str">
            <v/>
          </cell>
        </row>
        <row r="948">
          <cell r="Q948" t="str">
            <v/>
          </cell>
        </row>
        <row r="949">
          <cell r="Q949" t="str">
            <v/>
          </cell>
        </row>
        <row r="950">
          <cell r="Q950" t="str">
            <v/>
          </cell>
        </row>
        <row r="951">
          <cell r="Q951" t="str">
            <v/>
          </cell>
        </row>
        <row r="952">
          <cell r="Q952" t="str">
            <v/>
          </cell>
        </row>
        <row r="953">
          <cell r="Q953" t="str">
            <v/>
          </cell>
        </row>
        <row r="954">
          <cell r="Q954" t="str">
            <v/>
          </cell>
        </row>
        <row r="955">
          <cell r="Q955" t="str">
            <v/>
          </cell>
        </row>
        <row r="956">
          <cell r="Q956" t="str">
            <v/>
          </cell>
        </row>
        <row r="957">
          <cell r="Q957" t="str">
            <v/>
          </cell>
        </row>
        <row r="958">
          <cell r="Q958" t="str">
            <v/>
          </cell>
        </row>
        <row r="959">
          <cell r="Q959" t="str">
            <v/>
          </cell>
        </row>
        <row r="960">
          <cell r="Q960" t="str">
            <v/>
          </cell>
        </row>
        <row r="961">
          <cell r="Q961" t="str">
            <v/>
          </cell>
        </row>
        <row r="962">
          <cell r="Q962" t="str">
            <v/>
          </cell>
        </row>
        <row r="963">
          <cell r="Q963" t="str">
            <v/>
          </cell>
        </row>
        <row r="964">
          <cell r="Q964" t="str">
            <v/>
          </cell>
        </row>
        <row r="965">
          <cell r="Q965" t="str">
            <v/>
          </cell>
        </row>
        <row r="966">
          <cell r="Q966" t="str">
            <v/>
          </cell>
        </row>
        <row r="967">
          <cell r="Q967" t="str">
            <v/>
          </cell>
        </row>
        <row r="968">
          <cell r="Q968" t="str">
            <v/>
          </cell>
        </row>
        <row r="969">
          <cell r="Q969" t="str">
            <v/>
          </cell>
        </row>
        <row r="970">
          <cell r="Q970" t="str">
            <v/>
          </cell>
        </row>
        <row r="971">
          <cell r="Q971" t="str">
            <v/>
          </cell>
        </row>
        <row r="972">
          <cell r="Q972" t="str">
            <v/>
          </cell>
        </row>
        <row r="973">
          <cell r="Q973" t="str">
            <v/>
          </cell>
        </row>
        <row r="974">
          <cell r="Q974" t="str">
            <v/>
          </cell>
        </row>
        <row r="975">
          <cell r="Q975" t="str">
            <v/>
          </cell>
        </row>
        <row r="976">
          <cell r="Q976" t="str">
            <v/>
          </cell>
        </row>
        <row r="977">
          <cell r="Q977" t="str">
            <v/>
          </cell>
        </row>
        <row r="978">
          <cell r="Q978" t="str">
            <v/>
          </cell>
        </row>
        <row r="979">
          <cell r="Q979" t="str">
            <v/>
          </cell>
        </row>
        <row r="980">
          <cell r="Q980" t="str">
            <v/>
          </cell>
        </row>
        <row r="981">
          <cell r="Q981" t="str">
            <v/>
          </cell>
        </row>
        <row r="982">
          <cell r="Q982" t="str">
            <v/>
          </cell>
        </row>
        <row r="983">
          <cell r="Q983" t="str">
            <v/>
          </cell>
        </row>
        <row r="984">
          <cell r="Q984" t="str">
            <v/>
          </cell>
        </row>
        <row r="985">
          <cell r="Q985" t="str">
            <v/>
          </cell>
        </row>
        <row r="986">
          <cell r="Q986" t="str">
            <v/>
          </cell>
        </row>
        <row r="987">
          <cell r="Q987" t="str">
            <v/>
          </cell>
        </row>
        <row r="988">
          <cell r="Q988" t="str">
            <v/>
          </cell>
        </row>
        <row r="989">
          <cell r="Q989" t="str">
            <v/>
          </cell>
        </row>
        <row r="990">
          <cell r="Q990" t="str">
            <v/>
          </cell>
        </row>
        <row r="991">
          <cell r="Q991" t="str">
            <v/>
          </cell>
        </row>
        <row r="992">
          <cell r="Q992" t="str">
            <v/>
          </cell>
        </row>
        <row r="993">
          <cell r="Q993" t="str">
            <v/>
          </cell>
        </row>
        <row r="994">
          <cell r="Q994" t="str">
            <v/>
          </cell>
        </row>
        <row r="995">
          <cell r="Q995" t="str">
            <v/>
          </cell>
        </row>
        <row r="996">
          <cell r="Q996" t="str">
            <v/>
          </cell>
        </row>
        <row r="997">
          <cell r="Q997" t="str">
            <v/>
          </cell>
        </row>
        <row r="998">
          <cell r="Q998" t="str">
            <v/>
          </cell>
        </row>
        <row r="999">
          <cell r="Q999" t="str">
            <v/>
          </cell>
        </row>
        <row r="1000">
          <cell r="Q1000" t="str">
            <v/>
          </cell>
        </row>
        <row r="1001">
          <cell r="Q1001" t="str">
            <v/>
          </cell>
        </row>
        <row r="1002">
          <cell r="Q1002" t="str">
            <v/>
          </cell>
        </row>
        <row r="1003">
          <cell r="Q1003" t="str">
            <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92D050"/>
  </sheetPr>
  <dimension ref="B2:M302"/>
  <sheetViews>
    <sheetView workbookViewId="0">
      <selection activeCell="C16" sqref="C16"/>
    </sheetView>
  </sheetViews>
  <sheetFormatPr defaultColWidth="14.7109375" defaultRowHeight="11.25" outlineLevelRow="1"/>
  <cols>
    <col min="1" max="1" width="4.7109375" style="7" customWidth="1"/>
    <col min="2" max="2" width="22.85546875" style="7" customWidth="1"/>
    <col min="3" max="16384" width="14.7109375" style="7"/>
  </cols>
  <sheetData>
    <row r="2" spans="2:13" ht="12.75">
      <c r="B2" s="10" t="s">
        <v>23</v>
      </c>
    </row>
    <row r="4" spans="2:13">
      <c r="B4" s="7" t="s">
        <v>24</v>
      </c>
    </row>
    <row r="6" spans="2:13">
      <c r="H6" s="9"/>
    </row>
    <row r="10" spans="2:13" ht="72.599999999999994" customHeight="1">
      <c r="B10" s="12" t="s">
        <v>25</v>
      </c>
      <c r="C10" s="77" t="s">
        <v>26</v>
      </c>
      <c r="D10" s="77"/>
      <c r="E10" s="77"/>
      <c r="F10" s="77"/>
    </row>
    <row r="11" spans="2:13" ht="14.45" customHeight="1">
      <c r="B11" s="23" t="s">
        <v>31</v>
      </c>
      <c r="C11" s="78" t="s">
        <v>29</v>
      </c>
      <c r="D11" s="79"/>
      <c r="E11" s="78" t="s">
        <v>30</v>
      </c>
      <c r="F11" s="79"/>
    </row>
    <row r="12" spans="2:13" s="11" customFormat="1" ht="12.75">
      <c r="B12" s="22" t="s">
        <v>32</v>
      </c>
      <c r="C12" s="65">
        <f>(SUM(C283:C286)/SUM(C279:C282))-1</f>
        <v>1.76278015613196E-2</v>
      </c>
      <c r="D12" s="65">
        <v>1</v>
      </c>
      <c r="E12" s="66"/>
      <c r="F12" s="65">
        <v>1</v>
      </c>
      <c r="H12" s="68">
        <f>C12</f>
        <v>1.76278015613196E-2</v>
      </c>
      <c r="I12" s="68">
        <f>C13</f>
        <v>2.4498886414253906E-2</v>
      </c>
      <c r="J12" s="68">
        <f>C14</f>
        <v>2.4879227053140163E-2</v>
      </c>
      <c r="K12" s="68">
        <f>C15</f>
        <v>1.5083667216591934E-2</v>
      </c>
      <c r="L12" s="68">
        <f>C16</f>
        <v>1.2769909449732886E-2</v>
      </c>
      <c r="M12" s="68">
        <f>C17</f>
        <v>2.3800000000000002E-2</v>
      </c>
    </row>
    <row r="13" spans="2:13" s="11" customFormat="1" ht="12.75">
      <c r="B13" s="22" t="s">
        <v>28</v>
      </c>
      <c r="C13" s="65">
        <f>(SUM(C287:C290)/SUM(C283:C286))-1</f>
        <v>2.4498886414253906E-2</v>
      </c>
      <c r="D13" s="65">
        <f>1+C13</f>
        <v>1.0244988864142539</v>
      </c>
      <c r="E13" s="65">
        <v>2.3800000000000002E-2</v>
      </c>
      <c r="F13" s="65">
        <f>1+E13</f>
        <v>1.0238</v>
      </c>
    </row>
    <row r="14" spans="2:13" s="11" customFormat="1" ht="12.75">
      <c r="B14" s="22" t="s">
        <v>27</v>
      </c>
      <c r="C14" s="65">
        <f>(SUM(C291:C294)/SUM(C287:C290))-1</f>
        <v>2.4879227053140163E-2</v>
      </c>
      <c r="D14" s="65">
        <f t="shared" ref="D14:F17" si="0">1+C14</f>
        <v>1.0248792270531402</v>
      </c>
      <c r="E14" s="65">
        <v>2.3800000000000002E-2</v>
      </c>
      <c r="F14" s="65">
        <f t="shared" si="0"/>
        <v>1.0238</v>
      </c>
    </row>
    <row r="15" spans="2:13" s="11" customFormat="1" ht="12.75">
      <c r="B15" s="22" t="s">
        <v>35</v>
      </c>
      <c r="C15" s="65">
        <f>(SUM(C295:C298)/SUM(C291:C294))-1</f>
        <v>1.5083667216591934E-2</v>
      </c>
      <c r="D15" s="65">
        <f>1+C15</f>
        <v>1.0150836672165919</v>
      </c>
      <c r="E15" s="65">
        <v>2.3800000000000002E-2</v>
      </c>
      <c r="F15" s="65">
        <f t="shared" si="0"/>
        <v>1.0238</v>
      </c>
    </row>
    <row r="16" spans="2:13" s="11" customFormat="1" ht="12.75">
      <c r="B16" s="22" t="s">
        <v>36</v>
      </c>
      <c r="C16" s="67">
        <f>(SUM(C299:C302)/SUM(C295:C298))-1</f>
        <v>1.2769909449732886E-2</v>
      </c>
      <c r="D16" s="65">
        <f t="shared" si="0"/>
        <v>1.0127699094497329</v>
      </c>
      <c r="E16" s="65">
        <v>2.3800000000000002E-2</v>
      </c>
      <c r="F16" s="65">
        <f t="shared" si="0"/>
        <v>1.0238</v>
      </c>
    </row>
    <row r="17" spans="2:6" s="11" customFormat="1" ht="12.75">
      <c r="B17" s="22" t="s">
        <v>37</v>
      </c>
      <c r="C17" s="65">
        <v>2.3800000000000002E-2</v>
      </c>
      <c r="D17" s="65">
        <f t="shared" si="0"/>
        <v>1.0238</v>
      </c>
      <c r="E17" s="65">
        <v>2.3800000000000002E-2</v>
      </c>
      <c r="F17" s="65">
        <f t="shared" si="0"/>
        <v>1.0238</v>
      </c>
    </row>
    <row r="19" spans="2:6" s="6" customFormat="1" ht="67.5">
      <c r="B19" s="13"/>
      <c r="C19" s="14" t="s">
        <v>2</v>
      </c>
      <c r="D19" s="14" t="s">
        <v>3</v>
      </c>
      <c r="E19" s="14" t="s">
        <v>4</v>
      </c>
    </row>
    <row r="20" spans="2:6">
      <c r="B20" s="15" t="s">
        <v>5</v>
      </c>
      <c r="C20" s="16" t="s">
        <v>6</v>
      </c>
      <c r="D20" s="16" t="s">
        <v>7</v>
      </c>
      <c r="E20" s="16" t="s">
        <v>7</v>
      </c>
    </row>
    <row r="21" spans="2:6">
      <c r="B21" s="15" t="s">
        <v>8</v>
      </c>
      <c r="C21" s="16" t="s">
        <v>9</v>
      </c>
      <c r="D21" s="16" t="s">
        <v>9</v>
      </c>
      <c r="E21" s="16" t="s">
        <v>9</v>
      </c>
    </row>
    <row r="22" spans="2:6">
      <c r="B22" s="15" t="s">
        <v>10</v>
      </c>
      <c r="C22" s="16" t="s">
        <v>11</v>
      </c>
      <c r="D22" s="16" t="s">
        <v>12</v>
      </c>
      <c r="E22" s="16" t="s">
        <v>12</v>
      </c>
    </row>
    <row r="23" spans="2:6">
      <c r="B23" s="15" t="s">
        <v>13</v>
      </c>
      <c r="C23" s="16" t="s">
        <v>14</v>
      </c>
      <c r="D23" s="16" t="s">
        <v>14</v>
      </c>
      <c r="E23" s="16" t="s">
        <v>14</v>
      </c>
    </row>
    <row r="24" spans="2:6">
      <c r="B24" s="15" t="s">
        <v>15</v>
      </c>
      <c r="C24" s="17">
        <v>3</v>
      </c>
      <c r="D24" s="17">
        <v>3</v>
      </c>
      <c r="E24" s="17">
        <v>3</v>
      </c>
    </row>
    <row r="25" spans="2:6" s="8" customFormat="1">
      <c r="B25" s="18" t="s">
        <v>16</v>
      </c>
      <c r="C25" s="19">
        <v>17777</v>
      </c>
      <c r="D25" s="19">
        <v>18142</v>
      </c>
      <c r="E25" s="19">
        <v>17868</v>
      </c>
    </row>
    <row r="26" spans="2:6" s="8" customFormat="1">
      <c r="B26" s="18" t="s">
        <v>17</v>
      </c>
      <c r="C26" s="19">
        <v>42064</v>
      </c>
      <c r="D26" s="19">
        <v>42064</v>
      </c>
      <c r="E26" s="19">
        <v>42064</v>
      </c>
    </row>
    <row r="27" spans="2:6">
      <c r="B27" s="15" t="s">
        <v>18</v>
      </c>
      <c r="C27" s="17">
        <v>267</v>
      </c>
      <c r="D27" s="17">
        <v>263</v>
      </c>
      <c r="E27" s="17">
        <v>266</v>
      </c>
    </row>
    <row r="28" spans="2:6">
      <c r="B28" s="15" t="s">
        <v>19</v>
      </c>
      <c r="C28" s="16" t="s">
        <v>20</v>
      </c>
      <c r="D28" s="16" t="s">
        <v>21</v>
      </c>
      <c r="E28" s="16" t="s">
        <v>22</v>
      </c>
    </row>
    <row r="29" spans="2:6" outlineLevel="1">
      <c r="B29" s="20">
        <v>17777</v>
      </c>
      <c r="C29" s="21">
        <v>3.7</v>
      </c>
      <c r="D29" s="17"/>
      <c r="E29" s="17"/>
    </row>
    <row r="30" spans="2:6" outlineLevel="1">
      <c r="B30" s="20">
        <v>17868</v>
      </c>
      <c r="C30" s="21">
        <v>3.8</v>
      </c>
      <c r="D30" s="17"/>
      <c r="E30" s="21">
        <v>2.7</v>
      </c>
    </row>
    <row r="31" spans="2:6" outlineLevel="1">
      <c r="B31" s="20">
        <v>17958</v>
      </c>
      <c r="C31" s="21">
        <v>3.9</v>
      </c>
      <c r="D31" s="17"/>
      <c r="E31" s="21">
        <v>2.6</v>
      </c>
    </row>
    <row r="32" spans="2:6" outlineLevel="1">
      <c r="B32" s="20">
        <v>18050</v>
      </c>
      <c r="C32" s="21">
        <v>4</v>
      </c>
      <c r="D32" s="17"/>
      <c r="E32" s="21">
        <v>2.6</v>
      </c>
    </row>
    <row r="33" spans="2:5" outlineLevel="1">
      <c r="B33" s="20">
        <v>18142</v>
      </c>
      <c r="C33" s="21">
        <v>4.0999999999999996</v>
      </c>
      <c r="D33" s="21">
        <v>10.8</v>
      </c>
      <c r="E33" s="21">
        <v>2.5</v>
      </c>
    </row>
    <row r="34" spans="2:5" outlineLevel="1">
      <c r="B34" s="20">
        <v>18233</v>
      </c>
      <c r="C34" s="21">
        <v>4.0999999999999996</v>
      </c>
      <c r="D34" s="21">
        <v>7.9</v>
      </c>
      <c r="E34" s="21">
        <v>0</v>
      </c>
    </row>
    <row r="35" spans="2:5" outlineLevel="1">
      <c r="B35" s="20">
        <v>18323</v>
      </c>
      <c r="C35" s="21">
        <v>4.2</v>
      </c>
      <c r="D35" s="21">
        <v>7.7</v>
      </c>
      <c r="E35" s="21">
        <v>2.4</v>
      </c>
    </row>
    <row r="36" spans="2:5" outlineLevel="1">
      <c r="B36" s="20">
        <v>18415</v>
      </c>
      <c r="C36" s="21">
        <v>4.3</v>
      </c>
      <c r="D36" s="21">
        <v>7.5</v>
      </c>
      <c r="E36" s="21">
        <v>2.4</v>
      </c>
    </row>
    <row r="37" spans="2:5" outlineLevel="1">
      <c r="B37" s="20">
        <v>18507</v>
      </c>
      <c r="C37" s="21">
        <v>4.4000000000000004</v>
      </c>
      <c r="D37" s="21">
        <v>7.3</v>
      </c>
      <c r="E37" s="21">
        <v>2.2999999999999998</v>
      </c>
    </row>
    <row r="38" spans="2:5" outlineLevel="1">
      <c r="B38" s="20">
        <v>18598</v>
      </c>
      <c r="C38" s="21">
        <v>4.5999999999999996</v>
      </c>
      <c r="D38" s="21">
        <v>12.2</v>
      </c>
      <c r="E38" s="21">
        <v>4.5</v>
      </c>
    </row>
    <row r="39" spans="2:5" outlineLevel="1">
      <c r="B39" s="20">
        <v>18688</v>
      </c>
      <c r="C39" s="21">
        <v>4.8</v>
      </c>
      <c r="D39" s="21">
        <v>14.3</v>
      </c>
      <c r="E39" s="21">
        <v>4.3</v>
      </c>
    </row>
    <row r="40" spans="2:5" outlineLevel="1">
      <c r="B40" s="20">
        <v>18780</v>
      </c>
      <c r="C40" s="21">
        <v>5.0999999999999996</v>
      </c>
      <c r="D40" s="21">
        <v>18.600000000000001</v>
      </c>
      <c r="E40" s="21">
        <v>6.3</v>
      </c>
    </row>
    <row r="41" spans="2:5" outlineLevel="1">
      <c r="B41" s="20">
        <v>18872</v>
      </c>
      <c r="C41" s="21">
        <v>5.3</v>
      </c>
      <c r="D41" s="21">
        <v>20.5</v>
      </c>
      <c r="E41" s="21">
        <v>3.9</v>
      </c>
    </row>
    <row r="42" spans="2:5" outlineLevel="1">
      <c r="B42" s="20">
        <v>18963</v>
      </c>
      <c r="C42" s="21">
        <v>5.7</v>
      </c>
      <c r="D42" s="21">
        <v>23.9</v>
      </c>
      <c r="E42" s="21">
        <v>7.5</v>
      </c>
    </row>
    <row r="43" spans="2:5" outlineLevel="1">
      <c r="B43" s="20">
        <v>19054</v>
      </c>
      <c r="C43" s="21">
        <v>5.9</v>
      </c>
      <c r="D43" s="21">
        <v>22.9</v>
      </c>
      <c r="E43" s="21">
        <v>3.5</v>
      </c>
    </row>
    <row r="44" spans="2:5" outlineLevel="1">
      <c r="B44" s="20">
        <v>19146</v>
      </c>
      <c r="C44" s="21">
        <v>6.1</v>
      </c>
      <c r="D44" s="21">
        <v>19.600000000000001</v>
      </c>
      <c r="E44" s="21">
        <v>3.4</v>
      </c>
    </row>
    <row r="45" spans="2:5" outlineLevel="1">
      <c r="B45" s="20">
        <v>19238</v>
      </c>
      <c r="C45" s="21">
        <v>6.2</v>
      </c>
      <c r="D45" s="21">
        <v>17</v>
      </c>
      <c r="E45" s="21">
        <v>1.6</v>
      </c>
    </row>
    <row r="46" spans="2:5" outlineLevel="1">
      <c r="B46" s="20">
        <v>19329</v>
      </c>
      <c r="C46" s="21">
        <v>6.3</v>
      </c>
      <c r="D46" s="21">
        <v>10.5</v>
      </c>
      <c r="E46" s="21">
        <v>1.6</v>
      </c>
    </row>
    <row r="47" spans="2:5" outlineLevel="1">
      <c r="B47" s="20">
        <v>19419</v>
      </c>
      <c r="C47" s="21">
        <v>6.3</v>
      </c>
      <c r="D47" s="21">
        <v>6.8</v>
      </c>
      <c r="E47" s="21">
        <v>0</v>
      </c>
    </row>
    <row r="48" spans="2:5" outlineLevel="1">
      <c r="B48" s="20">
        <v>19511</v>
      </c>
      <c r="C48" s="21">
        <v>6.4</v>
      </c>
      <c r="D48" s="21">
        <v>4.9000000000000004</v>
      </c>
      <c r="E48" s="21">
        <v>1.6</v>
      </c>
    </row>
    <row r="49" spans="2:5" outlineLevel="1">
      <c r="B49" s="20">
        <v>19603</v>
      </c>
      <c r="C49" s="21">
        <v>6.5</v>
      </c>
      <c r="D49" s="21">
        <v>4.8</v>
      </c>
      <c r="E49" s="21">
        <v>1.6</v>
      </c>
    </row>
    <row r="50" spans="2:5" outlineLevel="1">
      <c r="B50" s="20">
        <v>19694</v>
      </c>
      <c r="C50" s="21">
        <v>6.4</v>
      </c>
      <c r="D50" s="21">
        <v>1.6</v>
      </c>
      <c r="E50" s="21">
        <v>-1.5</v>
      </c>
    </row>
    <row r="51" spans="2:5" outlineLevel="1">
      <c r="B51" s="20">
        <v>19784</v>
      </c>
      <c r="C51" s="21">
        <v>6.5</v>
      </c>
      <c r="D51" s="21">
        <v>3.2</v>
      </c>
      <c r="E51" s="21">
        <v>1.6</v>
      </c>
    </row>
    <row r="52" spans="2:5" outlineLevel="1">
      <c r="B52" s="20">
        <v>19876</v>
      </c>
      <c r="C52" s="21">
        <v>6.5</v>
      </c>
      <c r="D52" s="21">
        <v>1.6</v>
      </c>
      <c r="E52" s="21">
        <v>0</v>
      </c>
    </row>
    <row r="53" spans="2:5" outlineLevel="1">
      <c r="B53" s="20">
        <v>19968</v>
      </c>
      <c r="C53" s="21">
        <v>6.5</v>
      </c>
      <c r="D53" s="21">
        <v>0</v>
      </c>
      <c r="E53" s="21">
        <v>0</v>
      </c>
    </row>
    <row r="54" spans="2:5" outlineLevel="1">
      <c r="B54" s="20">
        <v>20059</v>
      </c>
      <c r="C54" s="21">
        <v>6.5</v>
      </c>
      <c r="D54" s="21">
        <v>1.6</v>
      </c>
      <c r="E54" s="21">
        <v>0</v>
      </c>
    </row>
    <row r="55" spans="2:5" outlineLevel="1">
      <c r="B55" s="20">
        <v>20149</v>
      </c>
      <c r="C55" s="21">
        <v>6.5</v>
      </c>
      <c r="D55" s="21">
        <v>0</v>
      </c>
      <c r="E55" s="21">
        <v>0</v>
      </c>
    </row>
    <row r="56" spans="2:5" outlineLevel="1">
      <c r="B56" s="20">
        <v>20241</v>
      </c>
      <c r="C56" s="21">
        <v>6.6</v>
      </c>
      <c r="D56" s="21">
        <v>1.5</v>
      </c>
      <c r="E56" s="21">
        <v>1.5</v>
      </c>
    </row>
    <row r="57" spans="2:5" outlineLevel="1">
      <c r="B57" s="20">
        <v>20333</v>
      </c>
      <c r="C57" s="21">
        <v>6.6</v>
      </c>
      <c r="D57" s="21">
        <v>1.5</v>
      </c>
      <c r="E57" s="21">
        <v>0</v>
      </c>
    </row>
    <row r="58" spans="2:5" outlineLevel="1">
      <c r="B58" s="20">
        <v>20424</v>
      </c>
      <c r="C58" s="21">
        <v>6.7</v>
      </c>
      <c r="D58" s="21">
        <v>3.1</v>
      </c>
      <c r="E58" s="21">
        <v>1.5</v>
      </c>
    </row>
    <row r="59" spans="2:5" outlineLevel="1">
      <c r="B59" s="20">
        <v>20515</v>
      </c>
      <c r="C59" s="21">
        <v>6.7</v>
      </c>
      <c r="D59" s="21">
        <v>3.1</v>
      </c>
      <c r="E59" s="21">
        <v>0</v>
      </c>
    </row>
    <row r="60" spans="2:5" outlineLevel="1">
      <c r="B60" s="20">
        <v>20607</v>
      </c>
      <c r="C60" s="21">
        <v>7</v>
      </c>
      <c r="D60" s="21">
        <v>6.1</v>
      </c>
      <c r="E60" s="21">
        <v>4.5</v>
      </c>
    </row>
    <row r="61" spans="2:5" outlineLevel="1">
      <c r="B61" s="20">
        <v>20699</v>
      </c>
      <c r="C61" s="21">
        <v>7.1</v>
      </c>
      <c r="D61" s="21">
        <v>7.6</v>
      </c>
      <c r="E61" s="21">
        <v>1.4</v>
      </c>
    </row>
    <row r="62" spans="2:5" outlineLevel="1">
      <c r="B62" s="20">
        <v>20790</v>
      </c>
      <c r="C62" s="21">
        <v>7.1</v>
      </c>
      <c r="D62" s="21">
        <v>6</v>
      </c>
      <c r="E62" s="21">
        <v>0</v>
      </c>
    </row>
    <row r="63" spans="2:5" outlineLevel="1">
      <c r="B63" s="20">
        <v>20880</v>
      </c>
      <c r="C63" s="21">
        <v>7.1</v>
      </c>
      <c r="D63" s="21">
        <v>6</v>
      </c>
      <c r="E63" s="21">
        <v>0</v>
      </c>
    </row>
    <row r="64" spans="2:5" outlineLevel="1">
      <c r="B64" s="20">
        <v>20972</v>
      </c>
      <c r="C64" s="21">
        <v>7.2</v>
      </c>
      <c r="D64" s="21">
        <v>2.9</v>
      </c>
      <c r="E64" s="21">
        <v>1.4</v>
      </c>
    </row>
    <row r="65" spans="2:5" outlineLevel="1">
      <c r="B65" s="20">
        <v>21064</v>
      </c>
      <c r="C65" s="21">
        <v>7.2</v>
      </c>
      <c r="D65" s="21">
        <v>1.4</v>
      </c>
      <c r="E65" s="21">
        <v>0</v>
      </c>
    </row>
    <row r="66" spans="2:5" outlineLevel="1">
      <c r="B66" s="20">
        <v>21155</v>
      </c>
      <c r="C66" s="21">
        <v>7.2</v>
      </c>
      <c r="D66" s="21">
        <v>1.4</v>
      </c>
      <c r="E66" s="21">
        <v>0</v>
      </c>
    </row>
    <row r="67" spans="2:5" outlineLevel="1">
      <c r="B67" s="20">
        <v>21245</v>
      </c>
      <c r="C67" s="21">
        <v>7.2</v>
      </c>
      <c r="D67" s="21">
        <v>1.4</v>
      </c>
      <c r="E67" s="21">
        <v>0</v>
      </c>
    </row>
    <row r="68" spans="2:5" outlineLevel="1">
      <c r="B68" s="20">
        <v>21337</v>
      </c>
      <c r="C68" s="21">
        <v>7.2</v>
      </c>
      <c r="D68" s="21">
        <v>0</v>
      </c>
      <c r="E68" s="21">
        <v>0</v>
      </c>
    </row>
    <row r="69" spans="2:5" outlineLevel="1">
      <c r="B69" s="20">
        <v>21429</v>
      </c>
      <c r="C69" s="21">
        <v>7.2</v>
      </c>
      <c r="D69" s="21">
        <v>0</v>
      </c>
      <c r="E69" s="21">
        <v>0</v>
      </c>
    </row>
    <row r="70" spans="2:5" outlineLevel="1">
      <c r="B70" s="20">
        <v>21520</v>
      </c>
      <c r="C70" s="21">
        <v>7.3</v>
      </c>
      <c r="D70" s="21">
        <v>1.4</v>
      </c>
      <c r="E70" s="21">
        <v>1.4</v>
      </c>
    </row>
    <row r="71" spans="2:5" outlineLevel="1">
      <c r="B71" s="20">
        <v>21610</v>
      </c>
      <c r="C71" s="21">
        <v>7.3</v>
      </c>
      <c r="D71" s="21">
        <v>1.4</v>
      </c>
      <c r="E71" s="21">
        <v>0</v>
      </c>
    </row>
    <row r="72" spans="2:5" outlineLevel="1">
      <c r="B72" s="20">
        <v>21702</v>
      </c>
      <c r="C72" s="21">
        <v>7.3</v>
      </c>
      <c r="D72" s="21">
        <v>1.4</v>
      </c>
      <c r="E72" s="21">
        <v>0</v>
      </c>
    </row>
    <row r="73" spans="2:5" outlineLevel="1">
      <c r="B73" s="20">
        <v>21794</v>
      </c>
      <c r="C73" s="21">
        <v>7.4</v>
      </c>
      <c r="D73" s="21">
        <v>2.8</v>
      </c>
      <c r="E73" s="21">
        <v>1.4</v>
      </c>
    </row>
    <row r="74" spans="2:5" outlineLevel="1">
      <c r="B74" s="20">
        <v>21885</v>
      </c>
      <c r="C74" s="21">
        <v>7.5</v>
      </c>
      <c r="D74" s="21">
        <v>2.7</v>
      </c>
      <c r="E74" s="21">
        <v>1.4</v>
      </c>
    </row>
    <row r="75" spans="2:5" outlineLevel="1">
      <c r="B75" s="20">
        <v>21976</v>
      </c>
      <c r="C75" s="21">
        <v>7.5</v>
      </c>
      <c r="D75" s="21">
        <v>2.7</v>
      </c>
      <c r="E75" s="21">
        <v>0</v>
      </c>
    </row>
    <row r="76" spans="2:5" outlineLevel="1">
      <c r="B76" s="20">
        <v>22068</v>
      </c>
      <c r="C76" s="21">
        <v>7.6</v>
      </c>
      <c r="D76" s="21">
        <v>4.0999999999999996</v>
      </c>
      <c r="E76" s="21">
        <v>1.3</v>
      </c>
    </row>
    <row r="77" spans="2:5" outlineLevel="1">
      <c r="B77" s="20">
        <v>22160</v>
      </c>
      <c r="C77" s="21">
        <v>7.7</v>
      </c>
      <c r="D77" s="21">
        <v>4.0999999999999996</v>
      </c>
      <c r="E77" s="21">
        <v>1.3</v>
      </c>
    </row>
    <row r="78" spans="2:5" outlineLevel="1">
      <c r="B78" s="20">
        <v>22251</v>
      </c>
      <c r="C78" s="21">
        <v>7.8</v>
      </c>
      <c r="D78" s="21">
        <v>4</v>
      </c>
      <c r="E78" s="21">
        <v>1.3</v>
      </c>
    </row>
    <row r="79" spans="2:5" outlineLevel="1">
      <c r="B79" s="20">
        <v>22341</v>
      </c>
      <c r="C79" s="21">
        <v>7.8</v>
      </c>
      <c r="D79" s="21">
        <v>4</v>
      </c>
      <c r="E79" s="21">
        <v>0</v>
      </c>
    </row>
    <row r="80" spans="2:5" outlineLevel="1">
      <c r="B80" s="20">
        <v>22433</v>
      </c>
      <c r="C80" s="21">
        <v>7.9</v>
      </c>
      <c r="D80" s="21">
        <v>3.9</v>
      </c>
      <c r="E80" s="21">
        <v>1.3</v>
      </c>
    </row>
    <row r="81" spans="2:5" outlineLevel="1">
      <c r="B81" s="20">
        <v>22525</v>
      </c>
      <c r="C81" s="21">
        <v>7.8</v>
      </c>
      <c r="D81" s="21">
        <v>1.3</v>
      </c>
      <c r="E81" s="21">
        <v>-1.3</v>
      </c>
    </row>
    <row r="82" spans="2:5" outlineLevel="1">
      <c r="B82" s="20">
        <v>22616</v>
      </c>
      <c r="C82" s="21">
        <v>7.8</v>
      </c>
      <c r="D82" s="21">
        <v>0</v>
      </c>
      <c r="E82" s="21">
        <v>0</v>
      </c>
    </row>
    <row r="83" spans="2:5" outlineLevel="1">
      <c r="B83" s="20">
        <v>22706</v>
      </c>
      <c r="C83" s="21">
        <v>7.8</v>
      </c>
      <c r="D83" s="21">
        <v>0</v>
      </c>
      <c r="E83" s="21">
        <v>0</v>
      </c>
    </row>
    <row r="84" spans="2:5" outlineLevel="1">
      <c r="B84" s="20">
        <v>22798</v>
      </c>
      <c r="C84" s="21">
        <v>7.8</v>
      </c>
      <c r="D84" s="21">
        <v>-1.3</v>
      </c>
      <c r="E84" s="21">
        <v>0</v>
      </c>
    </row>
    <row r="85" spans="2:5" outlineLevel="1">
      <c r="B85" s="20">
        <v>22890</v>
      </c>
      <c r="C85" s="21">
        <v>7.8</v>
      </c>
      <c r="D85" s="21">
        <v>0</v>
      </c>
      <c r="E85" s="21">
        <v>0</v>
      </c>
    </row>
    <row r="86" spans="2:5" outlineLevel="1">
      <c r="B86" s="20">
        <v>22981</v>
      </c>
      <c r="C86" s="21">
        <v>7.8</v>
      </c>
      <c r="D86" s="21">
        <v>0</v>
      </c>
      <c r="E86" s="21">
        <v>0</v>
      </c>
    </row>
    <row r="87" spans="2:5" outlineLevel="1">
      <c r="B87" s="20">
        <v>23071</v>
      </c>
      <c r="C87" s="21">
        <v>7.8</v>
      </c>
      <c r="D87" s="21">
        <v>0</v>
      </c>
      <c r="E87" s="21">
        <v>0</v>
      </c>
    </row>
    <row r="88" spans="2:5" outlineLevel="1">
      <c r="B88" s="20">
        <v>23163</v>
      </c>
      <c r="C88" s="21">
        <v>7.8</v>
      </c>
      <c r="D88" s="21">
        <v>0</v>
      </c>
      <c r="E88" s="21">
        <v>0</v>
      </c>
    </row>
    <row r="89" spans="2:5" outlineLevel="1">
      <c r="B89" s="20">
        <v>23255</v>
      </c>
      <c r="C89" s="21">
        <v>7.9</v>
      </c>
      <c r="D89" s="21">
        <v>1.3</v>
      </c>
      <c r="E89" s="21">
        <v>1.3</v>
      </c>
    </row>
    <row r="90" spans="2:5" outlineLevel="1">
      <c r="B90" s="20">
        <v>23346</v>
      </c>
      <c r="C90" s="21">
        <v>7.9</v>
      </c>
      <c r="D90" s="21">
        <v>1.3</v>
      </c>
      <c r="E90" s="21">
        <v>0</v>
      </c>
    </row>
    <row r="91" spans="2:5" outlineLevel="1">
      <c r="B91" s="20">
        <v>23437</v>
      </c>
      <c r="C91" s="21">
        <v>8</v>
      </c>
      <c r="D91" s="21">
        <v>2.6</v>
      </c>
      <c r="E91" s="21">
        <v>1.3</v>
      </c>
    </row>
    <row r="92" spans="2:5" outlineLevel="1">
      <c r="B92" s="20">
        <v>23529</v>
      </c>
      <c r="C92" s="21">
        <v>8</v>
      </c>
      <c r="D92" s="21">
        <v>2.6</v>
      </c>
      <c r="E92" s="21">
        <v>0</v>
      </c>
    </row>
    <row r="93" spans="2:5" outlineLevel="1">
      <c r="B93" s="20">
        <v>23621</v>
      </c>
      <c r="C93" s="21">
        <v>8.1</v>
      </c>
      <c r="D93" s="21">
        <v>2.5</v>
      </c>
      <c r="E93" s="21">
        <v>1.3</v>
      </c>
    </row>
    <row r="94" spans="2:5" outlineLevel="1">
      <c r="B94" s="20">
        <v>23712</v>
      </c>
      <c r="C94" s="21">
        <v>8.1999999999999993</v>
      </c>
      <c r="D94" s="21">
        <v>3.8</v>
      </c>
      <c r="E94" s="21">
        <v>1.2</v>
      </c>
    </row>
    <row r="95" spans="2:5" outlineLevel="1">
      <c r="B95" s="20">
        <v>23802</v>
      </c>
      <c r="C95" s="21">
        <v>8.1999999999999993</v>
      </c>
      <c r="D95" s="21">
        <v>2.5</v>
      </c>
      <c r="E95" s="21">
        <v>0</v>
      </c>
    </row>
    <row r="96" spans="2:5" outlineLevel="1">
      <c r="B96" s="20">
        <v>23894</v>
      </c>
      <c r="C96" s="21">
        <v>8.3000000000000007</v>
      </c>
      <c r="D96" s="21">
        <v>3.8</v>
      </c>
      <c r="E96" s="21">
        <v>1.2</v>
      </c>
    </row>
    <row r="97" spans="2:5" outlineLevel="1">
      <c r="B97" s="20">
        <v>23986</v>
      </c>
      <c r="C97" s="21">
        <v>8.4</v>
      </c>
      <c r="D97" s="21">
        <v>3.7</v>
      </c>
      <c r="E97" s="21">
        <v>1.2</v>
      </c>
    </row>
    <row r="98" spans="2:5" outlineLevel="1">
      <c r="B98" s="20">
        <v>24077</v>
      </c>
      <c r="C98" s="21">
        <v>8.5</v>
      </c>
      <c r="D98" s="21">
        <v>3.7</v>
      </c>
      <c r="E98" s="21">
        <v>1.2</v>
      </c>
    </row>
    <row r="99" spans="2:5" outlineLevel="1">
      <c r="B99" s="20">
        <v>24167</v>
      </c>
      <c r="C99" s="21">
        <v>8.6</v>
      </c>
      <c r="D99" s="21">
        <v>4.9000000000000004</v>
      </c>
      <c r="E99" s="21">
        <v>1.2</v>
      </c>
    </row>
    <row r="100" spans="2:5" outlineLevel="1">
      <c r="B100" s="20">
        <v>24259</v>
      </c>
      <c r="C100" s="21">
        <v>8.6</v>
      </c>
      <c r="D100" s="21">
        <v>3.6</v>
      </c>
      <c r="E100" s="21">
        <v>0</v>
      </c>
    </row>
    <row r="101" spans="2:5" outlineLevel="1">
      <c r="B101" s="20">
        <v>24351</v>
      </c>
      <c r="C101" s="21">
        <v>8.6</v>
      </c>
      <c r="D101" s="21">
        <v>2.4</v>
      </c>
      <c r="E101" s="21">
        <v>0</v>
      </c>
    </row>
    <row r="102" spans="2:5" outlineLevel="1">
      <c r="B102" s="20">
        <v>24442</v>
      </c>
      <c r="C102" s="21">
        <v>8.6999999999999993</v>
      </c>
      <c r="D102" s="21">
        <v>2.4</v>
      </c>
      <c r="E102" s="21">
        <v>1.2</v>
      </c>
    </row>
    <row r="103" spans="2:5" outlineLevel="1">
      <c r="B103" s="20">
        <v>24532</v>
      </c>
      <c r="C103" s="21">
        <v>8.8000000000000007</v>
      </c>
      <c r="D103" s="21">
        <v>2.2999999999999998</v>
      </c>
      <c r="E103" s="21">
        <v>1.1000000000000001</v>
      </c>
    </row>
    <row r="104" spans="2:5" outlineLevel="1">
      <c r="B104" s="20">
        <v>24624</v>
      </c>
      <c r="C104" s="21">
        <v>8.9</v>
      </c>
      <c r="D104" s="21">
        <v>3.5</v>
      </c>
      <c r="E104" s="21">
        <v>1.1000000000000001</v>
      </c>
    </row>
    <row r="105" spans="2:5" outlineLevel="1">
      <c r="B105" s="20">
        <v>24716</v>
      </c>
      <c r="C105" s="21">
        <v>9</v>
      </c>
      <c r="D105" s="21">
        <v>4.7</v>
      </c>
      <c r="E105" s="21">
        <v>1.1000000000000001</v>
      </c>
    </row>
    <row r="106" spans="2:5" outlineLevel="1">
      <c r="B106" s="20">
        <v>24807</v>
      </c>
      <c r="C106" s="21">
        <v>9</v>
      </c>
      <c r="D106" s="21">
        <v>3.4</v>
      </c>
      <c r="E106" s="21">
        <v>0</v>
      </c>
    </row>
    <row r="107" spans="2:5" outlineLevel="1">
      <c r="B107" s="20">
        <v>24898</v>
      </c>
      <c r="C107" s="21">
        <v>9.1</v>
      </c>
      <c r="D107" s="21">
        <v>3.4</v>
      </c>
      <c r="E107" s="21">
        <v>1.1000000000000001</v>
      </c>
    </row>
    <row r="108" spans="2:5" outlineLevel="1">
      <c r="B108" s="20">
        <v>24990</v>
      </c>
      <c r="C108" s="21">
        <v>9.1</v>
      </c>
      <c r="D108" s="21">
        <v>2.2000000000000002</v>
      </c>
      <c r="E108" s="21">
        <v>0</v>
      </c>
    </row>
    <row r="109" spans="2:5" outlineLevel="1">
      <c r="B109" s="20">
        <v>25082</v>
      </c>
      <c r="C109" s="21">
        <v>9.1999999999999993</v>
      </c>
      <c r="D109" s="21">
        <v>2.2000000000000002</v>
      </c>
      <c r="E109" s="21">
        <v>1.1000000000000001</v>
      </c>
    </row>
    <row r="110" spans="2:5" outlineLevel="1">
      <c r="B110" s="20">
        <v>25173</v>
      </c>
      <c r="C110" s="21">
        <v>9.1999999999999993</v>
      </c>
      <c r="D110" s="21">
        <v>2.2000000000000002</v>
      </c>
      <c r="E110" s="21">
        <v>0</v>
      </c>
    </row>
    <row r="111" spans="2:5" outlineLevel="1">
      <c r="B111" s="20">
        <v>25263</v>
      </c>
      <c r="C111" s="21">
        <v>9.4</v>
      </c>
      <c r="D111" s="21">
        <v>3.3</v>
      </c>
      <c r="E111" s="21">
        <v>2.2000000000000002</v>
      </c>
    </row>
    <row r="112" spans="2:5" outlineLevel="1">
      <c r="B112" s="20">
        <v>25355</v>
      </c>
      <c r="C112" s="21">
        <v>9.4</v>
      </c>
      <c r="D112" s="21">
        <v>3.3</v>
      </c>
      <c r="E112" s="21">
        <v>0</v>
      </c>
    </row>
    <row r="113" spans="2:5" outlineLevel="1">
      <c r="B113" s="20">
        <v>25447</v>
      </c>
      <c r="C113" s="21">
        <v>9.5</v>
      </c>
      <c r="D113" s="21">
        <v>3.3</v>
      </c>
      <c r="E113" s="21">
        <v>1.1000000000000001</v>
      </c>
    </row>
    <row r="114" spans="2:5" outlineLevel="1">
      <c r="B114" s="20">
        <v>25538</v>
      </c>
      <c r="C114" s="21">
        <v>9.5</v>
      </c>
      <c r="D114" s="21">
        <v>3.3</v>
      </c>
      <c r="E114" s="21">
        <v>0</v>
      </c>
    </row>
    <row r="115" spans="2:5" outlineLevel="1">
      <c r="B115" s="20">
        <v>25628</v>
      </c>
      <c r="C115" s="21">
        <v>9.6</v>
      </c>
      <c r="D115" s="21">
        <v>2.1</v>
      </c>
      <c r="E115" s="21">
        <v>1.1000000000000001</v>
      </c>
    </row>
    <row r="116" spans="2:5" outlineLevel="1">
      <c r="B116" s="20">
        <v>25720</v>
      </c>
      <c r="C116" s="21">
        <v>9.6999999999999993</v>
      </c>
      <c r="D116" s="21">
        <v>3.2</v>
      </c>
      <c r="E116" s="21">
        <v>1</v>
      </c>
    </row>
    <row r="117" spans="2:5" outlineLevel="1">
      <c r="B117" s="20">
        <v>25812</v>
      </c>
      <c r="C117" s="21">
        <v>9.8000000000000007</v>
      </c>
      <c r="D117" s="21">
        <v>3.2</v>
      </c>
      <c r="E117" s="21">
        <v>1</v>
      </c>
    </row>
    <row r="118" spans="2:5" outlineLevel="1">
      <c r="B118" s="20">
        <v>25903</v>
      </c>
      <c r="C118" s="21">
        <v>10</v>
      </c>
      <c r="D118" s="21">
        <v>5.3</v>
      </c>
      <c r="E118" s="21">
        <v>2</v>
      </c>
    </row>
    <row r="119" spans="2:5" outlineLevel="1">
      <c r="B119" s="20">
        <v>25993</v>
      </c>
      <c r="C119" s="21">
        <v>10.1</v>
      </c>
      <c r="D119" s="21">
        <v>5.2</v>
      </c>
      <c r="E119" s="21">
        <v>1</v>
      </c>
    </row>
    <row r="120" spans="2:5" outlineLevel="1">
      <c r="B120" s="20">
        <v>26085</v>
      </c>
      <c r="C120" s="21">
        <v>10.199999999999999</v>
      </c>
      <c r="D120" s="21">
        <v>5.2</v>
      </c>
      <c r="E120" s="21">
        <v>1</v>
      </c>
    </row>
    <row r="121" spans="2:5" outlineLevel="1">
      <c r="B121" s="20">
        <v>26177</v>
      </c>
      <c r="C121" s="21">
        <v>10.5</v>
      </c>
      <c r="D121" s="21">
        <v>7.1</v>
      </c>
      <c r="E121" s="21">
        <v>2.9</v>
      </c>
    </row>
    <row r="122" spans="2:5" outlineLevel="1">
      <c r="B122" s="20">
        <v>26268</v>
      </c>
      <c r="C122" s="21">
        <v>10.7</v>
      </c>
      <c r="D122" s="21">
        <v>7</v>
      </c>
      <c r="E122" s="21">
        <v>1.9</v>
      </c>
    </row>
    <row r="123" spans="2:5" outlineLevel="1">
      <c r="B123" s="20">
        <v>26359</v>
      </c>
      <c r="C123" s="21">
        <v>10.8</v>
      </c>
      <c r="D123" s="21">
        <v>6.9</v>
      </c>
      <c r="E123" s="21">
        <v>0.9</v>
      </c>
    </row>
    <row r="124" spans="2:5" outlineLevel="1">
      <c r="B124" s="20">
        <v>26451</v>
      </c>
      <c r="C124" s="21">
        <v>10.9</v>
      </c>
      <c r="D124" s="21">
        <v>6.9</v>
      </c>
      <c r="E124" s="21">
        <v>0.9</v>
      </c>
    </row>
    <row r="125" spans="2:5" outlineLevel="1">
      <c r="B125" s="20">
        <v>26543</v>
      </c>
      <c r="C125" s="21">
        <v>11.1</v>
      </c>
      <c r="D125" s="21">
        <v>5.7</v>
      </c>
      <c r="E125" s="21">
        <v>1.8</v>
      </c>
    </row>
    <row r="126" spans="2:5" outlineLevel="1">
      <c r="B126" s="20">
        <v>26634</v>
      </c>
      <c r="C126" s="21">
        <v>11.2</v>
      </c>
      <c r="D126" s="21">
        <v>4.7</v>
      </c>
      <c r="E126" s="21">
        <v>0.9</v>
      </c>
    </row>
    <row r="127" spans="2:5" outlineLevel="1">
      <c r="B127" s="20">
        <v>26724</v>
      </c>
      <c r="C127" s="21">
        <v>11.4</v>
      </c>
      <c r="D127" s="21">
        <v>5.6</v>
      </c>
      <c r="E127" s="21">
        <v>1.8</v>
      </c>
    </row>
    <row r="128" spans="2:5" outlineLevel="1">
      <c r="B128" s="20">
        <v>26816</v>
      </c>
      <c r="C128" s="21">
        <v>11.8</v>
      </c>
      <c r="D128" s="21">
        <v>8.3000000000000007</v>
      </c>
      <c r="E128" s="21">
        <v>3.5</v>
      </c>
    </row>
    <row r="129" spans="2:5" outlineLevel="1">
      <c r="B129" s="20">
        <v>26908</v>
      </c>
      <c r="C129" s="21">
        <v>12.2</v>
      </c>
      <c r="D129" s="21">
        <v>9.9</v>
      </c>
      <c r="E129" s="21">
        <v>3.4</v>
      </c>
    </row>
    <row r="130" spans="2:5" outlineLevel="1">
      <c r="B130" s="20">
        <v>26999</v>
      </c>
      <c r="C130" s="21">
        <v>12.6</v>
      </c>
      <c r="D130" s="21">
        <v>12.5</v>
      </c>
      <c r="E130" s="21">
        <v>3.3</v>
      </c>
    </row>
    <row r="131" spans="2:5" outlineLevel="1">
      <c r="B131" s="20">
        <v>27089</v>
      </c>
      <c r="C131" s="21">
        <v>13</v>
      </c>
      <c r="D131" s="21">
        <v>14</v>
      </c>
      <c r="E131" s="21">
        <v>3.2</v>
      </c>
    </row>
    <row r="132" spans="2:5" outlineLevel="1">
      <c r="B132" s="20">
        <v>27181</v>
      </c>
      <c r="C132" s="21">
        <v>13.5</v>
      </c>
      <c r="D132" s="21">
        <v>14.4</v>
      </c>
      <c r="E132" s="21">
        <v>3.8</v>
      </c>
    </row>
    <row r="133" spans="2:5" outlineLevel="1">
      <c r="B133" s="20">
        <v>27273</v>
      </c>
      <c r="C133" s="21">
        <v>14.2</v>
      </c>
      <c r="D133" s="21">
        <v>16.399999999999999</v>
      </c>
      <c r="E133" s="21">
        <v>5.2</v>
      </c>
    </row>
    <row r="134" spans="2:5" outlineLevel="1">
      <c r="B134" s="20">
        <v>27364</v>
      </c>
      <c r="C134" s="21">
        <v>14.7</v>
      </c>
      <c r="D134" s="21">
        <v>16.7</v>
      </c>
      <c r="E134" s="21">
        <v>3.5</v>
      </c>
    </row>
    <row r="135" spans="2:5" outlineLevel="1">
      <c r="B135" s="20">
        <v>27454</v>
      </c>
      <c r="C135" s="21">
        <v>15.3</v>
      </c>
      <c r="D135" s="21">
        <v>17.7</v>
      </c>
      <c r="E135" s="21">
        <v>4.0999999999999996</v>
      </c>
    </row>
    <row r="136" spans="2:5" outlineLevel="1">
      <c r="B136" s="20">
        <v>27546</v>
      </c>
      <c r="C136" s="21">
        <v>15.8</v>
      </c>
      <c r="D136" s="21">
        <v>17</v>
      </c>
      <c r="E136" s="21">
        <v>3.3</v>
      </c>
    </row>
    <row r="137" spans="2:5" outlineLevel="1">
      <c r="B137" s="20">
        <v>27638</v>
      </c>
      <c r="C137" s="21">
        <v>15.9</v>
      </c>
      <c r="D137" s="21">
        <v>12</v>
      </c>
      <c r="E137" s="21">
        <v>0.6</v>
      </c>
    </row>
    <row r="138" spans="2:5" outlineLevel="1">
      <c r="B138" s="20">
        <v>27729</v>
      </c>
      <c r="C138" s="21">
        <v>16.8</v>
      </c>
      <c r="D138" s="21">
        <v>14.3</v>
      </c>
      <c r="E138" s="21">
        <v>5.7</v>
      </c>
    </row>
    <row r="139" spans="2:5" outlineLevel="1">
      <c r="B139" s="20">
        <v>27820</v>
      </c>
      <c r="C139" s="21">
        <v>17.3</v>
      </c>
      <c r="D139" s="21">
        <v>13.1</v>
      </c>
      <c r="E139" s="21">
        <v>3</v>
      </c>
    </row>
    <row r="140" spans="2:5" outlineLevel="1">
      <c r="B140" s="20">
        <v>27912</v>
      </c>
      <c r="C140" s="21">
        <v>17.7</v>
      </c>
      <c r="D140" s="21">
        <v>12</v>
      </c>
      <c r="E140" s="21">
        <v>2.2999999999999998</v>
      </c>
    </row>
    <row r="141" spans="2:5" outlineLevel="1">
      <c r="B141" s="20">
        <v>28004</v>
      </c>
      <c r="C141" s="21">
        <v>18.100000000000001</v>
      </c>
      <c r="D141" s="21">
        <v>13.8</v>
      </c>
      <c r="E141" s="21">
        <v>2.2999999999999998</v>
      </c>
    </row>
    <row r="142" spans="2:5" outlineLevel="1">
      <c r="B142" s="20">
        <v>28095</v>
      </c>
      <c r="C142" s="21">
        <v>19.2</v>
      </c>
      <c r="D142" s="21">
        <v>14.3</v>
      </c>
      <c r="E142" s="21">
        <v>6.1</v>
      </c>
    </row>
    <row r="143" spans="2:5" outlineLevel="1">
      <c r="B143" s="20">
        <v>28185</v>
      </c>
      <c r="C143" s="21">
        <v>19.600000000000001</v>
      </c>
      <c r="D143" s="21">
        <v>13.3</v>
      </c>
      <c r="E143" s="21">
        <v>2.1</v>
      </c>
    </row>
    <row r="144" spans="2:5" outlineLevel="1">
      <c r="B144" s="20">
        <v>28277</v>
      </c>
      <c r="C144" s="21">
        <v>20.100000000000001</v>
      </c>
      <c r="D144" s="21">
        <v>13.6</v>
      </c>
      <c r="E144" s="21">
        <v>2.6</v>
      </c>
    </row>
    <row r="145" spans="2:5" outlineLevel="1">
      <c r="B145" s="20">
        <v>28369</v>
      </c>
      <c r="C145" s="21">
        <v>20.5</v>
      </c>
      <c r="D145" s="21">
        <v>13.3</v>
      </c>
      <c r="E145" s="21">
        <v>2</v>
      </c>
    </row>
    <row r="146" spans="2:5" outlineLevel="1">
      <c r="B146" s="20">
        <v>28460</v>
      </c>
      <c r="C146" s="21">
        <v>21</v>
      </c>
      <c r="D146" s="21">
        <v>9.4</v>
      </c>
      <c r="E146" s="21">
        <v>2.4</v>
      </c>
    </row>
    <row r="147" spans="2:5" outlineLevel="1">
      <c r="B147" s="20">
        <v>28550</v>
      </c>
      <c r="C147" s="21">
        <v>21.3</v>
      </c>
      <c r="D147" s="21">
        <v>8.6999999999999993</v>
      </c>
      <c r="E147" s="21">
        <v>1.4</v>
      </c>
    </row>
    <row r="148" spans="2:5" outlineLevel="1">
      <c r="B148" s="20">
        <v>28642</v>
      </c>
      <c r="C148" s="21">
        <v>21.7</v>
      </c>
      <c r="D148" s="21">
        <v>8</v>
      </c>
      <c r="E148" s="21">
        <v>1.9</v>
      </c>
    </row>
    <row r="149" spans="2:5" outlineLevel="1">
      <c r="B149" s="20">
        <v>28734</v>
      </c>
      <c r="C149" s="21">
        <v>22.1</v>
      </c>
      <c r="D149" s="21">
        <v>7.8</v>
      </c>
      <c r="E149" s="21">
        <v>1.8</v>
      </c>
    </row>
    <row r="150" spans="2:5" outlineLevel="1">
      <c r="B150" s="20">
        <v>28825</v>
      </c>
      <c r="C150" s="21">
        <v>22.6</v>
      </c>
      <c r="D150" s="21">
        <v>7.6</v>
      </c>
      <c r="E150" s="21">
        <v>2.2999999999999998</v>
      </c>
    </row>
    <row r="151" spans="2:5" outlineLevel="1">
      <c r="B151" s="20">
        <v>28915</v>
      </c>
      <c r="C151" s="21">
        <v>23</v>
      </c>
      <c r="D151" s="21">
        <v>8</v>
      </c>
      <c r="E151" s="21">
        <v>1.8</v>
      </c>
    </row>
    <row r="152" spans="2:5" outlineLevel="1">
      <c r="B152" s="20">
        <v>29007</v>
      </c>
      <c r="C152" s="21">
        <v>23.6</v>
      </c>
      <c r="D152" s="21">
        <v>8.8000000000000007</v>
      </c>
      <c r="E152" s="21">
        <v>2.6</v>
      </c>
    </row>
    <row r="153" spans="2:5" outlineLevel="1">
      <c r="B153" s="20">
        <v>29099</v>
      </c>
      <c r="C153" s="21">
        <v>24.2</v>
      </c>
      <c r="D153" s="21">
        <v>9.5</v>
      </c>
      <c r="E153" s="21">
        <v>2.5</v>
      </c>
    </row>
    <row r="154" spans="2:5" outlineLevel="1">
      <c r="B154" s="20">
        <v>29190</v>
      </c>
      <c r="C154" s="21">
        <v>24.9</v>
      </c>
      <c r="D154" s="21">
        <v>10.199999999999999</v>
      </c>
      <c r="E154" s="21">
        <v>2.9</v>
      </c>
    </row>
    <row r="155" spans="2:5" outlineLevel="1">
      <c r="B155" s="20">
        <v>29281</v>
      </c>
      <c r="C155" s="21">
        <v>25.4</v>
      </c>
      <c r="D155" s="21">
        <v>10.4</v>
      </c>
      <c r="E155" s="21">
        <v>2</v>
      </c>
    </row>
    <row r="156" spans="2:5" outlineLevel="1">
      <c r="B156" s="20">
        <v>29373</v>
      </c>
      <c r="C156" s="21">
        <v>26.2</v>
      </c>
      <c r="D156" s="21">
        <v>11</v>
      </c>
      <c r="E156" s="21">
        <v>3.1</v>
      </c>
    </row>
    <row r="157" spans="2:5" outlineLevel="1">
      <c r="B157" s="20">
        <v>29465</v>
      </c>
      <c r="C157" s="21">
        <v>26.6</v>
      </c>
      <c r="D157" s="21">
        <v>9.9</v>
      </c>
      <c r="E157" s="21">
        <v>1.5</v>
      </c>
    </row>
    <row r="158" spans="2:5" outlineLevel="1">
      <c r="B158" s="20">
        <v>29556</v>
      </c>
      <c r="C158" s="21">
        <v>27.2</v>
      </c>
      <c r="D158" s="21">
        <v>9.1999999999999993</v>
      </c>
      <c r="E158" s="21">
        <v>2.2999999999999998</v>
      </c>
    </row>
    <row r="159" spans="2:5" outlineLevel="1">
      <c r="B159" s="20">
        <v>29646</v>
      </c>
      <c r="C159" s="21">
        <v>27.8</v>
      </c>
      <c r="D159" s="21">
        <v>9.4</v>
      </c>
      <c r="E159" s="21">
        <v>2.2000000000000002</v>
      </c>
    </row>
    <row r="160" spans="2:5" outlineLevel="1">
      <c r="B160" s="20">
        <v>29738</v>
      </c>
      <c r="C160" s="21">
        <v>28.4</v>
      </c>
      <c r="D160" s="21">
        <v>8.4</v>
      </c>
      <c r="E160" s="21">
        <v>2.2000000000000002</v>
      </c>
    </row>
    <row r="161" spans="2:5" outlineLevel="1">
      <c r="B161" s="20">
        <v>29830</v>
      </c>
      <c r="C161" s="21">
        <v>29</v>
      </c>
      <c r="D161" s="21">
        <v>9</v>
      </c>
      <c r="E161" s="21">
        <v>2.1</v>
      </c>
    </row>
    <row r="162" spans="2:5" outlineLevel="1">
      <c r="B162" s="20">
        <v>29921</v>
      </c>
      <c r="C162" s="21">
        <v>30.2</v>
      </c>
      <c r="D162" s="21">
        <v>11</v>
      </c>
      <c r="E162" s="21">
        <v>4.0999999999999996</v>
      </c>
    </row>
    <row r="163" spans="2:5" outlineLevel="1">
      <c r="B163" s="20">
        <v>30011</v>
      </c>
      <c r="C163" s="21">
        <v>30.8</v>
      </c>
      <c r="D163" s="21">
        <v>10.8</v>
      </c>
      <c r="E163" s="21">
        <v>2</v>
      </c>
    </row>
    <row r="164" spans="2:5" outlineLevel="1">
      <c r="B164" s="20">
        <v>30103</v>
      </c>
      <c r="C164" s="21">
        <v>31.5</v>
      </c>
      <c r="D164" s="21">
        <v>10.9</v>
      </c>
      <c r="E164" s="21">
        <v>2.2999999999999998</v>
      </c>
    </row>
    <row r="165" spans="2:5" outlineLevel="1">
      <c r="B165" s="20">
        <v>30195</v>
      </c>
      <c r="C165" s="21">
        <v>32.6</v>
      </c>
      <c r="D165" s="21">
        <v>12.4</v>
      </c>
      <c r="E165" s="21">
        <v>3.5</v>
      </c>
    </row>
    <row r="166" spans="2:5" outlineLevel="1">
      <c r="B166" s="20">
        <v>30286</v>
      </c>
      <c r="C166" s="21">
        <v>33.6</v>
      </c>
      <c r="D166" s="21">
        <v>11.3</v>
      </c>
      <c r="E166" s="21">
        <v>3.1</v>
      </c>
    </row>
    <row r="167" spans="2:5" outlineLevel="1">
      <c r="B167" s="20">
        <v>30376</v>
      </c>
      <c r="C167" s="21">
        <v>34.299999999999997</v>
      </c>
      <c r="D167" s="21">
        <v>11.4</v>
      </c>
      <c r="E167" s="21">
        <v>2.1</v>
      </c>
    </row>
    <row r="168" spans="2:5" outlineLevel="1">
      <c r="B168" s="20">
        <v>30468</v>
      </c>
      <c r="C168" s="21">
        <v>35</v>
      </c>
      <c r="D168" s="21">
        <v>11.1</v>
      </c>
      <c r="E168" s="21">
        <v>2</v>
      </c>
    </row>
    <row r="169" spans="2:5" outlineLevel="1">
      <c r="B169" s="20">
        <v>30560</v>
      </c>
      <c r="C169" s="21">
        <v>35.6</v>
      </c>
      <c r="D169" s="21">
        <v>9.1999999999999993</v>
      </c>
      <c r="E169" s="21">
        <v>1.7</v>
      </c>
    </row>
    <row r="170" spans="2:5" outlineLevel="1">
      <c r="B170" s="20">
        <v>30651</v>
      </c>
      <c r="C170" s="21">
        <v>36.5</v>
      </c>
      <c r="D170" s="21">
        <v>8.6</v>
      </c>
      <c r="E170" s="21">
        <v>2.5</v>
      </c>
    </row>
    <row r="171" spans="2:5" outlineLevel="1">
      <c r="B171" s="20">
        <v>30742</v>
      </c>
      <c r="C171" s="21">
        <v>36.299999999999997</v>
      </c>
      <c r="D171" s="21">
        <v>5.8</v>
      </c>
      <c r="E171" s="21">
        <v>-0.5</v>
      </c>
    </row>
    <row r="172" spans="2:5" outlineLevel="1">
      <c r="B172" s="20">
        <v>30834</v>
      </c>
      <c r="C172" s="21">
        <v>36.4</v>
      </c>
      <c r="D172" s="21">
        <v>4</v>
      </c>
      <c r="E172" s="21">
        <v>0.3</v>
      </c>
    </row>
    <row r="173" spans="2:5" outlineLevel="1">
      <c r="B173" s="20">
        <v>30926</v>
      </c>
      <c r="C173" s="21">
        <v>36.9</v>
      </c>
      <c r="D173" s="21">
        <v>3.7</v>
      </c>
      <c r="E173" s="21">
        <v>1.4</v>
      </c>
    </row>
    <row r="174" spans="2:5" outlineLevel="1">
      <c r="B174" s="20">
        <v>31017</v>
      </c>
      <c r="C174" s="21">
        <v>37.4</v>
      </c>
      <c r="D174" s="21">
        <v>2.5</v>
      </c>
      <c r="E174" s="21">
        <v>1.4</v>
      </c>
    </row>
    <row r="175" spans="2:5" outlineLevel="1">
      <c r="B175" s="20">
        <v>31107</v>
      </c>
      <c r="C175" s="21">
        <v>37.9</v>
      </c>
      <c r="D175" s="21">
        <v>4.4000000000000004</v>
      </c>
      <c r="E175" s="21">
        <v>1.3</v>
      </c>
    </row>
    <row r="176" spans="2:5" outlineLevel="1">
      <c r="B176" s="20">
        <v>31199</v>
      </c>
      <c r="C176" s="21">
        <v>38.799999999999997</v>
      </c>
      <c r="D176" s="21">
        <v>6.6</v>
      </c>
      <c r="E176" s="21">
        <v>2.4</v>
      </c>
    </row>
    <row r="177" spans="2:5" outlineLevel="1">
      <c r="B177" s="20">
        <v>31291</v>
      </c>
      <c r="C177" s="21">
        <v>39.700000000000003</v>
      </c>
      <c r="D177" s="21">
        <v>7.6</v>
      </c>
      <c r="E177" s="21">
        <v>2.2999999999999998</v>
      </c>
    </row>
    <row r="178" spans="2:5" outlineLevel="1">
      <c r="B178" s="20">
        <v>31382</v>
      </c>
      <c r="C178" s="21">
        <v>40.5</v>
      </c>
      <c r="D178" s="21">
        <v>8.3000000000000007</v>
      </c>
      <c r="E178" s="21">
        <v>2</v>
      </c>
    </row>
    <row r="179" spans="2:5" outlineLevel="1">
      <c r="B179" s="20">
        <v>31472</v>
      </c>
      <c r="C179" s="21">
        <v>41.4</v>
      </c>
      <c r="D179" s="21">
        <v>9.1999999999999993</v>
      </c>
      <c r="E179" s="21">
        <v>2.2000000000000002</v>
      </c>
    </row>
    <row r="180" spans="2:5" outlineLevel="1">
      <c r="B180" s="20">
        <v>31564</v>
      </c>
      <c r="C180" s="21">
        <v>42.1</v>
      </c>
      <c r="D180" s="21">
        <v>8.5</v>
      </c>
      <c r="E180" s="21">
        <v>1.7</v>
      </c>
    </row>
    <row r="181" spans="2:5" outlineLevel="1">
      <c r="B181" s="20">
        <v>31656</v>
      </c>
      <c r="C181" s="21">
        <v>43.2</v>
      </c>
      <c r="D181" s="21">
        <v>8.8000000000000007</v>
      </c>
      <c r="E181" s="21">
        <v>2.6</v>
      </c>
    </row>
    <row r="182" spans="2:5" outlineLevel="1">
      <c r="B182" s="20">
        <v>31747</v>
      </c>
      <c r="C182" s="21">
        <v>44.4</v>
      </c>
      <c r="D182" s="21">
        <v>9.6</v>
      </c>
      <c r="E182" s="21">
        <v>2.8</v>
      </c>
    </row>
    <row r="183" spans="2:5" outlineLevel="1">
      <c r="B183" s="20">
        <v>31837</v>
      </c>
      <c r="C183" s="21">
        <v>45.3</v>
      </c>
      <c r="D183" s="21">
        <v>9.4</v>
      </c>
      <c r="E183" s="21">
        <v>2</v>
      </c>
    </row>
    <row r="184" spans="2:5" outlineLevel="1">
      <c r="B184" s="20">
        <v>31929</v>
      </c>
      <c r="C184" s="21">
        <v>46</v>
      </c>
      <c r="D184" s="21">
        <v>9.3000000000000007</v>
      </c>
      <c r="E184" s="21">
        <v>1.5</v>
      </c>
    </row>
    <row r="185" spans="2:5" outlineLevel="1">
      <c r="B185" s="20">
        <v>32021</v>
      </c>
      <c r="C185" s="21">
        <v>46.8</v>
      </c>
      <c r="D185" s="21">
        <v>8.3000000000000007</v>
      </c>
      <c r="E185" s="21">
        <v>1.7</v>
      </c>
    </row>
    <row r="186" spans="2:5" outlineLevel="1">
      <c r="B186" s="20">
        <v>32112</v>
      </c>
      <c r="C186" s="21">
        <v>47.6</v>
      </c>
      <c r="D186" s="21">
        <v>7.2</v>
      </c>
      <c r="E186" s="21">
        <v>1.7</v>
      </c>
    </row>
    <row r="187" spans="2:5" outlineLevel="1">
      <c r="B187" s="20">
        <v>32203</v>
      </c>
      <c r="C187" s="21">
        <v>48.4</v>
      </c>
      <c r="D187" s="21">
        <v>6.8</v>
      </c>
      <c r="E187" s="21">
        <v>1.7</v>
      </c>
    </row>
    <row r="188" spans="2:5" outlineLevel="1">
      <c r="B188" s="20">
        <v>32295</v>
      </c>
      <c r="C188" s="21">
        <v>49.3</v>
      </c>
      <c r="D188" s="21">
        <v>7.2</v>
      </c>
      <c r="E188" s="21">
        <v>1.9</v>
      </c>
    </row>
    <row r="189" spans="2:5" outlineLevel="1">
      <c r="B189" s="20">
        <v>32387</v>
      </c>
      <c r="C189" s="21">
        <v>50.2</v>
      </c>
      <c r="D189" s="21">
        <v>7.3</v>
      </c>
      <c r="E189" s="21">
        <v>1.8</v>
      </c>
    </row>
    <row r="190" spans="2:5" outlineLevel="1">
      <c r="B190" s="20">
        <v>32478</v>
      </c>
      <c r="C190" s="21">
        <v>51.2</v>
      </c>
      <c r="D190" s="21">
        <v>7.6</v>
      </c>
      <c r="E190" s="21">
        <v>2</v>
      </c>
    </row>
    <row r="191" spans="2:5" outlineLevel="1">
      <c r="B191" s="20">
        <v>32568</v>
      </c>
      <c r="C191" s="21">
        <v>51.7</v>
      </c>
      <c r="D191" s="21">
        <v>6.8</v>
      </c>
      <c r="E191" s="21">
        <v>1</v>
      </c>
    </row>
    <row r="192" spans="2:5" outlineLevel="1">
      <c r="B192" s="20">
        <v>32660</v>
      </c>
      <c r="C192" s="21">
        <v>53</v>
      </c>
      <c r="D192" s="21">
        <v>7.5</v>
      </c>
      <c r="E192" s="21">
        <v>2.5</v>
      </c>
    </row>
    <row r="193" spans="2:5" outlineLevel="1">
      <c r="B193" s="20">
        <v>32752</v>
      </c>
      <c r="C193" s="21">
        <v>54.2</v>
      </c>
      <c r="D193" s="21">
        <v>8</v>
      </c>
      <c r="E193" s="21">
        <v>2.2999999999999998</v>
      </c>
    </row>
    <row r="194" spans="2:5" outlineLevel="1">
      <c r="B194" s="20">
        <v>32843</v>
      </c>
      <c r="C194" s="21">
        <v>55.2</v>
      </c>
      <c r="D194" s="21">
        <v>7.8</v>
      </c>
      <c r="E194" s="21">
        <v>1.8</v>
      </c>
    </row>
    <row r="195" spans="2:5" outlineLevel="1">
      <c r="B195" s="20">
        <v>32933</v>
      </c>
      <c r="C195" s="21">
        <v>56.2</v>
      </c>
      <c r="D195" s="21">
        <v>8.6999999999999993</v>
      </c>
      <c r="E195" s="21">
        <v>1.8</v>
      </c>
    </row>
    <row r="196" spans="2:5" outlineLevel="1">
      <c r="B196" s="20">
        <v>33025</v>
      </c>
      <c r="C196" s="21">
        <v>57.1</v>
      </c>
      <c r="D196" s="21">
        <v>7.7</v>
      </c>
      <c r="E196" s="21">
        <v>1.6</v>
      </c>
    </row>
    <row r="197" spans="2:5" outlineLevel="1">
      <c r="B197" s="20">
        <v>33117</v>
      </c>
      <c r="C197" s="21">
        <v>57.5</v>
      </c>
      <c r="D197" s="21">
        <v>6.1</v>
      </c>
      <c r="E197" s="21">
        <v>0.7</v>
      </c>
    </row>
    <row r="198" spans="2:5" outlineLevel="1">
      <c r="B198" s="20">
        <v>33208</v>
      </c>
      <c r="C198" s="21">
        <v>59</v>
      </c>
      <c r="D198" s="21">
        <v>6.9</v>
      </c>
      <c r="E198" s="21">
        <v>2.6</v>
      </c>
    </row>
    <row r="199" spans="2:5" outlineLevel="1">
      <c r="B199" s="20">
        <v>33298</v>
      </c>
      <c r="C199" s="21">
        <v>58.9</v>
      </c>
      <c r="D199" s="21">
        <v>4.8</v>
      </c>
      <c r="E199" s="21">
        <v>-0.2</v>
      </c>
    </row>
    <row r="200" spans="2:5" outlineLevel="1">
      <c r="B200" s="20">
        <v>33390</v>
      </c>
      <c r="C200" s="21">
        <v>59</v>
      </c>
      <c r="D200" s="21">
        <v>3.3</v>
      </c>
      <c r="E200" s="21">
        <v>0.2</v>
      </c>
    </row>
    <row r="201" spans="2:5" outlineLevel="1">
      <c r="B201" s="20">
        <v>33482</v>
      </c>
      <c r="C201" s="21">
        <v>59.3</v>
      </c>
      <c r="D201" s="21">
        <v>3.1</v>
      </c>
      <c r="E201" s="21">
        <v>0.5</v>
      </c>
    </row>
    <row r="202" spans="2:5" outlineLevel="1">
      <c r="B202" s="20">
        <v>33573</v>
      </c>
      <c r="C202" s="21">
        <v>59.9</v>
      </c>
      <c r="D202" s="21">
        <v>1.5</v>
      </c>
      <c r="E202" s="21">
        <v>1</v>
      </c>
    </row>
    <row r="203" spans="2:5" outlineLevel="1">
      <c r="B203" s="20">
        <v>33664</v>
      </c>
      <c r="C203" s="21">
        <v>59.9</v>
      </c>
      <c r="D203" s="21">
        <v>1.7</v>
      </c>
      <c r="E203" s="21">
        <v>0</v>
      </c>
    </row>
    <row r="204" spans="2:5" outlineLevel="1">
      <c r="B204" s="20">
        <v>33756</v>
      </c>
      <c r="C204" s="21">
        <v>59.7</v>
      </c>
      <c r="D204" s="21">
        <v>1.2</v>
      </c>
      <c r="E204" s="21">
        <v>-0.3</v>
      </c>
    </row>
    <row r="205" spans="2:5" outlineLevel="1">
      <c r="B205" s="20">
        <v>33848</v>
      </c>
      <c r="C205" s="21">
        <v>59.8</v>
      </c>
      <c r="D205" s="21">
        <v>0.8</v>
      </c>
      <c r="E205" s="21">
        <v>0.2</v>
      </c>
    </row>
    <row r="206" spans="2:5" outlineLevel="1">
      <c r="B206" s="20">
        <v>33939</v>
      </c>
      <c r="C206" s="21">
        <v>60.1</v>
      </c>
      <c r="D206" s="21">
        <v>0.3</v>
      </c>
      <c r="E206" s="21">
        <v>0.5</v>
      </c>
    </row>
    <row r="207" spans="2:5" outlineLevel="1">
      <c r="B207" s="20">
        <v>34029</v>
      </c>
      <c r="C207" s="21">
        <v>60.6</v>
      </c>
      <c r="D207" s="21">
        <v>1.2</v>
      </c>
      <c r="E207" s="21">
        <v>0.8</v>
      </c>
    </row>
    <row r="208" spans="2:5" outlineLevel="1">
      <c r="B208" s="20">
        <v>34121</v>
      </c>
      <c r="C208" s="21">
        <v>60.8</v>
      </c>
      <c r="D208" s="21">
        <v>1.8</v>
      </c>
      <c r="E208" s="21">
        <v>0.3</v>
      </c>
    </row>
    <row r="209" spans="2:5" outlineLevel="1">
      <c r="B209" s="20">
        <v>34213</v>
      </c>
      <c r="C209" s="21">
        <v>61.1</v>
      </c>
      <c r="D209" s="21">
        <v>2.2000000000000002</v>
      </c>
      <c r="E209" s="21">
        <v>0.5</v>
      </c>
    </row>
    <row r="210" spans="2:5" outlineLevel="1">
      <c r="B210" s="20">
        <v>34304</v>
      </c>
      <c r="C210" s="21">
        <v>61.2</v>
      </c>
      <c r="D210" s="21">
        <v>1.8</v>
      </c>
      <c r="E210" s="21">
        <v>0.2</v>
      </c>
    </row>
    <row r="211" spans="2:5" outlineLevel="1">
      <c r="B211" s="20">
        <v>34394</v>
      </c>
      <c r="C211" s="21">
        <v>61.5</v>
      </c>
      <c r="D211" s="21">
        <v>1.5</v>
      </c>
      <c r="E211" s="21">
        <v>0.5</v>
      </c>
    </row>
    <row r="212" spans="2:5" outlineLevel="1">
      <c r="B212" s="20">
        <v>34486</v>
      </c>
      <c r="C212" s="21">
        <v>61.9</v>
      </c>
      <c r="D212" s="21">
        <v>1.8</v>
      </c>
      <c r="E212" s="21">
        <v>0.7</v>
      </c>
    </row>
    <row r="213" spans="2:5" outlineLevel="1">
      <c r="B213" s="20">
        <v>34578</v>
      </c>
      <c r="C213" s="21">
        <v>62.3</v>
      </c>
      <c r="D213" s="21">
        <v>2</v>
      </c>
      <c r="E213" s="21">
        <v>0.6</v>
      </c>
    </row>
    <row r="214" spans="2:5" outlineLevel="1">
      <c r="B214" s="20">
        <v>34669</v>
      </c>
      <c r="C214" s="21">
        <v>62.8</v>
      </c>
      <c r="D214" s="21">
        <v>2.6</v>
      </c>
      <c r="E214" s="21">
        <v>0.8</v>
      </c>
    </row>
    <row r="215" spans="2:5" outlineLevel="1">
      <c r="B215" s="20">
        <v>34759</v>
      </c>
      <c r="C215" s="21">
        <v>63.8</v>
      </c>
      <c r="D215" s="21">
        <v>3.7</v>
      </c>
      <c r="E215" s="21">
        <v>1.6</v>
      </c>
    </row>
    <row r="216" spans="2:5" outlineLevel="1">
      <c r="B216" s="20">
        <v>34851</v>
      </c>
      <c r="C216" s="21">
        <v>64.7</v>
      </c>
      <c r="D216" s="21">
        <v>4.5</v>
      </c>
      <c r="E216" s="21">
        <v>1.4</v>
      </c>
    </row>
    <row r="217" spans="2:5" outlineLevel="1">
      <c r="B217" s="20">
        <v>34943</v>
      </c>
      <c r="C217" s="21">
        <v>65.5</v>
      </c>
      <c r="D217" s="21">
        <v>5.0999999999999996</v>
      </c>
      <c r="E217" s="21">
        <v>1.2</v>
      </c>
    </row>
    <row r="218" spans="2:5" outlineLevel="1">
      <c r="B218" s="20">
        <v>35034</v>
      </c>
      <c r="C218" s="21">
        <v>66</v>
      </c>
      <c r="D218" s="21">
        <v>5.0999999999999996</v>
      </c>
      <c r="E218" s="21">
        <v>0.8</v>
      </c>
    </row>
    <row r="219" spans="2:5" outlineLevel="1">
      <c r="B219" s="20">
        <v>35125</v>
      </c>
      <c r="C219" s="21">
        <v>66.2</v>
      </c>
      <c r="D219" s="21">
        <v>3.8</v>
      </c>
      <c r="E219" s="21">
        <v>0.3</v>
      </c>
    </row>
    <row r="220" spans="2:5" outlineLevel="1">
      <c r="B220" s="20">
        <v>35217</v>
      </c>
      <c r="C220" s="21">
        <v>66.7</v>
      </c>
      <c r="D220" s="21">
        <v>3.1</v>
      </c>
      <c r="E220" s="21">
        <v>0.8</v>
      </c>
    </row>
    <row r="221" spans="2:5" outlineLevel="1">
      <c r="B221" s="20">
        <v>35309</v>
      </c>
      <c r="C221" s="21">
        <v>66.900000000000006</v>
      </c>
      <c r="D221" s="21">
        <v>2.1</v>
      </c>
      <c r="E221" s="21">
        <v>0.3</v>
      </c>
    </row>
    <row r="222" spans="2:5" outlineLevel="1">
      <c r="B222" s="20">
        <v>35400</v>
      </c>
      <c r="C222" s="21">
        <v>67</v>
      </c>
      <c r="D222" s="21">
        <v>1.5</v>
      </c>
      <c r="E222" s="21">
        <v>0.1</v>
      </c>
    </row>
    <row r="223" spans="2:5" outlineLevel="1">
      <c r="B223" s="20">
        <v>35490</v>
      </c>
      <c r="C223" s="21">
        <v>67.099999999999994</v>
      </c>
      <c r="D223" s="21">
        <v>1.4</v>
      </c>
      <c r="E223" s="21">
        <v>0.1</v>
      </c>
    </row>
    <row r="224" spans="2:5" outlineLevel="1">
      <c r="B224" s="20">
        <v>35582</v>
      </c>
      <c r="C224" s="21">
        <v>66.900000000000006</v>
      </c>
      <c r="D224" s="21">
        <v>0.3</v>
      </c>
      <c r="E224" s="21">
        <v>-0.3</v>
      </c>
    </row>
    <row r="225" spans="2:5" outlineLevel="1">
      <c r="B225" s="20">
        <v>35674</v>
      </c>
      <c r="C225" s="21">
        <v>66.599999999999994</v>
      </c>
      <c r="D225" s="21">
        <v>-0.4</v>
      </c>
      <c r="E225" s="21">
        <v>-0.4</v>
      </c>
    </row>
    <row r="226" spans="2:5" outlineLevel="1">
      <c r="B226" s="20">
        <v>35765</v>
      </c>
      <c r="C226" s="21">
        <v>66.8</v>
      </c>
      <c r="D226" s="21">
        <v>-0.3</v>
      </c>
      <c r="E226" s="21">
        <v>0.3</v>
      </c>
    </row>
    <row r="227" spans="2:5" outlineLevel="1">
      <c r="B227" s="20">
        <v>35855</v>
      </c>
      <c r="C227" s="21">
        <v>67</v>
      </c>
      <c r="D227" s="21">
        <v>-0.1</v>
      </c>
      <c r="E227" s="21">
        <v>0.3</v>
      </c>
    </row>
    <row r="228" spans="2:5" outlineLevel="1">
      <c r="B228" s="20">
        <v>35947</v>
      </c>
      <c r="C228" s="21">
        <v>67.400000000000006</v>
      </c>
      <c r="D228" s="21">
        <v>0.7</v>
      </c>
      <c r="E228" s="21">
        <v>0.6</v>
      </c>
    </row>
    <row r="229" spans="2:5" outlineLevel="1">
      <c r="B229" s="20">
        <v>36039</v>
      </c>
      <c r="C229" s="21">
        <v>67.5</v>
      </c>
      <c r="D229" s="21">
        <v>1.4</v>
      </c>
      <c r="E229" s="21">
        <v>0.1</v>
      </c>
    </row>
    <row r="230" spans="2:5" outlineLevel="1">
      <c r="B230" s="20">
        <v>36130</v>
      </c>
      <c r="C230" s="21">
        <v>67.8</v>
      </c>
      <c r="D230" s="21">
        <v>1.5</v>
      </c>
      <c r="E230" s="21">
        <v>0.4</v>
      </c>
    </row>
    <row r="231" spans="2:5" outlineLevel="1">
      <c r="B231" s="20">
        <v>36220</v>
      </c>
      <c r="C231" s="21">
        <v>67.8</v>
      </c>
      <c r="D231" s="21">
        <v>1.2</v>
      </c>
      <c r="E231" s="21">
        <v>0</v>
      </c>
    </row>
    <row r="232" spans="2:5" outlineLevel="1">
      <c r="B232" s="20">
        <v>36312</v>
      </c>
      <c r="C232" s="21">
        <v>68.099999999999994</v>
      </c>
      <c r="D232" s="21">
        <v>1</v>
      </c>
      <c r="E232" s="21">
        <v>0.4</v>
      </c>
    </row>
    <row r="233" spans="2:5" outlineLevel="1">
      <c r="B233" s="20">
        <v>36404</v>
      </c>
      <c r="C233" s="21">
        <v>68.7</v>
      </c>
      <c r="D233" s="21">
        <v>1.8</v>
      </c>
      <c r="E233" s="21">
        <v>0.9</v>
      </c>
    </row>
    <row r="234" spans="2:5" outlineLevel="1">
      <c r="B234" s="20">
        <v>36495</v>
      </c>
      <c r="C234" s="21">
        <v>69.099999999999994</v>
      </c>
      <c r="D234" s="21">
        <v>1.9</v>
      </c>
      <c r="E234" s="21">
        <v>0.6</v>
      </c>
    </row>
    <row r="235" spans="2:5" outlineLevel="1">
      <c r="B235" s="20">
        <v>36586</v>
      </c>
      <c r="C235" s="21">
        <v>69.7</v>
      </c>
      <c r="D235" s="21">
        <v>2.8</v>
      </c>
      <c r="E235" s="21">
        <v>0.9</v>
      </c>
    </row>
    <row r="236" spans="2:5" outlineLevel="1">
      <c r="B236" s="20">
        <v>36678</v>
      </c>
      <c r="C236" s="21">
        <v>70.2</v>
      </c>
      <c r="D236" s="21">
        <v>3.1</v>
      </c>
      <c r="E236" s="21">
        <v>0.7</v>
      </c>
    </row>
    <row r="237" spans="2:5" outlineLevel="1">
      <c r="B237" s="20">
        <v>36770</v>
      </c>
      <c r="C237" s="21">
        <v>72.900000000000006</v>
      </c>
      <c r="D237" s="21">
        <v>6.1</v>
      </c>
      <c r="E237" s="21">
        <v>3.8</v>
      </c>
    </row>
    <row r="238" spans="2:5" outlineLevel="1">
      <c r="B238" s="20">
        <v>36861</v>
      </c>
      <c r="C238" s="21">
        <v>73.099999999999994</v>
      </c>
      <c r="D238" s="21">
        <v>5.8</v>
      </c>
      <c r="E238" s="21">
        <v>0.3</v>
      </c>
    </row>
    <row r="239" spans="2:5" outlineLevel="1">
      <c r="B239" s="20">
        <v>36951</v>
      </c>
      <c r="C239" s="21">
        <v>73.900000000000006</v>
      </c>
      <c r="D239" s="21">
        <v>6</v>
      </c>
      <c r="E239" s="21">
        <v>1.1000000000000001</v>
      </c>
    </row>
    <row r="240" spans="2:5" outlineLevel="1">
      <c r="B240" s="20">
        <v>37043</v>
      </c>
      <c r="C240" s="21">
        <v>74.5</v>
      </c>
      <c r="D240" s="21">
        <v>6.1</v>
      </c>
      <c r="E240" s="21">
        <v>0.8</v>
      </c>
    </row>
    <row r="241" spans="2:5" outlineLevel="1">
      <c r="B241" s="20">
        <v>37135</v>
      </c>
      <c r="C241" s="21">
        <v>74.7</v>
      </c>
      <c r="D241" s="21">
        <v>2.5</v>
      </c>
      <c r="E241" s="21">
        <v>0.3</v>
      </c>
    </row>
    <row r="242" spans="2:5" outlineLevel="1">
      <c r="B242" s="20">
        <v>37226</v>
      </c>
      <c r="C242" s="21">
        <v>75.400000000000006</v>
      </c>
      <c r="D242" s="21">
        <v>3.1</v>
      </c>
      <c r="E242" s="21">
        <v>0.9</v>
      </c>
    </row>
    <row r="243" spans="2:5" outlineLevel="1">
      <c r="B243" s="20">
        <v>37316</v>
      </c>
      <c r="C243" s="21">
        <v>76.099999999999994</v>
      </c>
      <c r="D243" s="21">
        <v>3</v>
      </c>
      <c r="E243" s="21">
        <v>0.9</v>
      </c>
    </row>
    <row r="244" spans="2:5" outlineLevel="1">
      <c r="B244" s="20">
        <v>37408</v>
      </c>
      <c r="C244" s="21">
        <v>76.599999999999994</v>
      </c>
      <c r="D244" s="21">
        <v>2.8</v>
      </c>
      <c r="E244" s="21">
        <v>0.7</v>
      </c>
    </row>
    <row r="245" spans="2:5" outlineLevel="1">
      <c r="B245" s="20">
        <v>37500</v>
      </c>
      <c r="C245" s="21">
        <v>77.099999999999994</v>
      </c>
      <c r="D245" s="21">
        <v>3.2</v>
      </c>
      <c r="E245" s="21">
        <v>0.7</v>
      </c>
    </row>
    <row r="246" spans="2:5" outlineLevel="1">
      <c r="B246" s="20">
        <v>37591</v>
      </c>
      <c r="C246" s="21">
        <v>77.599999999999994</v>
      </c>
      <c r="D246" s="21">
        <v>2.9</v>
      </c>
      <c r="E246" s="21">
        <v>0.6</v>
      </c>
    </row>
    <row r="247" spans="2:5" outlineLevel="1">
      <c r="B247" s="20">
        <v>37681</v>
      </c>
      <c r="C247" s="21">
        <v>78.599999999999994</v>
      </c>
      <c r="D247" s="21">
        <v>3.3</v>
      </c>
      <c r="E247" s="21">
        <v>1.3</v>
      </c>
    </row>
    <row r="248" spans="2:5" outlineLevel="1">
      <c r="B248" s="20">
        <v>37773</v>
      </c>
      <c r="C248" s="21">
        <v>78.599999999999994</v>
      </c>
      <c r="D248" s="21">
        <v>2.6</v>
      </c>
      <c r="E248" s="21">
        <v>0</v>
      </c>
    </row>
    <row r="249" spans="2:5" outlineLevel="1">
      <c r="B249" s="20">
        <v>37865</v>
      </c>
      <c r="C249" s="21">
        <v>79.099999999999994</v>
      </c>
      <c r="D249" s="21">
        <v>2.6</v>
      </c>
      <c r="E249" s="21">
        <v>0.6</v>
      </c>
    </row>
    <row r="250" spans="2:5" outlineLevel="1">
      <c r="B250" s="20">
        <v>37956</v>
      </c>
      <c r="C250" s="21">
        <v>79.5</v>
      </c>
      <c r="D250" s="21">
        <v>2.4</v>
      </c>
      <c r="E250" s="21">
        <v>0.5</v>
      </c>
    </row>
    <row r="251" spans="2:5" outlineLevel="1">
      <c r="B251" s="20">
        <v>38047</v>
      </c>
      <c r="C251" s="21">
        <v>80.2</v>
      </c>
      <c r="D251" s="21">
        <v>2</v>
      </c>
      <c r="E251" s="21">
        <v>0.9</v>
      </c>
    </row>
    <row r="252" spans="2:5" outlineLevel="1">
      <c r="B252" s="20">
        <v>38139</v>
      </c>
      <c r="C252" s="21">
        <v>80.599999999999994</v>
      </c>
      <c r="D252" s="21">
        <v>2.5</v>
      </c>
      <c r="E252" s="21">
        <v>0.5</v>
      </c>
    </row>
    <row r="253" spans="2:5" outlineLevel="1">
      <c r="B253" s="20">
        <v>38231</v>
      </c>
      <c r="C253" s="21">
        <v>80.900000000000006</v>
      </c>
      <c r="D253" s="21">
        <v>2.2999999999999998</v>
      </c>
      <c r="E253" s="21">
        <v>0.4</v>
      </c>
    </row>
    <row r="254" spans="2:5" outlineLevel="1">
      <c r="B254" s="20">
        <v>38322</v>
      </c>
      <c r="C254" s="21">
        <v>81.5</v>
      </c>
      <c r="D254" s="21">
        <v>2.5</v>
      </c>
      <c r="E254" s="21">
        <v>0.7</v>
      </c>
    </row>
    <row r="255" spans="2:5" outlineLevel="1">
      <c r="B255" s="20">
        <v>38412</v>
      </c>
      <c r="C255" s="21">
        <v>82.1</v>
      </c>
      <c r="D255" s="21">
        <v>2.4</v>
      </c>
      <c r="E255" s="21">
        <v>0.7</v>
      </c>
    </row>
    <row r="256" spans="2:5" outlineLevel="1">
      <c r="B256" s="20">
        <v>38504</v>
      </c>
      <c r="C256" s="21">
        <v>82.6</v>
      </c>
      <c r="D256" s="21">
        <v>2.5</v>
      </c>
      <c r="E256" s="21">
        <v>0.6</v>
      </c>
    </row>
    <row r="257" spans="2:5" outlineLevel="1">
      <c r="B257" s="20">
        <v>38596</v>
      </c>
      <c r="C257" s="21">
        <v>83.4</v>
      </c>
      <c r="D257" s="21">
        <v>3.1</v>
      </c>
      <c r="E257" s="21">
        <v>1</v>
      </c>
    </row>
    <row r="258" spans="2:5" outlineLevel="1">
      <c r="B258" s="20">
        <v>38687</v>
      </c>
      <c r="C258" s="21">
        <v>83.8</v>
      </c>
      <c r="D258" s="21">
        <v>2.8</v>
      </c>
      <c r="E258" s="21">
        <v>0.5</v>
      </c>
    </row>
    <row r="259" spans="2:5" outlineLevel="1">
      <c r="B259" s="20">
        <v>38777</v>
      </c>
      <c r="C259" s="21">
        <v>84.5</v>
      </c>
      <c r="D259" s="21">
        <v>2.9</v>
      </c>
      <c r="E259" s="21">
        <v>0.8</v>
      </c>
    </row>
    <row r="260" spans="2:5" outlineLevel="1">
      <c r="B260" s="20">
        <v>38869</v>
      </c>
      <c r="C260" s="21">
        <v>85.9</v>
      </c>
      <c r="D260" s="21">
        <v>4</v>
      </c>
      <c r="E260" s="21">
        <v>1.7</v>
      </c>
    </row>
    <row r="261" spans="2:5" outlineLevel="1">
      <c r="B261" s="20">
        <v>38961</v>
      </c>
      <c r="C261" s="21">
        <v>86.7</v>
      </c>
      <c r="D261" s="21">
        <v>4</v>
      </c>
      <c r="E261" s="21">
        <v>0.9</v>
      </c>
    </row>
    <row r="262" spans="2:5" outlineLevel="1">
      <c r="B262" s="20">
        <v>39052</v>
      </c>
      <c r="C262" s="21">
        <v>86.6</v>
      </c>
      <c r="D262" s="21">
        <v>3.3</v>
      </c>
      <c r="E262" s="21">
        <v>-0.1</v>
      </c>
    </row>
    <row r="263" spans="2:5" outlineLevel="1">
      <c r="B263" s="20">
        <v>39142</v>
      </c>
      <c r="C263" s="21">
        <v>86.6</v>
      </c>
      <c r="D263" s="21">
        <v>2.5</v>
      </c>
      <c r="E263" s="21">
        <v>0</v>
      </c>
    </row>
    <row r="264" spans="2:5" outlineLevel="1">
      <c r="B264" s="20">
        <v>39234</v>
      </c>
      <c r="C264" s="21">
        <v>87.7</v>
      </c>
      <c r="D264" s="21">
        <v>2.1</v>
      </c>
      <c r="E264" s="21">
        <v>1.3</v>
      </c>
    </row>
    <row r="265" spans="2:5" outlineLevel="1">
      <c r="B265" s="20">
        <v>39326</v>
      </c>
      <c r="C265" s="21">
        <v>88.3</v>
      </c>
      <c r="D265" s="21">
        <v>1.8</v>
      </c>
      <c r="E265" s="21">
        <v>0.7</v>
      </c>
    </row>
    <row r="266" spans="2:5" outlineLevel="1">
      <c r="B266" s="20">
        <v>39417</v>
      </c>
      <c r="C266" s="21">
        <v>89.1</v>
      </c>
      <c r="D266" s="21">
        <v>2.9</v>
      </c>
      <c r="E266" s="21">
        <v>0.9</v>
      </c>
    </row>
    <row r="267" spans="2:5" outlineLevel="1">
      <c r="B267" s="20">
        <v>39508</v>
      </c>
      <c r="C267" s="21">
        <v>90.3</v>
      </c>
      <c r="D267" s="21">
        <v>4.3</v>
      </c>
      <c r="E267" s="21">
        <v>1.3</v>
      </c>
    </row>
    <row r="268" spans="2:5" outlineLevel="1">
      <c r="B268" s="20">
        <v>39600</v>
      </c>
      <c r="C268" s="21">
        <v>91.6</v>
      </c>
      <c r="D268" s="21">
        <v>4.4000000000000004</v>
      </c>
      <c r="E268" s="21">
        <v>1.4</v>
      </c>
    </row>
    <row r="269" spans="2:5" outlineLevel="1">
      <c r="B269" s="20">
        <v>39692</v>
      </c>
      <c r="C269" s="21">
        <v>92.7</v>
      </c>
      <c r="D269" s="21">
        <v>5</v>
      </c>
      <c r="E269" s="21">
        <v>1.2</v>
      </c>
    </row>
    <row r="270" spans="2:5" outlineLevel="1">
      <c r="B270" s="20">
        <v>39783</v>
      </c>
      <c r="C270" s="21">
        <v>92.4</v>
      </c>
      <c r="D270" s="21">
        <v>3.7</v>
      </c>
      <c r="E270" s="21">
        <v>-0.3</v>
      </c>
    </row>
    <row r="271" spans="2:5" outlineLevel="1">
      <c r="B271" s="20">
        <v>39873</v>
      </c>
      <c r="C271" s="21">
        <v>92.5</v>
      </c>
      <c r="D271" s="21">
        <v>2.4</v>
      </c>
      <c r="E271" s="21">
        <v>0.1</v>
      </c>
    </row>
    <row r="272" spans="2:5" outlineLevel="1">
      <c r="B272" s="20">
        <v>39965</v>
      </c>
      <c r="C272" s="21">
        <v>92.9</v>
      </c>
      <c r="D272" s="21">
        <v>1.4</v>
      </c>
      <c r="E272" s="21">
        <v>0.4</v>
      </c>
    </row>
    <row r="273" spans="2:5" outlineLevel="1">
      <c r="B273" s="20">
        <v>40057</v>
      </c>
      <c r="C273" s="21">
        <v>93.8</v>
      </c>
      <c r="D273" s="21">
        <v>1.2</v>
      </c>
      <c r="E273" s="21">
        <v>1</v>
      </c>
    </row>
    <row r="274" spans="2:5" outlineLevel="1">
      <c r="B274" s="20">
        <v>40148</v>
      </c>
      <c r="C274" s="21">
        <v>94.3</v>
      </c>
      <c r="D274" s="21">
        <v>2.1</v>
      </c>
      <c r="E274" s="21">
        <v>0.5</v>
      </c>
    </row>
    <row r="275" spans="2:5">
      <c r="B275" s="20">
        <v>40238</v>
      </c>
      <c r="C275" s="21">
        <v>95.2</v>
      </c>
      <c r="D275" s="21">
        <v>2.9</v>
      </c>
      <c r="E275" s="21">
        <v>1</v>
      </c>
    </row>
    <row r="276" spans="2:5">
      <c r="B276" s="20">
        <v>40330</v>
      </c>
      <c r="C276" s="21">
        <v>95.8</v>
      </c>
      <c r="D276" s="21">
        <v>3.1</v>
      </c>
      <c r="E276" s="21">
        <v>0.6</v>
      </c>
    </row>
    <row r="277" spans="2:5">
      <c r="B277" s="20">
        <v>40422</v>
      </c>
      <c r="C277" s="21">
        <v>96.5</v>
      </c>
      <c r="D277" s="21">
        <v>2.9</v>
      </c>
      <c r="E277" s="21">
        <v>0.7</v>
      </c>
    </row>
    <row r="278" spans="2:5">
      <c r="B278" s="20">
        <v>40513</v>
      </c>
      <c r="C278" s="21">
        <v>96.9</v>
      </c>
      <c r="D278" s="21">
        <v>2.8</v>
      </c>
      <c r="E278" s="21">
        <v>0.4</v>
      </c>
    </row>
    <row r="279" spans="2:5">
      <c r="B279" s="20">
        <v>40603</v>
      </c>
      <c r="C279" s="21">
        <v>98.3</v>
      </c>
      <c r="D279" s="21">
        <v>3.3</v>
      </c>
      <c r="E279" s="21">
        <v>1.4</v>
      </c>
    </row>
    <row r="280" spans="2:5">
      <c r="B280" s="20">
        <v>40695</v>
      </c>
      <c r="C280" s="21">
        <v>99.2</v>
      </c>
      <c r="D280" s="21">
        <v>3.5</v>
      </c>
      <c r="E280" s="21">
        <v>0.9</v>
      </c>
    </row>
    <row r="281" spans="2:5">
      <c r="B281" s="20">
        <v>40787</v>
      </c>
      <c r="C281" s="21">
        <v>99.8</v>
      </c>
      <c r="D281" s="21">
        <v>3.4</v>
      </c>
      <c r="E281" s="21">
        <v>0.6</v>
      </c>
    </row>
    <row r="282" spans="2:5">
      <c r="B282" s="20">
        <v>40878</v>
      </c>
      <c r="C282" s="21">
        <v>99.8</v>
      </c>
      <c r="D282" s="21">
        <v>3</v>
      </c>
      <c r="E282" s="21">
        <v>0</v>
      </c>
    </row>
    <row r="283" spans="2:5">
      <c r="B283" s="20">
        <v>40969</v>
      </c>
      <c r="C283" s="21">
        <v>99.9</v>
      </c>
      <c r="D283" s="21">
        <v>1.6</v>
      </c>
      <c r="E283" s="21">
        <v>0.1</v>
      </c>
    </row>
    <row r="284" spans="2:5">
      <c r="B284" s="20">
        <v>41061</v>
      </c>
      <c r="C284" s="21">
        <v>100.4</v>
      </c>
      <c r="D284" s="21">
        <v>1.2</v>
      </c>
      <c r="E284" s="21">
        <v>0.5</v>
      </c>
    </row>
    <row r="285" spans="2:5">
      <c r="B285" s="20">
        <v>41153</v>
      </c>
      <c r="C285" s="21">
        <v>101.8</v>
      </c>
      <c r="D285" s="21">
        <v>2</v>
      </c>
      <c r="E285" s="21">
        <v>1.4</v>
      </c>
    </row>
    <row r="286" spans="2:5">
      <c r="B286" s="20">
        <v>41244</v>
      </c>
      <c r="C286" s="21">
        <v>102</v>
      </c>
      <c r="D286" s="21">
        <v>2.2000000000000002</v>
      </c>
      <c r="E286" s="21">
        <v>0.2</v>
      </c>
    </row>
    <row r="287" spans="2:5">
      <c r="B287" s="20">
        <v>41334</v>
      </c>
      <c r="C287" s="21">
        <v>102.4</v>
      </c>
      <c r="D287" s="21">
        <v>2.5</v>
      </c>
      <c r="E287" s="21">
        <v>0.4</v>
      </c>
    </row>
    <row r="288" spans="2:5">
      <c r="B288" s="20">
        <v>41426</v>
      </c>
      <c r="C288" s="21">
        <v>102.8</v>
      </c>
      <c r="D288" s="21">
        <v>2.4</v>
      </c>
      <c r="E288" s="21">
        <v>0.4</v>
      </c>
    </row>
    <row r="289" spans="2:5">
      <c r="B289" s="20">
        <v>41518</v>
      </c>
      <c r="C289" s="21">
        <v>104</v>
      </c>
      <c r="D289" s="21">
        <v>2.2000000000000002</v>
      </c>
      <c r="E289" s="21">
        <v>1.2</v>
      </c>
    </row>
    <row r="290" spans="2:5">
      <c r="B290" s="20">
        <v>41609</v>
      </c>
      <c r="C290" s="21">
        <v>104.8</v>
      </c>
      <c r="D290" s="21">
        <v>2.7</v>
      </c>
      <c r="E290" s="21">
        <v>0.8</v>
      </c>
    </row>
    <row r="291" spans="2:5">
      <c r="B291" s="20">
        <v>41699</v>
      </c>
      <c r="C291" s="21">
        <v>105.4</v>
      </c>
      <c r="D291" s="21">
        <v>2.9</v>
      </c>
      <c r="E291" s="21">
        <v>0.6</v>
      </c>
    </row>
    <row r="292" spans="2:5">
      <c r="B292" s="20">
        <v>41791</v>
      </c>
      <c r="C292" s="21">
        <v>105.9</v>
      </c>
      <c r="D292" s="21">
        <v>3</v>
      </c>
      <c r="E292" s="21">
        <v>0.5</v>
      </c>
    </row>
    <row r="293" spans="2:5">
      <c r="B293" s="20">
        <v>41883</v>
      </c>
      <c r="C293" s="21">
        <v>106.4</v>
      </c>
      <c r="D293" s="21">
        <v>2.2999999999999998</v>
      </c>
      <c r="E293" s="21">
        <v>0.5</v>
      </c>
    </row>
    <row r="294" spans="2:5">
      <c r="B294" s="20">
        <v>41974</v>
      </c>
      <c r="C294" s="21">
        <v>106.6</v>
      </c>
      <c r="D294" s="21">
        <v>1.7</v>
      </c>
      <c r="E294" s="21">
        <v>0.2</v>
      </c>
    </row>
    <row r="295" spans="2:5">
      <c r="B295" s="20">
        <v>42064</v>
      </c>
      <c r="C295" s="21">
        <v>106.8</v>
      </c>
      <c r="D295" s="21">
        <v>1.3</v>
      </c>
      <c r="E295" s="21">
        <v>0.2</v>
      </c>
    </row>
    <row r="296" spans="2:5">
      <c r="B296" s="20">
        <v>42156</v>
      </c>
      <c r="C296" s="21">
        <v>107.5</v>
      </c>
      <c r="D296" s="21">
        <v>1.5</v>
      </c>
      <c r="E296" s="21">
        <v>0.7</v>
      </c>
    </row>
    <row r="297" spans="2:5">
      <c r="B297" s="20">
        <v>42248</v>
      </c>
      <c r="C297" s="21">
        <v>108</v>
      </c>
      <c r="D297" s="21">
        <v>1.5</v>
      </c>
      <c r="E297" s="21">
        <v>0.5</v>
      </c>
    </row>
    <row r="298" spans="2:5">
      <c r="B298" s="20">
        <v>42339</v>
      </c>
      <c r="C298" s="21">
        <v>108.4</v>
      </c>
      <c r="D298" s="21">
        <v>1.7</v>
      </c>
      <c r="E298" s="21">
        <v>0.4</v>
      </c>
    </row>
    <row r="299" spans="2:5">
      <c r="B299" s="20">
        <v>42430</v>
      </c>
      <c r="C299" s="21">
        <v>108.2</v>
      </c>
      <c r="D299" s="21">
        <v>1.3</v>
      </c>
      <c r="E299" s="21">
        <v>-0.2</v>
      </c>
    </row>
    <row r="300" spans="2:5">
      <c r="B300" s="20">
        <v>42522</v>
      </c>
      <c r="C300" s="21">
        <v>108.6</v>
      </c>
      <c r="D300" s="21">
        <v>1</v>
      </c>
      <c r="E300" s="21">
        <v>0.4</v>
      </c>
    </row>
    <row r="301" spans="2:5">
      <c r="B301" s="20">
        <v>42614</v>
      </c>
      <c r="C301" s="21">
        <v>109.4</v>
      </c>
      <c r="D301" s="21">
        <v>1.3</v>
      </c>
      <c r="E301" s="21">
        <v>0.7</v>
      </c>
    </row>
    <row r="302" spans="2:5">
      <c r="B302" s="20">
        <v>42705</v>
      </c>
      <c r="C302" s="21">
        <v>110</v>
      </c>
      <c r="D302" s="21">
        <v>1.5</v>
      </c>
      <c r="E302" s="21">
        <v>0.5</v>
      </c>
    </row>
  </sheetData>
  <mergeCells count="3">
    <mergeCell ref="C10:F10"/>
    <mergeCell ref="C11:D11"/>
    <mergeCell ref="E11:F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
  <sheetViews>
    <sheetView showGridLines="0" showRowColHeaders="0" tabSelected="1" workbookViewId="0">
      <selection activeCell="K23" sqref="K23"/>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AP59"/>
  <sheetViews>
    <sheetView view="pageLayout" zoomScaleNormal="85" workbookViewId="0">
      <selection activeCell="AD39" sqref="AD39"/>
    </sheetView>
  </sheetViews>
  <sheetFormatPr defaultColWidth="9.140625" defaultRowHeight="12"/>
  <cols>
    <col min="1" max="1" width="37.42578125" style="25" bestFit="1" customWidth="1"/>
    <col min="2" max="2" width="10.42578125" style="25" bestFit="1" customWidth="1"/>
    <col min="3" max="5" width="9.85546875" style="25" bestFit="1" customWidth="1"/>
    <col min="6" max="6" width="3.7109375" style="25" customWidth="1"/>
    <col min="7" max="7" width="9.140625" style="25" customWidth="1"/>
    <col min="8" max="8" width="9.140625" style="25" hidden="1" customWidth="1"/>
    <col min="9" max="18" width="9.140625" style="25" customWidth="1"/>
    <col min="19" max="19" width="35.140625" style="25" customWidth="1"/>
    <col min="20" max="20" width="7.42578125" style="25" bestFit="1" customWidth="1"/>
    <col min="21" max="21" width="6.85546875" style="25" bestFit="1" customWidth="1"/>
    <col min="22" max="22" width="35.140625" style="25" bestFit="1" customWidth="1"/>
    <col min="23" max="23" width="7.42578125" style="25" bestFit="1" customWidth="1"/>
    <col min="24" max="24" width="33.5703125" style="25" bestFit="1" customWidth="1"/>
    <col min="25" max="25" width="7.42578125" style="25" bestFit="1" customWidth="1"/>
    <col min="26" max="26" width="2.85546875" style="25" customWidth="1"/>
    <col min="27" max="27" width="40.28515625" style="25" bestFit="1" customWidth="1"/>
    <col min="28" max="28" width="7.28515625" style="25" customWidth="1"/>
    <col min="29" max="29" width="25.7109375" style="25" customWidth="1"/>
    <col min="30" max="31" width="7.42578125" style="25" bestFit="1" customWidth="1"/>
    <col min="32" max="32" width="9.140625" style="25"/>
    <col min="33" max="33" width="19.7109375" style="25" customWidth="1"/>
    <col min="34" max="35" width="7.42578125" style="25" bestFit="1" customWidth="1"/>
    <col min="36" max="36" width="25.7109375" style="25" customWidth="1"/>
    <col min="37" max="38" width="7.42578125" style="25" bestFit="1" customWidth="1"/>
    <col min="39" max="39" width="4" style="25" customWidth="1"/>
    <col min="40" max="40" width="25.7109375" style="25" customWidth="1"/>
    <col min="41" max="42" width="6.85546875" style="25" bestFit="1" customWidth="1"/>
    <col min="43" max="16384" width="9.140625" style="25"/>
  </cols>
  <sheetData>
    <row r="1" spans="1:42" s="50" customFormat="1">
      <c r="A1" s="80" t="s">
        <v>232</v>
      </c>
      <c r="B1" s="80"/>
      <c r="C1" s="80"/>
      <c r="D1" s="80"/>
      <c r="E1" s="80"/>
      <c r="F1" s="80"/>
      <c r="G1" s="80"/>
      <c r="H1" s="80"/>
      <c r="I1" s="64"/>
      <c r="J1" s="64"/>
      <c r="K1" s="64"/>
      <c r="L1" s="64"/>
      <c r="M1" s="64"/>
      <c r="N1" s="64"/>
      <c r="O1" s="64"/>
      <c r="P1" s="64"/>
      <c r="Q1" s="64"/>
      <c r="R1" s="64"/>
      <c r="S1" s="25"/>
      <c r="T1" s="25"/>
      <c r="U1" s="25"/>
      <c r="V1" s="25"/>
      <c r="W1" s="25"/>
      <c r="X1" s="25"/>
      <c r="Y1" s="25"/>
      <c r="Z1" s="25"/>
      <c r="AA1" s="25"/>
      <c r="AB1" s="25"/>
      <c r="AC1" s="25"/>
      <c r="AD1" s="25"/>
      <c r="AE1" s="25"/>
      <c r="AF1" s="25"/>
      <c r="AG1" s="25"/>
      <c r="AH1" s="25"/>
      <c r="AI1" s="25"/>
      <c r="AJ1" s="25"/>
      <c r="AK1" s="25"/>
      <c r="AL1" s="25"/>
      <c r="AM1" s="25"/>
      <c r="AN1" s="25"/>
      <c r="AO1" s="25"/>
      <c r="AP1" s="25"/>
    </row>
    <row r="2" spans="1:42" ht="12.75" customHeight="1">
      <c r="A2" s="80"/>
      <c r="B2" s="80"/>
      <c r="C2" s="80"/>
      <c r="D2" s="80"/>
      <c r="E2" s="80"/>
      <c r="F2" s="80"/>
      <c r="G2" s="80"/>
      <c r="H2" s="80"/>
      <c r="I2" s="54" t="s">
        <v>233</v>
      </c>
      <c r="J2" s="64"/>
      <c r="K2" s="64"/>
      <c r="L2" s="64"/>
      <c r="M2" s="64"/>
      <c r="N2" s="64"/>
      <c r="O2" s="64"/>
      <c r="P2" s="64"/>
      <c r="Q2" s="64"/>
      <c r="R2" s="64"/>
      <c r="S2" s="82" t="s">
        <v>223</v>
      </c>
      <c r="T2" s="82"/>
      <c r="U2" s="82"/>
      <c r="V2" s="82"/>
      <c r="W2" s="82"/>
      <c r="X2" s="82" t="s">
        <v>223</v>
      </c>
      <c r="Y2" s="82"/>
      <c r="Z2" s="82"/>
      <c r="AA2" s="82"/>
      <c r="AB2" s="82"/>
      <c r="AC2" s="89" t="s">
        <v>222</v>
      </c>
      <c r="AD2" s="82"/>
      <c r="AE2" s="82"/>
      <c r="AF2" s="82"/>
      <c r="AG2" s="82"/>
      <c r="AH2" s="82"/>
      <c r="AI2" s="82"/>
      <c r="AJ2" s="89" t="s">
        <v>222</v>
      </c>
      <c r="AK2" s="82"/>
      <c r="AL2" s="82"/>
      <c r="AM2" s="82"/>
      <c r="AN2" s="82"/>
      <c r="AO2" s="82"/>
      <c r="AP2" s="82"/>
    </row>
    <row r="3" spans="1:42">
      <c r="A3" s="80"/>
      <c r="B3" s="80"/>
      <c r="C3" s="80"/>
      <c r="D3" s="80"/>
      <c r="E3" s="80"/>
      <c r="F3" s="80"/>
      <c r="G3" s="80"/>
      <c r="H3" s="80"/>
      <c r="I3" s="64"/>
      <c r="J3" s="64"/>
      <c r="K3" s="64"/>
      <c r="L3" s="64"/>
      <c r="M3" s="64"/>
      <c r="N3" s="64"/>
      <c r="O3" s="64"/>
      <c r="P3" s="64"/>
      <c r="Q3" s="64"/>
      <c r="R3" s="64"/>
      <c r="AC3" s="82"/>
      <c r="AD3" s="82"/>
      <c r="AE3" s="82"/>
      <c r="AF3" s="82"/>
      <c r="AG3" s="82"/>
      <c r="AH3" s="82"/>
      <c r="AI3" s="82"/>
      <c r="AJ3" s="82"/>
      <c r="AK3" s="82"/>
      <c r="AL3" s="82"/>
      <c r="AM3" s="82"/>
      <c r="AN3" s="82"/>
      <c r="AO3" s="82"/>
      <c r="AP3" s="82"/>
    </row>
    <row r="4" spans="1:42" ht="13.5" customHeight="1">
      <c r="A4" s="80"/>
      <c r="B4" s="80"/>
      <c r="C4" s="80"/>
      <c r="D4" s="80"/>
      <c r="E4" s="80"/>
      <c r="F4" s="80"/>
      <c r="G4" s="80"/>
      <c r="H4" s="80"/>
      <c r="I4" s="86" t="s">
        <v>221</v>
      </c>
      <c r="J4" s="86"/>
      <c r="K4" s="86"/>
      <c r="L4" s="86"/>
      <c r="M4" s="86"/>
      <c r="N4" s="86"/>
      <c r="O4" s="86"/>
      <c r="P4" s="86"/>
      <c r="Q4" s="86"/>
      <c r="R4" s="86"/>
      <c r="S4" s="53" t="s">
        <v>261</v>
      </c>
      <c r="X4" s="53" t="s">
        <v>261</v>
      </c>
    </row>
    <row r="5" spans="1:42" ht="12.75" customHeight="1">
      <c r="A5" s="80"/>
      <c r="B5" s="80"/>
      <c r="C5" s="80"/>
      <c r="D5" s="80"/>
      <c r="E5" s="80"/>
      <c r="F5" s="80"/>
      <c r="G5" s="80"/>
      <c r="H5" s="80"/>
      <c r="I5" s="85" t="s">
        <v>220</v>
      </c>
      <c r="J5" s="85"/>
      <c r="K5" s="85" t="s">
        <v>219</v>
      </c>
      <c r="L5" s="85"/>
      <c r="M5" s="85"/>
      <c r="N5" s="84" t="s">
        <v>218</v>
      </c>
      <c r="O5" s="85"/>
      <c r="P5" s="85"/>
      <c r="Q5" s="84" t="s">
        <v>217</v>
      </c>
      <c r="R5" s="85"/>
      <c r="AC5" s="53" t="s">
        <v>261</v>
      </c>
      <c r="AJ5" s="53" t="s">
        <v>261</v>
      </c>
    </row>
    <row r="6" spans="1:42" ht="12.75" customHeight="1">
      <c r="A6" s="80"/>
      <c r="B6" s="80"/>
      <c r="C6" s="80"/>
      <c r="D6" s="80"/>
      <c r="E6" s="80"/>
      <c r="F6" s="80"/>
      <c r="G6" s="80"/>
      <c r="H6" s="80"/>
      <c r="I6" s="85"/>
      <c r="J6" s="85"/>
      <c r="K6" s="85"/>
      <c r="L6" s="85"/>
      <c r="M6" s="85"/>
      <c r="N6" s="85"/>
      <c r="O6" s="85"/>
      <c r="P6" s="85"/>
      <c r="Q6" s="85"/>
      <c r="R6" s="85"/>
      <c r="S6" s="83" t="s">
        <v>216</v>
      </c>
      <c r="T6" s="83"/>
      <c r="U6" s="83"/>
      <c r="V6" s="83"/>
      <c r="W6" s="52"/>
      <c r="X6" s="83" t="s">
        <v>216</v>
      </c>
      <c r="Y6" s="83"/>
      <c r="Z6" s="83"/>
      <c r="AA6" s="83"/>
      <c r="AB6" s="52"/>
    </row>
    <row r="7" spans="1:42" ht="12" customHeight="1">
      <c r="A7" s="80"/>
      <c r="B7" s="80"/>
      <c r="C7" s="80"/>
      <c r="D7" s="80"/>
      <c r="E7" s="80"/>
      <c r="F7" s="80"/>
      <c r="G7" s="80"/>
      <c r="H7" s="80"/>
      <c r="I7" s="81" t="s">
        <v>215</v>
      </c>
      <c r="J7" s="81"/>
      <c r="K7" s="81" t="s">
        <v>214</v>
      </c>
      <c r="L7" s="81"/>
      <c r="M7" s="81"/>
      <c r="N7" s="81" t="s">
        <v>213</v>
      </c>
      <c r="O7" s="81"/>
      <c r="P7" s="81"/>
      <c r="Q7" s="81" t="s">
        <v>212</v>
      </c>
      <c r="R7" s="81"/>
      <c r="AC7" s="90" t="s">
        <v>211</v>
      </c>
      <c r="AD7" s="90"/>
      <c r="AE7" s="90"/>
      <c r="AF7" s="90"/>
      <c r="AG7" s="90"/>
      <c r="AH7" s="90"/>
      <c r="AI7" s="90"/>
      <c r="AJ7" s="90" t="s">
        <v>211</v>
      </c>
      <c r="AK7" s="90"/>
      <c r="AL7" s="90"/>
      <c r="AM7" s="90"/>
      <c r="AN7" s="90"/>
      <c r="AO7" s="90"/>
      <c r="AP7" s="90"/>
    </row>
    <row r="8" spans="1:42" ht="12.75" customHeight="1">
      <c r="A8" s="80"/>
      <c r="B8" s="80"/>
      <c r="C8" s="80"/>
      <c r="D8" s="80"/>
      <c r="E8" s="80"/>
      <c r="F8" s="80"/>
      <c r="G8" s="80"/>
      <c r="H8" s="80"/>
      <c r="I8" s="81"/>
      <c r="J8" s="81"/>
      <c r="K8" s="81"/>
      <c r="L8" s="81"/>
      <c r="M8" s="81"/>
      <c r="N8" s="81"/>
      <c r="O8" s="81"/>
      <c r="P8" s="81"/>
      <c r="Q8" s="81"/>
      <c r="R8" s="81"/>
      <c r="V8" s="50"/>
      <c r="W8" s="50"/>
      <c r="AC8" s="90"/>
      <c r="AD8" s="90"/>
      <c r="AE8" s="90"/>
      <c r="AF8" s="90"/>
      <c r="AG8" s="90"/>
      <c r="AH8" s="90"/>
      <c r="AI8" s="90"/>
      <c r="AJ8" s="90"/>
      <c r="AK8" s="90"/>
      <c r="AL8" s="90"/>
      <c r="AM8" s="90"/>
      <c r="AN8" s="90"/>
      <c r="AO8" s="90"/>
      <c r="AP8" s="90"/>
    </row>
    <row r="9" spans="1:42">
      <c r="A9" s="80"/>
      <c r="B9" s="80"/>
      <c r="C9" s="80"/>
      <c r="D9" s="80"/>
      <c r="E9" s="80"/>
      <c r="F9" s="80"/>
      <c r="G9" s="80"/>
      <c r="H9" s="80"/>
      <c r="I9" s="81"/>
      <c r="J9" s="81"/>
      <c r="K9" s="81"/>
      <c r="L9" s="81"/>
      <c r="M9" s="81"/>
      <c r="N9" s="81"/>
      <c r="O9" s="81"/>
      <c r="P9" s="81"/>
      <c r="Q9" s="81"/>
      <c r="R9" s="81"/>
    </row>
    <row r="10" spans="1:42">
      <c r="A10" s="80"/>
      <c r="B10" s="80"/>
      <c r="C10" s="80"/>
      <c r="D10" s="80"/>
      <c r="E10" s="80"/>
      <c r="F10" s="80"/>
      <c r="G10" s="80"/>
      <c r="H10" s="80"/>
      <c r="I10" s="81"/>
      <c r="J10" s="81"/>
      <c r="K10" s="81"/>
      <c r="L10" s="81"/>
      <c r="M10" s="81"/>
      <c r="N10" s="81"/>
      <c r="O10" s="81"/>
      <c r="P10" s="81"/>
      <c r="Q10" s="81"/>
      <c r="R10" s="81"/>
      <c r="S10" s="51"/>
      <c r="T10" s="47" t="s">
        <v>210</v>
      </c>
      <c r="V10" s="51"/>
      <c r="W10" s="47" t="s">
        <v>210</v>
      </c>
      <c r="X10" s="48"/>
      <c r="Y10" s="48" t="s">
        <v>210</v>
      </c>
      <c r="AA10" s="49"/>
      <c r="AB10" s="48" t="s">
        <v>210</v>
      </c>
      <c r="AC10" s="49"/>
      <c r="AD10" s="48" t="s">
        <v>210</v>
      </c>
      <c r="AE10" s="48" t="s">
        <v>209</v>
      </c>
      <c r="AF10" s="50"/>
      <c r="AG10" s="48"/>
      <c r="AH10" s="48" t="s">
        <v>210</v>
      </c>
      <c r="AI10" s="48" t="s">
        <v>209</v>
      </c>
      <c r="AJ10" s="49"/>
      <c r="AK10" s="48" t="s">
        <v>210</v>
      </c>
      <c r="AL10" s="48" t="s">
        <v>209</v>
      </c>
      <c r="AN10" s="47"/>
      <c r="AO10" s="47" t="s">
        <v>210</v>
      </c>
      <c r="AP10" s="46" t="s">
        <v>209</v>
      </c>
    </row>
    <row r="11" spans="1:42" ht="12.75" customHeight="1">
      <c r="A11" s="80"/>
      <c r="B11" s="80"/>
      <c r="C11" s="80"/>
      <c r="D11" s="80"/>
      <c r="E11" s="80"/>
      <c r="F11" s="80"/>
      <c r="G11" s="80"/>
      <c r="H11" s="80"/>
      <c r="I11" s="81"/>
      <c r="J11" s="81"/>
      <c r="K11" s="81"/>
      <c r="L11" s="81"/>
      <c r="M11" s="81"/>
      <c r="N11" s="81"/>
      <c r="O11" s="81"/>
      <c r="P11" s="81"/>
      <c r="Q11" s="81"/>
      <c r="R11" s="81"/>
      <c r="S11" s="44" t="s">
        <v>208</v>
      </c>
      <c r="T11" s="43"/>
      <c r="V11" s="45" t="s">
        <v>207</v>
      </c>
      <c r="W11" s="43"/>
      <c r="X11" s="45" t="s">
        <v>206</v>
      </c>
      <c r="Y11" s="43"/>
      <c r="AA11" s="45" t="s">
        <v>206</v>
      </c>
      <c r="AB11" s="43"/>
      <c r="AC11" s="45" t="s">
        <v>205</v>
      </c>
      <c r="AD11" s="43"/>
      <c r="AE11" s="43"/>
      <c r="AG11" s="45" t="s">
        <v>205</v>
      </c>
      <c r="AH11" s="45"/>
      <c r="AI11" s="45"/>
      <c r="AJ11" s="45" t="s">
        <v>205</v>
      </c>
      <c r="AK11" s="43"/>
      <c r="AL11" s="43"/>
      <c r="AN11" s="44" t="s">
        <v>204</v>
      </c>
      <c r="AO11" s="43"/>
      <c r="AP11" s="42"/>
    </row>
    <row r="12" spans="1:42">
      <c r="A12" s="80"/>
      <c r="B12" s="80"/>
      <c r="C12" s="80"/>
      <c r="D12" s="80"/>
      <c r="E12" s="80"/>
      <c r="F12" s="80"/>
      <c r="G12" s="80"/>
      <c r="H12" s="80"/>
      <c r="I12" s="81"/>
      <c r="J12" s="81"/>
      <c r="K12" s="81"/>
      <c r="L12" s="81"/>
      <c r="M12" s="81"/>
      <c r="N12" s="81"/>
      <c r="O12" s="81"/>
      <c r="P12" s="81"/>
      <c r="Q12" s="81"/>
      <c r="R12" s="81"/>
      <c r="S12" s="31" t="s">
        <v>203</v>
      </c>
      <c r="T12" s="30">
        <f>'Post 2009 Capital'!$F$13</f>
        <v>8.3941981418684755</v>
      </c>
      <c r="V12" s="31" t="s">
        <v>202</v>
      </c>
      <c r="W12" s="35">
        <f>'Post 2009 Capital'!$F$136</f>
        <v>568.27102205119309</v>
      </c>
      <c r="X12" s="31" t="s">
        <v>201</v>
      </c>
      <c r="Y12" s="41">
        <f>'Post 2009 Capital'!$F$32</f>
        <v>104.12805541287152</v>
      </c>
      <c r="AA12" s="29" t="s">
        <v>235</v>
      </c>
      <c r="AB12" s="75">
        <f>AB13</f>
        <v>39.144894924884461</v>
      </c>
      <c r="AC12" s="29" t="s">
        <v>199</v>
      </c>
      <c r="AD12" s="28">
        <f>'Opex prices'!$H$78</f>
        <v>62.174538852551741</v>
      </c>
      <c r="AE12" s="28">
        <f t="shared" ref="AE12:AE43" si="0">AD12</f>
        <v>62.174538852551741</v>
      </c>
      <c r="AG12" s="29" t="s">
        <v>198</v>
      </c>
      <c r="AH12" s="32">
        <f>'Opex prices'!$H$127</f>
        <v>133.26960420040749</v>
      </c>
      <c r="AI12" s="32">
        <f t="shared" ref="AI12" si="1">AH12</f>
        <v>133.26960420040749</v>
      </c>
      <c r="AJ12" s="29" t="s">
        <v>234</v>
      </c>
      <c r="AK12" s="76">
        <f>AK13</f>
        <v>30.103403263904628</v>
      </c>
      <c r="AL12" s="76">
        <f>AL13</f>
        <v>30.103403263904628</v>
      </c>
      <c r="AN12" s="31" t="s">
        <v>196</v>
      </c>
      <c r="AO12" s="39">
        <f>'Opex prices'!H18</f>
        <v>95.349954475562114</v>
      </c>
      <c r="AP12" s="39">
        <f>AO12</f>
        <v>95.349954475562114</v>
      </c>
    </row>
    <row r="13" spans="1:42">
      <c r="A13" s="80"/>
      <c r="B13" s="80"/>
      <c r="C13" s="80"/>
      <c r="D13" s="80"/>
      <c r="E13" s="80"/>
      <c r="F13" s="80"/>
      <c r="G13" s="80"/>
      <c r="H13" s="80"/>
      <c r="I13" s="81"/>
      <c r="J13" s="81"/>
      <c r="K13" s="81"/>
      <c r="L13" s="81"/>
      <c r="M13" s="81"/>
      <c r="N13" s="81"/>
      <c r="O13" s="81"/>
      <c r="P13" s="81"/>
      <c r="Q13" s="81"/>
      <c r="R13" s="81"/>
      <c r="S13" s="31" t="s">
        <v>195</v>
      </c>
      <c r="T13" s="30">
        <f>'Post 2009 Capital'!$F$16</f>
        <v>8.3941981418684755</v>
      </c>
      <c r="V13" s="31" t="s">
        <v>194</v>
      </c>
      <c r="W13" s="35">
        <f>'Post 2009 Capital'!$F$140</f>
        <v>540.65273382310829</v>
      </c>
      <c r="X13" s="33" t="s">
        <v>193</v>
      </c>
      <c r="Y13" s="38">
        <f>'Post 2009 Capital'!$F$37</f>
        <v>42.248925238224025</v>
      </c>
      <c r="AA13" s="29" t="s">
        <v>200</v>
      </c>
      <c r="AB13" s="75">
        <f>'Post 2009 Capital'!$F$206</f>
        <v>39.144894924884461</v>
      </c>
      <c r="AC13" s="29" t="s">
        <v>191</v>
      </c>
      <c r="AD13" s="28">
        <f>'Opex prices'!$H$80</f>
        <v>113.56180310577612</v>
      </c>
      <c r="AE13" s="28">
        <f t="shared" si="0"/>
        <v>113.56180310577612</v>
      </c>
      <c r="AG13" s="29" t="s">
        <v>184</v>
      </c>
      <c r="AH13" s="28">
        <f>'Opex prices'!$H$129</f>
        <v>46.736163502904134</v>
      </c>
      <c r="AI13" s="28">
        <f t="shared" ref="AI13:AI33" si="2">AH13</f>
        <v>46.736163502904134</v>
      </c>
      <c r="AJ13" s="29" t="s">
        <v>118</v>
      </c>
      <c r="AK13" s="76">
        <f>'Opex prices'!$H$43</f>
        <v>30.103403263904628</v>
      </c>
      <c r="AL13" s="76">
        <f>AK13</f>
        <v>30.103403263904628</v>
      </c>
      <c r="AN13" s="31" t="s">
        <v>190</v>
      </c>
      <c r="AO13" s="39">
        <f>'Opex prices'!H13</f>
        <v>0</v>
      </c>
      <c r="AP13" s="39">
        <f>AO13</f>
        <v>0</v>
      </c>
    </row>
    <row r="14" spans="1:42">
      <c r="A14" s="80"/>
      <c r="B14" s="80"/>
      <c r="C14" s="80"/>
      <c r="D14" s="80"/>
      <c r="E14" s="80"/>
      <c r="F14" s="80"/>
      <c r="G14" s="80"/>
      <c r="H14" s="80"/>
      <c r="I14" s="81"/>
      <c r="J14" s="81"/>
      <c r="K14" s="81"/>
      <c r="L14" s="81"/>
      <c r="M14" s="81"/>
      <c r="N14" s="81"/>
      <c r="O14" s="81"/>
      <c r="P14" s="81"/>
      <c r="Q14" s="81"/>
      <c r="R14" s="81"/>
      <c r="S14" s="31" t="s">
        <v>189</v>
      </c>
      <c r="T14" s="30">
        <f>'Post 2009 Capital'!$F$18</f>
        <v>11.863832341376622</v>
      </c>
      <c r="V14" s="31" t="s">
        <v>188</v>
      </c>
      <c r="W14" s="35">
        <f>'Post 2009 Capital'!$F$141</f>
        <v>531.63168490438704</v>
      </c>
      <c r="X14" s="33" t="s">
        <v>187</v>
      </c>
      <c r="Y14" s="38">
        <f>'Post 2009 Capital'!$F$38</f>
        <v>113.33891610116328</v>
      </c>
      <c r="AA14" s="31" t="s">
        <v>262</v>
      </c>
      <c r="AB14" s="37">
        <f>'Post 2009 Capital'!F262</f>
        <v>57.588460946374617</v>
      </c>
      <c r="AC14" s="29" t="s">
        <v>185</v>
      </c>
      <c r="AD14" s="28">
        <f>'Opex prices'!$H$82</f>
        <v>95.17286834218153</v>
      </c>
      <c r="AE14" s="28">
        <f t="shared" si="0"/>
        <v>95.17286834218153</v>
      </c>
      <c r="AG14" s="29" t="s">
        <v>173</v>
      </c>
      <c r="AH14" s="28">
        <f>'Opex prices'!$H$130</f>
        <v>54.229918302213832</v>
      </c>
      <c r="AI14" s="28">
        <f t="shared" si="2"/>
        <v>54.229918302213832</v>
      </c>
      <c r="AJ14" s="31" t="s">
        <v>272</v>
      </c>
      <c r="AK14" s="30">
        <f>'Opex prices'!H170</f>
        <v>33.03178391458848</v>
      </c>
      <c r="AL14" s="30">
        <f t="shared" ref="AL14:AL22" si="3">AK14</f>
        <v>33.03178391458848</v>
      </c>
      <c r="AN14" s="31" t="s">
        <v>183</v>
      </c>
      <c r="AO14" s="39">
        <f>'Opex prices'!H23</f>
        <v>87.405278344197257</v>
      </c>
      <c r="AP14" s="40" t="s">
        <v>0</v>
      </c>
    </row>
    <row r="15" spans="1:42" ht="12.75" customHeight="1">
      <c r="A15" s="80"/>
      <c r="B15" s="80"/>
      <c r="C15" s="80"/>
      <c r="D15" s="80"/>
      <c r="E15" s="80"/>
      <c r="F15" s="80"/>
      <c r="G15" s="80"/>
      <c r="H15" s="80"/>
      <c r="I15" s="81" t="s">
        <v>182</v>
      </c>
      <c r="J15" s="81"/>
      <c r="K15" s="81" t="s">
        <v>181</v>
      </c>
      <c r="L15" s="81"/>
      <c r="M15" s="81"/>
      <c r="N15" s="81" t="s">
        <v>180</v>
      </c>
      <c r="O15" s="81"/>
      <c r="P15" s="81"/>
      <c r="Q15" s="81" t="s">
        <v>179</v>
      </c>
      <c r="R15" s="81"/>
      <c r="S15" s="31" t="s">
        <v>178</v>
      </c>
      <c r="T15" s="30">
        <f>'Post 2009 Capital'!$F$21</f>
        <v>18.430116166400531</v>
      </c>
      <c r="V15" s="31" t="s">
        <v>177</v>
      </c>
      <c r="W15" s="35">
        <f>'Post 2009 Capital'!$F$142</f>
        <v>552.17191936547533</v>
      </c>
      <c r="X15" s="33" t="s">
        <v>176</v>
      </c>
      <c r="Y15" s="36">
        <f>'Post 2009 Capital'!$F$39</f>
        <v>61.627882637479502</v>
      </c>
      <c r="AA15" s="31" t="s">
        <v>263</v>
      </c>
      <c r="AB15" s="37">
        <f>'Post 2009 Capital'!F263</f>
        <v>48.808225010088627</v>
      </c>
      <c r="AC15" s="29" t="s">
        <v>174</v>
      </c>
      <c r="AD15" s="28">
        <f>'Opex prices'!$H$83</f>
        <v>91.860148039971548</v>
      </c>
      <c r="AE15" s="28">
        <f t="shared" si="0"/>
        <v>91.860148039971548</v>
      </c>
      <c r="AG15" s="29" t="s">
        <v>166</v>
      </c>
      <c r="AH15" s="28">
        <f>'Opex prices'!$H$131</f>
        <v>46.736163502904134</v>
      </c>
      <c r="AI15" s="28">
        <f t="shared" si="2"/>
        <v>46.736163502904134</v>
      </c>
      <c r="AJ15" s="31" t="s">
        <v>273</v>
      </c>
      <c r="AK15" s="30">
        <f>'Opex prices'!H171</f>
        <v>33.03178391458848</v>
      </c>
      <c r="AL15" s="30">
        <f t="shared" si="3"/>
        <v>33.03178391458848</v>
      </c>
      <c r="AN15" s="31" t="s">
        <v>172</v>
      </c>
      <c r="AO15" s="40" t="s">
        <v>0</v>
      </c>
      <c r="AP15" s="39">
        <f>'Opex prices'!H24</f>
        <v>31.77858945805492</v>
      </c>
    </row>
    <row r="16" spans="1:42">
      <c r="A16" s="80"/>
      <c r="B16" s="80"/>
      <c r="C16" s="80"/>
      <c r="D16" s="80"/>
      <c r="E16" s="80"/>
      <c r="F16" s="80"/>
      <c r="G16" s="80"/>
      <c r="H16" s="80"/>
      <c r="I16" s="81"/>
      <c r="J16" s="81"/>
      <c r="K16" s="81"/>
      <c r="L16" s="81"/>
      <c r="M16" s="81"/>
      <c r="N16" s="81"/>
      <c r="O16" s="81"/>
      <c r="P16" s="81"/>
      <c r="Q16" s="81"/>
      <c r="R16" s="81"/>
      <c r="S16" s="31" t="s">
        <v>171</v>
      </c>
      <c r="T16" s="30">
        <f>'Post 2009 Capital'!$F$22</f>
        <v>22.663069889800475</v>
      </c>
      <c r="V16" s="31" t="s">
        <v>170</v>
      </c>
      <c r="W16" s="35">
        <f>'Post 2009 Capital'!$F$143</f>
        <v>519.55735789009873</v>
      </c>
      <c r="X16" s="33" t="s">
        <v>169</v>
      </c>
      <c r="Y16" s="36">
        <f>'Post 2009 Capital'!$F$40</f>
        <v>42.248925238224025</v>
      </c>
      <c r="AA16" s="31" t="s">
        <v>264</v>
      </c>
      <c r="AB16" s="37">
        <f>'Post 2009 Capital'!F263</f>
        <v>48.808225010088627</v>
      </c>
      <c r="AC16" s="29" t="s">
        <v>167</v>
      </c>
      <c r="AD16" s="28">
        <f>'Opex prices'!$H$84</f>
        <v>61.508553329925192</v>
      </c>
      <c r="AE16" s="28">
        <f t="shared" si="0"/>
        <v>61.508553329925192</v>
      </c>
      <c r="AG16" s="29" t="s">
        <v>160</v>
      </c>
      <c r="AH16" s="28">
        <f>'Opex prices'!$H$132</f>
        <v>54.229918302213832</v>
      </c>
      <c r="AI16" s="28">
        <f t="shared" si="2"/>
        <v>54.229918302213832</v>
      </c>
      <c r="AJ16" s="31" t="s">
        <v>274</v>
      </c>
      <c r="AK16" s="30">
        <f>'Opex prices'!H171</f>
        <v>33.03178391458848</v>
      </c>
      <c r="AL16" s="30">
        <f t="shared" si="3"/>
        <v>33.03178391458848</v>
      </c>
    </row>
    <row r="17" spans="1:39" ht="12.75" customHeight="1">
      <c r="A17" s="80"/>
      <c r="B17" s="80"/>
      <c r="C17" s="80"/>
      <c r="D17" s="80"/>
      <c r="E17" s="80"/>
      <c r="F17" s="80"/>
      <c r="G17" s="80"/>
      <c r="H17" s="80"/>
      <c r="I17" s="81"/>
      <c r="J17" s="81"/>
      <c r="K17" s="81"/>
      <c r="L17" s="81"/>
      <c r="M17" s="81"/>
      <c r="N17" s="81"/>
      <c r="O17" s="81"/>
      <c r="P17" s="81"/>
      <c r="Q17" s="81"/>
      <c r="R17" s="81"/>
      <c r="S17" s="33" t="s">
        <v>165</v>
      </c>
      <c r="T17" s="38">
        <f>'Post 2009 Capital'!$F$167</f>
        <v>12.2801884453176</v>
      </c>
      <c r="V17" s="33" t="s">
        <v>164</v>
      </c>
      <c r="W17" s="38">
        <f>'Post 2009 Capital'!$F$155</f>
        <v>24.410264447219639</v>
      </c>
      <c r="X17" s="33" t="s">
        <v>163</v>
      </c>
      <c r="Y17" s="36">
        <f>'Post 2009 Capital'!$F$41</f>
        <v>31.274832107399813</v>
      </c>
      <c r="AA17" s="31" t="s">
        <v>265</v>
      </c>
      <c r="AB17" s="37">
        <f>'Post 2009 Capital'!F265</f>
        <v>58.950911350281075</v>
      </c>
      <c r="AC17" s="29" t="s">
        <v>161</v>
      </c>
      <c r="AD17" s="28">
        <f>'Opex prices'!$H$86</f>
        <v>46.941906654073968</v>
      </c>
      <c r="AE17" s="28">
        <f t="shared" si="0"/>
        <v>46.941906654073968</v>
      </c>
      <c r="AG17" s="29" t="s">
        <v>154</v>
      </c>
      <c r="AH17" s="28">
        <f>'Opex prices'!$H$133</f>
        <v>46.736163502904134</v>
      </c>
      <c r="AI17" s="28">
        <f t="shared" si="2"/>
        <v>46.736163502904134</v>
      </c>
      <c r="AJ17" s="31" t="s">
        <v>275</v>
      </c>
      <c r="AK17" s="30">
        <f>'Opex prices'!H167</f>
        <v>33.03178391458848</v>
      </c>
      <c r="AL17" s="30">
        <f t="shared" si="3"/>
        <v>33.03178391458848</v>
      </c>
    </row>
    <row r="18" spans="1:39">
      <c r="A18" s="80"/>
      <c r="B18" s="80"/>
      <c r="C18" s="80"/>
      <c r="D18" s="80"/>
      <c r="E18" s="80"/>
      <c r="F18" s="80"/>
      <c r="G18" s="80"/>
      <c r="H18" s="80"/>
      <c r="I18" s="81"/>
      <c r="J18" s="81"/>
      <c r="K18" s="81"/>
      <c r="L18" s="81"/>
      <c r="M18" s="81"/>
      <c r="N18" s="81"/>
      <c r="O18" s="81"/>
      <c r="P18" s="81"/>
      <c r="Q18" s="81"/>
      <c r="R18" s="81"/>
      <c r="S18" s="31" t="s">
        <v>159</v>
      </c>
      <c r="T18" s="37">
        <f>'Post 2009 Capital'!$F$168</f>
        <v>16.513142168717547</v>
      </c>
      <c r="V18" s="33" t="s">
        <v>158</v>
      </c>
      <c r="W18" s="38">
        <f>'Post 2009 Capital'!$F$156</f>
        <v>48.574878793114095</v>
      </c>
      <c r="X18" s="33" t="s">
        <v>157</v>
      </c>
      <c r="Y18" s="38">
        <f>'Post 2009 Capital'!$F$42</f>
        <v>83.622178534131393</v>
      </c>
      <c r="AA18" s="31" t="s">
        <v>266</v>
      </c>
      <c r="AB18" s="37">
        <f>'Post 2009 Capital'!F259</f>
        <v>61.675812158093969</v>
      </c>
      <c r="AC18" s="29" t="s">
        <v>155</v>
      </c>
      <c r="AD18" s="28">
        <f>'Opex prices'!$H$87</f>
        <v>62.499085303883078</v>
      </c>
      <c r="AE18" s="28">
        <f t="shared" si="0"/>
        <v>62.499085303883078</v>
      </c>
      <c r="AG18" s="29" t="s">
        <v>148</v>
      </c>
      <c r="AH18" s="28">
        <f>'Opex prices'!$H$134</f>
        <v>68.522877054038332</v>
      </c>
      <c r="AI18" s="28">
        <f t="shared" si="2"/>
        <v>68.522877054038332</v>
      </c>
      <c r="AJ18" s="31" t="s">
        <v>276</v>
      </c>
      <c r="AK18" s="30">
        <f>'Opex prices'!H168</f>
        <v>33.03178391458848</v>
      </c>
      <c r="AL18" s="30">
        <f t="shared" si="3"/>
        <v>33.03178391458848</v>
      </c>
    </row>
    <row r="19" spans="1:39">
      <c r="A19" s="80"/>
      <c r="B19" s="80"/>
      <c r="C19" s="80"/>
      <c r="D19" s="80"/>
      <c r="E19" s="80"/>
      <c r="F19" s="80"/>
      <c r="G19" s="80"/>
      <c r="H19" s="80"/>
      <c r="I19" s="81"/>
      <c r="J19" s="81"/>
      <c r="K19" s="81"/>
      <c r="L19" s="81"/>
      <c r="M19" s="81"/>
      <c r="N19" s="81"/>
      <c r="O19" s="81"/>
      <c r="P19" s="81"/>
      <c r="Q19" s="81"/>
      <c r="R19" s="81"/>
      <c r="S19" s="31" t="s">
        <v>153</v>
      </c>
      <c r="T19" s="30">
        <f>'Post 2009 Capital'!$F$170</f>
        <v>22.177321101869332</v>
      </c>
      <c r="V19" s="31" t="s">
        <v>152</v>
      </c>
      <c r="W19" s="35">
        <f>'Post 2009 Capital'!$F$159</f>
        <v>529.00655966903923</v>
      </c>
      <c r="X19" s="33" t="s">
        <v>151</v>
      </c>
      <c r="Y19" s="38">
        <f>'Post 2009 Capital'!$F$43</f>
        <v>64.658207849907114</v>
      </c>
      <c r="AA19" s="31" t="s">
        <v>267</v>
      </c>
      <c r="AB19" s="37">
        <f>'Post 2009 Capital'!F258</f>
        <v>67.882530664778898</v>
      </c>
      <c r="AC19" s="29" t="s">
        <v>149</v>
      </c>
      <c r="AD19" s="28">
        <f>'Opex prices'!$H$89</f>
        <v>79.618867869828975</v>
      </c>
      <c r="AE19" s="28">
        <f t="shared" si="0"/>
        <v>79.618867869828975</v>
      </c>
      <c r="AG19" s="29" t="s">
        <v>142</v>
      </c>
      <c r="AH19" s="28">
        <f>'Opex prices'!$H$136</f>
        <v>46.736163502904134</v>
      </c>
      <c r="AI19" s="28">
        <f t="shared" si="2"/>
        <v>46.736163502904134</v>
      </c>
      <c r="AJ19" s="31" t="s">
        <v>277</v>
      </c>
      <c r="AK19" s="30">
        <f>'Opex prices'!H174</f>
        <v>35.643687805219358</v>
      </c>
      <c r="AL19" s="30">
        <f t="shared" si="3"/>
        <v>35.643687805219358</v>
      </c>
    </row>
    <row r="20" spans="1:39">
      <c r="A20" s="80"/>
      <c r="B20" s="80"/>
      <c r="C20" s="80"/>
      <c r="D20" s="80"/>
      <c r="E20" s="80"/>
      <c r="F20" s="80"/>
      <c r="G20" s="80"/>
      <c r="H20" s="80"/>
      <c r="I20" s="81"/>
      <c r="J20" s="81"/>
      <c r="K20" s="81"/>
      <c r="L20" s="81"/>
      <c r="M20" s="81"/>
      <c r="N20" s="81"/>
      <c r="O20" s="81"/>
      <c r="P20" s="81"/>
      <c r="Q20" s="81"/>
      <c r="R20" s="81"/>
      <c r="S20" s="31" t="s">
        <v>147</v>
      </c>
      <c r="T20" s="30">
        <f>'Post 2009 Capital'!$F$171</f>
        <v>22.177321101869332</v>
      </c>
      <c r="V20" s="33" t="s">
        <v>146</v>
      </c>
      <c r="W20" s="38">
        <f>'Post 2009 Capital'!$F$243</f>
        <v>8.3271220788195599</v>
      </c>
      <c r="X20" s="33" t="s">
        <v>145</v>
      </c>
      <c r="Y20" s="38">
        <f>'Post 2009 Capital'!$F$44</f>
        <v>85.223105061451605</v>
      </c>
      <c r="AA20" s="31" t="s">
        <v>268</v>
      </c>
      <c r="AB20" s="37">
        <f>'Post 2009 Capital'!F266</f>
        <v>86.819675240337062</v>
      </c>
      <c r="AC20" s="29" t="s">
        <v>143</v>
      </c>
      <c r="AD20" s="28">
        <f>'Opex prices'!$H$90</f>
        <v>57.561038109963732</v>
      </c>
      <c r="AE20" s="28">
        <f t="shared" si="0"/>
        <v>57.561038109963732</v>
      </c>
      <c r="AG20" s="29" t="s">
        <v>136</v>
      </c>
      <c r="AH20" s="28">
        <f>'Opex prices'!$H$137</f>
        <v>47.093330112306809</v>
      </c>
      <c r="AI20" s="28">
        <f t="shared" si="2"/>
        <v>47.093330112306809</v>
      </c>
      <c r="AJ20" s="31" t="s">
        <v>278</v>
      </c>
      <c r="AK20" s="30">
        <f>'Opex prices'!H176</f>
        <v>35.643687805219358</v>
      </c>
      <c r="AL20" s="30">
        <f t="shared" si="3"/>
        <v>35.643687805219358</v>
      </c>
    </row>
    <row r="21" spans="1:39">
      <c r="A21" s="80"/>
      <c r="B21" s="80"/>
      <c r="C21" s="80"/>
      <c r="D21" s="80"/>
      <c r="E21" s="80"/>
      <c r="F21" s="80"/>
      <c r="G21" s="80"/>
      <c r="H21" s="80"/>
      <c r="I21" s="81"/>
      <c r="J21" s="81"/>
      <c r="K21" s="81"/>
      <c r="L21" s="81"/>
      <c r="M21" s="81"/>
      <c r="N21" s="81"/>
      <c r="O21" s="81"/>
      <c r="P21" s="81"/>
      <c r="Q21" s="81"/>
      <c r="R21" s="81"/>
      <c r="S21" s="31" t="s">
        <v>141</v>
      </c>
      <c r="T21" s="30">
        <f>'Post 2009 Capital'!$F$173</f>
        <v>22.385499153839817</v>
      </c>
      <c r="V21" s="31" t="s">
        <v>140</v>
      </c>
      <c r="W21" s="35">
        <f>'Post 2009 Capital'!$F$255</f>
        <v>0</v>
      </c>
      <c r="X21" s="33" t="s">
        <v>139</v>
      </c>
      <c r="Y21" s="38">
        <f>'Post 2009 Capital'!$F$45</f>
        <v>103.66695906283684</v>
      </c>
      <c r="AA21" s="31" t="s">
        <v>269</v>
      </c>
      <c r="AB21" s="37">
        <f>'Post 2009 Capital'!F268</f>
        <v>151.91452787142288</v>
      </c>
      <c r="AC21" s="29" t="s">
        <v>137</v>
      </c>
      <c r="AD21" s="28">
        <f>'Opex prices'!$H$92</f>
        <v>69.267171543084359</v>
      </c>
      <c r="AE21" s="28">
        <f t="shared" si="0"/>
        <v>69.267171543084359</v>
      </c>
      <c r="AG21" s="29" t="s">
        <v>129</v>
      </c>
      <c r="AH21" s="76">
        <f>'Opex prices'!$H$138</f>
        <v>54.314603318937884</v>
      </c>
      <c r="AI21" s="76">
        <f t="shared" si="2"/>
        <v>54.314603318937884</v>
      </c>
      <c r="AJ21" s="31" t="s">
        <v>279</v>
      </c>
      <c r="AK21" s="30">
        <f>'Opex prices'!H178</f>
        <v>35.643687805219358</v>
      </c>
      <c r="AL21" s="30">
        <f t="shared" si="3"/>
        <v>35.643687805219358</v>
      </c>
    </row>
    <row r="22" spans="1:39">
      <c r="A22" s="80"/>
      <c r="B22" s="80"/>
      <c r="C22" s="80"/>
      <c r="D22" s="80"/>
      <c r="E22" s="80"/>
      <c r="F22" s="80"/>
      <c r="G22" s="80"/>
      <c r="H22" s="80"/>
      <c r="I22" s="86" t="s">
        <v>135</v>
      </c>
      <c r="J22" s="86"/>
      <c r="K22" s="86"/>
      <c r="L22" s="86"/>
      <c r="M22" s="86"/>
      <c r="N22" s="86"/>
      <c r="O22" s="86"/>
      <c r="P22" s="86"/>
      <c r="Q22" s="86"/>
      <c r="R22" s="86"/>
      <c r="S22" s="31" t="s">
        <v>134</v>
      </c>
      <c r="T22" s="30">
        <f>'Post 2009 Capital'!$F$174</f>
        <v>22.385499153839817</v>
      </c>
      <c r="V22" s="31" t="s">
        <v>133</v>
      </c>
      <c r="W22" s="35">
        <f>'Post 2009 Capital'!$F$256</f>
        <v>0</v>
      </c>
      <c r="X22" s="33" t="s">
        <v>132</v>
      </c>
      <c r="Y22" s="36">
        <f>'Post 2009 Capital'!$F$47</f>
        <v>31.274832107399813</v>
      </c>
      <c r="AA22" s="31" t="s">
        <v>270</v>
      </c>
      <c r="AB22" s="37">
        <f>'Post 2009 Capital'!F270</f>
        <v>151.91452787142288</v>
      </c>
      <c r="AC22" s="29" t="s">
        <v>130</v>
      </c>
      <c r="AD22" s="28">
        <f>'Opex prices'!$H$93</f>
        <v>76.389423384069772</v>
      </c>
      <c r="AE22" s="28">
        <f t="shared" si="0"/>
        <v>76.389423384069772</v>
      </c>
      <c r="AG22" s="29" t="s">
        <v>119</v>
      </c>
      <c r="AH22" s="28">
        <f>'Opex prices'!$H$140</f>
        <v>56.840940205284447</v>
      </c>
      <c r="AI22" s="28">
        <f t="shared" si="2"/>
        <v>56.840940205284447</v>
      </c>
      <c r="AJ22" s="31" t="s">
        <v>280</v>
      </c>
      <c r="AK22" s="30">
        <f>'Opex prices'!H181</f>
        <v>35.643687805219358</v>
      </c>
      <c r="AL22" s="30">
        <f t="shared" si="3"/>
        <v>35.643687805219358</v>
      </c>
    </row>
    <row r="23" spans="1:39">
      <c r="A23" s="80"/>
      <c r="B23" s="80"/>
      <c r="C23" s="80"/>
      <c r="D23" s="80"/>
      <c r="E23" s="80"/>
      <c r="F23" s="80"/>
      <c r="G23" s="80"/>
      <c r="H23" s="80"/>
      <c r="I23" s="87" t="s">
        <v>128</v>
      </c>
      <c r="J23" s="87"/>
      <c r="K23" s="87" t="s">
        <v>127</v>
      </c>
      <c r="L23" s="87"/>
      <c r="M23" s="87"/>
      <c r="N23" s="87" t="s">
        <v>126</v>
      </c>
      <c r="O23" s="87"/>
      <c r="P23" s="87"/>
      <c r="Q23" s="88" t="s">
        <v>125</v>
      </c>
      <c r="R23" s="88"/>
      <c r="S23" s="31" t="s">
        <v>124</v>
      </c>
      <c r="T23" s="30">
        <f>'Post 2009 Capital'!$F$175</f>
        <v>26.063311405318458</v>
      </c>
      <c r="V23" s="31" t="s">
        <v>123</v>
      </c>
      <c r="W23" s="35">
        <f>'Post 2009 Capital'!$F$257</f>
        <v>0</v>
      </c>
      <c r="X23" s="33" t="s">
        <v>122</v>
      </c>
      <c r="Y23" s="36">
        <f>'Post 2009 Capital'!$F$50</f>
        <v>42.617802318251726</v>
      </c>
      <c r="AA23" s="31" t="s">
        <v>271</v>
      </c>
      <c r="AB23" s="37">
        <f>'Post 2009 Capital'!F273</f>
        <v>170.08053325684213</v>
      </c>
      <c r="AC23" s="29" t="s">
        <v>120</v>
      </c>
      <c r="AD23" s="28">
        <f>'Opex prices'!$H$94</f>
        <v>224.35515019061179</v>
      </c>
      <c r="AE23" s="28">
        <f t="shared" si="0"/>
        <v>224.35515019061179</v>
      </c>
      <c r="AG23" s="29" t="s">
        <v>113</v>
      </c>
      <c r="AH23" s="28">
        <f>'Opex prices'!$H$142</f>
        <v>47.303695191573659</v>
      </c>
      <c r="AI23" s="28">
        <f t="shared" si="2"/>
        <v>47.303695191573659</v>
      </c>
      <c r="AM23" s="61"/>
    </row>
    <row r="24" spans="1:39">
      <c r="A24" s="80"/>
      <c r="B24" s="80"/>
      <c r="C24" s="80"/>
      <c r="D24" s="80"/>
      <c r="E24" s="80"/>
      <c r="F24" s="80"/>
      <c r="G24" s="80"/>
      <c r="H24" s="80"/>
      <c r="I24" s="87"/>
      <c r="J24" s="87"/>
      <c r="K24" s="87"/>
      <c r="L24" s="87"/>
      <c r="M24" s="87"/>
      <c r="N24" s="87"/>
      <c r="O24" s="87"/>
      <c r="P24" s="87"/>
      <c r="Q24" s="88"/>
      <c r="R24" s="88"/>
      <c r="S24" s="31" t="s">
        <v>117</v>
      </c>
      <c r="T24" s="30">
        <f>'Post 2009 Capital'!$F$176</f>
        <v>26.063311405318458</v>
      </c>
      <c r="X24" s="31" t="s">
        <v>116</v>
      </c>
      <c r="Y24" s="30">
        <f>'Post 2009 Capital'!$F$204</f>
        <v>62.168287559720092</v>
      </c>
      <c r="AA24" s="29" t="s">
        <v>192</v>
      </c>
      <c r="AB24" s="38">
        <f>'Post 2009 Capital'!$F$58</f>
        <v>32.085509805854272</v>
      </c>
      <c r="AC24" s="29" t="s">
        <v>114</v>
      </c>
      <c r="AD24" s="28">
        <f>'Opex prices'!$H$95</f>
        <v>86.084840728870802</v>
      </c>
      <c r="AE24" s="28">
        <f t="shared" si="0"/>
        <v>86.084840728870802</v>
      </c>
      <c r="AG24" s="29" t="s">
        <v>108</v>
      </c>
      <c r="AH24" s="28">
        <f>'Opex prices'!$H$144</f>
        <v>47.303695191573659</v>
      </c>
      <c r="AI24" s="28">
        <f t="shared" si="2"/>
        <v>47.303695191573659</v>
      </c>
    </row>
    <row r="25" spans="1:39">
      <c r="A25" s="80"/>
      <c r="B25" s="80"/>
      <c r="C25" s="80"/>
      <c r="D25" s="80"/>
      <c r="E25" s="80"/>
      <c r="F25" s="80"/>
      <c r="G25" s="80"/>
      <c r="H25" s="80"/>
      <c r="I25" s="87"/>
      <c r="J25" s="87"/>
      <c r="K25" s="87"/>
      <c r="L25" s="87"/>
      <c r="M25" s="87"/>
      <c r="N25" s="87"/>
      <c r="O25" s="87"/>
      <c r="P25" s="87"/>
      <c r="Q25" s="88"/>
      <c r="R25" s="88"/>
      <c r="X25" s="33" t="s">
        <v>111</v>
      </c>
      <c r="Y25" s="32">
        <f>'Post 2009 Capital'!$F$51</f>
        <v>64.658207849907114</v>
      </c>
      <c r="AA25" s="29" t="s">
        <v>186</v>
      </c>
      <c r="AB25" s="38">
        <f>'Post 2009 Capital'!$F$95</f>
        <v>46.21435384852186</v>
      </c>
      <c r="AC25" s="31" t="s">
        <v>109</v>
      </c>
      <c r="AD25" s="30">
        <f>'Opex prices'!$H$97</f>
        <v>88.997403053445339</v>
      </c>
      <c r="AE25" s="30">
        <f t="shared" si="0"/>
        <v>88.997403053445339</v>
      </c>
      <c r="AG25" s="29" t="s">
        <v>103</v>
      </c>
      <c r="AH25" s="28">
        <f>'Opex prices'!$H$145</f>
        <v>47.303695191573659</v>
      </c>
      <c r="AI25" s="28">
        <f t="shared" si="2"/>
        <v>47.303695191573659</v>
      </c>
    </row>
    <row r="26" spans="1:39">
      <c r="A26" s="80"/>
      <c r="B26" s="80"/>
      <c r="C26" s="80"/>
      <c r="D26" s="80"/>
      <c r="E26" s="80"/>
      <c r="F26" s="80"/>
      <c r="G26" s="80"/>
      <c r="H26" s="80"/>
      <c r="I26" s="87"/>
      <c r="J26" s="87"/>
      <c r="K26" s="87"/>
      <c r="L26" s="87"/>
      <c r="M26" s="87"/>
      <c r="N26" s="87"/>
      <c r="O26" s="87"/>
      <c r="P26" s="87"/>
      <c r="Q26" s="88"/>
      <c r="R26" s="88"/>
      <c r="X26" s="33" t="s">
        <v>106</v>
      </c>
      <c r="Y26" s="32">
        <f>'Post 2009 Capital'!$F$52</f>
        <v>113.33891610116328</v>
      </c>
      <c r="AA26" s="31" t="s">
        <v>175</v>
      </c>
      <c r="AB26" s="30">
        <f>'Post 2009 Capital'!$F$220</f>
        <v>69.545829160274209</v>
      </c>
      <c r="AC26" s="29" t="s">
        <v>104</v>
      </c>
      <c r="AD26" s="28">
        <f>'Opex prices'!$H$99</f>
        <v>56.603863707846266</v>
      </c>
      <c r="AE26" s="28">
        <f t="shared" si="0"/>
        <v>56.603863707846266</v>
      </c>
      <c r="AG26" s="29" t="s">
        <v>98</v>
      </c>
      <c r="AH26" s="28">
        <f>'Opex prices'!$H$146</f>
        <v>47.303695191573659</v>
      </c>
      <c r="AI26" s="28">
        <f t="shared" si="2"/>
        <v>47.303695191573659</v>
      </c>
    </row>
    <row r="27" spans="1:39">
      <c r="A27" s="80"/>
      <c r="B27" s="80"/>
      <c r="C27" s="80"/>
      <c r="D27" s="80"/>
      <c r="E27" s="80"/>
      <c r="F27" s="80"/>
      <c r="G27" s="80"/>
      <c r="H27" s="80"/>
      <c r="I27" s="87"/>
      <c r="J27" s="87"/>
      <c r="K27" s="87"/>
      <c r="L27" s="87"/>
      <c r="M27" s="87"/>
      <c r="N27" s="87"/>
      <c r="O27" s="87"/>
      <c r="P27" s="87"/>
      <c r="Q27" s="88"/>
      <c r="R27" s="88"/>
      <c r="X27" s="33" t="s">
        <v>101</v>
      </c>
      <c r="Y27" s="32">
        <f>'Post 2009 Capital'!$F$53</f>
        <v>50.640878808854318</v>
      </c>
      <c r="AA27" s="29" t="s">
        <v>168</v>
      </c>
      <c r="AB27" s="28">
        <f>'Post 2009 Capital'!$F$218</f>
        <v>50.640878808854318</v>
      </c>
      <c r="AC27" s="31" t="s">
        <v>99</v>
      </c>
      <c r="AD27" s="30">
        <f>'Opex prices'!$H$100</f>
        <v>73.951902843000369</v>
      </c>
      <c r="AE27" s="30">
        <f t="shared" si="0"/>
        <v>73.951902843000369</v>
      </c>
      <c r="AG27" s="29" t="s">
        <v>83</v>
      </c>
      <c r="AH27" s="28">
        <f>'Opex prices'!$H$150</f>
        <v>48.438758568912732</v>
      </c>
      <c r="AI27" s="28">
        <f t="shared" si="2"/>
        <v>48.438758568912732</v>
      </c>
    </row>
    <row r="28" spans="1:39">
      <c r="A28" s="80"/>
      <c r="B28" s="80"/>
      <c r="C28" s="80"/>
      <c r="D28" s="80"/>
      <c r="E28" s="80"/>
      <c r="F28" s="80"/>
      <c r="G28" s="80"/>
      <c r="H28" s="80"/>
      <c r="I28" s="87"/>
      <c r="J28" s="87"/>
      <c r="K28" s="87"/>
      <c r="L28" s="87"/>
      <c r="M28" s="87"/>
      <c r="N28" s="87"/>
      <c r="O28" s="87"/>
      <c r="P28" s="87"/>
      <c r="Q28" s="88"/>
      <c r="R28" s="88"/>
      <c r="X28" s="31" t="s">
        <v>96</v>
      </c>
      <c r="Y28" s="30">
        <f>'Post 2009 Capital'!$F$54</f>
        <v>49.71868610878505</v>
      </c>
      <c r="AA28" s="31" t="s">
        <v>162</v>
      </c>
      <c r="AB28" s="30">
        <f>'Post 2009 Capital'!$F$221</f>
        <v>49.71868610878505</v>
      </c>
      <c r="AC28" s="31" t="s">
        <v>281</v>
      </c>
      <c r="AD28" s="30">
        <f>'Opex prices'!$H$102</f>
        <v>66.312454103832408</v>
      </c>
      <c r="AE28" s="30">
        <f t="shared" si="0"/>
        <v>66.312454103832408</v>
      </c>
      <c r="AG28" s="29" t="s">
        <v>78</v>
      </c>
      <c r="AH28" s="28">
        <f>'Opex prices'!$H$151</f>
        <v>48.438758568912732</v>
      </c>
      <c r="AI28" s="28">
        <f t="shared" si="2"/>
        <v>48.438758568912732</v>
      </c>
    </row>
    <row r="29" spans="1:39">
      <c r="A29" s="80"/>
      <c r="B29" s="80"/>
      <c r="C29" s="80"/>
      <c r="D29" s="80"/>
      <c r="E29" s="80"/>
      <c r="F29" s="80"/>
      <c r="G29" s="80"/>
      <c r="H29" s="80"/>
      <c r="I29" s="87"/>
      <c r="J29" s="87"/>
      <c r="K29" s="87"/>
      <c r="L29" s="87"/>
      <c r="M29" s="87"/>
      <c r="N29" s="87"/>
      <c r="O29" s="87"/>
      <c r="P29" s="87"/>
      <c r="Q29" s="88"/>
      <c r="R29" s="88"/>
      <c r="X29" s="33" t="s">
        <v>93</v>
      </c>
      <c r="Y29" s="32">
        <f>'Post 2009 Capital'!$F$55</f>
        <v>103.66695906283684</v>
      </c>
      <c r="AA29" s="29" t="s">
        <v>156</v>
      </c>
      <c r="AB29" s="37">
        <f>'Post 2009 Capital'!$F$99</f>
        <v>29.434205793155151</v>
      </c>
      <c r="AC29" s="29" t="s">
        <v>91</v>
      </c>
      <c r="AD29" s="28">
        <f>'Opex prices'!$H$103</f>
        <v>68.607171837233935</v>
      </c>
      <c r="AE29" s="28">
        <f t="shared" si="0"/>
        <v>68.607171837233935</v>
      </c>
      <c r="AG29" s="29" t="s">
        <v>53</v>
      </c>
      <c r="AH29" s="28">
        <f>'Opex prices'!$H$160</f>
        <v>63.91248185398986</v>
      </c>
      <c r="AI29" s="28">
        <f t="shared" si="2"/>
        <v>63.91248185398986</v>
      </c>
    </row>
    <row r="30" spans="1:39" ht="15">
      <c r="A30"/>
      <c r="B30"/>
      <c r="C30"/>
      <c r="D30"/>
      <c r="E30"/>
      <c r="F30"/>
      <c r="G30"/>
      <c r="I30" s="87"/>
      <c r="J30" s="87"/>
      <c r="K30" s="87"/>
      <c r="L30" s="87"/>
      <c r="M30" s="87"/>
      <c r="N30" s="87"/>
      <c r="O30" s="87"/>
      <c r="P30" s="87"/>
      <c r="Q30" s="88"/>
      <c r="R30" s="88"/>
      <c r="X30" s="33" t="s">
        <v>89</v>
      </c>
      <c r="Y30" s="32">
        <f>'Post 2009 Capital'!$F$74</f>
        <v>42.617802318251726</v>
      </c>
      <c r="AA30" s="29" t="s">
        <v>150</v>
      </c>
      <c r="AB30" s="37">
        <f>'Post 2009 Capital'!F223</f>
        <v>24.362145942774205</v>
      </c>
      <c r="AC30" s="31" t="s">
        <v>87</v>
      </c>
      <c r="AD30" s="30">
        <f>'Opex prices'!$H$104</f>
        <v>77.448776076782707</v>
      </c>
      <c r="AE30" s="30">
        <f t="shared" si="0"/>
        <v>77.448776076782707</v>
      </c>
      <c r="AG30" s="29" t="s">
        <v>51</v>
      </c>
      <c r="AH30" s="28">
        <f>'Opex prices'!$H$161</f>
        <v>61.812453805267488</v>
      </c>
      <c r="AI30" s="28">
        <f t="shared" si="2"/>
        <v>61.812453805267488</v>
      </c>
    </row>
    <row r="31" spans="1:39" ht="15">
      <c r="A31" s="27" t="s">
        <v>38</v>
      </c>
      <c r="B31"/>
      <c r="C31"/>
      <c r="D31"/>
      <c r="E31"/>
      <c r="F31"/>
      <c r="G31"/>
      <c r="I31" s="87"/>
      <c r="J31" s="87"/>
      <c r="K31" s="87"/>
      <c r="L31" s="87"/>
      <c r="M31" s="87"/>
      <c r="N31" s="87"/>
      <c r="O31" s="87"/>
      <c r="P31" s="87"/>
      <c r="Q31" s="88"/>
      <c r="R31" s="88"/>
      <c r="X31" s="31" t="s">
        <v>85</v>
      </c>
      <c r="Y31" s="30">
        <f>'Post 2009 Capital'!$F$210</f>
        <v>62.168287559720092</v>
      </c>
      <c r="AA31" s="29" t="s">
        <v>144</v>
      </c>
      <c r="AB31" s="37">
        <f>'Post 2009 Capital'!F224</f>
        <v>25.284338642843469</v>
      </c>
      <c r="AC31" s="31" t="s">
        <v>282</v>
      </c>
      <c r="AD31" s="30">
        <f>'Opex prices'!$H$106</f>
        <v>67.384828562192325</v>
      </c>
      <c r="AE31" s="30">
        <f t="shared" si="0"/>
        <v>67.384828562192325</v>
      </c>
      <c r="AG31" s="29" t="s">
        <v>49</v>
      </c>
      <c r="AH31" s="28">
        <f>'Opex prices'!$H$162</f>
        <v>69.532275223810288</v>
      </c>
      <c r="AI31" s="28">
        <f t="shared" si="2"/>
        <v>69.532275223810288</v>
      </c>
    </row>
    <row r="32" spans="1:39" ht="15">
      <c r="A32"/>
      <c r="B32"/>
      <c r="C32"/>
      <c r="D32"/>
      <c r="E32"/>
      <c r="F32"/>
      <c r="G32"/>
      <c r="I32" s="87"/>
      <c r="J32" s="87"/>
      <c r="K32" s="87"/>
      <c r="L32" s="87"/>
      <c r="M32" s="87"/>
      <c r="N32" s="87"/>
      <c r="O32" s="87"/>
      <c r="P32" s="87"/>
      <c r="Q32" s="88"/>
      <c r="R32" s="88"/>
      <c r="X32" s="29" t="s">
        <v>81</v>
      </c>
      <c r="Y32" s="28">
        <f>'Post 2009 Capital'!$F$75</f>
        <v>122.33213931223874</v>
      </c>
      <c r="AA32" s="29" t="s">
        <v>138</v>
      </c>
      <c r="AB32" s="37">
        <f>'Post 2009 Capital'!$F$113</f>
        <v>24.269926672767276</v>
      </c>
      <c r="AC32" s="29" t="s">
        <v>79</v>
      </c>
      <c r="AD32" s="28">
        <f>'Opex prices'!$H$107</f>
        <v>67.546596994032782</v>
      </c>
      <c r="AE32" s="28">
        <f t="shared" si="0"/>
        <v>67.546596994032782</v>
      </c>
      <c r="AG32" s="29" t="s">
        <v>46</v>
      </c>
      <c r="AH32" s="28">
        <f>'Opex prices'!$H$163</f>
        <v>57.996909885757809</v>
      </c>
      <c r="AI32" s="28">
        <f t="shared" si="2"/>
        <v>57.996909885757809</v>
      </c>
    </row>
    <row r="33" spans="1:35" ht="12.75" customHeight="1">
      <c r="A33"/>
      <c r="B33"/>
      <c r="C33"/>
      <c r="D33"/>
      <c r="E33"/>
      <c r="F33"/>
      <c r="G33"/>
      <c r="I33" s="91" t="s">
        <v>76</v>
      </c>
      <c r="J33" s="91"/>
      <c r="K33" s="91" t="s">
        <v>75</v>
      </c>
      <c r="L33" s="91"/>
      <c r="M33" s="91"/>
      <c r="N33" s="91" t="s">
        <v>74</v>
      </c>
      <c r="O33" s="91"/>
      <c r="P33" s="91"/>
      <c r="Q33" s="91" t="s">
        <v>73</v>
      </c>
      <c r="R33" s="91"/>
      <c r="X33" s="29" t="s">
        <v>72</v>
      </c>
      <c r="Y33" s="28">
        <f>'Post 2009 Capital'!$F$76</f>
        <v>50.640878808854318</v>
      </c>
      <c r="AA33" s="29" t="s">
        <v>131</v>
      </c>
      <c r="AB33" s="38">
        <f>'Post 2009 Capital'!$F$114</f>
        <v>74.754443845358949</v>
      </c>
      <c r="AC33" s="29" t="s">
        <v>70</v>
      </c>
      <c r="AD33" s="28">
        <f>'Opex prices'!$H$108</f>
        <v>67.546596994032782</v>
      </c>
      <c r="AE33" s="28">
        <f t="shared" si="0"/>
        <v>67.546596994032782</v>
      </c>
      <c r="AG33" s="29" t="s">
        <v>41</v>
      </c>
      <c r="AH33" s="28">
        <f>'Opex prices'!$H$165</f>
        <v>64.651928350018864</v>
      </c>
      <c r="AI33" s="28">
        <f t="shared" si="2"/>
        <v>64.651928350018864</v>
      </c>
    </row>
    <row r="34" spans="1:35" ht="15">
      <c r="A34"/>
      <c r="B34"/>
      <c r="C34"/>
      <c r="D34"/>
      <c r="E34"/>
      <c r="F34"/>
      <c r="G34"/>
      <c r="I34" s="91"/>
      <c r="J34" s="91"/>
      <c r="K34" s="91"/>
      <c r="L34" s="91"/>
      <c r="M34" s="91"/>
      <c r="N34" s="91"/>
      <c r="O34" s="91"/>
      <c r="P34" s="91"/>
      <c r="Q34" s="91"/>
      <c r="R34" s="91"/>
      <c r="X34" s="31" t="s">
        <v>68</v>
      </c>
      <c r="Y34" s="30">
        <f>'Post 2009 Capital'!$F$77</f>
        <v>49.71868610878505</v>
      </c>
      <c r="AA34" s="29" t="s">
        <v>121</v>
      </c>
      <c r="AB34" s="28">
        <f>'Post 2009 Capital'!$F$115</f>
        <v>87.532345897518624</v>
      </c>
      <c r="AC34" s="31" t="s">
        <v>66</v>
      </c>
      <c r="AD34" s="30">
        <f>'Opex prices'!$H$109</f>
        <v>75.356865373747667</v>
      </c>
      <c r="AE34" s="30">
        <f t="shared" si="0"/>
        <v>75.356865373747667</v>
      </c>
      <c r="AG34" s="29" t="s">
        <v>197</v>
      </c>
      <c r="AH34" s="28">
        <f>'Opex prices'!$H$30</f>
        <v>47.072123344873525</v>
      </c>
      <c r="AI34" s="28">
        <f t="shared" ref="AI34" si="4">AH34</f>
        <v>47.072123344873525</v>
      </c>
    </row>
    <row r="35" spans="1:35" ht="15">
      <c r="A35"/>
      <c r="B35"/>
      <c r="C35"/>
      <c r="D35"/>
      <c r="E35"/>
      <c r="F35"/>
      <c r="G35"/>
      <c r="I35" s="91"/>
      <c r="J35" s="91"/>
      <c r="K35" s="91"/>
      <c r="L35" s="91"/>
      <c r="M35" s="91"/>
      <c r="N35" s="91"/>
      <c r="O35" s="91"/>
      <c r="P35" s="91"/>
      <c r="Q35" s="91"/>
      <c r="R35" s="91"/>
      <c r="X35" s="33" t="s">
        <v>64</v>
      </c>
      <c r="Y35" s="32">
        <f>'Post 2009 Capital'!$F$78</f>
        <v>105.61647443078328</v>
      </c>
      <c r="AA35" s="29" t="s">
        <v>115</v>
      </c>
      <c r="AB35" s="28">
        <f>'Post 2009 Capital'!$F$116</f>
        <v>69.671317682577182</v>
      </c>
      <c r="AC35" s="31" t="s">
        <v>283</v>
      </c>
      <c r="AD35" s="30">
        <f>'Opex prices'!$H$111</f>
        <v>93.591047320660607</v>
      </c>
      <c r="AE35" s="30">
        <f t="shared" si="0"/>
        <v>93.591047320660607</v>
      </c>
      <c r="AG35" s="29" t="s">
        <v>112</v>
      </c>
      <c r="AH35" s="28">
        <f>'Opex prices'!$H$44</f>
        <v>90.087475157977707</v>
      </c>
      <c r="AI35" s="28">
        <f t="shared" ref="AI35:AI49" si="5">AH35</f>
        <v>90.087475157977707</v>
      </c>
    </row>
    <row r="36" spans="1:35" ht="15">
      <c r="A36"/>
      <c r="B36"/>
      <c r="C36"/>
      <c r="D36"/>
      <c r="E36"/>
      <c r="F36"/>
      <c r="G36"/>
      <c r="I36" s="91"/>
      <c r="J36" s="91"/>
      <c r="K36" s="91"/>
      <c r="L36" s="91"/>
      <c r="M36" s="91"/>
      <c r="N36" s="91"/>
      <c r="O36" s="91"/>
      <c r="P36" s="91"/>
      <c r="Q36" s="91"/>
      <c r="R36" s="91"/>
      <c r="AA36" s="29" t="s">
        <v>110</v>
      </c>
      <c r="AB36" s="28">
        <f>'Post 2009 Capital'!$F$117</f>
        <v>87.532345897518624</v>
      </c>
      <c r="AC36" s="29" t="s">
        <v>61</v>
      </c>
      <c r="AD36" s="28">
        <f>'Opex prices'!$H$112</f>
        <v>49.331846446952291</v>
      </c>
      <c r="AE36" s="28">
        <f t="shared" si="0"/>
        <v>49.331846446952291</v>
      </c>
      <c r="AG36" s="29" t="s">
        <v>107</v>
      </c>
      <c r="AH36" s="28">
        <f>'Opex prices'!$H$46</f>
        <v>46.65696383723121</v>
      </c>
      <c r="AI36" s="28">
        <f t="shared" si="5"/>
        <v>46.65696383723121</v>
      </c>
    </row>
    <row r="37" spans="1:35" ht="15">
      <c r="A37"/>
      <c r="B37"/>
      <c r="C37"/>
      <c r="D37"/>
      <c r="E37"/>
      <c r="F37"/>
      <c r="G37"/>
      <c r="I37" s="91"/>
      <c r="J37" s="91"/>
      <c r="K37" s="91"/>
      <c r="L37" s="91"/>
      <c r="M37" s="91"/>
      <c r="N37" s="91"/>
      <c r="O37" s="91"/>
      <c r="P37" s="91"/>
      <c r="Q37" s="91"/>
      <c r="R37" s="91"/>
      <c r="AA37" s="29" t="s">
        <v>105</v>
      </c>
      <c r="AB37" s="28">
        <f>'Post 2009 Capital'!$F$118</f>
        <v>123.72840937523718</v>
      </c>
      <c r="AC37" s="29" t="s">
        <v>60</v>
      </c>
      <c r="AD37" s="76">
        <f>'Opex prices'!$H$114</f>
        <v>66.025309765110563</v>
      </c>
      <c r="AE37" s="76">
        <f t="shared" si="0"/>
        <v>66.025309765110563</v>
      </c>
      <c r="AG37" s="29" t="s">
        <v>102</v>
      </c>
      <c r="AH37" s="28">
        <f>'Opex prices'!$H$48</f>
        <v>45.443019818904354</v>
      </c>
      <c r="AI37" s="28">
        <f t="shared" si="5"/>
        <v>45.443019818904354</v>
      </c>
    </row>
    <row r="38" spans="1:35" ht="15">
      <c r="A38"/>
      <c r="B38"/>
      <c r="C38"/>
      <c r="D38"/>
      <c r="E38"/>
      <c r="F38"/>
      <c r="G38"/>
      <c r="I38" s="91"/>
      <c r="J38" s="91"/>
      <c r="K38" s="91"/>
      <c r="L38" s="91"/>
      <c r="M38" s="91"/>
      <c r="N38" s="91"/>
      <c r="O38" s="91"/>
      <c r="P38" s="91"/>
      <c r="Q38" s="91"/>
      <c r="R38" s="91"/>
      <c r="AA38" s="29" t="s">
        <v>100</v>
      </c>
      <c r="AB38" s="28">
        <f>'Post 2009 Capital'!$F$120</f>
        <v>29.38265522122127</v>
      </c>
      <c r="AC38" s="29" t="s">
        <v>58</v>
      </c>
      <c r="AD38" s="28">
        <f>'Opex prices'!$H$116</f>
        <v>124.92229212654557</v>
      </c>
      <c r="AE38" s="28">
        <f t="shared" si="0"/>
        <v>124.92229212654557</v>
      </c>
      <c r="AG38" s="29" t="s">
        <v>97</v>
      </c>
      <c r="AH38" s="28">
        <f>'Opex prices'!$H$49</f>
        <v>53.276305701540643</v>
      </c>
      <c r="AI38" s="28">
        <f t="shared" si="5"/>
        <v>53.276305701540643</v>
      </c>
    </row>
    <row r="39" spans="1:35" ht="15">
      <c r="A39"/>
      <c r="B39"/>
      <c r="C39"/>
      <c r="D39"/>
      <c r="E39"/>
      <c r="F39"/>
      <c r="G39"/>
      <c r="I39" s="91"/>
      <c r="J39" s="91"/>
      <c r="K39" s="91"/>
      <c r="L39" s="91"/>
      <c r="M39" s="91"/>
      <c r="N39" s="91"/>
      <c r="O39" s="91"/>
      <c r="P39" s="91"/>
      <c r="Q39" s="91"/>
      <c r="R39" s="91"/>
      <c r="AA39" s="29" t="s">
        <v>95</v>
      </c>
      <c r="AB39" s="34">
        <f>'Post 2009 Capital'!$F$121</f>
        <v>24.269926672767276</v>
      </c>
      <c r="AC39" s="29" t="s">
        <v>56</v>
      </c>
      <c r="AD39" s="28">
        <f>'Opex prices'!$H$118</f>
        <v>117.00847260444098</v>
      </c>
      <c r="AE39" s="28">
        <f t="shared" si="0"/>
        <v>117.00847260444098</v>
      </c>
      <c r="AG39" s="29" t="s">
        <v>94</v>
      </c>
      <c r="AH39" s="28">
        <f>'Opex prices'!$H$51</f>
        <v>53.276305701540643</v>
      </c>
      <c r="AI39" s="28">
        <f t="shared" si="5"/>
        <v>53.276305701540643</v>
      </c>
    </row>
    <row r="40" spans="1:35" ht="15">
      <c r="A40"/>
      <c r="B40"/>
      <c r="C40"/>
      <c r="D40"/>
      <c r="E40"/>
      <c r="F40"/>
      <c r="G40"/>
      <c r="I40" s="91"/>
      <c r="J40" s="91"/>
      <c r="K40" s="91"/>
      <c r="L40" s="91"/>
      <c r="M40" s="91"/>
      <c r="N40" s="91"/>
      <c r="O40" s="91"/>
      <c r="P40" s="91"/>
      <c r="Q40" s="91"/>
      <c r="R40" s="91"/>
      <c r="AA40" s="29" t="s">
        <v>92</v>
      </c>
      <c r="AB40" s="28">
        <f>'Post 2009 Capital'!$F$125</f>
        <v>109.45655514896528</v>
      </c>
      <c r="AC40" s="29" t="s">
        <v>54</v>
      </c>
      <c r="AD40" s="28">
        <f>'Opex prices'!$H$119</f>
        <v>96.189318886734199</v>
      </c>
      <c r="AE40" s="28">
        <f t="shared" si="0"/>
        <v>96.189318886734199</v>
      </c>
      <c r="AG40" s="29" t="s">
        <v>90</v>
      </c>
      <c r="AH40" s="76">
        <f>'Opex prices'!$H$53</f>
        <v>43.49404173969431</v>
      </c>
      <c r="AI40" s="76">
        <f t="shared" si="5"/>
        <v>43.49404173969431</v>
      </c>
    </row>
    <row r="41" spans="1:35" ht="15">
      <c r="A41"/>
      <c r="B41"/>
      <c r="C41"/>
      <c r="D41"/>
      <c r="E41"/>
      <c r="F41"/>
      <c r="G41"/>
      <c r="I41" s="91"/>
      <c r="J41" s="91"/>
      <c r="K41" s="91"/>
      <c r="L41" s="91"/>
      <c r="M41" s="91"/>
      <c r="N41" s="91"/>
      <c r="O41" s="91"/>
      <c r="P41" s="91"/>
      <c r="Q41" s="91"/>
      <c r="R41" s="91"/>
      <c r="AA41" s="29" t="s">
        <v>88</v>
      </c>
      <c r="AB41" s="28">
        <f>'Post 2009 Capital'!$F$126</f>
        <v>51.000604276974883</v>
      </c>
      <c r="AC41" s="29" t="s">
        <v>52</v>
      </c>
      <c r="AD41" s="28">
        <f>'Opex prices'!$H$120</f>
        <v>182.63274918128522</v>
      </c>
      <c r="AE41" s="28">
        <f t="shared" si="0"/>
        <v>182.63274918128522</v>
      </c>
      <c r="AG41" s="29" t="s">
        <v>86</v>
      </c>
      <c r="AH41" s="28">
        <f>'Opex prices'!$H$55</f>
        <v>46.847373083495214</v>
      </c>
      <c r="AI41" s="28">
        <f t="shared" si="5"/>
        <v>46.847373083495214</v>
      </c>
    </row>
    <row r="42" spans="1:35">
      <c r="I42" s="91"/>
      <c r="J42" s="91"/>
      <c r="K42" s="91"/>
      <c r="L42" s="91"/>
      <c r="M42" s="91"/>
      <c r="N42" s="91"/>
      <c r="O42" s="91"/>
      <c r="P42" s="91"/>
      <c r="Q42" s="91"/>
      <c r="R42" s="91"/>
      <c r="AA42" s="29" t="s">
        <v>84</v>
      </c>
      <c r="AB42" s="28">
        <f>'Post 2009 Capital'!$F$127</f>
        <v>87.532345897518624</v>
      </c>
      <c r="AC42" s="29" t="s">
        <v>50</v>
      </c>
      <c r="AD42" s="28">
        <f>'Opex prices'!$H$121</f>
        <v>223.11737677488287</v>
      </c>
      <c r="AE42" s="28">
        <f t="shared" si="0"/>
        <v>223.11737677488287</v>
      </c>
      <c r="AG42" s="29" t="s">
        <v>82</v>
      </c>
      <c r="AH42" s="28">
        <f>'Opex prices'!$H$57</f>
        <v>83.490947404391591</v>
      </c>
      <c r="AI42" s="28">
        <f t="shared" si="5"/>
        <v>83.490947404391591</v>
      </c>
    </row>
    <row r="43" spans="1:35">
      <c r="I43" s="86" t="s">
        <v>48</v>
      </c>
      <c r="J43" s="86"/>
      <c r="K43" s="86"/>
      <c r="L43" s="86"/>
      <c r="M43" s="86"/>
      <c r="N43" s="86"/>
      <c r="O43" s="86"/>
      <c r="P43" s="86"/>
      <c r="Q43" s="86"/>
      <c r="R43" s="86"/>
      <c r="AA43" s="29" t="s">
        <v>80</v>
      </c>
      <c r="AB43" s="28">
        <f>'Post 2009 Capital'!$F$128</f>
        <v>65.663468208076154</v>
      </c>
      <c r="AC43" s="29" t="s">
        <v>47</v>
      </c>
      <c r="AD43" s="28">
        <f>'Opex prices'!$H$122</f>
        <v>237.15040761053504</v>
      </c>
      <c r="AE43" s="28">
        <f t="shared" si="0"/>
        <v>237.15040761053504</v>
      </c>
      <c r="AG43" s="29" t="s">
        <v>77</v>
      </c>
      <c r="AH43" s="28">
        <f>'Opex prices'!$H$58</f>
        <v>73.57503373995759</v>
      </c>
      <c r="AI43" s="28">
        <f t="shared" si="5"/>
        <v>73.57503373995759</v>
      </c>
    </row>
    <row r="44" spans="1:35">
      <c r="I44" s="91" t="s">
        <v>45</v>
      </c>
      <c r="J44" s="91"/>
      <c r="K44" s="91" t="s">
        <v>44</v>
      </c>
      <c r="L44" s="91"/>
      <c r="M44" s="91"/>
      <c r="N44" s="91" t="s">
        <v>43</v>
      </c>
      <c r="O44" s="91"/>
      <c r="P44" s="91"/>
      <c r="Q44" s="91" t="s">
        <v>42</v>
      </c>
      <c r="R44" s="91"/>
      <c r="AA44" s="29" t="s">
        <v>71</v>
      </c>
      <c r="AB44" s="28">
        <f>'Post 2009 Capital'!$F$124</f>
        <v>21.005364514522093</v>
      </c>
      <c r="AC44" s="29" t="s">
        <v>40</v>
      </c>
      <c r="AD44" s="28">
        <f>'Opex prices'!$H$125</f>
        <v>62.934456137445054</v>
      </c>
      <c r="AE44" s="28">
        <f>AD44</f>
        <v>62.934456137445054</v>
      </c>
      <c r="AG44" s="29" t="s">
        <v>69</v>
      </c>
      <c r="AH44" s="28">
        <f>'Opex prices'!$H$59</f>
        <v>45.56068209949958</v>
      </c>
      <c r="AI44" s="28">
        <f t="shared" si="5"/>
        <v>45.56068209949958</v>
      </c>
    </row>
    <row r="45" spans="1:35">
      <c r="I45" s="91"/>
      <c r="J45" s="91"/>
      <c r="K45" s="91"/>
      <c r="L45" s="91"/>
      <c r="M45" s="91"/>
      <c r="N45" s="91"/>
      <c r="O45" s="91"/>
      <c r="P45" s="91"/>
      <c r="Q45" s="91"/>
      <c r="R45" s="91"/>
      <c r="AA45" s="29" t="s">
        <v>67</v>
      </c>
      <c r="AB45" s="28">
        <f>'Post 2009 Capital'!$F$129</f>
        <v>119.32955019590678</v>
      </c>
      <c r="AC45" s="29" t="s">
        <v>39</v>
      </c>
      <c r="AD45" s="28">
        <f>'Opex prices'!$H$126</f>
        <v>62.934456137445054</v>
      </c>
      <c r="AE45" s="28">
        <f>AD45</f>
        <v>62.934456137445054</v>
      </c>
      <c r="AG45" s="29" t="s">
        <v>65</v>
      </c>
      <c r="AH45" s="28">
        <f>'Opex prices'!$H$61</f>
        <v>83.490947404391591</v>
      </c>
      <c r="AI45" s="28">
        <f t="shared" si="5"/>
        <v>83.490947404391591</v>
      </c>
    </row>
    <row r="46" spans="1:35">
      <c r="I46" s="91"/>
      <c r="J46" s="91"/>
      <c r="K46" s="91"/>
      <c r="L46" s="91"/>
      <c r="M46" s="91"/>
      <c r="N46" s="91"/>
      <c r="O46" s="91"/>
      <c r="P46" s="91"/>
      <c r="Q46" s="91"/>
      <c r="R46" s="91"/>
      <c r="AA46" s="29" t="s">
        <v>63</v>
      </c>
      <c r="AB46" s="28">
        <f>'Post 2009 Capital'!$F$132</f>
        <v>59.866564895440796</v>
      </c>
      <c r="AG46" s="29" t="s">
        <v>62</v>
      </c>
      <c r="AH46" s="28">
        <f>'Opex prices'!$H$62</f>
        <v>65.581456841227492</v>
      </c>
      <c r="AI46" s="28">
        <f t="shared" si="5"/>
        <v>65.581456841227492</v>
      </c>
    </row>
    <row r="47" spans="1:35">
      <c r="I47" s="91"/>
      <c r="J47" s="91"/>
      <c r="K47" s="91"/>
      <c r="L47" s="91"/>
      <c r="M47" s="91"/>
      <c r="N47" s="91"/>
      <c r="O47" s="91"/>
      <c r="P47" s="91"/>
      <c r="Q47" s="91"/>
      <c r="R47" s="91"/>
      <c r="AG47" s="29" t="s">
        <v>59</v>
      </c>
      <c r="AH47" s="28">
        <f>'Opex prices'!$H$65</f>
        <v>52.055367168986407</v>
      </c>
      <c r="AI47" s="28">
        <f t="shared" si="5"/>
        <v>52.055367168986407</v>
      </c>
    </row>
    <row r="48" spans="1:35">
      <c r="I48" s="91"/>
      <c r="J48" s="91"/>
      <c r="K48" s="91"/>
      <c r="L48" s="91"/>
      <c r="M48" s="91"/>
      <c r="N48" s="91"/>
      <c r="O48" s="91"/>
      <c r="P48" s="91"/>
      <c r="Q48" s="91"/>
      <c r="R48" s="91"/>
      <c r="AG48" s="29" t="s">
        <v>57</v>
      </c>
      <c r="AH48" s="28">
        <f>'Opex prices'!$H$66</f>
        <v>66.005213835434063</v>
      </c>
      <c r="AI48" s="28">
        <f t="shared" si="5"/>
        <v>66.005213835434063</v>
      </c>
    </row>
    <row r="49" spans="1:35">
      <c r="I49" s="91"/>
      <c r="J49" s="91"/>
      <c r="K49" s="91"/>
      <c r="L49" s="91"/>
      <c r="M49" s="91"/>
      <c r="N49" s="91"/>
      <c r="O49" s="91"/>
      <c r="P49" s="91"/>
      <c r="Q49" s="91"/>
      <c r="R49" s="91"/>
      <c r="AG49" s="29" t="s">
        <v>55</v>
      </c>
      <c r="AH49" s="28">
        <f>'Opex prices'!$H$67</f>
        <v>56.146442078126967</v>
      </c>
      <c r="AI49" s="28">
        <f t="shared" si="5"/>
        <v>56.146442078126967</v>
      </c>
    </row>
    <row r="50" spans="1:35">
      <c r="I50" s="91"/>
      <c r="J50" s="91"/>
      <c r="K50" s="91"/>
      <c r="L50" s="91"/>
      <c r="M50" s="91"/>
      <c r="N50" s="91"/>
      <c r="O50" s="91"/>
      <c r="P50" s="91"/>
      <c r="Q50" s="91"/>
      <c r="R50" s="91"/>
    </row>
    <row r="51" spans="1:35">
      <c r="B51" s="27"/>
      <c r="C51" s="27"/>
      <c r="D51" s="27"/>
      <c r="E51" s="27"/>
      <c r="I51" s="91"/>
      <c r="J51" s="91"/>
      <c r="K51" s="91"/>
      <c r="L51" s="91"/>
      <c r="M51" s="91"/>
      <c r="N51" s="91"/>
      <c r="O51" s="91"/>
      <c r="P51" s="91"/>
      <c r="Q51" s="91"/>
      <c r="R51" s="91"/>
    </row>
    <row r="52" spans="1:35" ht="12" customHeight="1">
      <c r="A52" s="26"/>
      <c r="B52" s="26"/>
      <c r="C52" s="26"/>
      <c r="D52" s="26"/>
      <c r="E52" s="26"/>
      <c r="F52" s="27"/>
      <c r="G52" s="27"/>
      <c r="H52" s="26"/>
      <c r="I52" s="91"/>
      <c r="J52" s="91"/>
      <c r="K52" s="91"/>
      <c r="L52" s="91"/>
      <c r="M52" s="91"/>
      <c r="N52" s="91"/>
      <c r="O52" s="91"/>
      <c r="P52" s="91"/>
      <c r="Q52" s="91"/>
      <c r="R52" s="91"/>
    </row>
    <row r="53" spans="1:35">
      <c r="A53" s="26"/>
      <c r="B53" s="26"/>
      <c r="C53" s="26"/>
      <c r="D53" s="26"/>
      <c r="E53" s="26"/>
      <c r="F53" s="26"/>
      <c r="G53" s="26"/>
      <c r="H53" s="26"/>
      <c r="I53" s="91"/>
      <c r="J53" s="91"/>
      <c r="K53" s="91"/>
      <c r="L53" s="91"/>
      <c r="M53" s="91"/>
      <c r="N53" s="91"/>
      <c r="O53" s="91"/>
      <c r="P53" s="91"/>
      <c r="Q53" s="91"/>
      <c r="R53" s="91"/>
    </row>
    <row r="54" spans="1:35">
      <c r="A54" s="26"/>
      <c r="B54" s="26"/>
      <c r="C54" s="26"/>
      <c r="D54" s="26"/>
      <c r="E54" s="26"/>
      <c r="F54" s="26"/>
      <c r="G54" s="26"/>
      <c r="H54" s="26"/>
      <c r="I54" s="26"/>
      <c r="J54" s="26"/>
      <c r="K54" s="26"/>
      <c r="L54" s="26"/>
      <c r="M54" s="26"/>
      <c r="N54" s="26"/>
      <c r="O54" s="26"/>
      <c r="P54" s="26"/>
      <c r="Q54" s="26"/>
      <c r="R54" s="26"/>
    </row>
    <row r="55" spans="1:35">
      <c r="A55" s="26"/>
      <c r="B55" s="26"/>
      <c r="C55" s="26"/>
      <c r="D55" s="26"/>
      <c r="E55" s="26"/>
      <c r="F55" s="26"/>
      <c r="G55" s="26"/>
      <c r="H55" s="26"/>
      <c r="I55" s="26"/>
      <c r="J55" s="26"/>
      <c r="K55" s="26"/>
      <c r="L55" s="26"/>
      <c r="M55" s="26"/>
      <c r="N55" s="26"/>
      <c r="O55" s="26"/>
      <c r="P55" s="26"/>
      <c r="Q55" s="26"/>
      <c r="R55" s="26"/>
    </row>
    <row r="56" spans="1:35">
      <c r="A56" s="26"/>
      <c r="B56" s="26"/>
      <c r="C56" s="26"/>
      <c r="D56" s="26"/>
      <c r="E56" s="26"/>
      <c r="F56" s="26"/>
      <c r="G56" s="26"/>
      <c r="H56" s="26"/>
    </row>
    <row r="57" spans="1:35">
      <c r="A57" s="26"/>
      <c r="B57" s="26"/>
      <c r="C57" s="26"/>
      <c r="D57" s="26"/>
      <c r="E57" s="26"/>
      <c r="F57" s="26"/>
      <c r="G57" s="26"/>
      <c r="H57" s="26"/>
    </row>
    <row r="58" spans="1:35">
      <c r="A58" s="26"/>
      <c r="B58" s="26"/>
      <c r="C58" s="26"/>
      <c r="D58" s="26"/>
      <c r="E58" s="26"/>
      <c r="F58" s="26"/>
      <c r="G58" s="26"/>
      <c r="H58" s="26"/>
    </row>
    <row r="59" spans="1:35">
      <c r="F59" s="26"/>
      <c r="G59" s="26"/>
      <c r="H59" s="26"/>
    </row>
  </sheetData>
  <mergeCells count="36">
    <mergeCell ref="N33:P42"/>
    <mergeCell ref="I33:J42"/>
    <mergeCell ref="K33:M42"/>
    <mergeCell ref="Q33:R42"/>
    <mergeCell ref="K44:M53"/>
    <mergeCell ref="N44:P53"/>
    <mergeCell ref="Q44:R53"/>
    <mergeCell ref="I44:J53"/>
    <mergeCell ref="I43:R43"/>
    <mergeCell ref="AJ2:AP3"/>
    <mergeCell ref="AJ7:AP8"/>
    <mergeCell ref="I4:R4"/>
    <mergeCell ref="I5:J6"/>
    <mergeCell ref="K5:M6"/>
    <mergeCell ref="AC2:AI3"/>
    <mergeCell ref="AC7:AI8"/>
    <mergeCell ref="I7:J14"/>
    <mergeCell ref="Q5:R6"/>
    <mergeCell ref="K7:M14"/>
    <mergeCell ref="N7:P14"/>
    <mergeCell ref="Q7:R14"/>
    <mergeCell ref="S6:V6"/>
    <mergeCell ref="S2:W2"/>
    <mergeCell ref="A1:H29"/>
    <mergeCell ref="I15:J21"/>
    <mergeCell ref="K15:M21"/>
    <mergeCell ref="N15:P21"/>
    <mergeCell ref="X2:AB2"/>
    <mergeCell ref="X6:AA6"/>
    <mergeCell ref="Q15:R21"/>
    <mergeCell ref="N5:P6"/>
    <mergeCell ref="I22:R22"/>
    <mergeCell ref="I23:J32"/>
    <mergeCell ref="K23:M32"/>
    <mergeCell ref="N23:P32"/>
    <mergeCell ref="Q23:R32"/>
  </mergeCells>
  <pageMargins left="0.76666666666666672" right="0.27559055118110237" top="1.4666666666666666" bottom="1.08" header="0.31496062992125984" footer="0.31496062992125984"/>
  <pageSetup paperSize="9" pageOrder="overThenDown" orientation="portrait" r:id="rId1"/>
  <headerFooter>
    <oddHeader>&amp;L&amp;"Arial,Bold"&amp;26&amp;K03+000
Ausgrid Public Lighting&amp;"Arial,Regular"&amp;11
&amp;"Arial,Bold"Price List 2017/18&amp;C&amp;G</oddHeader>
    <oddFooter>&amp;C&amp;G
&amp;P of &amp;N</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00B0F0"/>
  </sheetPr>
  <dimension ref="B2:J181"/>
  <sheetViews>
    <sheetView workbookViewId="0">
      <selection activeCell="D4" sqref="D4"/>
    </sheetView>
  </sheetViews>
  <sheetFormatPr defaultRowHeight="15"/>
  <cols>
    <col min="1" max="1" width="1.7109375" customWidth="1"/>
    <col min="2" max="2" width="36.140625" customWidth="1"/>
    <col min="3" max="7" width="13.28515625" customWidth="1"/>
    <col min="8" max="8" width="29.42578125" customWidth="1"/>
    <col min="10" max="10" width="29.42578125" customWidth="1"/>
  </cols>
  <sheetData>
    <row r="2" spans="2:8">
      <c r="C2" s="93" t="str">
        <f>'[2]Input - General'!J7</f>
        <v>FY15</v>
      </c>
      <c r="D2" s="93" t="str">
        <f>'[2]Input - General'!K7</f>
        <v>FY16</v>
      </c>
      <c r="E2" s="93" t="str">
        <f>'[2]Input - General'!L7</f>
        <v>FY17</v>
      </c>
      <c r="F2" s="93" t="str">
        <f>'[2]Input - General'!M7</f>
        <v>FY18</v>
      </c>
      <c r="G2" s="93" t="str">
        <f>'[2]Input - General'!N7</f>
        <v>FY19</v>
      </c>
    </row>
    <row r="3" spans="2:8">
      <c r="C3" s="94">
        <f>'[2]Input - General'!J8</f>
        <v>0</v>
      </c>
      <c r="D3" s="94">
        <f>'[2]Input - General'!K8</f>
        <v>0</v>
      </c>
      <c r="E3" s="94">
        <f>'[2]Input - General'!L8</f>
        <v>0</v>
      </c>
      <c r="F3" s="94">
        <f>'[2]Input - General'!M8</f>
        <v>0</v>
      </c>
      <c r="G3" s="94">
        <f>'[2]Input - General'!N8</f>
        <v>0</v>
      </c>
    </row>
    <row r="4" spans="2:8">
      <c r="B4" s="1" t="s">
        <v>33</v>
      </c>
      <c r="C4" s="60">
        <f>'[2]Input - General'!J9</f>
        <v>2.5000000000000001E-2</v>
      </c>
      <c r="D4" s="59">
        <f>'[2]Input - General'!K9</f>
        <v>2.5000000000000001E-2</v>
      </c>
      <c r="E4" s="59">
        <f>'[2]Input - General'!L9</f>
        <v>2.5000000000000001E-2</v>
      </c>
      <c r="F4" s="59">
        <f>'[2]Input - General'!M9</f>
        <v>2.5000000000000001E-2</v>
      </c>
      <c r="G4" s="59">
        <f>'[2]Input - General'!N9</f>
        <v>2.5000000000000001E-2</v>
      </c>
    </row>
    <row r="5" spans="2:8">
      <c r="B5" s="1" t="s">
        <v>34</v>
      </c>
      <c r="C5" s="60">
        <f>[3]CPI!C13</f>
        <v>2.4498886414253906E-2</v>
      </c>
      <c r="D5" s="59">
        <f>[3]CPI!$C$14</f>
        <v>2.4879227053140163E-2</v>
      </c>
      <c r="E5" s="59">
        <f>CPI!C15</f>
        <v>1.5083667216591934E-2</v>
      </c>
      <c r="F5" s="59">
        <f>CPI!C16</f>
        <v>1.2769909449732886E-2</v>
      </c>
      <c r="G5" s="59"/>
    </row>
    <row r="7" spans="2:8">
      <c r="B7" s="58"/>
    </row>
    <row r="8" spans="2:8">
      <c r="B8" s="58"/>
    </row>
    <row r="9" spans="2:8">
      <c r="B9" t="s">
        <v>236</v>
      </c>
    </row>
    <row r="10" spans="2:8" ht="20.25" thickBot="1">
      <c r="B10" s="57" t="s">
        <v>224</v>
      </c>
      <c r="C10" s="57" t="s">
        <v>225</v>
      </c>
      <c r="D10" s="57" t="s">
        <v>226</v>
      </c>
      <c r="E10" s="57" t="s">
        <v>227</v>
      </c>
      <c r="F10" s="5"/>
      <c r="H10" s="57" t="s">
        <v>228</v>
      </c>
    </row>
    <row r="11" spans="2:8" ht="15.75" thickTop="1">
      <c r="B11" s="55" t="str">
        <f>'[2]Calc - Opex FY16'!C57</f>
        <v>EMPTY</v>
      </c>
      <c r="C11" s="55" t="str">
        <f>'[2]Calc - Opex FY16'!D57</f>
        <v>Connection</v>
      </c>
      <c r="D11" s="55" t="str">
        <f>'[2]Calc - Opex FY16'!E57</f>
        <v>NonTraffic</v>
      </c>
      <c r="E11" s="56">
        <v>0</v>
      </c>
      <c r="H11" s="56">
        <f>E11/(1+D$4)/(1+C$4)/(1+E$4)/(1+F$4)*(1+C$5)*(1+D$5)*(1+E$5)*(1+F$5)</f>
        <v>0</v>
      </c>
    </row>
    <row r="12" spans="2:8">
      <c r="B12" s="55" t="str">
        <f>'[2]Calc - Opex FY16'!C58</f>
        <v>O/U (P09)</v>
      </c>
      <c r="C12" s="55" t="str">
        <f>'[2]Calc - Opex FY16'!D58</f>
        <v>Connection</v>
      </c>
      <c r="D12" s="55" t="str">
        <f>'[2]Calc - Opex FY16'!E58</f>
        <v>NonTraffic</v>
      </c>
      <c r="E12" s="56">
        <v>97.499792628906206</v>
      </c>
      <c r="H12" s="56">
        <f t="shared" ref="H12:H75" si="0">E12/(1+D$4)/(1+C$4)/(1+E$4)/(1+F$4)*(1+C$5)*(1+D$5)*(1+E$5)*(1+F$5)</f>
        <v>95.346562731997011</v>
      </c>
    </row>
    <row r="13" spans="2:8">
      <c r="B13" s="55" t="str">
        <f>'[2]Calc - Opex FY16'!C59</f>
        <v>OH</v>
      </c>
      <c r="C13" s="55" t="str">
        <f>'[2]Calc - Opex FY16'!D59</f>
        <v>Connection</v>
      </c>
      <c r="D13" s="55" t="str">
        <f>'[2]Calc - Opex FY16'!E59</f>
        <v>NonTraffic</v>
      </c>
      <c r="E13" s="56">
        <v>0</v>
      </c>
      <c r="H13" s="56">
        <f t="shared" si="0"/>
        <v>0</v>
      </c>
    </row>
    <row r="14" spans="2:8">
      <c r="B14" s="55" t="str">
        <f>'[2]Calc - Opex FY16'!C60</f>
        <v>OH(P09)</v>
      </c>
      <c r="C14" s="55" t="str">
        <f>'[2]Calc - Opex FY16'!D60</f>
        <v>Connection</v>
      </c>
      <c r="D14" s="55" t="str">
        <f>'[2]Calc - Opex FY16'!E60</f>
        <v>NonTraffic</v>
      </c>
      <c r="E14" s="56">
        <v>0</v>
      </c>
      <c r="H14" s="56">
        <f t="shared" si="0"/>
        <v>0</v>
      </c>
    </row>
    <row r="15" spans="2:8">
      <c r="B15" s="55" t="str">
        <f>'[2]Calc - Opex FY16'!C61</f>
        <v>OH2</v>
      </c>
      <c r="C15" s="55" t="str">
        <f>'[2]Calc - Opex FY16'!D61</f>
        <v>Connection</v>
      </c>
      <c r="D15" s="55" t="str">
        <f>'[2]Calc - Opex FY16'!E61</f>
        <v>NonTraffic</v>
      </c>
      <c r="E15" s="56">
        <v>0</v>
      </c>
      <c r="H15" s="56">
        <f t="shared" si="0"/>
        <v>0</v>
      </c>
    </row>
    <row r="16" spans="2:8">
      <c r="B16" s="55" t="str">
        <f>'[2]Calc - Opex FY16'!C62</f>
        <v>OH2 (P09)</v>
      </c>
      <c r="C16" s="55" t="str">
        <f>'[2]Calc - Opex FY16'!D62</f>
        <v>Connection</v>
      </c>
      <c r="D16" s="55" t="str">
        <f>'[2]Calc - Opex FY16'!E62</f>
        <v>NonTraffic</v>
      </c>
      <c r="E16" s="56">
        <v>0</v>
      </c>
      <c r="H16" s="56">
        <f t="shared" si="0"/>
        <v>0</v>
      </c>
    </row>
    <row r="17" spans="2:8">
      <c r="B17" s="55" t="str">
        <f>'[2]Calc - Opex FY16'!C63</f>
        <v>OHS</v>
      </c>
      <c r="C17" s="55" t="str">
        <f>'[2]Calc - Opex FY16'!D63</f>
        <v>Connection</v>
      </c>
      <c r="D17" s="55" t="str">
        <f>'[2]Calc - Opex FY16'!E63</f>
        <v>NonTraffic</v>
      </c>
      <c r="E17" s="56">
        <v>0</v>
      </c>
      <c r="H17" s="56">
        <f t="shared" si="0"/>
        <v>0</v>
      </c>
    </row>
    <row r="18" spans="2:8">
      <c r="B18" s="55" t="str">
        <f>'[2]Calc - Opex FY16'!C64</f>
        <v>O/U</v>
      </c>
      <c r="C18" s="55" t="str">
        <f>'[2]Calc - Opex FY16'!D64</f>
        <v>Connection</v>
      </c>
      <c r="D18" s="55" t="str">
        <f>'[2]Calc - Opex FY16'!E64</f>
        <v>NonTraffic</v>
      </c>
      <c r="E18" s="56">
        <v>97.503260968873306</v>
      </c>
      <c r="H18" s="56">
        <f t="shared" si="0"/>
        <v>95.349954475562114</v>
      </c>
    </row>
    <row r="19" spans="2:8">
      <c r="B19" s="55" t="str">
        <f>'[2]Calc - Opex FY16'!C65</f>
        <v>UG2</v>
      </c>
      <c r="C19" s="55" t="str">
        <f>'[2]Calc - Opex FY16'!D65</f>
        <v>Connection</v>
      </c>
      <c r="D19" s="55" t="str">
        <f>'[2]Calc - Opex FY16'!E65</f>
        <v>NonTraffic</v>
      </c>
      <c r="E19" s="56">
        <v>0</v>
      </c>
      <c r="H19" s="56">
        <f t="shared" si="0"/>
        <v>0</v>
      </c>
    </row>
    <row r="20" spans="2:8">
      <c r="B20" s="55" t="str">
        <f>'[2]Calc - Opex FY16'!C66</f>
        <v>UG2 (P09)</v>
      </c>
      <c r="C20" s="55" t="str">
        <f>'[2]Calc - Opex FY16'!D66</f>
        <v>Connection</v>
      </c>
      <c r="D20" s="55" t="str">
        <f>'[2]Calc - Opex FY16'!E66</f>
        <v>NonTraffic</v>
      </c>
      <c r="E20" s="56">
        <v>0</v>
      </c>
      <c r="H20" s="56">
        <f t="shared" si="0"/>
        <v>0</v>
      </c>
    </row>
    <row r="21" spans="2:8">
      <c r="B21" s="55" t="str">
        <f>'[2]Calc - Opex FY16'!C67</f>
        <v>UGORDA</v>
      </c>
      <c r="C21" s="55" t="str">
        <f>'[2]Calc - Opex FY16'!D67</f>
        <v>Connection</v>
      </c>
      <c r="D21" s="55" t="str">
        <f>'[2]Calc - Opex FY16'!E67</f>
        <v>NonTraffic</v>
      </c>
      <c r="E21" s="56">
        <v>0</v>
      </c>
      <c r="H21" s="56">
        <f t="shared" si="0"/>
        <v>0</v>
      </c>
    </row>
    <row r="22" spans="2:8">
      <c r="B22" s="55" t="str">
        <f>'[2]Calc - Opex FY16'!C68</f>
        <v>UGR1</v>
      </c>
      <c r="C22" s="55" t="str">
        <f>'[2]Calc - Opex FY16'!D68</f>
        <v>Connection</v>
      </c>
      <c r="D22" s="55" t="str">
        <f>'[2]Calc - Opex FY16'!E68</f>
        <v>NonTraffic</v>
      </c>
      <c r="E22" s="56">
        <v>89.375729753906256</v>
      </c>
      <c r="H22" s="56">
        <f t="shared" si="0"/>
        <v>87.401915367483312</v>
      </c>
    </row>
    <row r="23" spans="2:8">
      <c r="B23" s="55" t="str">
        <f>'[2]Calc - Opex FY16'!C69</f>
        <v>UGR1 (P09)</v>
      </c>
      <c r="C23" s="55" t="str">
        <f>'[2]Calc - Opex FY16'!D69</f>
        <v>Connection</v>
      </c>
      <c r="D23" s="55" t="str">
        <f>'[2]Calc - Opex FY16'!E69</f>
        <v>NonTraffic</v>
      </c>
      <c r="E23" s="56">
        <v>89.379168677374793</v>
      </c>
      <c r="H23" s="56">
        <f t="shared" si="0"/>
        <v>87.405278344197257</v>
      </c>
    </row>
    <row r="24" spans="2:8">
      <c r="B24" s="55" t="str">
        <f>'[2]Calc - Opex FY16'!C70</f>
        <v>UGR2</v>
      </c>
      <c r="C24" s="55" t="str">
        <f>'[2]Calc - Opex FY16'!D70</f>
        <v>Connection</v>
      </c>
      <c r="D24" s="55" t="str">
        <f>'[2]Calc - Opex FY16'!E70</f>
        <v>NonTraffic</v>
      </c>
      <c r="E24" s="56">
        <v>32.496251499999971</v>
      </c>
      <c r="H24" s="56">
        <f t="shared" si="0"/>
        <v>31.77858945805492</v>
      </c>
    </row>
    <row r="25" spans="2:8">
      <c r="B25" s="55" t="str">
        <f>'[2]Calc - Opex FY16'!C71</f>
        <v>UGR2 (P09)</v>
      </c>
      <c r="C25" s="55" t="str">
        <f>'[2]Calc - Opex FY16'!D71</f>
        <v>Connection</v>
      </c>
      <c r="D25" s="55" t="str">
        <f>'[2]Calc - Opex FY16'!E71</f>
        <v>NonTraffic</v>
      </c>
      <c r="E25" s="56">
        <v>32.496369165994068</v>
      </c>
      <c r="H25" s="56">
        <f t="shared" si="0"/>
        <v>31.778704525459524</v>
      </c>
    </row>
    <row r="26" spans="2:8">
      <c r="B26" s="55" t="str">
        <f>'[2]Calc - Opex FY16'!C72</f>
        <v>UGS</v>
      </c>
      <c r="C26" s="55" t="str">
        <f>'[2]Calc - Opex FY16'!D72</f>
        <v>Connection</v>
      </c>
      <c r="D26" s="55" t="str">
        <f>'[2]Calc - Opex FY16'!E72</f>
        <v>NonTraffic</v>
      </c>
      <c r="E26" s="56">
        <v>0</v>
      </c>
      <c r="H26" s="56">
        <f t="shared" si="0"/>
        <v>0</v>
      </c>
    </row>
    <row r="27" spans="2:8">
      <c r="B27" s="55" t="str">
        <f>'[2]Calc - Opex FY16'!C73</f>
        <v>UG-SP</v>
      </c>
      <c r="C27" s="55" t="str">
        <f>'[2]Calc - Opex FY16'!D73</f>
        <v>Connection</v>
      </c>
      <c r="D27" s="55" t="str">
        <f>'[2]Calc - Opex FY16'!E73</f>
        <v>NonTraffic</v>
      </c>
      <c r="E27" s="56">
        <v>0</v>
      </c>
      <c r="H27" s="56">
        <f t="shared" si="0"/>
        <v>0</v>
      </c>
    </row>
    <row r="28" spans="2:8">
      <c r="B28" s="55" t="str">
        <f>'[2]Calc - Opex FY16'!C74</f>
        <v>UG-SP (P09)</v>
      </c>
      <c r="C28" s="55" t="str">
        <f>'[2]Calc - Opex FY16'!D74</f>
        <v>Connection</v>
      </c>
      <c r="D28" s="55" t="str">
        <f>'[2]Calc - Opex FY16'!E74</f>
        <v>NonTraffic</v>
      </c>
      <c r="E28" s="56">
        <v>0</v>
      </c>
      <c r="H28" s="56">
        <f t="shared" si="0"/>
        <v>0</v>
      </c>
    </row>
    <row r="29" spans="2:8">
      <c r="B29" s="55" t="str">
        <f>'[2]Calc - Opex FY16'!C75</f>
        <v>EMPTY</v>
      </c>
      <c r="C29" s="55" t="str">
        <f>'[2]Calc - Opex FY16'!D75</f>
        <v>Lamp</v>
      </c>
      <c r="D29" s="55" t="str">
        <f>'[2]Calc - Opex FY16'!E75</f>
        <v>NonTraffic</v>
      </c>
      <c r="E29" s="56">
        <v>33.571229955790244</v>
      </c>
      <c r="H29" s="56">
        <f t="shared" si="0"/>
        <v>32.829827599254457</v>
      </c>
    </row>
    <row r="30" spans="2:8">
      <c r="B30" s="55" t="str">
        <f>'[2]Calc - Opex FY16'!C76</f>
        <v>INC1x100</v>
      </c>
      <c r="C30" s="55" t="str">
        <f>'[2]Calc - Opex FY16'!D76</f>
        <v>Lamp</v>
      </c>
      <c r="D30" s="55" t="str">
        <f>'[2]Calc - Opex FY16'!E76</f>
        <v>NonTraffic</v>
      </c>
      <c r="E30" s="56">
        <v>48.135162225279487</v>
      </c>
      <c r="H30" s="56">
        <f t="shared" si="0"/>
        <v>47.072123344873525</v>
      </c>
    </row>
    <row r="31" spans="2:8">
      <c r="B31" s="55" t="str">
        <f>'[2]Calc - Opex FY16'!C77</f>
        <v>INC1x1000</v>
      </c>
      <c r="C31" s="55" t="str">
        <f>'[2]Calc - Opex FY16'!D77</f>
        <v>Lamp</v>
      </c>
      <c r="D31" s="55" t="str">
        <f>'[2]Calc - Opex FY16'!E77</f>
        <v>Traffic</v>
      </c>
      <c r="E31" s="56">
        <v>85.015614359850275</v>
      </c>
      <c r="H31" s="56">
        <f t="shared" si="0"/>
        <v>83.13809075074407</v>
      </c>
    </row>
    <row r="32" spans="2:8">
      <c r="B32" s="55" t="str">
        <f>'[2]Calc - Opex FY16'!C78</f>
        <v>INC1x1440</v>
      </c>
      <c r="C32" s="55" t="str">
        <f>'[2]Calc - Opex FY16'!D78</f>
        <v>Lamp</v>
      </c>
      <c r="D32" s="55" t="str">
        <f>'[2]Calc - Opex FY16'!E78</f>
        <v>NonTraffic</v>
      </c>
      <c r="E32" s="56">
        <v>48.00200482572577</v>
      </c>
      <c r="H32" s="56">
        <f t="shared" si="0"/>
        <v>46.941906654073975</v>
      </c>
    </row>
    <row r="33" spans="2:8">
      <c r="B33" s="55" t="str">
        <f>'[2]Calc - Opex FY16'!C79</f>
        <v>INC1x150</v>
      </c>
      <c r="C33" s="55" t="str">
        <f>'[2]Calc - Opex FY16'!D79</f>
        <v>Lamp</v>
      </c>
      <c r="D33" s="55" t="str">
        <f>'[2]Calc - Opex FY16'!E79</f>
        <v>NonTraffic</v>
      </c>
      <c r="E33" s="56">
        <v>49.69577087899664</v>
      </c>
      <c r="H33" s="56">
        <f t="shared" si="0"/>
        <v>48.598266805178945</v>
      </c>
    </row>
    <row r="34" spans="2:8">
      <c r="B34" s="55" t="str">
        <f>'[2]Calc - Opex FY16'!C80</f>
        <v>INC1x150 (P09)</v>
      </c>
      <c r="C34" s="55" t="str">
        <f>'[2]Calc - Opex FY16'!D80</f>
        <v>Lamp</v>
      </c>
      <c r="D34" s="55" t="str">
        <f>'[2]Calc - Opex FY16'!E80</f>
        <v>NonTraffic</v>
      </c>
      <c r="E34" s="56">
        <v>49.69577087899664</v>
      </c>
      <c r="H34" s="56">
        <f t="shared" si="0"/>
        <v>48.598266805178945</v>
      </c>
    </row>
    <row r="35" spans="2:8">
      <c r="B35" s="55" t="str">
        <f>'[2]Calc - Opex FY16'!C81</f>
        <v>INC1x200</v>
      </c>
      <c r="C35" s="55" t="str">
        <f>'[2]Calc - Opex FY16'!D81</f>
        <v>Lamp</v>
      </c>
      <c r="D35" s="55" t="str">
        <f>'[2]Calc - Opex FY16'!E81</f>
        <v>NonTraffic</v>
      </c>
      <c r="E35" s="56">
        <v>50.240195681833704</v>
      </c>
      <c r="H35" s="56">
        <f t="shared" si="0"/>
        <v>49.130668282319824</v>
      </c>
    </row>
    <row r="36" spans="2:8">
      <c r="B36" s="55" t="str">
        <f>'[2]Calc - Opex FY16'!C82</f>
        <v>INC1x300</v>
      </c>
      <c r="C36" s="55" t="str">
        <f>'[2]Calc - Opex FY16'!D82</f>
        <v>Lamp</v>
      </c>
      <c r="D36" s="55" t="str">
        <f>'[2]Calc - Opex FY16'!E82</f>
        <v>NonTraffic</v>
      </c>
      <c r="E36" s="56">
        <v>56.470835092080151</v>
      </c>
      <c r="H36" s="56">
        <f t="shared" si="0"/>
        <v>55.223707409598831</v>
      </c>
    </row>
    <row r="37" spans="2:8">
      <c r="B37" s="55" t="str">
        <f>'[2]Calc - Opex FY16'!C83</f>
        <v>INC1x40</v>
      </c>
      <c r="C37" s="55" t="str">
        <f>'[2]Calc - Opex FY16'!D83</f>
        <v>Lamp</v>
      </c>
      <c r="D37" s="55" t="str">
        <f>'[2]Calc - Opex FY16'!E83</f>
        <v>NonTraffic</v>
      </c>
      <c r="E37" s="56">
        <v>48.162554668189529</v>
      </c>
      <c r="H37" s="56">
        <f t="shared" si="0"/>
        <v>47.098910840578718</v>
      </c>
    </row>
    <row r="38" spans="2:8">
      <c r="B38" s="55" t="str">
        <f>'[2]Calc - Opex FY16'!C84</f>
        <v>INC1x500</v>
      </c>
      <c r="C38" s="55" t="str">
        <f>'[2]Calc - Opex FY16'!D84</f>
        <v>Lamp</v>
      </c>
      <c r="D38" s="55" t="str">
        <f>'[2]Calc - Opex FY16'!E84</f>
        <v>NonTraffic</v>
      </c>
      <c r="E38" s="56">
        <v>66.149498253628025</v>
      </c>
      <c r="H38" s="56">
        <f t="shared" si="0"/>
        <v>64.68862255877012</v>
      </c>
    </row>
    <row r="39" spans="2:8">
      <c r="B39" s="55" t="str">
        <f>'[2]Calc - Opex FY16'!C85</f>
        <v>INC1x60</v>
      </c>
      <c r="C39" s="55" t="str">
        <f>'[2]Calc - Opex FY16'!D85</f>
        <v>Lamp</v>
      </c>
      <c r="D39" s="55" t="str">
        <f>'[2]Calc - Opex FY16'!E85</f>
        <v>NonTraffic</v>
      </c>
      <c r="E39" s="56">
        <v>48.135162225279487</v>
      </c>
      <c r="H39" s="56">
        <f t="shared" si="0"/>
        <v>47.072123344873525</v>
      </c>
    </row>
    <row r="40" spans="2:8">
      <c r="B40" s="55" t="str">
        <f>'[2]Calc - Opex FY16'!C86</f>
        <v>INC1x75</v>
      </c>
      <c r="C40" s="55" t="str">
        <f>'[2]Calc - Opex FY16'!D86</f>
        <v>Lamp</v>
      </c>
      <c r="D40" s="55" t="str">
        <f>'[2]Calc - Opex FY16'!E86</f>
        <v>NonTraffic</v>
      </c>
      <c r="E40" s="56">
        <v>48.135162225279487</v>
      </c>
      <c r="H40" s="56">
        <f t="shared" si="0"/>
        <v>47.072123344873525</v>
      </c>
    </row>
    <row r="41" spans="2:8">
      <c r="B41" s="55" t="str">
        <f>'[2]Calc - Opex FY16'!C87</f>
        <v>INC3x100</v>
      </c>
      <c r="C41" s="55" t="str">
        <f>'[2]Calc - Opex FY16'!D87</f>
        <v>Lamp</v>
      </c>
      <c r="D41" s="55" t="str">
        <f>'[2]Calc - Opex FY16'!E87</f>
        <v>NonTraffic</v>
      </c>
      <c r="E41" s="56">
        <v>55.420816931419239</v>
      </c>
      <c r="H41" s="56">
        <f t="shared" si="0"/>
        <v>54.19687832898488</v>
      </c>
    </row>
    <row r="42" spans="2:8">
      <c r="B42" s="55" t="str">
        <f>'[2]Calc - Opex FY16'!C88</f>
        <v>LED1x237</v>
      </c>
      <c r="C42" s="55" t="str">
        <f>'[2]Calc - Opex FY16'!D88</f>
        <v>Lamp</v>
      </c>
      <c r="D42" s="55" t="str">
        <f>'[2]Calc - Opex FY16'!E88</f>
        <v>NonTraffic</v>
      </c>
      <c r="E42" s="56">
        <v>36.72235956858011</v>
      </c>
      <c r="H42" s="56">
        <f t="shared" si="0"/>
        <v>35.911366228224296</v>
      </c>
    </row>
    <row r="43" spans="2:8">
      <c r="B43" s="55" t="str">
        <f>'[2]Calc - Opex FY16'!C89</f>
        <v>LED1x29</v>
      </c>
      <c r="C43" s="55" t="str">
        <f>'[2]Calc - Opex FY16'!D89</f>
        <v>Lamp</v>
      </c>
      <c r="D43" s="55" t="str">
        <f>'[2]Calc - Opex FY16'!E89</f>
        <v>NonTraffic</v>
      </c>
      <c r="E43" s="56">
        <v>30.783234251506663</v>
      </c>
      <c r="H43" s="56">
        <f t="shared" si="0"/>
        <v>30.103403263904628</v>
      </c>
    </row>
    <row r="44" spans="2:8">
      <c r="B44" s="55" t="str">
        <f>'[2]Calc - Opex FY16'!C90</f>
        <v>MBF1x1000</v>
      </c>
      <c r="C44" s="55" t="str">
        <f>'[2]Calc - Opex FY16'!D90</f>
        <v>Lamp</v>
      </c>
      <c r="D44" s="55" t="str">
        <f>'[2]Calc - Opex FY16'!E90</f>
        <v>Traffic</v>
      </c>
      <c r="E44" s="56">
        <v>92.121938061401551</v>
      </c>
      <c r="H44" s="56">
        <f t="shared" si="0"/>
        <v>90.087475157977707</v>
      </c>
    </row>
    <row r="45" spans="2:8">
      <c r="B45" s="55" t="str">
        <f>'[2]Calc - Opex FY16'!C91</f>
        <v>MBF1x1000 (P09)</v>
      </c>
      <c r="C45" s="55" t="str">
        <f>'[2]Calc - Opex FY16'!D91</f>
        <v>Lamp</v>
      </c>
      <c r="D45" s="55" t="str">
        <f>'[2]Calc - Opex FY16'!E91</f>
        <v>Traffic</v>
      </c>
      <c r="E45" s="56">
        <v>92.121938061401551</v>
      </c>
      <c r="H45" s="56">
        <f t="shared" si="0"/>
        <v>90.087475157977707</v>
      </c>
    </row>
    <row r="46" spans="2:8">
      <c r="B46" s="55" t="str">
        <f>'[2]Calc - Opex FY16'!C92</f>
        <v>MBF1x125</v>
      </c>
      <c r="C46" s="55" t="str">
        <f>'[2]Calc - Opex FY16'!D92</f>
        <v>Lamp</v>
      </c>
      <c r="D46" s="55" t="str">
        <f>'[2]Calc - Opex FY16'!E92</f>
        <v>NonTraffic</v>
      </c>
      <c r="E46" s="56">
        <v>47.710627090050536</v>
      </c>
      <c r="H46" s="56">
        <f t="shared" si="0"/>
        <v>46.65696383723121</v>
      </c>
    </row>
    <row r="47" spans="2:8">
      <c r="B47" s="55" t="str">
        <f>'[2]Calc - Opex FY16'!C93</f>
        <v>MBF1x125 (P09)</v>
      </c>
      <c r="C47" s="55" t="str">
        <f>'[2]Calc - Opex FY16'!D93</f>
        <v>Lamp</v>
      </c>
      <c r="D47" s="55" t="str">
        <f>'[2]Calc - Opex FY16'!E93</f>
        <v>NonTraffic</v>
      </c>
      <c r="E47" s="56">
        <v>47.710627090050536</v>
      </c>
      <c r="H47" s="56">
        <f t="shared" si="0"/>
        <v>46.65696383723121</v>
      </c>
    </row>
    <row r="48" spans="2:8">
      <c r="B48" s="55" t="str">
        <f>'[2]Calc - Opex FY16'!C94</f>
        <v>MBF1x160</v>
      </c>
      <c r="C48" s="55" t="str">
        <f>'[2]Calc - Opex FY16'!D94</f>
        <v>Lamp</v>
      </c>
      <c r="D48" s="55" t="str">
        <f>'[2]Calc - Opex FY16'!E94</f>
        <v>NonTraffic</v>
      </c>
      <c r="E48" s="56">
        <v>46.469268338790066</v>
      </c>
      <c r="H48" s="56">
        <f t="shared" si="0"/>
        <v>45.443019818904354</v>
      </c>
    </row>
    <row r="49" spans="2:8">
      <c r="B49" s="55" t="str">
        <f>'[2]Calc - Opex FY16'!C95</f>
        <v>MBF1x250</v>
      </c>
      <c r="C49" s="55" t="str">
        <f>'[2]Calc - Opex FY16'!D95</f>
        <v>Lamp</v>
      </c>
      <c r="D49" s="55" t="str">
        <f>'[2]Calc - Opex FY16'!E95</f>
        <v>Traffic</v>
      </c>
      <c r="E49" s="56">
        <v>54.479454833994211</v>
      </c>
      <c r="H49" s="56">
        <f t="shared" si="0"/>
        <v>53.276305701540643</v>
      </c>
    </row>
    <row r="50" spans="2:8">
      <c r="B50" s="55" t="str">
        <f>'[2]Calc - Opex FY16'!C96</f>
        <v>MBF1x250 (P09)</v>
      </c>
      <c r="C50" s="55" t="str">
        <f>'[2]Calc - Opex FY16'!D96</f>
        <v>Lamp</v>
      </c>
      <c r="D50" s="55" t="str">
        <f>'[2]Calc - Opex FY16'!E96</f>
        <v>Traffic</v>
      </c>
      <c r="E50" s="56">
        <v>54.479454833994211</v>
      </c>
      <c r="H50" s="56">
        <f t="shared" si="0"/>
        <v>53.276305701540643</v>
      </c>
    </row>
    <row r="51" spans="2:8">
      <c r="B51" s="55" t="str">
        <f>'[2]Calc - Opex FY16'!C97</f>
        <v>MBF1x400</v>
      </c>
      <c r="C51" s="55" t="str">
        <f>'[2]Calc - Opex FY16'!D97</f>
        <v>Lamp</v>
      </c>
      <c r="D51" s="55" t="str">
        <f>'[2]Calc - Opex FY16'!E97</f>
        <v>Traffic</v>
      </c>
      <c r="E51" s="56">
        <v>54.479454833994211</v>
      </c>
      <c r="H51" s="56">
        <f t="shared" si="0"/>
        <v>53.276305701540643</v>
      </c>
    </row>
    <row r="52" spans="2:8">
      <c r="B52" s="55" t="str">
        <f>'[2]Calc - Opex FY16'!C98</f>
        <v>MBF1x400 (P09)</v>
      </c>
      <c r="C52" s="55" t="str">
        <f>'[2]Calc - Opex FY16'!D98</f>
        <v>Lamp</v>
      </c>
      <c r="D52" s="55" t="str">
        <f>'[2]Calc - Opex FY16'!E98</f>
        <v>Traffic</v>
      </c>
      <c r="E52" s="56">
        <v>54.479454833994211</v>
      </c>
      <c r="H52" s="56">
        <f t="shared" si="0"/>
        <v>53.276305701540643</v>
      </c>
    </row>
    <row r="53" spans="2:8">
      <c r="B53" s="55" t="str">
        <f>'[2]Calc - Opex FY16'!C99</f>
        <v>MBF1x42</v>
      </c>
      <c r="C53" s="55" t="str">
        <f>'[2]Calc - Opex FY16'!D99</f>
        <v>Lamp</v>
      </c>
      <c r="D53" s="55" t="str">
        <f>'[2]Calc - Opex FY16'!E99</f>
        <v>NonTraffic</v>
      </c>
      <c r="E53" s="56">
        <v>44.476276110057178</v>
      </c>
      <c r="H53" s="56">
        <f t="shared" si="0"/>
        <v>43.49404173969431</v>
      </c>
    </row>
    <row r="54" spans="2:8">
      <c r="B54" s="55" t="str">
        <f>'[2]Calc - Opex FY16'!C100</f>
        <v>MBF1x42 (P09)</v>
      </c>
      <c r="C54" s="55" t="str">
        <f>'[2]Calc - Opex FY16'!D100</f>
        <v>Lamp</v>
      </c>
      <c r="D54" s="55" t="str">
        <f>'[2]Calc - Opex FY16'!E100</f>
        <v>NonTraffic</v>
      </c>
      <c r="E54" s="56">
        <v>44.476276110057178</v>
      </c>
      <c r="H54" s="56">
        <f t="shared" si="0"/>
        <v>43.49404173969431</v>
      </c>
    </row>
    <row r="55" spans="2:8">
      <c r="B55" s="55" t="str">
        <f>'[2]Calc - Opex FY16'!C101</f>
        <v>MBF1x50</v>
      </c>
      <c r="C55" s="55" t="str">
        <f>'[2]Calc - Opex FY16'!D101</f>
        <v>Lamp</v>
      </c>
      <c r="D55" s="55" t="str">
        <f>'[2]Calc - Opex FY16'!E101</f>
        <v>NonTraffic</v>
      </c>
      <c r="E55" s="56">
        <v>47.905336385209381</v>
      </c>
      <c r="H55" s="56">
        <f t="shared" si="0"/>
        <v>46.847373083495214</v>
      </c>
    </row>
    <row r="56" spans="2:8">
      <c r="B56" s="55" t="str">
        <f>'[2]Calc - Opex FY16'!C102</f>
        <v>MBF1x50 (P09)</v>
      </c>
      <c r="C56" s="55" t="str">
        <f>'[2]Calc - Opex FY16'!D102</f>
        <v>Lamp</v>
      </c>
      <c r="D56" s="55" t="str">
        <f>'[2]Calc - Opex FY16'!E102</f>
        <v>NonTraffic</v>
      </c>
      <c r="E56" s="56">
        <v>47.905336385209381</v>
      </c>
      <c r="H56" s="56">
        <f t="shared" si="0"/>
        <v>46.847373083495214</v>
      </c>
    </row>
    <row r="57" spans="2:8">
      <c r="B57" s="55" t="str">
        <f>'[2]Calc - Opex FY16'!C103</f>
        <v>MBF1x500</v>
      </c>
      <c r="C57" s="55" t="str">
        <f>'[2]Calc - Opex FY16'!D103</f>
        <v>Lamp</v>
      </c>
      <c r="D57" s="55" t="str">
        <f>'[2]Calc - Opex FY16'!E103</f>
        <v>Traffic</v>
      </c>
      <c r="E57" s="56">
        <v>85.376439643663261</v>
      </c>
      <c r="H57" s="56">
        <f t="shared" si="0"/>
        <v>83.490947404391591</v>
      </c>
    </row>
    <row r="58" spans="2:8">
      <c r="B58" s="55" t="str">
        <f>'[2]Calc - Opex FY16'!C104</f>
        <v>MBF1x700</v>
      </c>
      <c r="C58" s="55" t="str">
        <f>'[2]Calc - Opex FY16'!D104</f>
        <v>Lamp</v>
      </c>
      <c r="D58" s="55" t="str">
        <f>'[2]Calc - Opex FY16'!E104</f>
        <v>Traffic</v>
      </c>
      <c r="E58" s="56">
        <v>75.236592980014137</v>
      </c>
      <c r="H58" s="56">
        <f t="shared" si="0"/>
        <v>73.57503373995759</v>
      </c>
    </row>
    <row r="59" spans="2:8">
      <c r="B59" s="55" t="str">
        <f>'[2]Calc - Opex FY16'!C105</f>
        <v>MBF1x80</v>
      </c>
      <c r="C59" s="55" t="str">
        <f>'[2]Calc - Opex FY16'!D105</f>
        <v>Lamp</v>
      </c>
      <c r="D59" s="55" t="str">
        <f>'[2]Calc - Opex FY16'!E105</f>
        <v>NonTraffic</v>
      </c>
      <c r="E59" s="56">
        <v>46.589587809461747</v>
      </c>
      <c r="H59" s="56">
        <f t="shared" si="0"/>
        <v>45.56068209949958</v>
      </c>
    </row>
    <row r="60" spans="2:8">
      <c r="B60" s="55" t="str">
        <f>'[2]Calc - Opex FY16'!C106</f>
        <v>MBF1x80 (P09)</v>
      </c>
      <c r="C60" s="55" t="str">
        <f>'[2]Calc - Opex FY16'!D106</f>
        <v>Lamp</v>
      </c>
      <c r="D60" s="55" t="str">
        <f>'[2]Calc - Opex FY16'!E106</f>
        <v>NonTraffic</v>
      </c>
      <c r="E60" s="56">
        <v>46.589587809461747</v>
      </c>
      <c r="H60" s="56">
        <f t="shared" si="0"/>
        <v>45.56068209949958</v>
      </c>
    </row>
    <row r="61" spans="2:8">
      <c r="B61" s="55" t="str">
        <f>'[2]Calc - Opex FY16'!C107</f>
        <v>MBF1x800</v>
      </c>
      <c r="C61" s="55" t="str">
        <f>'[2]Calc - Opex FY16'!D107</f>
        <v>Lamp</v>
      </c>
      <c r="D61" s="55" t="str">
        <f>'[2]Calc - Opex FY16'!E107</f>
        <v>Traffic</v>
      </c>
      <c r="E61" s="56">
        <v>85.376439643663261</v>
      </c>
      <c r="H61" s="56">
        <f t="shared" si="0"/>
        <v>83.490947404391591</v>
      </c>
    </row>
    <row r="62" spans="2:8">
      <c r="B62" s="55" t="str">
        <f>'[2]Calc - Opex FY16'!C108</f>
        <v>MBF2x125</v>
      </c>
      <c r="C62" s="55" t="str">
        <f>'[2]Calc - Opex FY16'!D108</f>
        <v>Lamp</v>
      </c>
      <c r="D62" s="55" t="str">
        <f>'[2]Calc - Opex FY16'!E108</f>
        <v>Traffic</v>
      </c>
      <c r="E62" s="56">
        <v>67.062495585647824</v>
      </c>
      <c r="H62" s="56">
        <f t="shared" si="0"/>
        <v>65.581456841227492</v>
      </c>
    </row>
    <row r="63" spans="2:8">
      <c r="B63" s="55" t="str">
        <f>'[2]Calc - Opex FY16'!C109</f>
        <v>MBF2x125 (P09)</v>
      </c>
      <c r="C63" s="55" t="str">
        <f>'[2]Calc - Opex FY16'!D109</f>
        <v>Lamp</v>
      </c>
      <c r="D63" s="55" t="str">
        <f>'[2]Calc - Opex FY16'!E109</f>
        <v>Traffic</v>
      </c>
      <c r="E63" s="56">
        <v>67.062495585647824</v>
      </c>
      <c r="H63" s="56">
        <f t="shared" si="0"/>
        <v>65.581456841227492</v>
      </c>
    </row>
    <row r="64" spans="2:8">
      <c r="B64" s="55" t="str">
        <f>'[2]Calc - Opex FY16'!C110</f>
        <v>MBF2x160</v>
      </c>
      <c r="C64" s="55" t="str">
        <f>'[2]Calc - Opex FY16'!D110</f>
        <v>Lamp</v>
      </c>
      <c r="D64" s="55" t="str">
        <f>'[2]Calc - Opex FY16'!E110</f>
        <v>Traffic</v>
      </c>
      <c r="E64" s="56">
        <v>53.230943610036576</v>
      </c>
      <c r="H64" s="56">
        <f t="shared" si="0"/>
        <v>52.055367168986407</v>
      </c>
    </row>
    <row r="65" spans="2:8">
      <c r="B65" s="55" t="str">
        <f>'[2]Calc - Opex FY16'!C111</f>
        <v>MBF2x175</v>
      </c>
      <c r="C65" s="55" t="str">
        <f>'[2]Calc - Opex FY16'!D111</f>
        <v>Lamp</v>
      </c>
      <c r="D65" s="55" t="str">
        <f>'[2]Calc - Opex FY16'!E111</f>
        <v>Traffic</v>
      </c>
      <c r="E65" s="56">
        <v>53.230943610036576</v>
      </c>
      <c r="H65" s="56">
        <f t="shared" si="0"/>
        <v>52.055367168986407</v>
      </c>
    </row>
    <row r="66" spans="2:8">
      <c r="B66" s="55" t="str">
        <f>'[2]Calc - Opex FY16'!C112</f>
        <v>MBF2x400</v>
      </c>
      <c r="C66" s="55" t="str">
        <f>'[2]Calc - Opex FY16'!D112</f>
        <v>Lamp</v>
      </c>
      <c r="D66" s="55" t="str">
        <f>'[2]Calc - Opex FY16'!E112</f>
        <v>Traffic</v>
      </c>
      <c r="E66" s="56">
        <v>67.495822366145646</v>
      </c>
      <c r="H66" s="56">
        <f t="shared" si="0"/>
        <v>66.005213835434063</v>
      </c>
    </row>
    <row r="67" spans="2:8">
      <c r="B67" s="55" t="str">
        <f>'[2]Calc - Opex FY16'!C113</f>
        <v>MBF2x80</v>
      </c>
      <c r="C67" s="55" t="str">
        <f>'[2]Calc - Opex FY16'!D113</f>
        <v>Lamp</v>
      </c>
      <c r="D67" s="55" t="str">
        <f>'[2]Calc - Opex FY16'!E113</f>
        <v>NonTraffic</v>
      </c>
      <c r="E67" s="56">
        <v>57.41440805638171</v>
      </c>
      <c r="H67" s="56">
        <f t="shared" si="0"/>
        <v>56.146442078126967</v>
      </c>
    </row>
    <row r="68" spans="2:8">
      <c r="B68" s="55" t="str">
        <f>'[2]Calc - Opex FY16'!C114</f>
        <v>MBF3x160</v>
      </c>
      <c r="C68" s="55" t="str">
        <f>'[2]Calc - Opex FY16'!D114</f>
        <v>Lamp</v>
      </c>
      <c r="D68" s="55" t="str">
        <f>'[2]Calc - Opex FY16'!E114</f>
        <v>Traffic</v>
      </c>
      <c r="E68" s="56">
        <v>84.010518290643006</v>
      </c>
      <c r="H68" s="56">
        <f t="shared" si="0"/>
        <v>82.155191681623947</v>
      </c>
    </row>
    <row r="69" spans="2:8">
      <c r="B69" s="55" t="str">
        <f>'[2]Calc - Opex FY16'!C115</f>
        <v>MBF3x250</v>
      </c>
      <c r="C69" s="55" t="str">
        <f>'[2]Calc - Opex FY16'!D115</f>
        <v>Lamp</v>
      </c>
      <c r="D69" s="55" t="str">
        <f>'[2]Calc - Opex FY16'!E115</f>
        <v>Traffic</v>
      </c>
      <c r="E69" s="56">
        <v>84.010518290643006</v>
      </c>
      <c r="H69" s="56">
        <f t="shared" si="0"/>
        <v>82.155191681623947</v>
      </c>
    </row>
    <row r="70" spans="2:8">
      <c r="B70" s="55" t="str">
        <f>'[2]Calc - Opex FY16'!C116</f>
        <v>MBF3x400</v>
      </c>
      <c r="C70" s="55" t="str">
        <f>'[2]Calc - Opex FY16'!D116</f>
        <v>Lamp</v>
      </c>
      <c r="D70" s="55" t="str">
        <f>'[2]Calc - Opex FY16'!E116</f>
        <v>Traffic</v>
      </c>
      <c r="E70" s="56">
        <v>84.010518290643006</v>
      </c>
      <c r="H70" s="56">
        <f t="shared" si="0"/>
        <v>82.155191681623947</v>
      </c>
    </row>
    <row r="71" spans="2:8">
      <c r="B71" s="55" t="str">
        <f>'[2]Calc - Opex FY16'!C117</f>
        <v>MBF3x80</v>
      </c>
      <c r="C71" s="55" t="str">
        <f>'[2]Calc - Opex FY16'!D117</f>
        <v>Lamp</v>
      </c>
      <c r="D71" s="55" t="str">
        <f>'[2]Calc - Opex FY16'!E117</f>
        <v>NonTraffic</v>
      </c>
      <c r="E71" s="56">
        <v>69.335997106677453</v>
      </c>
      <c r="H71" s="56">
        <f t="shared" si="0"/>
        <v>67.804749317563221</v>
      </c>
    </row>
    <row r="72" spans="2:8">
      <c r="B72" s="55" t="str">
        <f>'[2]Calc - Opex FY16'!C118</f>
        <v>MBF4x1000</v>
      </c>
      <c r="C72" s="55" t="str">
        <f>'[2]Calc - Opex FY16'!D118</f>
        <v>Lamp</v>
      </c>
      <c r="D72" s="55" t="str">
        <f>'[2]Calc - Opex FY16'!E118</f>
        <v>Traffic</v>
      </c>
      <c r="E72" s="56">
        <v>199.10705677839573</v>
      </c>
      <c r="H72" s="56">
        <f t="shared" si="0"/>
        <v>194.70988570981095</v>
      </c>
    </row>
    <row r="73" spans="2:8">
      <c r="B73" s="55" t="str">
        <f>'[2]Calc - Opex FY16'!C119</f>
        <v>MBF4x80</v>
      </c>
      <c r="C73" s="55" t="str">
        <f>'[2]Calc - Opex FY16'!D119</f>
        <v>Lamp</v>
      </c>
      <c r="D73" s="55" t="str">
        <f>'[2]Calc - Opex FY16'!E119</f>
        <v>NonTraffic</v>
      </c>
      <c r="E73" s="56">
        <v>81.25758615697319</v>
      </c>
      <c r="H73" s="56">
        <f t="shared" si="0"/>
        <v>79.46305655699949</v>
      </c>
    </row>
    <row r="74" spans="2:8">
      <c r="B74" s="55" t="str">
        <f>'[2]Calc - Opex FY16'!C120</f>
        <v>MBF6x125</v>
      </c>
      <c r="C74" s="55" t="str">
        <f>'[2]Calc - Opex FY16'!D120</f>
        <v>Lamp</v>
      </c>
      <c r="D74" s="55" t="str">
        <f>'[2]Calc - Opex FY16'!E120</f>
        <v>Traffic</v>
      </c>
      <c r="E74" s="56">
        <v>132.25462572264155</v>
      </c>
      <c r="H74" s="56">
        <f t="shared" si="0"/>
        <v>129.3338542375738</v>
      </c>
    </row>
    <row r="75" spans="2:8">
      <c r="B75" s="55" t="str">
        <f>'[2]Calc - Opex FY16'!C121</f>
        <v>MBF6x160</v>
      </c>
      <c r="C75" s="55" t="str">
        <f>'[2]Calc - Opex FY16'!D121</f>
        <v>Lamp</v>
      </c>
      <c r="D75" s="55" t="str">
        <f>'[2]Calc - Opex FY16'!E121</f>
        <v>Traffic</v>
      </c>
      <c r="E75" s="56">
        <v>132.25462572264155</v>
      </c>
      <c r="H75" s="56">
        <f t="shared" si="0"/>
        <v>129.3338542375738</v>
      </c>
    </row>
    <row r="76" spans="2:8">
      <c r="B76" s="55" t="str">
        <f>'[2]Calc - Opex FY16'!C122</f>
        <v>MBF9x160</v>
      </c>
      <c r="C76" s="55" t="str">
        <f>'[2]Calc - Opex FY16'!D122</f>
        <v>Lamp</v>
      </c>
      <c r="D76" s="55" t="str">
        <f>'[2]Calc - Opex FY16'!E122</f>
        <v>Traffic</v>
      </c>
      <c r="E76" s="56">
        <v>181.14872332538681</v>
      </c>
      <c r="H76" s="56">
        <f t="shared" ref="H76:H139" si="1">E76/(1+D$4)/(1+C$4)/(1+E$4)/(1+F$4)*(1+C$5)*(1+D$5)*(1+E$5)*(1+F$5)</f>
        <v>177.14815228483349</v>
      </c>
    </row>
    <row r="77" spans="2:8">
      <c r="B77" s="55" t="str">
        <f>'[2]Calc - Opex FY16'!C123</f>
        <v>MBI1x100</v>
      </c>
      <c r="C77" s="55" t="str">
        <f>'[2]Calc - Opex FY16'!D123</f>
        <v>Lamp</v>
      </c>
      <c r="D77" s="55" t="str">
        <f>'[2]Calc - Opex FY16'!E123</f>
        <v>Traffic</v>
      </c>
      <c r="E77" s="56">
        <v>63.578638508038637</v>
      </c>
      <c r="H77" s="56">
        <f t="shared" si="1"/>
        <v>62.174538852551741</v>
      </c>
    </row>
    <row r="78" spans="2:8">
      <c r="B78" s="55" t="str">
        <f>'[2]Calc - Opex FY16'!C124</f>
        <v>MBI1x100 (P09)</v>
      </c>
      <c r="C78" s="55" t="str">
        <f>'[2]Calc - Opex FY16'!D124</f>
        <v>Lamp</v>
      </c>
      <c r="D78" s="55" t="str">
        <f>'[2]Calc - Opex FY16'!E124</f>
        <v>Traffic</v>
      </c>
      <c r="E78" s="56">
        <v>63.578638508038637</v>
      </c>
      <c r="H78" s="56">
        <f t="shared" si="1"/>
        <v>62.174538852551741</v>
      </c>
    </row>
    <row r="79" spans="2:8">
      <c r="B79" s="55" t="str">
        <f>'[2]Calc - Opex FY16'!C125</f>
        <v>MBI1x1000</v>
      </c>
      <c r="C79" s="55" t="str">
        <f>'[2]Calc - Opex FY16'!D125</f>
        <v>Lamp</v>
      </c>
      <c r="D79" s="55" t="str">
        <f>'[2]Calc - Opex FY16'!E125</f>
        <v>Traffic</v>
      </c>
      <c r="E79" s="56">
        <v>116.12639130474024</v>
      </c>
      <c r="H79" s="56">
        <f t="shared" si="1"/>
        <v>113.56180310577612</v>
      </c>
    </row>
    <row r="80" spans="2:8">
      <c r="B80" s="55" t="str">
        <f>'[2]Calc - Opex FY16'!C126</f>
        <v>MBI1x1000 (P09)</v>
      </c>
      <c r="C80" s="55" t="str">
        <f>'[2]Calc - Opex FY16'!D126</f>
        <v>Lamp</v>
      </c>
      <c r="D80" s="55" t="str">
        <f>'[2]Calc - Opex FY16'!E126</f>
        <v>Traffic</v>
      </c>
      <c r="E80" s="56">
        <v>116.12639130474024</v>
      </c>
      <c r="H80" s="56">
        <f t="shared" si="1"/>
        <v>113.56180310577612</v>
      </c>
    </row>
    <row r="81" spans="2:8">
      <c r="B81" s="55" t="str">
        <f>'[2]Calc - Opex FY16'!C127</f>
        <v>MBI1x150</v>
      </c>
      <c r="C81" s="55" t="str">
        <f>'[2]Calc - Opex FY16'!D127</f>
        <v>Lamp</v>
      </c>
      <c r="D81" s="55" t="str">
        <f>'[2]Calc - Opex FY16'!E127</f>
        <v>Traffic</v>
      </c>
      <c r="E81" s="56">
        <v>97.322175665037108</v>
      </c>
      <c r="H81" s="56">
        <f t="shared" si="1"/>
        <v>95.17286834218153</v>
      </c>
    </row>
    <row r="82" spans="2:8">
      <c r="B82" s="55" t="str">
        <f>'[2]Calc - Opex FY16'!C128</f>
        <v>MBI1x150 (P09)</v>
      </c>
      <c r="C82" s="55" t="str">
        <f>'[2]Calc - Opex FY16'!D128</f>
        <v>Lamp</v>
      </c>
      <c r="D82" s="55" t="str">
        <f>'[2]Calc - Opex FY16'!E128</f>
        <v>Traffic</v>
      </c>
      <c r="E82" s="56">
        <v>97.322175665037108</v>
      </c>
      <c r="H82" s="56">
        <f t="shared" si="1"/>
        <v>95.17286834218153</v>
      </c>
    </row>
    <row r="83" spans="2:8">
      <c r="B83" s="55" t="str">
        <f>'[2]Calc - Opex FY16'!C129</f>
        <v>MBI1x1500</v>
      </c>
      <c r="C83" s="55" t="str">
        <f>'[2]Calc - Opex FY16'!D129</f>
        <v>Lamp</v>
      </c>
      <c r="D83" s="55" t="str">
        <f>'[2]Calc - Opex FY16'!E129</f>
        <v>Traffic</v>
      </c>
      <c r="E83" s="56">
        <v>93.93464355849531</v>
      </c>
      <c r="H83" s="56">
        <f t="shared" si="1"/>
        <v>91.860148039971548</v>
      </c>
    </row>
    <row r="84" spans="2:8">
      <c r="B84" s="55" t="str">
        <f>'[2]Calc - Opex FY16'!C130</f>
        <v>MBI1x250</v>
      </c>
      <c r="C84" s="55" t="str">
        <f>'[2]Calc - Opex FY16'!D130</f>
        <v>Lamp</v>
      </c>
      <c r="D84" s="55" t="str">
        <f>'[2]Calc - Opex FY16'!E130</f>
        <v>Traffic</v>
      </c>
      <c r="E84" s="56">
        <v>62.897612905338526</v>
      </c>
      <c r="H84" s="56">
        <f t="shared" si="1"/>
        <v>61.508553329925192</v>
      </c>
    </row>
    <row r="85" spans="2:8">
      <c r="B85" s="55" t="str">
        <f>'[2]Calc - Opex FY16'!C131</f>
        <v>MBI1x250 (P09)</v>
      </c>
      <c r="C85" s="55" t="str">
        <f>'[2]Calc - Opex FY16'!D131</f>
        <v>Lamp</v>
      </c>
      <c r="D85" s="55" t="str">
        <f>'[2]Calc - Opex FY16'!E131</f>
        <v>Traffic</v>
      </c>
      <c r="E85" s="56">
        <v>62.897612905338526</v>
      </c>
      <c r="H85" s="56">
        <f t="shared" si="1"/>
        <v>61.508553329925192</v>
      </c>
    </row>
    <row r="86" spans="2:8">
      <c r="B86" s="55" t="str">
        <f>'[2]Calc - Opex FY16'!C132</f>
        <v>MBI1x3745</v>
      </c>
      <c r="C86" s="55" t="str">
        <f>'[2]Calc - Opex FY16'!D132</f>
        <v>Lamp</v>
      </c>
      <c r="D86" s="55" t="str">
        <f>'[2]Calc - Opex FY16'!E132</f>
        <v>Traffic</v>
      </c>
      <c r="E86" s="56">
        <v>48.002004825725763</v>
      </c>
      <c r="H86" s="56">
        <f t="shared" si="1"/>
        <v>46.941906654073968</v>
      </c>
    </row>
    <row r="87" spans="2:8">
      <c r="B87" s="55" t="str">
        <f>'[2]Calc - Opex FY16'!C133</f>
        <v>MBI1x400</v>
      </c>
      <c r="C87" s="55" t="str">
        <f>'[2]Calc - Opex FY16'!D133</f>
        <v>Lamp</v>
      </c>
      <c r="D87" s="55" t="str">
        <f>'[2]Calc - Opex FY16'!E133</f>
        <v>Traffic</v>
      </c>
      <c r="E87" s="56">
        <v>63.910514254752201</v>
      </c>
      <c r="H87" s="56">
        <f t="shared" si="1"/>
        <v>62.499085303883078</v>
      </c>
    </row>
    <row r="88" spans="2:8">
      <c r="B88" s="55" t="str">
        <f>'[2]Calc - Opex FY16'!C134</f>
        <v>MBI1x400 (P09)</v>
      </c>
      <c r="C88" s="55" t="str">
        <f>'[2]Calc - Opex FY16'!D134</f>
        <v>Lamp</v>
      </c>
      <c r="D88" s="55" t="str">
        <f>'[2]Calc - Opex FY16'!E134</f>
        <v>Traffic</v>
      </c>
      <c r="E88" s="56">
        <v>63.910514254752201</v>
      </c>
      <c r="H88" s="56">
        <f t="shared" si="1"/>
        <v>62.499085303883078</v>
      </c>
    </row>
    <row r="89" spans="2:8">
      <c r="B89" s="55" t="str">
        <f>'[2]Calc - Opex FY16'!C135</f>
        <v>MBI1x500</v>
      </c>
      <c r="C89" s="55" t="str">
        <f>'[2]Calc - Opex FY16'!D135</f>
        <v>Lamp</v>
      </c>
      <c r="D89" s="55" t="str">
        <f>'[2]Calc - Opex FY16'!E135</f>
        <v>Traffic</v>
      </c>
      <c r="E89" s="56">
        <v>81.416916186864384</v>
      </c>
      <c r="H89" s="56">
        <f t="shared" si="1"/>
        <v>79.618867869828975</v>
      </c>
    </row>
    <row r="90" spans="2:8">
      <c r="B90" s="55" t="str">
        <f>'[2]Calc - Opex FY16'!C136</f>
        <v>MBI1x70</v>
      </c>
      <c r="C90" s="55" t="str">
        <f>'[2]Calc - Opex FY16'!D136</f>
        <v>Lamp</v>
      </c>
      <c r="D90" s="55" t="str">
        <f>'[2]Calc - Opex FY16'!E136</f>
        <v>NonTraffic</v>
      </c>
      <c r="E90" s="56">
        <v>58.860950184443908</v>
      </c>
      <c r="H90" s="56">
        <f t="shared" si="1"/>
        <v>57.561038109963732</v>
      </c>
    </row>
    <row r="91" spans="2:8">
      <c r="B91" s="55" t="str">
        <f>'[2]Calc - Opex FY16'!C137</f>
        <v>MBI1x70 (P09)</v>
      </c>
      <c r="C91" s="55" t="str">
        <f>'[2]Calc - Opex FY16'!D137</f>
        <v>Lamp</v>
      </c>
      <c r="D91" s="55" t="str">
        <f>'[2]Calc - Opex FY16'!E137</f>
        <v>NonTraffic</v>
      </c>
      <c r="E91" s="56">
        <v>58.860950184443908</v>
      </c>
      <c r="H91" s="56">
        <f t="shared" si="1"/>
        <v>57.561038109963732</v>
      </c>
    </row>
    <row r="92" spans="2:8">
      <c r="B92" s="55" t="str">
        <f>'[2]Calc - Opex FY16'!C138</f>
        <v>MBI1x70 II</v>
      </c>
      <c r="C92" s="55" t="str">
        <f>'[2]Calc - Opex FY16'!D138</f>
        <v>Lamp</v>
      </c>
      <c r="D92" s="55" t="str">
        <f>'[2]Calc - Opex FY16'!E138</f>
        <v>Traffic</v>
      </c>
      <c r="E92" s="56">
        <v>70.831445496620987</v>
      </c>
      <c r="H92" s="56">
        <f t="shared" si="1"/>
        <v>69.267171543084359</v>
      </c>
    </row>
    <row r="93" spans="2:8">
      <c r="B93" s="55" t="str">
        <f>'[2]Calc - Opex FY16'!C139</f>
        <v>MBI2x400</v>
      </c>
      <c r="C93" s="55" t="str">
        <f>'[2]Calc - Opex FY16'!D139</f>
        <v>Lamp</v>
      </c>
      <c r="D93" s="55" t="str">
        <f>'[2]Calc - Opex FY16'!E139</f>
        <v>Traffic</v>
      </c>
      <c r="E93" s="56">
        <v>78.114540530668648</v>
      </c>
      <c r="H93" s="56">
        <f t="shared" si="1"/>
        <v>76.389423384069772</v>
      </c>
    </row>
    <row r="94" spans="2:8">
      <c r="B94" s="55" t="str">
        <f>'[2]Calc - Opex FY16'!C140</f>
        <v>MBI4x150</v>
      </c>
      <c r="C94" s="55" t="str">
        <f>'[2]Calc - Opex FY16'!D140</f>
        <v>Lamp</v>
      </c>
      <c r="D94" s="55" t="str">
        <f>'[2]Calc - Opex FY16'!E140</f>
        <v>Traffic</v>
      </c>
      <c r="E94" s="56">
        <v>229.42180600990818</v>
      </c>
      <c r="H94" s="56">
        <f t="shared" si="1"/>
        <v>224.35515019061179</v>
      </c>
    </row>
    <row r="95" spans="2:8">
      <c r="B95" s="55" t="str">
        <f>'[2]Calc - Opex FY16'!C141</f>
        <v>SON1x100</v>
      </c>
      <c r="C95" s="55" t="str">
        <f>'[2]Calc - Opex FY16'!D141</f>
        <v>Lamp</v>
      </c>
      <c r="D95" s="55" t="str">
        <f>'[2]Calc - Opex FY16'!E141</f>
        <v>Traffic</v>
      </c>
      <c r="E95" s="56">
        <v>88.028911363583546</v>
      </c>
      <c r="H95" s="56">
        <f t="shared" si="1"/>
        <v>86.084840728870802</v>
      </c>
    </row>
    <row r="96" spans="2:8">
      <c r="B96" s="55" t="str">
        <f>'[2]Calc - Opex FY16'!C142</f>
        <v>SON1x100 (P09)</v>
      </c>
      <c r="C96" s="55" t="str">
        <f>'[2]Calc - Opex FY16'!D142</f>
        <v>Lamp</v>
      </c>
      <c r="D96" s="55" t="str">
        <f>'[2]Calc - Opex FY16'!E142</f>
        <v>Traffic</v>
      </c>
      <c r="E96" s="56">
        <v>88.028911363583546</v>
      </c>
      <c r="H96" s="56">
        <f t="shared" si="1"/>
        <v>86.084840728870802</v>
      </c>
    </row>
    <row r="97" spans="2:8">
      <c r="B97" s="55" t="str">
        <f>'[2]Calc - Opex FY16'!C143</f>
        <v>SON1x1000</v>
      </c>
      <c r="C97" s="55" t="str">
        <f>'[2]Calc - Opex FY16'!D143</f>
        <v>Lamp</v>
      </c>
      <c r="D97" s="55" t="str">
        <f>'[2]Calc - Opex FY16'!E143</f>
        <v>Traffic</v>
      </c>
      <c r="E97" s="56">
        <v>91.007248647361521</v>
      </c>
      <c r="H97" s="56">
        <f t="shared" si="1"/>
        <v>88.997403053445339</v>
      </c>
    </row>
    <row r="98" spans="2:8">
      <c r="B98" s="55" t="str">
        <f>'[2]Calc - Opex FY16'!C144</f>
        <v>SON1x1000 (P09)</v>
      </c>
      <c r="C98" s="55" t="str">
        <f>'[2]Calc - Opex FY16'!D144</f>
        <v>Lamp</v>
      </c>
      <c r="D98" s="55" t="str">
        <f>'[2]Calc - Opex FY16'!E144</f>
        <v>Traffic</v>
      </c>
      <c r="E98" s="56">
        <v>91.007248647361521</v>
      </c>
      <c r="H98" s="56">
        <f t="shared" si="1"/>
        <v>88.997403053445339</v>
      </c>
    </row>
    <row r="99" spans="2:8">
      <c r="B99" s="55" t="str">
        <f>'[2]Calc - Opex FY16'!C145</f>
        <v>SON1x120</v>
      </c>
      <c r="C99" s="55" t="str">
        <f>'[2]Calc - Opex FY16'!D145</f>
        <v>Lamp</v>
      </c>
      <c r="D99" s="55" t="str">
        <f>'[2]Calc - Opex FY16'!E145</f>
        <v>Traffic</v>
      </c>
      <c r="E99" s="56">
        <v>57.882159727377612</v>
      </c>
      <c r="H99" s="56">
        <f t="shared" si="1"/>
        <v>56.603863707846266</v>
      </c>
    </row>
    <row r="100" spans="2:8">
      <c r="B100" s="55" t="str">
        <f>'[2]Calc - Opex FY16'!C146</f>
        <v>SON1x150</v>
      </c>
      <c r="C100" s="55" t="str">
        <f>'[2]Calc - Opex FY16'!D146</f>
        <v>Lamp</v>
      </c>
      <c r="D100" s="55" t="str">
        <f>'[2]Calc - Opex FY16'!E146</f>
        <v>Traffic</v>
      </c>
      <c r="E100" s="56">
        <v>75.621972991018779</v>
      </c>
      <c r="H100" s="56">
        <f t="shared" si="1"/>
        <v>73.951902843000369</v>
      </c>
    </row>
    <row r="101" spans="2:8">
      <c r="B101" s="55" t="str">
        <f>'[2]Calc - Opex FY16'!C147</f>
        <v>SON1x150 (P09)</v>
      </c>
      <c r="C101" s="55" t="str">
        <f>'[2]Calc - Opex FY16'!D147</f>
        <v>Lamp</v>
      </c>
      <c r="D101" s="55" t="str">
        <f>'[2]Calc - Opex FY16'!E147</f>
        <v>Traffic</v>
      </c>
      <c r="E101" s="56">
        <v>75.621972991018779</v>
      </c>
      <c r="H101" s="56">
        <f t="shared" si="1"/>
        <v>73.951902843000369</v>
      </c>
    </row>
    <row r="102" spans="2:8">
      <c r="B102" s="55" t="str">
        <f>'[2]Calc - Opex FY16'!C148</f>
        <v>SON1x150 AR</v>
      </c>
      <c r="C102" s="55" t="str">
        <f>'[2]Calc - Opex FY16'!D148</f>
        <v>Lamp</v>
      </c>
      <c r="D102" s="55" t="str">
        <f>'[2]Calc - Opex FY16'!E148</f>
        <v>Traffic</v>
      </c>
      <c r="E102" s="56">
        <v>67.810001101044435</v>
      </c>
      <c r="H102" s="56">
        <f t="shared" si="1"/>
        <v>66.312454103832408</v>
      </c>
    </row>
    <row r="103" spans="2:8">
      <c r="B103" s="55" t="str">
        <f>'[2]Calc - Opex FY16'!C149</f>
        <v>SON1x220</v>
      </c>
      <c r="C103" s="55" t="str">
        <f>'[2]Calc - Opex FY16'!D149</f>
        <v>Lamp</v>
      </c>
      <c r="D103" s="55" t="str">
        <f>'[2]Calc - Opex FY16'!E149</f>
        <v>Traffic</v>
      </c>
      <c r="E103" s="56">
        <v>70.156540889556823</v>
      </c>
      <c r="H103" s="56">
        <f t="shared" si="1"/>
        <v>68.607171837233935</v>
      </c>
    </row>
    <row r="104" spans="2:8">
      <c r="B104" s="55" t="str">
        <f>'[2]Calc - Opex FY16'!C150</f>
        <v>SON1x250</v>
      </c>
      <c r="C104" s="55" t="str">
        <f>'[2]Calc - Opex FY16'!D150</f>
        <v>Lamp</v>
      </c>
      <c r="D104" s="55" t="str">
        <f>'[2]Calc - Opex FY16'!E150</f>
        <v>Traffic</v>
      </c>
      <c r="E104" s="56">
        <v>79.197816790461118</v>
      </c>
      <c r="H104" s="56">
        <f t="shared" si="1"/>
        <v>77.448776076782707</v>
      </c>
    </row>
    <row r="105" spans="2:8">
      <c r="B105" s="55" t="str">
        <f>'[2]Calc - Opex FY16'!C151</f>
        <v>SON1x250 (P09)</v>
      </c>
      <c r="C105" s="55" t="str">
        <f>'[2]Calc - Opex FY16'!D151</f>
        <v>Lamp</v>
      </c>
      <c r="D105" s="55" t="str">
        <f>'[2]Calc - Opex FY16'!E151</f>
        <v>Traffic</v>
      </c>
      <c r="E105" s="56">
        <v>79.197816790461118</v>
      </c>
      <c r="H105" s="56">
        <f t="shared" si="1"/>
        <v>77.448776076782707</v>
      </c>
    </row>
    <row r="106" spans="2:8">
      <c r="B106" s="55" t="str">
        <f>'[2]Calc - Opex FY16'!C152</f>
        <v>SON1x250 AR</v>
      </c>
      <c r="C106" s="55" t="str">
        <f>'[2]Calc - Opex FY16'!D152</f>
        <v>Lamp</v>
      </c>
      <c r="D106" s="55" t="str">
        <f>'[2]Calc - Opex FY16'!E152</f>
        <v>Traffic</v>
      </c>
      <c r="E106" s="56">
        <v>68.906593199540083</v>
      </c>
      <c r="H106" s="56">
        <f t="shared" si="1"/>
        <v>67.384828562192325</v>
      </c>
    </row>
    <row r="107" spans="2:8">
      <c r="B107" s="55" t="str">
        <f>'[2]Calc - Opex FY16'!C153</f>
        <v>SON1x310</v>
      </c>
      <c r="C107" s="55" t="str">
        <f>'[2]Calc - Opex FY16'!D153</f>
        <v>Lamp</v>
      </c>
      <c r="D107" s="55" t="str">
        <f>'[2]Calc - Opex FY16'!E153</f>
        <v>Traffic</v>
      </c>
      <c r="E107" s="56">
        <v>69.07201487921489</v>
      </c>
      <c r="H107" s="56">
        <f t="shared" si="1"/>
        <v>67.546596994032782</v>
      </c>
    </row>
    <row r="108" spans="2:8">
      <c r="B108" s="55" t="str">
        <f>'[2]Calc - Opex FY16'!C154</f>
        <v>SON1x360</v>
      </c>
      <c r="C108" s="55" t="str">
        <f>'[2]Calc - Opex FY16'!D154</f>
        <v>Lamp</v>
      </c>
      <c r="D108" s="55" t="str">
        <f>'[2]Calc - Opex FY16'!E154</f>
        <v>Traffic</v>
      </c>
      <c r="E108" s="56">
        <v>69.07201487921489</v>
      </c>
      <c r="H108" s="56">
        <f t="shared" si="1"/>
        <v>67.546596994032782</v>
      </c>
    </row>
    <row r="109" spans="2:8">
      <c r="B109" s="55" t="str">
        <f>'[2]Calc - Opex FY16'!C155</f>
        <v>SON1x400</v>
      </c>
      <c r="C109" s="55" t="str">
        <f>'[2]Calc - Opex FY16'!D155</f>
        <v>Lamp</v>
      </c>
      <c r="D109" s="55" t="str">
        <f>'[2]Calc - Opex FY16'!E155</f>
        <v>Traffic</v>
      </c>
      <c r="E109" s="56">
        <v>77.058664062770191</v>
      </c>
      <c r="H109" s="56">
        <f t="shared" si="1"/>
        <v>75.356865373747667</v>
      </c>
    </row>
    <row r="110" spans="2:8">
      <c r="B110" s="55" t="str">
        <f>'[2]Calc - Opex FY16'!C156</f>
        <v>SON1x400 (P09)</v>
      </c>
      <c r="C110" s="55" t="str">
        <f>'[2]Calc - Opex FY16'!D156</f>
        <v>Lamp</v>
      </c>
      <c r="D110" s="55" t="str">
        <f>'[2]Calc - Opex FY16'!E156</f>
        <v>Traffic</v>
      </c>
      <c r="E110" s="56">
        <v>77.058664062770191</v>
      </c>
      <c r="H110" s="56">
        <f t="shared" si="1"/>
        <v>75.356865373747667</v>
      </c>
    </row>
    <row r="111" spans="2:8">
      <c r="B111" s="55" t="str">
        <f>'[2]Calc - Opex FY16'!C157</f>
        <v>SON1x400 AR</v>
      </c>
      <c r="C111" s="55" t="str">
        <f>'[2]Calc - Opex FY16'!D157</f>
        <v>Lamp</v>
      </c>
      <c r="D111" s="55" t="str">
        <f>'[2]Calc - Opex FY16'!E157</f>
        <v>Traffic</v>
      </c>
      <c r="E111" s="56">
        <v>95.704632072953544</v>
      </c>
      <c r="H111" s="56">
        <f t="shared" si="1"/>
        <v>93.591047320660607</v>
      </c>
    </row>
    <row r="112" spans="2:8">
      <c r="B112" s="55" t="str">
        <f>'[2]Calc - Opex FY16'!C158</f>
        <v>SON1x50</v>
      </c>
      <c r="C112" s="55" t="str">
        <f>'[2]Calc - Opex FY16'!D158</f>
        <v>Lamp</v>
      </c>
      <c r="D112" s="55" t="str">
        <f>'[2]Calc - Opex FY16'!E158</f>
        <v>NonTraffic</v>
      </c>
      <c r="E112" s="56">
        <v>50.44591709193071</v>
      </c>
      <c r="H112" s="56">
        <f t="shared" si="1"/>
        <v>49.331846446952291</v>
      </c>
    </row>
    <row r="113" spans="2:8">
      <c r="B113" s="55" t="str">
        <f>'[2]Calc - Opex FY16'!C159</f>
        <v>SON1x50 (P09)</v>
      </c>
      <c r="C113" s="55" t="str">
        <f>'[2]Calc - Opex FY16'!D159</f>
        <v>Lamp</v>
      </c>
      <c r="D113" s="55" t="str">
        <f>'[2]Calc - Opex FY16'!E159</f>
        <v>NonTraffic</v>
      </c>
      <c r="E113" s="56">
        <v>50.44591709193071</v>
      </c>
      <c r="H113" s="56">
        <f t="shared" si="1"/>
        <v>49.331846446952291</v>
      </c>
    </row>
    <row r="114" spans="2:8">
      <c r="B114" s="55" t="str">
        <f>'[2]Calc - Opex FY16'!C160</f>
        <v>SON1x70</v>
      </c>
      <c r="C114" s="55" t="str">
        <f>'[2]Calc - Opex FY16'!D160</f>
        <v>Lamp</v>
      </c>
      <c r="D114" s="55" t="str">
        <f>'[2]Calc - Opex FY16'!E160</f>
        <v>NonTraffic</v>
      </c>
      <c r="E114" s="56">
        <v>67.51637212609505</v>
      </c>
      <c r="H114" s="56">
        <f t="shared" si="1"/>
        <v>66.025309765110563</v>
      </c>
    </row>
    <row r="115" spans="2:8">
      <c r="B115" s="55" t="str">
        <f>'[2]Calc - Opex FY16'!C161</f>
        <v>SON1x70 (P09)</v>
      </c>
      <c r="C115" s="55" t="str">
        <f>'[2]Calc - Opex FY16'!D161</f>
        <v>Lamp</v>
      </c>
      <c r="D115" s="55" t="str">
        <f>'[2]Calc - Opex FY16'!E161</f>
        <v>NonTraffic</v>
      </c>
      <c r="E115" s="56">
        <v>67.51637212609505</v>
      </c>
      <c r="H115" s="56">
        <f t="shared" si="1"/>
        <v>66.025309765110563</v>
      </c>
    </row>
    <row r="116" spans="2:8">
      <c r="B116" s="55" t="str">
        <f>'[2]Calc - Opex FY16'!C162</f>
        <v>SON2x250</v>
      </c>
      <c r="C116" s="55" t="str">
        <f>'[2]Calc - Opex FY16'!D162</f>
        <v>Lamp</v>
      </c>
      <c r="D116" s="55" t="str">
        <f>'[2]Calc - Opex FY16'!E162</f>
        <v>Traffic</v>
      </c>
      <c r="E116" s="56">
        <v>127.74343644984307</v>
      </c>
      <c r="H116" s="56">
        <f t="shared" si="1"/>
        <v>124.92229212654557</v>
      </c>
    </row>
    <row r="117" spans="2:8">
      <c r="B117" s="55" t="str">
        <f>'[2]Calc - Opex FY16'!C163</f>
        <v>SON2x250 (P09)</v>
      </c>
      <c r="C117" s="55" t="str">
        <f>'[2]Calc - Opex FY16'!D163</f>
        <v>Lamp</v>
      </c>
      <c r="D117" s="55" t="str">
        <f>'[2]Calc - Opex FY16'!E163</f>
        <v>Traffic</v>
      </c>
      <c r="E117" s="56">
        <v>127.74343644984307</v>
      </c>
      <c r="H117" s="56">
        <f t="shared" si="1"/>
        <v>124.92229212654557</v>
      </c>
    </row>
    <row r="118" spans="2:8">
      <c r="B118" s="55" t="str">
        <f>'[2]Calc - Opex FY16'!C164</f>
        <v>SON2x400</v>
      </c>
      <c r="C118" s="55" t="str">
        <f>'[2]Calc - Opex FY16'!D164</f>
        <v>Lamp</v>
      </c>
      <c r="D118" s="55" t="str">
        <f>'[2]Calc - Opex FY16'!E164</f>
        <v>Traffic</v>
      </c>
      <c r="E118" s="56">
        <v>119.65089760838939</v>
      </c>
      <c r="H118" s="56">
        <f t="shared" si="1"/>
        <v>117.00847260444098</v>
      </c>
    </row>
    <row r="119" spans="2:8">
      <c r="B119" s="55" t="str">
        <f>'[2]Calc - Opex FY16'!C165</f>
        <v>SON2x70</v>
      </c>
      <c r="C119" s="55" t="str">
        <f>'[2]Calc - Opex FY16'!D165</f>
        <v>Lamp</v>
      </c>
      <c r="D119" s="55" t="str">
        <f>'[2]Calc - Opex FY16'!E165</f>
        <v>NonTraffic</v>
      </c>
      <c r="E119" s="56">
        <v>98.361580909146284</v>
      </c>
      <c r="H119" s="56">
        <f t="shared" si="1"/>
        <v>96.189318886734199</v>
      </c>
    </row>
    <row r="120" spans="2:8">
      <c r="B120" s="55" t="str">
        <f>'[2]Calc - Opex FY16'!C166</f>
        <v>SON3x70</v>
      </c>
      <c r="C120" s="55" t="str">
        <f>'[2]Calc - Opex FY16'!D166</f>
        <v>Lamp</v>
      </c>
      <c r="D120" s="55" t="str">
        <f>'[2]Calc - Opex FY16'!E166</f>
        <v>NonTraffic</v>
      </c>
      <c r="E120" s="56">
        <v>186.75717993603851</v>
      </c>
      <c r="H120" s="56">
        <f t="shared" si="1"/>
        <v>182.63274918128522</v>
      </c>
    </row>
    <row r="121" spans="2:8">
      <c r="B121" s="55" t="str">
        <f>'[2]Calc - Opex FY16'!C167</f>
        <v>SON4x250</v>
      </c>
      <c r="C121" s="55" t="str">
        <f>'[2]Calc - Opex FY16'!D167</f>
        <v>Lamp</v>
      </c>
      <c r="D121" s="55" t="str">
        <f>'[2]Calc - Opex FY16'!E167</f>
        <v>Traffic</v>
      </c>
      <c r="E121" s="56">
        <v>228.15607971734778</v>
      </c>
      <c r="H121" s="56">
        <f t="shared" si="1"/>
        <v>223.11737677488287</v>
      </c>
    </row>
    <row r="122" spans="2:8">
      <c r="B122" s="55" t="str">
        <f>'[2]Calc - Opex FY16'!C168</f>
        <v>SON4x600</v>
      </c>
      <c r="C122" s="55" t="str">
        <f>'[2]Calc - Opex FY16'!D168</f>
        <v>Lamp</v>
      </c>
      <c r="D122" s="55" t="str">
        <f>'[2]Calc - Opex FY16'!E168</f>
        <v>Traffic</v>
      </c>
      <c r="E122" s="56">
        <v>242.50602120686915</v>
      </c>
      <c r="H122" s="56">
        <f t="shared" si="1"/>
        <v>237.15040761053504</v>
      </c>
    </row>
    <row r="123" spans="2:8">
      <c r="B123" s="55" t="str">
        <f>'[2]Calc - Opex FY16'!C169</f>
        <v>SON4x70</v>
      </c>
      <c r="C123" s="55" t="str">
        <f>'[2]Calc - Opex FY16'!D169</f>
        <v>Lamp</v>
      </c>
      <c r="D123" s="55" t="str">
        <f>'[2]Calc - Opex FY16'!E169</f>
        <v>NonTraffic</v>
      </c>
      <c r="E123" s="56">
        <v>152.10832487732648</v>
      </c>
      <c r="H123" s="56">
        <f t="shared" si="1"/>
        <v>148.74909524346228</v>
      </c>
    </row>
    <row r="124" spans="2:8">
      <c r="B124" s="55" t="str">
        <f>'[2]Calc - Opex FY16'!C170</f>
        <v>SON8x70</v>
      </c>
      <c r="C124" s="55" t="str">
        <f>'[2]Calc - Opex FY16'!D170</f>
        <v>Lamp</v>
      </c>
      <c r="D124" s="55" t="str">
        <f>'[2]Calc - Opex FY16'!E170</f>
        <v>NonTraffic</v>
      </c>
      <c r="E124" s="56">
        <v>235.35553683278957</v>
      </c>
      <c r="H124" s="56">
        <f t="shared" si="1"/>
        <v>230.15783779520999</v>
      </c>
    </row>
    <row r="125" spans="2:8">
      <c r="B125" s="55" t="str">
        <f>'[2]Calc - Opex FY16'!C171</f>
        <v>SOX1x135</v>
      </c>
      <c r="C125" s="55" t="str">
        <f>'[2]Calc - Opex FY16'!D171</f>
        <v>Lamp</v>
      </c>
      <c r="D125" s="55" t="str">
        <f>'[2]Calc - Opex FY16'!E171</f>
        <v>Traffic</v>
      </c>
      <c r="E125" s="56">
        <v>64.355717152189442</v>
      </c>
      <c r="H125" s="56">
        <f t="shared" si="1"/>
        <v>62.934456137445054</v>
      </c>
    </row>
    <row r="126" spans="2:8">
      <c r="B126" s="55" t="str">
        <f>'[2]Calc - Opex FY16'!C172</f>
        <v>SOX1x150</v>
      </c>
      <c r="C126" s="55" t="str">
        <f>'[2]Calc - Opex FY16'!D172</f>
        <v>Lamp</v>
      </c>
      <c r="D126" s="55" t="str">
        <f>'[2]Calc - Opex FY16'!E172</f>
        <v>Traffic</v>
      </c>
      <c r="E126" s="56">
        <v>64.355717152189442</v>
      </c>
      <c r="H126" s="56">
        <f t="shared" si="1"/>
        <v>62.934456137445054</v>
      </c>
    </row>
    <row r="127" spans="2:8">
      <c r="B127" s="55" t="str">
        <f>'[2]Calc - Opex FY16'!C173</f>
        <v>SOX1x180</v>
      </c>
      <c r="C127" s="55" t="str">
        <f>'[2]Calc - Opex FY16'!D173</f>
        <v>Lamp</v>
      </c>
      <c r="D127" s="55" t="str">
        <f>'[2]Calc - Opex FY16'!E173</f>
        <v>Traffic</v>
      </c>
      <c r="E127" s="56">
        <v>136.27925748932751</v>
      </c>
      <c r="H127" s="56">
        <f t="shared" si="1"/>
        <v>133.26960420040749</v>
      </c>
    </row>
    <row r="128" spans="2:8">
      <c r="B128" s="55" t="str">
        <f>'[2]Calc - Opex FY16'!C174</f>
        <v>SOX1x90</v>
      </c>
      <c r="C128" s="55" t="str">
        <f>'[2]Calc - Opex FY16'!D174</f>
        <v>Lamp</v>
      </c>
      <c r="D128" s="55" t="str">
        <f>'[2]Calc - Opex FY16'!E174</f>
        <v>NonTraffic</v>
      </c>
      <c r="E128" s="56">
        <v>57.676090494210278</v>
      </c>
      <c r="H128" s="56">
        <f t="shared" si="1"/>
        <v>56.402345401626818</v>
      </c>
    </row>
    <row r="129" spans="2:8">
      <c r="B129" s="55" t="str">
        <f>'[2]Calc - Opex FY16'!C175</f>
        <v>TF1x16</v>
      </c>
      <c r="C129" s="55" t="str">
        <f>'[2]Calc - Opex FY16'!D175</f>
        <v>Lamp</v>
      </c>
      <c r="D129" s="55" t="str">
        <f>'[2]Calc - Opex FY16'!E175</f>
        <v>NonTraffic</v>
      </c>
      <c r="E129" s="56">
        <v>47.79161533711607</v>
      </c>
      <c r="H129" s="56">
        <f t="shared" si="1"/>
        <v>46.736163502904134</v>
      </c>
    </row>
    <row r="130" spans="2:8">
      <c r="B130" s="55" t="str">
        <f>'[2]Calc - Opex FY16'!C176</f>
        <v>TF1x176</v>
      </c>
      <c r="C130" s="55" t="str">
        <f>'[2]Calc - Opex FY16'!D176</f>
        <v>Lamp</v>
      </c>
      <c r="D130" s="55" t="str">
        <f>'[2]Calc - Opex FY16'!E176</f>
        <v>Traffic</v>
      </c>
      <c r="E130" s="56">
        <v>55.454603052764185</v>
      </c>
      <c r="H130" s="56">
        <f t="shared" si="1"/>
        <v>54.229918302213832</v>
      </c>
    </row>
    <row r="131" spans="2:8">
      <c r="B131" s="55" t="str">
        <f>'[2]Calc - Opex FY16'!C177</f>
        <v>TF1x20</v>
      </c>
      <c r="C131" s="55" t="str">
        <f>'[2]Calc - Opex FY16'!D177</f>
        <v>Lamp</v>
      </c>
      <c r="D131" s="55" t="str">
        <f>'[2]Calc - Opex FY16'!E177</f>
        <v>NonTraffic</v>
      </c>
      <c r="E131" s="56">
        <v>47.79161533711607</v>
      </c>
      <c r="H131" s="56">
        <f t="shared" si="1"/>
        <v>46.736163502904134</v>
      </c>
    </row>
    <row r="132" spans="2:8">
      <c r="B132" s="55" t="str">
        <f>'[2]Calc - Opex FY16'!C178</f>
        <v>TF1x236</v>
      </c>
      <c r="C132" s="55" t="str">
        <f>'[2]Calc - Opex FY16'!D178</f>
        <v>Lamp</v>
      </c>
      <c r="D132" s="55" t="str">
        <f>'[2]Calc - Opex FY16'!E178</f>
        <v>Traffic</v>
      </c>
      <c r="E132" s="56">
        <v>55.454603052764185</v>
      </c>
      <c r="H132" s="56">
        <f t="shared" si="1"/>
        <v>54.229918302213832</v>
      </c>
    </row>
    <row r="133" spans="2:8">
      <c r="B133" s="55" t="str">
        <f>'[2]Calc - Opex FY16'!C179</f>
        <v>TF1x26</v>
      </c>
      <c r="C133" s="55" t="str">
        <f>'[2]Calc - Opex FY16'!D179</f>
        <v>Lamp</v>
      </c>
      <c r="D133" s="55" t="str">
        <f>'[2]Calc - Opex FY16'!E179</f>
        <v>NonTraffic</v>
      </c>
      <c r="E133" s="56">
        <v>47.79161533711607</v>
      </c>
      <c r="H133" s="56">
        <f t="shared" si="1"/>
        <v>46.736163502904134</v>
      </c>
    </row>
    <row r="134" spans="2:8">
      <c r="B134" s="55" t="str">
        <f>'[2]Calc - Opex FY16'!C180</f>
        <v>TF1x40</v>
      </c>
      <c r="C134" s="55" t="str">
        <f>'[2]Calc - Opex FY16'!D180</f>
        <v>Lamp</v>
      </c>
      <c r="D134" s="55" t="str">
        <f>'[2]Calc - Opex FY16'!E180</f>
        <v>NonTraffic</v>
      </c>
      <c r="E134" s="56">
        <v>70.070342460942555</v>
      </c>
      <c r="H134" s="56">
        <f t="shared" si="1"/>
        <v>68.522877054038332</v>
      </c>
    </row>
    <row r="135" spans="2:8">
      <c r="B135" s="55" t="str">
        <f>'[2]Calc - Opex FY16'!C181</f>
        <v>TF1x40 (P09)</v>
      </c>
      <c r="C135" s="55" t="str">
        <f>'[2]Calc - Opex FY16'!D181</f>
        <v>Lamp</v>
      </c>
      <c r="D135" s="55" t="str">
        <f>'[2]Calc - Opex FY16'!E181</f>
        <v>NonTraffic</v>
      </c>
      <c r="E135" s="56">
        <v>70.070342460942555</v>
      </c>
      <c r="H135" s="56">
        <f t="shared" si="1"/>
        <v>68.522877054038332</v>
      </c>
    </row>
    <row r="136" spans="2:8">
      <c r="B136" s="55" t="str">
        <f>'[2]Calc - Opex FY16'!C182</f>
        <v>TF1x60</v>
      </c>
      <c r="C136" s="55" t="str">
        <f>'[2]Calc - Opex FY16'!D182</f>
        <v>Lamp</v>
      </c>
      <c r="D136" s="55" t="str">
        <f>'[2]Calc - Opex FY16'!E182</f>
        <v>NonTraffic</v>
      </c>
      <c r="E136" s="56">
        <v>47.79161533711607</v>
      </c>
      <c r="H136" s="56">
        <f t="shared" si="1"/>
        <v>46.736163502904134</v>
      </c>
    </row>
    <row r="137" spans="2:8">
      <c r="B137" s="55" t="str">
        <f>'[2]Calc - Opex FY16'!C183</f>
        <v>TF1x80</v>
      </c>
      <c r="C137" s="55" t="str">
        <f>'[2]Calc - Opex FY16'!D183</f>
        <v>Lamp</v>
      </c>
      <c r="D137" s="55" t="str">
        <f>'[2]Calc - Opex FY16'!E183</f>
        <v>NonTraffic</v>
      </c>
      <c r="E137" s="56">
        <v>48.15684790924994</v>
      </c>
      <c r="H137" s="56">
        <f t="shared" si="1"/>
        <v>47.093330112306809</v>
      </c>
    </row>
    <row r="138" spans="2:8">
      <c r="B138" s="55" t="str">
        <f>'[2]Calc - Opex FY16'!C184</f>
        <v>TF2x14 T5</v>
      </c>
      <c r="C138" s="55" t="str">
        <f>'[2]Calc - Opex FY16'!D184</f>
        <v>Lamp</v>
      </c>
      <c r="D138" s="55" t="str">
        <f>'[2]Calc - Opex FY16'!E184</f>
        <v>NonTraffic</v>
      </c>
      <c r="E138" s="56">
        <v>55.541200527626287</v>
      </c>
      <c r="H138" s="56">
        <f t="shared" si="1"/>
        <v>54.314603318937884</v>
      </c>
    </row>
    <row r="139" spans="2:8">
      <c r="B139" s="55" t="str">
        <f>'[2]Calc - Opex FY16'!C185</f>
        <v>TF2x14 T5 (P09)</v>
      </c>
      <c r="C139" s="55" t="str">
        <f>'[2]Calc - Opex FY16'!D185</f>
        <v>Lamp</v>
      </c>
      <c r="D139" s="55" t="str">
        <f>'[2]Calc - Opex FY16'!E185</f>
        <v>NonTraffic</v>
      </c>
      <c r="E139" s="56">
        <v>55.541200527626287</v>
      </c>
      <c r="H139" s="56">
        <f t="shared" si="1"/>
        <v>54.314603318937884</v>
      </c>
    </row>
    <row r="140" spans="2:8">
      <c r="B140" s="55" t="str">
        <f>'[2]Calc - Opex FY16'!C186</f>
        <v>TF2x20</v>
      </c>
      <c r="C140" s="55" t="str">
        <f>'[2]Calc - Opex FY16'!D186</f>
        <v>Lamp</v>
      </c>
      <c r="D140" s="55" t="str">
        <f>'[2]Calc - Opex FY16'!E186</f>
        <v>NonTraffic</v>
      </c>
      <c r="E140" s="56">
        <v>58.124590169284396</v>
      </c>
      <c r="H140" s="56">
        <f t="shared" ref="H140:H165" si="2">E140/(1+D$4)/(1+C$4)/(1+E$4)/(1+F$4)*(1+C$5)*(1+D$5)*(1+E$5)*(1+F$5)</f>
        <v>56.840940205284447</v>
      </c>
    </row>
    <row r="141" spans="2:8">
      <c r="B141" s="55" t="str">
        <f>'[2]Calc - Opex FY16'!C187</f>
        <v>TF2x20 (P09)</v>
      </c>
      <c r="C141" s="55" t="str">
        <f>'[2]Calc - Opex FY16'!D187</f>
        <v>Lamp</v>
      </c>
      <c r="D141" s="55" t="str">
        <f>'[2]Calc - Opex FY16'!E187</f>
        <v>NonTraffic</v>
      </c>
      <c r="E141" s="56">
        <v>58.124590169284396</v>
      </c>
      <c r="H141" s="56">
        <f t="shared" si="2"/>
        <v>56.840940205284447</v>
      </c>
    </row>
    <row r="142" spans="2:8">
      <c r="B142" s="55" t="str">
        <f>'[2]Calc - Opex FY16'!C188</f>
        <v>TF2x26</v>
      </c>
      <c r="C142" s="55" t="str">
        <f>'[2]Calc - Opex FY16'!D188</f>
        <v>Lamp</v>
      </c>
      <c r="D142" s="55" t="str">
        <f>'[2]Calc - Opex FY16'!E188</f>
        <v>NonTraffic</v>
      </c>
      <c r="E142" s="56">
        <v>48.37196370385422</v>
      </c>
      <c r="H142" s="56">
        <f t="shared" si="2"/>
        <v>47.303695191573659</v>
      </c>
    </row>
    <row r="143" spans="2:8">
      <c r="B143" s="55" t="str">
        <f>'[2]Calc - Opex FY16'!C189</f>
        <v>TF2x26 (P09)</v>
      </c>
      <c r="C143" s="55" t="str">
        <f>'[2]Calc - Opex FY16'!D189</f>
        <v>Lamp</v>
      </c>
      <c r="D143" s="55" t="str">
        <f>'[2]Calc - Opex FY16'!E189</f>
        <v>NonTraffic</v>
      </c>
      <c r="E143" s="56">
        <v>48.37196370385422</v>
      </c>
      <c r="H143" s="56">
        <f t="shared" si="2"/>
        <v>47.303695191573659</v>
      </c>
    </row>
    <row r="144" spans="2:8">
      <c r="B144" s="55" t="str">
        <f>'[2]Calc - Opex FY16'!C190</f>
        <v>TF2x40</v>
      </c>
      <c r="C144" s="55" t="str">
        <f>'[2]Calc - Opex FY16'!D190</f>
        <v>Lamp</v>
      </c>
      <c r="D144" s="55" t="str">
        <f>'[2]Calc - Opex FY16'!E190</f>
        <v>NonTraffic</v>
      </c>
      <c r="E144" s="56">
        <v>48.37196370385422</v>
      </c>
      <c r="H144" s="56">
        <f t="shared" si="2"/>
        <v>47.303695191573659</v>
      </c>
    </row>
    <row r="145" spans="2:8">
      <c r="B145" s="55" t="str">
        <f>'[2]Calc - Opex FY16'!C191</f>
        <v>TF2x58</v>
      </c>
      <c r="C145" s="55" t="str">
        <f>'[2]Calc - Opex FY16'!D191</f>
        <v>Lamp</v>
      </c>
      <c r="D145" s="55" t="str">
        <f>'[2]Calc - Opex FY16'!E191</f>
        <v>NonTraffic</v>
      </c>
      <c r="E145" s="56">
        <v>48.37196370385422</v>
      </c>
      <c r="H145" s="56">
        <f t="shared" si="2"/>
        <v>47.303695191573659</v>
      </c>
    </row>
    <row r="146" spans="2:8">
      <c r="B146" s="55" t="str">
        <f>'[2]Calc - Opex FY16'!C192</f>
        <v>TF2x80</v>
      </c>
      <c r="C146" s="55" t="str">
        <f>'[2]Calc - Opex FY16'!D192</f>
        <v>Lamp</v>
      </c>
      <c r="D146" s="55" t="str">
        <f>'[2]Calc - Opex FY16'!E192</f>
        <v>NonTraffic</v>
      </c>
      <c r="E146" s="56">
        <v>48.37196370385422</v>
      </c>
      <c r="H146" s="56">
        <f t="shared" si="2"/>
        <v>47.303695191573659</v>
      </c>
    </row>
    <row r="147" spans="2:8">
      <c r="B147" s="55" t="str">
        <f>'[2]Calc - Opex FY16'!C193</f>
        <v>TF3x20</v>
      </c>
      <c r="C147" s="55" t="str">
        <f>'[2]Calc - Opex FY16'!D193</f>
        <v>Lamp</v>
      </c>
      <c r="D147" s="55" t="str">
        <f>'[2]Calc - Opex FY16'!E193</f>
        <v>NonTraffic</v>
      </c>
      <c r="E147" s="56">
        <v>48.952312070592384</v>
      </c>
      <c r="H147" s="56">
        <f t="shared" si="2"/>
        <v>47.871226880243178</v>
      </c>
    </row>
    <row r="148" spans="2:8">
      <c r="B148" s="55" t="str">
        <f>'[2]Calc - Opex FY16'!C194</f>
        <v>TF3x40</v>
      </c>
      <c r="C148" s="55" t="str">
        <f>'[2]Calc - Opex FY16'!D194</f>
        <v>Lamp</v>
      </c>
      <c r="D148" s="55" t="str">
        <f>'[2]Calc - Opex FY16'!E194</f>
        <v>NonTraffic</v>
      </c>
      <c r="E148" s="56">
        <v>48.952312070592384</v>
      </c>
      <c r="H148" s="56">
        <f t="shared" si="2"/>
        <v>47.871226880243178</v>
      </c>
    </row>
    <row r="149" spans="2:8">
      <c r="B149" s="55" t="str">
        <f>'[2]Calc - Opex FY16'!C195</f>
        <v>TF3x80</v>
      </c>
      <c r="C149" s="55" t="str">
        <f>'[2]Calc - Opex FY16'!D195</f>
        <v>Lamp</v>
      </c>
      <c r="D149" s="55" t="str">
        <f>'[2]Calc - Opex FY16'!E195</f>
        <v>NonTraffic</v>
      </c>
      <c r="E149" s="56">
        <v>49.951962132298867</v>
      </c>
      <c r="H149" s="56">
        <f t="shared" si="2"/>
        <v>48.848800213976453</v>
      </c>
    </row>
    <row r="150" spans="2:8">
      <c r="B150" s="55" t="str">
        <f>'[2]Calc - Opex FY16'!C196</f>
        <v>TF4x20</v>
      </c>
      <c r="C150" s="55" t="str">
        <f>'[2]Calc - Opex FY16'!D196</f>
        <v>Lamp</v>
      </c>
      <c r="D150" s="55" t="str">
        <f>'[2]Calc - Opex FY16'!E196</f>
        <v>NonTraffic</v>
      </c>
      <c r="E150" s="56">
        <v>49.532660437330549</v>
      </c>
      <c r="H150" s="56">
        <f t="shared" si="2"/>
        <v>48.438758568912732</v>
      </c>
    </row>
    <row r="151" spans="2:8">
      <c r="B151" s="55" t="str">
        <f>'[2]Calc - Opex FY16'!C197</f>
        <v>TF4x40</v>
      </c>
      <c r="C151" s="55" t="str">
        <f>'[2]Calc - Opex FY16'!D197</f>
        <v>Lamp</v>
      </c>
      <c r="D151" s="55" t="str">
        <f>'[2]Calc - Opex FY16'!E197</f>
        <v>NonTraffic</v>
      </c>
      <c r="E151" s="56">
        <v>49.532660437330549</v>
      </c>
      <c r="H151" s="56">
        <f t="shared" si="2"/>
        <v>48.438758568912732</v>
      </c>
    </row>
    <row r="152" spans="2:8">
      <c r="B152" s="55" t="str">
        <f>'[2]Calc - Opex FY16'!C198</f>
        <v>TF4x40 (P09)</v>
      </c>
      <c r="C152" s="55" t="str">
        <f>'[2]Calc - Opex FY16'!D198</f>
        <v>Lamp</v>
      </c>
      <c r="D152" s="55" t="str">
        <f>'[2]Calc - Opex FY16'!E198</f>
        <v>NonTraffic</v>
      </c>
      <c r="E152" s="56">
        <v>49.532660437330549</v>
      </c>
      <c r="H152" s="56">
        <f t="shared" si="2"/>
        <v>48.438758568912732</v>
      </c>
    </row>
    <row r="153" spans="2:8">
      <c r="B153" s="55" t="str">
        <f>'[2]Calc - Opex FY16'!C199</f>
        <v>TF4x80</v>
      </c>
      <c r="C153" s="55" t="str">
        <f>'[2]Calc - Opex FY16'!D199</f>
        <v>Lamp</v>
      </c>
      <c r="D153" s="55" t="str">
        <f>'[2]Calc - Opex FY16'!E199</f>
        <v>NonTraffic</v>
      </c>
      <c r="E153" s="56">
        <v>50.846665864353518</v>
      </c>
      <c r="H153" s="56">
        <f t="shared" si="2"/>
        <v>49.723744900675293</v>
      </c>
    </row>
    <row r="154" spans="2:8">
      <c r="B154" s="55" t="str">
        <f>'[2]Calc - Opex FY16'!C200</f>
        <v>TF5x58</v>
      </c>
      <c r="C154" s="55" t="str">
        <f>'[2]Calc - Opex FY16'!D200</f>
        <v>Lamp</v>
      </c>
      <c r="D154" s="55" t="str">
        <f>'[2]Calc - Opex FY16'!E200</f>
        <v>NonTraffic</v>
      </c>
      <c r="E154" s="56">
        <v>50.113008804068699</v>
      </c>
      <c r="H154" s="56">
        <f t="shared" si="2"/>
        <v>49.006290257582243</v>
      </c>
    </row>
    <row r="155" spans="2:8">
      <c r="B155" s="55" t="str">
        <f>'[2]Calc - Opex FY16'!C201</f>
        <v>TF5x65</v>
      </c>
      <c r="C155" s="55" t="str">
        <f>'[2]Calc - Opex FY16'!D201</f>
        <v>Lamp</v>
      </c>
      <c r="D155" s="55" t="str">
        <f>'[2]Calc - Opex FY16'!E201</f>
        <v>NonTraffic</v>
      </c>
      <c r="E155" s="56">
        <v>50.113008804068699</v>
      </c>
      <c r="H155" s="56">
        <f t="shared" si="2"/>
        <v>49.006290257582243</v>
      </c>
    </row>
    <row r="156" spans="2:8">
      <c r="B156" s="55" t="str">
        <f>'[2]Calc - Opex FY16'!C202</f>
        <v>TF5x80</v>
      </c>
      <c r="C156" s="55" t="str">
        <f>'[2]Calc - Opex FY16'!D202</f>
        <v>Lamp</v>
      </c>
      <c r="D156" s="55" t="str">
        <f>'[2]Calc - Opex FY16'!E202</f>
        <v>NonTraffic</v>
      </c>
      <c r="E156" s="56">
        <v>51.741369596408184</v>
      </c>
      <c r="H156" s="56">
        <f t="shared" si="2"/>
        <v>50.598689587374153</v>
      </c>
    </row>
    <row r="157" spans="2:8">
      <c r="B157" s="55" t="str">
        <f>'[2]Calc - Opex FY16'!C203</f>
        <v>TF6x20</v>
      </c>
      <c r="C157" s="55" t="str">
        <f>'[2]Calc - Opex FY16'!D203</f>
        <v>Lamp</v>
      </c>
      <c r="D157" s="55" t="str">
        <f>'[2]Calc - Opex FY16'!E203</f>
        <v>NonTraffic</v>
      </c>
      <c r="E157" s="56">
        <v>50.693357170806863</v>
      </c>
      <c r="H157" s="56">
        <f t="shared" si="2"/>
        <v>49.573821946251783</v>
      </c>
    </row>
    <row r="158" spans="2:8">
      <c r="B158" s="55" t="str">
        <f>'[2]Calc - Opex FY16'!C204</f>
        <v>TF6x36</v>
      </c>
      <c r="C158" s="55" t="str">
        <f>'[2]Calc - Opex FY16'!D204</f>
        <v>Lamp</v>
      </c>
      <c r="D158" s="55" t="str">
        <f>'[2]Calc - Opex FY16'!E204</f>
        <v>NonTraffic</v>
      </c>
      <c r="E158" s="56">
        <v>50.693357170806863</v>
      </c>
      <c r="H158" s="56">
        <f t="shared" si="2"/>
        <v>49.573821946251783</v>
      </c>
    </row>
    <row r="159" spans="2:8">
      <c r="B159" s="55" t="str">
        <f>'[2]Calc - Opex FY16'!C205</f>
        <v>TF6x80</v>
      </c>
      <c r="C159" s="55" t="str">
        <f>'[2]Calc - Opex FY16'!D205</f>
        <v>Lamp</v>
      </c>
      <c r="D159" s="55" t="str">
        <f>'[2]Calc - Opex FY16'!E205</f>
        <v>NonTraffic</v>
      </c>
      <c r="E159" s="56">
        <v>52.636073328462857</v>
      </c>
      <c r="H159" s="56">
        <f t="shared" si="2"/>
        <v>51.473634274073014</v>
      </c>
    </row>
    <row r="160" spans="2:8">
      <c r="B160" s="55" t="str">
        <f>'[2]Calc - Opex FY16'!C206</f>
        <v>TH1x1000</v>
      </c>
      <c r="C160" s="55" t="str">
        <f>'[2]Calc - Opex FY16'!D206</f>
        <v>Lamp</v>
      </c>
      <c r="D160" s="55" t="str">
        <f>'[2]Calc - Opex FY16'!E206</f>
        <v>Traffic</v>
      </c>
      <c r="E160" s="56">
        <v>65.355829812956131</v>
      </c>
      <c r="H160" s="56">
        <f t="shared" si="2"/>
        <v>63.91248185398986</v>
      </c>
    </row>
    <row r="161" spans="2:10">
      <c r="B161" s="55" t="str">
        <f>'[2]Calc - Opex FY16'!C207</f>
        <v>TH1x1500</v>
      </c>
      <c r="C161" s="55" t="str">
        <f>'[2]Calc - Opex FY16'!D207</f>
        <v>Lamp</v>
      </c>
      <c r="D161" s="55" t="str">
        <f>'[2]Calc - Opex FY16'!E207</f>
        <v>Traffic</v>
      </c>
      <c r="E161" s="56">
        <v>63.208376423987708</v>
      </c>
      <c r="H161" s="56">
        <f t="shared" si="2"/>
        <v>61.812453805267488</v>
      </c>
    </row>
    <row r="162" spans="2:10">
      <c r="B162" s="55" t="str">
        <f>'[2]Calc - Opex FY16'!C208</f>
        <v>TH1x400</v>
      </c>
      <c r="C162" s="55" t="str">
        <f>'[2]Calc - Opex FY16'!D208</f>
        <v>Lamp</v>
      </c>
      <c r="D162" s="55" t="str">
        <f>'[2]Calc - Opex FY16'!E208</f>
        <v>Traffic</v>
      </c>
      <c r="E162" s="56">
        <v>71.102536065125179</v>
      </c>
      <c r="H162" s="56">
        <f t="shared" si="2"/>
        <v>69.532275223810288</v>
      </c>
    </row>
    <row r="163" spans="2:10">
      <c r="B163" s="55" t="str">
        <f>'[2]Calc - Opex FY16'!C209</f>
        <v>TH1x500</v>
      </c>
      <c r="C163" s="55" t="str">
        <f>'[2]Calc - Opex FY16'!D209</f>
        <v>Lamp</v>
      </c>
      <c r="D163" s="55" t="str">
        <f>'[2]Calc - Opex FY16'!E209</f>
        <v>Traffic</v>
      </c>
      <c r="E163" s="56">
        <v>59.306665336988722</v>
      </c>
      <c r="H163" s="56">
        <f t="shared" si="2"/>
        <v>57.996909885757809</v>
      </c>
    </row>
    <row r="164" spans="2:10">
      <c r="B164" s="55" t="str">
        <f>'[2]Calc - Opex FY16'!C210</f>
        <v>TH1x500 (P09)</v>
      </c>
      <c r="C164" s="55" t="str">
        <f>'[2]Calc - Opex FY16'!D210</f>
        <v>Lamp</v>
      </c>
      <c r="D164" s="55" t="str">
        <f>'[2]Calc - Opex FY16'!E210</f>
        <v>Traffic</v>
      </c>
      <c r="E164" s="56">
        <v>59.306665336988722</v>
      </c>
      <c r="H164" s="56">
        <f t="shared" si="2"/>
        <v>57.996909885757809</v>
      </c>
    </row>
    <row r="165" spans="2:10">
      <c r="B165" s="55" t="str">
        <f>'[2]Calc - Opex FY16'!C211</f>
        <v>TH1x750</v>
      </c>
      <c r="C165" s="55" t="str">
        <f>'[2]Calc - Opex FY16'!D211</f>
        <v>Lamp</v>
      </c>
      <c r="D165" s="55" t="str">
        <f>'[2]Calc - Opex FY16'!E211</f>
        <v>Traffic</v>
      </c>
      <c r="E165" s="56">
        <v>66.111975372452065</v>
      </c>
      <c r="H165" s="56">
        <f t="shared" si="2"/>
        <v>64.651928350018864</v>
      </c>
    </row>
    <row r="166" spans="2:10">
      <c r="B166" s="70" t="s">
        <v>237</v>
      </c>
      <c r="C166" s="70" t="s">
        <v>253</v>
      </c>
      <c r="D166" s="70" t="s">
        <v>254</v>
      </c>
      <c r="E166" s="71">
        <v>33.430671859957791</v>
      </c>
      <c r="H166" s="71">
        <f>E166/(1+F$4)*(1+F$5)</f>
        <v>33.03178391458848</v>
      </c>
      <c r="J166" s="92" t="s">
        <v>260</v>
      </c>
    </row>
    <row r="167" spans="2:10">
      <c r="B167" s="70" t="s">
        <v>238</v>
      </c>
      <c r="C167" s="70" t="s">
        <v>253</v>
      </c>
      <c r="D167" s="70" t="s">
        <v>254</v>
      </c>
      <c r="E167" s="71">
        <v>33.430671859957791</v>
      </c>
      <c r="H167" s="71">
        <f t="shared" ref="H167:H181" si="3">E167/(1+F$4)*(1+F$5)</f>
        <v>33.03178391458848</v>
      </c>
      <c r="J167" s="92"/>
    </row>
    <row r="168" spans="2:10">
      <c r="B168" s="70" t="s">
        <v>239</v>
      </c>
      <c r="C168" s="70" t="s">
        <v>253</v>
      </c>
      <c r="D168" s="70" t="s">
        <v>254</v>
      </c>
      <c r="E168" s="71">
        <v>33.430671859957791</v>
      </c>
      <c r="H168" s="71">
        <f t="shared" si="3"/>
        <v>33.03178391458848</v>
      </c>
      <c r="J168" s="92"/>
    </row>
    <row r="169" spans="2:10">
      <c r="B169" s="70" t="s">
        <v>240</v>
      </c>
      <c r="C169" s="70" t="s">
        <v>253</v>
      </c>
      <c r="D169" s="70" t="s">
        <v>254</v>
      </c>
      <c r="E169" s="71">
        <v>33.430671859957791</v>
      </c>
      <c r="H169" s="71">
        <f t="shared" si="3"/>
        <v>33.03178391458848</v>
      </c>
      <c r="J169" s="92"/>
    </row>
    <row r="170" spans="2:10">
      <c r="B170" s="70" t="s">
        <v>241</v>
      </c>
      <c r="C170" s="70" t="s">
        <v>253</v>
      </c>
      <c r="D170" s="70" t="s">
        <v>254</v>
      </c>
      <c r="E170" s="71">
        <v>33.430671859957791</v>
      </c>
      <c r="H170" s="71">
        <f t="shared" si="3"/>
        <v>33.03178391458848</v>
      </c>
      <c r="J170" s="92"/>
    </row>
    <row r="171" spans="2:10">
      <c r="B171" s="70" t="s">
        <v>242</v>
      </c>
      <c r="C171" s="70" t="s">
        <v>253</v>
      </c>
      <c r="D171" s="70" t="s">
        <v>254</v>
      </c>
      <c r="E171" s="71">
        <v>33.430671859957791</v>
      </c>
      <c r="H171" s="71">
        <f t="shared" si="3"/>
        <v>33.03178391458848</v>
      </c>
      <c r="J171" s="92"/>
    </row>
    <row r="172" spans="2:10">
      <c r="B172" s="70" t="s">
        <v>243</v>
      </c>
      <c r="C172" s="70" t="s">
        <v>253</v>
      </c>
      <c r="D172" s="70" t="s">
        <v>254</v>
      </c>
      <c r="E172" s="71">
        <v>33.430671859957791</v>
      </c>
      <c r="H172" s="71">
        <f t="shared" si="3"/>
        <v>33.03178391458848</v>
      </c>
      <c r="J172" s="92"/>
    </row>
    <row r="173" spans="2:10">
      <c r="B173" s="70" t="s">
        <v>244</v>
      </c>
      <c r="C173" s="70" t="s">
        <v>253</v>
      </c>
      <c r="D173" s="70" t="s">
        <v>254</v>
      </c>
      <c r="E173" s="71">
        <v>33.430671859957791</v>
      </c>
      <c r="H173" s="71">
        <f t="shared" si="3"/>
        <v>33.03178391458848</v>
      </c>
      <c r="J173" s="92"/>
    </row>
    <row r="174" spans="2:10">
      <c r="B174" s="70" t="s">
        <v>245</v>
      </c>
      <c r="C174" s="70" t="s">
        <v>253</v>
      </c>
      <c r="D174" s="70" t="s">
        <v>255</v>
      </c>
      <c r="E174" s="71">
        <v>36.074116795393579</v>
      </c>
      <c r="H174" s="71">
        <f t="shared" si="3"/>
        <v>35.643687805219358</v>
      </c>
      <c r="J174" s="92"/>
    </row>
    <row r="175" spans="2:10">
      <c r="B175" s="70" t="s">
        <v>246</v>
      </c>
      <c r="C175" s="70" t="s">
        <v>253</v>
      </c>
      <c r="D175" s="70" t="s">
        <v>255</v>
      </c>
      <c r="E175" s="71">
        <v>36.074116795393579</v>
      </c>
      <c r="H175" s="71">
        <f t="shared" si="3"/>
        <v>35.643687805219358</v>
      </c>
      <c r="J175" s="92"/>
    </row>
    <row r="176" spans="2:10">
      <c r="B176" s="70" t="s">
        <v>247</v>
      </c>
      <c r="C176" s="70" t="s">
        <v>253</v>
      </c>
      <c r="D176" s="70" t="s">
        <v>255</v>
      </c>
      <c r="E176" s="71">
        <v>36.074116795393579</v>
      </c>
      <c r="H176" s="71">
        <f t="shared" si="3"/>
        <v>35.643687805219358</v>
      </c>
      <c r="J176" s="92"/>
    </row>
    <row r="177" spans="2:10">
      <c r="B177" s="70" t="s">
        <v>248</v>
      </c>
      <c r="C177" s="70" t="s">
        <v>253</v>
      </c>
      <c r="D177" s="70" t="s">
        <v>255</v>
      </c>
      <c r="E177" s="71">
        <v>36.074116795393579</v>
      </c>
      <c r="H177" s="71">
        <f t="shared" si="3"/>
        <v>35.643687805219358</v>
      </c>
      <c r="J177" s="92"/>
    </row>
    <row r="178" spans="2:10">
      <c r="B178" s="70" t="s">
        <v>249</v>
      </c>
      <c r="C178" s="70" t="s">
        <v>253</v>
      </c>
      <c r="D178" s="70" t="s">
        <v>255</v>
      </c>
      <c r="E178" s="71">
        <v>36.074116795393579</v>
      </c>
      <c r="H178" s="71">
        <f t="shared" si="3"/>
        <v>35.643687805219358</v>
      </c>
      <c r="J178" s="92"/>
    </row>
    <row r="179" spans="2:10">
      <c r="B179" s="70" t="s">
        <v>250</v>
      </c>
      <c r="C179" s="70" t="s">
        <v>253</v>
      </c>
      <c r="D179" s="70" t="s">
        <v>255</v>
      </c>
      <c r="E179" s="71">
        <v>36.074116795393579</v>
      </c>
      <c r="H179" s="71">
        <f t="shared" si="3"/>
        <v>35.643687805219358</v>
      </c>
      <c r="J179" s="92"/>
    </row>
    <row r="180" spans="2:10">
      <c r="B180" s="70" t="s">
        <v>251</v>
      </c>
      <c r="C180" s="70" t="s">
        <v>253</v>
      </c>
      <c r="D180" s="70" t="s">
        <v>255</v>
      </c>
      <c r="E180" s="71">
        <v>36.074116795393579</v>
      </c>
      <c r="H180" s="71">
        <f t="shared" si="3"/>
        <v>35.643687805219358</v>
      </c>
      <c r="J180" s="92"/>
    </row>
    <row r="181" spans="2:10">
      <c r="B181" s="70" t="s">
        <v>252</v>
      </c>
      <c r="C181" s="70" t="s">
        <v>253</v>
      </c>
      <c r="D181" s="70" t="s">
        <v>255</v>
      </c>
      <c r="E181" s="71">
        <v>36.074116795393579</v>
      </c>
      <c r="H181" s="71">
        <f t="shared" si="3"/>
        <v>35.643687805219358</v>
      </c>
      <c r="J181" s="92"/>
    </row>
  </sheetData>
  <mergeCells count="6">
    <mergeCell ref="J166:J181"/>
    <mergeCell ref="C2:C3"/>
    <mergeCell ref="D2:D3"/>
    <mergeCell ref="E2:E3"/>
    <mergeCell ref="F2:F3"/>
    <mergeCell ref="G2:G3"/>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1012"/>
  <sheetViews>
    <sheetView topLeftCell="A220" zoomScale="70" zoomScaleNormal="70" workbookViewId="0">
      <selection activeCell="F269" sqref="F269"/>
    </sheetView>
  </sheetViews>
  <sheetFormatPr defaultRowHeight="15"/>
  <cols>
    <col min="2" max="2" width="36.42578125" style="4" customWidth="1"/>
    <col min="3" max="4" width="15.42578125" customWidth="1"/>
    <col min="5" max="6" width="17.42578125" customWidth="1"/>
    <col min="8" max="8" width="33.28515625" customWidth="1"/>
  </cols>
  <sheetData>
    <row r="1" spans="2:6">
      <c r="B1" s="62"/>
      <c r="C1" s="1" t="s">
        <v>33</v>
      </c>
      <c r="D1" s="1" t="s">
        <v>1</v>
      </c>
      <c r="E1" s="1" t="s">
        <v>230</v>
      </c>
      <c r="F1" s="1" t="s">
        <v>1</v>
      </c>
    </row>
    <row r="2" spans="2:6">
      <c r="B2" s="1" t="str">
        <f>'[4]Inputs - General'!A48</f>
        <v>FY14</v>
      </c>
      <c r="C2" s="2">
        <f>'[4]Inputs - General'!C48</f>
        <v>1.7600000000000001E-2</v>
      </c>
      <c r="D2" s="2">
        <f>1*(1+C2)</f>
        <v>1.0176000000000001</v>
      </c>
      <c r="E2" s="2">
        <f>CPI!C12</f>
        <v>1.76278015613196E-2</v>
      </c>
      <c r="F2" s="2">
        <f>1*(1+E2)</f>
        <v>1.0176278015613196</v>
      </c>
    </row>
    <row r="3" spans="2:6">
      <c r="B3" s="1" t="str">
        <f>'[4]Inputs - General'!A49</f>
        <v>FY15</v>
      </c>
      <c r="C3" s="2">
        <f>'[4]Inputs - General'!C49</f>
        <v>2.3800000000000002E-2</v>
      </c>
      <c r="D3" s="2">
        <f>D2*(1+C3)</f>
        <v>1.0418188800000001</v>
      </c>
      <c r="E3" s="2">
        <f>CPI!C13</f>
        <v>2.4498886414253906E-2</v>
      </c>
      <c r="F3" s="2">
        <f>F2*(1+E3)</f>
        <v>1.0425585494837573</v>
      </c>
    </row>
    <row r="4" spans="2:6">
      <c r="B4" s="1" t="str">
        <f>'[4]Inputs - General'!A50</f>
        <v>FY16</v>
      </c>
      <c r="C4" s="2">
        <f>'[4]Inputs - General'!C50</f>
        <v>2.3800000000000002E-2</v>
      </c>
      <c r="D4" s="2">
        <f>D3*(1+C4)</f>
        <v>1.0666141693440001</v>
      </c>
      <c r="E4" s="2">
        <f>CPI!C14</f>
        <v>2.4879227053140163E-2</v>
      </c>
      <c r="F4" s="2">
        <f>F3*(1+E4)</f>
        <v>1.0684966003525562</v>
      </c>
    </row>
    <row r="5" spans="2:6">
      <c r="B5" s="1" t="str">
        <f>'[4]Inputs - General'!A51</f>
        <v>FY17</v>
      </c>
      <c r="C5" s="2">
        <f>'[4]Inputs - General'!C51</f>
        <v>2.3800000000000002E-2</v>
      </c>
      <c r="D5" s="2">
        <f>D4*(1+C5)</f>
        <v>1.0919995865743874</v>
      </c>
      <c r="E5" s="2">
        <f>CPI!C15</f>
        <v>1.5083667216591934E-2</v>
      </c>
      <c r="F5" s="2">
        <f>F4*(1+E5)</f>
        <v>1.0846134474943341</v>
      </c>
    </row>
    <row r="6" spans="2:6">
      <c r="B6" s="1" t="str">
        <f>'[4]Inputs - General'!A52</f>
        <v>FY18</v>
      </c>
      <c r="C6" s="2">
        <f>'[4]Inputs - General'!C52</f>
        <v>2.3800000000000002E-2</v>
      </c>
      <c r="D6" s="2">
        <f>D5*(1+C6)</f>
        <v>1.117989176734858</v>
      </c>
      <c r="E6" s="2">
        <f>CPI!C16</f>
        <v>1.2769909449732886E-2</v>
      </c>
      <c r="F6" s="2">
        <f>F5*(1+E6)</f>
        <v>1.0984638630067993</v>
      </c>
    </row>
    <row r="7" spans="2:6">
      <c r="B7" s="1" t="str">
        <f>'[4]Inputs - General'!A53</f>
        <v>FY19</v>
      </c>
      <c r="C7" s="2">
        <f>'[4]Inputs - General'!C53</f>
        <v>2.3800000000000002E-2</v>
      </c>
      <c r="D7" s="2">
        <f>D6*(1+C7)</f>
        <v>1.1445973191411476</v>
      </c>
      <c r="E7" s="2">
        <f>C7</f>
        <v>2.3800000000000002E-2</v>
      </c>
      <c r="F7" s="2">
        <f>F6*(1+E7)</f>
        <v>1.1246073029463612</v>
      </c>
    </row>
    <row r="9" spans="2:6">
      <c r="B9" s="63" t="s">
        <v>231</v>
      </c>
    </row>
    <row r="10" spans="2:6">
      <c r="B10" s="63" t="s">
        <v>229</v>
      </c>
    </row>
    <row r="12" spans="2:6" ht="75">
      <c r="B12" s="3" t="str">
        <f>'[4]Calcs - Capital'!B2</f>
        <v>Description</v>
      </c>
      <c r="C12" s="3" t="str">
        <f>'[4]Calcs - Capital'!C2</f>
        <v>Type</v>
      </c>
      <c r="D12" s="3" t="str">
        <f>'[4]Calcs - Capital'!D2</f>
        <v>Category</v>
      </c>
      <c r="E12" s="3" t="s">
        <v>256</v>
      </c>
      <c r="F12" s="3" t="s">
        <v>257</v>
      </c>
    </row>
    <row r="13" spans="2:6">
      <c r="B13" s="62">
        <f>'[4]Calcs - Capital'!B4</f>
        <v>0.5</v>
      </c>
      <c r="C13" s="1" t="str">
        <f>'[4]Calcs - Capital'!C4</f>
        <v>NonTraffic</v>
      </c>
      <c r="D13" s="1" t="str">
        <f>'[4]Calcs - Capital'!D4</f>
        <v>Bracket</v>
      </c>
      <c r="E13" s="24">
        <v>8.2883565788692177</v>
      </c>
      <c r="F13" s="24">
        <f>E13*(1+E$6)</f>
        <v>8.3941981418684755</v>
      </c>
    </row>
    <row r="14" spans="2:6">
      <c r="B14" s="62">
        <f>'[4]Calcs - Capital'!B5</f>
        <v>0.6</v>
      </c>
      <c r="C14" s="1" t="str">
        <f>'[4]Calcs - Capital'!C5</f>
        <v>NonTraffic</v>
      </c>
      <c r="D14" s="1" t="str">
        <f>'[4]Calcs - Capital'!D5</f>
        <v>Bracket</v>
      </c>
      <c r="E14" s="24">
        <v>8.0828034220978058</v>
      </c>
      <c r="F14" s="24">
        <f t="shared" ref="F14:F77" si="0">E14*(1+E$6)</f>
        <v>8.1860200898979851</v>
      </c>
    </row>
    <row r="15" spans="2:6">
      <c r="B15" s="62">
        <f>'[4]Calcs - Capital'!B6</f>
        <v>1</v>
      </c>
      <c r="C15" s="1" t="str">
        <f>'[4]Calcs - Capital'!C6</f>
        <v>NonTraffic</v>
      </c>
      <c r="D15" s="1" t="str">
        <f>'[4]Calcs - Capital'!D6</f>
        <v>Bracket</v>
      </c>
      <c r="E15" s="24">
        <v>7.6031793896311797</v>
      </c>
      <c r="F15" s="24">
        <f t="shared" si="0"/>
        <v>7.7002713019668452</v>
      </c>
    </row>
    <row r="16" spans="2:6">
      <c r="B16" s="62">
        <f>'[4]Calcs - Capital'!B7</f>
        <v>1.2</v>
      </c>
      <c r="C16" s="1" t="str">
        <f>'[4]Calcs - Capital'!C7</f>
        <v>NonTraffic</v>
      </c>
      <c r="D16" s="1" t="str">
        <f>'[4]Calcs - Capital'!D7</f>
        <v>Bracket</v>
      </c>
      <c r="E16" s="24">
        <v>8.2883565788692177</v>
      </c>
      <c r="F16" s="24">
        <f t="shared" si="0"/>
        <v>8.3941981418684755</v>
      </c>
    </row>
    <row r="17" spans="2:6">
      <c r="B17" s="62">
        <f>'[4]Calcs - Capital'!B8</f>
        <v>1.5</v>
      </c>
      <c r="C17" s="1" t="str">
        <f>'[4]Calcs - Capital'!C8</f>
        <v>NonTraffic</v>
      </c>
      <c r="D17" s="1" t="str">
        <f>'[4]Calcs - Capital'!D8</f>
        <v>Bracket</v>
      </c>
      <c r="E17" s="24">
        <v>21.512276331163349</v>
      </c>
      <c r="F17" s="24">
        <f t="shared" si="0"/>
        <v>21.786986151969938</v>
      </c>
    </row>
    <row r="18" spans="2:6">
      <c r="B18" s="62">
        <f>'[4]Calcs - Capital'!B9</f>
        <v>2</v>
      </c>
      <c r="C18" s="1" t="str">
        <f>'[4]Calcs - Capital'!C9</f>
        <v>NonTraffic</v>
      </c>
      <c r="D18" s="1" t="str">
        <f>'[4]Calcs - Capital'!D9</f>
        <v>Bracket</v>
      </c>
      <c r="E18" s="24">
        <v>11.714242525059403</v>
      </c>
      <c r="F18" s="24">
        <f t="shared" si="0"/>
        <v>11.863832341376622</v>
      </c>
    </row>
    <row r="19" spans="2:6">
      <c r="B19" s="62">
        <f>'[4]Calcs - Capital'!B10</f>
        <v>2.5</v>
      </c>
      <c r="C19" s="1" t="str">
        <f>'[4]Calcs - Capital'!C10</f>
        <v>Traffic</v>
      </c>
      <c r="D19" s="1" t="str">
        <f>'[4]Calcs - Capital'!D10</f>
        <v>Bracket</v>
      </c>
      <c r="E19" s="24">
        <v>12.579279815026423</v>
      </c>
      <c r="F19" s="24">
        <f t="shared" si="0"/>
        <v>12.739916079207163</v>
      </c>
    </row>
    <row r="20" spans="2:6">
      <c r="B20" s="62">
        <f>'[4]Calcs - Capital'!B11</f>
        <v>3</v>
      </c>
      <c r="C20" s="1" t="str">
        <f>'[4]Calcs - Capital'!C11</f>
        <v>Traffic</v>
      </c>
      <c r="D20" s="1" t="str">
        <f>'[4]Calcs - Capital'!D11</f>
        <v>Bracket</v>
      </c>
      <c r="E20" s="24">
        <v>18.334768204625945</v>
      </c>
      <c r="F20" s="24">
        <f t="shared" si="0"/>
        <v>18.56890153438086</v>
      </c>
    </row>
    <row r="21" spans="2:6">
      <c r="B21" s="62">
        <f>'[4]Calcs - Capital'!B12</f>
        <v>3.5</v>
      </c>
      <c r="C21" s="1" t="str">
        <f>'[4]Calcs - Capital'!C12</f>
        <v>Traffic</v>
      </c>
      <c r="D21" s="1" t="str">
        <f>'[4]Calcs - Capital'!D12</f>
        <v>Bracket</v>
      </c>
      <c r="E21" s="24">
        <v>18.197732766778334</v>
      </c>
      <c r="F21" s="24">
        <f t="shared" si="0"/>
        <v>18.430116166400531</v>
      </c>
    </row>
    <row r="22" spans="2:6">
      <c r="B22" s="62">
        <f>'[4]Calcs - Capital'!B13</f>
        <v>4</v>
      </c>
      <c r="C22" s="1" t="str">
        <f>'[4]Calcs - Capital'!C13</f>
        <v>Traffic</v>
      </c>
      <c r="D22" s="1" t="str">
        <f>'[4]Calcs - Capital'!D13</f>
        <v>Bracket</v>
      </c>
      <c r="E22" s="24">
        <v>22.377313621130366</v>
      </c>
      <c r="F22" s="24">
        <f t="shared" si="0"/>
        <v>22.663069889800475</v>
      </c>
    </row>
    <row r="23" spans="2:6">
      <c r="B23" s="62">
        <f>'[4]Calcs - Capital'!B14</f>
        <v>4.5</v>
      </c>
      <c r="C23" s="1" t="str">
        <f>'[4]Calcs - Capital'!C14</f>
        <v>Traffic</v>
      </c>
      <c r="D23" s="1" t="str">
        <f>'[4]Calcs - Capital'!D14</f>
        <v>Bracket</v>
      </c>
      <c r="E23" s="24">
        <v>19.499569426330606</v>
      </c>
      <c r="F23" s="24">
        <f t="shared" si="0"/>
        <v>19.748577162213628</v>
      </c>
    </row>
    <row r="24" spans="2:6">
      <c r="B24" s="62">
        <f>'[4]Calcs - Capital'!B15</f>
        <v>5</v>
      </c>
      <c r="C24" s="1" t="str">
        <f>'[4]Calcs - Capital'!C15</f>
        <v>Traffic</v>
      </c>
      <c r="D24" s="1" t="str">
        <f>'[4]Calcs - Capital'!D15</f>
        <v>Bracket</v>
      </c>
      <c r="E24" s="24">
        <v>25.597646410549139</v>
      </c>
      <c r="F24" s="24">
        <f t="shared" si="0"/>
        <v>25.924526037338133</v>
      </c>
    </row>
    <row r="25" spans="2:6">
      <c r="B25" s="62">
        <f>'[4]Calcs - Capital'!B16</f>
        <v>6</v>
      </c>
      <c r="C25" s="1" t="str">
        <f>'[4]Calcs - Capital'!C16</f>
        <v>Traffic</v>
      </c>
      <c r="D25" s="1" t="str">
        <f>'[4]Calcs - Capital'!D16</f>
        <v>Bracket</v>
      </c>
      <c r="E25" s="24">
        <v>25.734681848396747</v>
      </c>
      <c r="F25" s="24">
        <f t="shared" si="0"/>
        <v>26.063311405318458</v>
      </c>
    </row>
    <row r="26" spans="2:6">
      <c r="B26" s="62">
        <f>'[4]Calcs - Capital'!B17</f>
        <v>6.5</v>
      </c>
      <c r="C26" s="1" t="str">
        <f>'[4]Calcs - Capital'!C17</f>
        <v>Traffic</v>
      </c>
      <c r="D26" s="1" t="str">
        <f>'[4]Calcs - Capital'!D17</f>
        <v>Bracket</v>
      </c>
      <c r="E26" s="24">
        <v>36.560481438357748</v>
      </c>
      <c r="F26" s="24">
        <f t="shared" si="0"/>
        <v>37.027355475764217</v>
      </c>
    </row>
    <row r="27" spans="2:6">
      <c r="B27" s="62">
        <f>'[4]Calcs - Capital'!B18</f>
        <v>7</v>
      </c>
      <c r="C27" s="1" t="str">
        <f>'[4]Calcs - Capital'!C18</f>
        <v>Traffic</v>
      </c>
      <c r="D27" s="1" t="str">
        <f>'[4]Calcs - Capital'!D18</f>
        <v>Bracket</v>
      </c>
      <c r="E27" s="24">
        <v>36.560481438357748</v>
      </c>
      <c r="F27" s="24">
        <f t="shared" si="0"/>
        <v>37.027355475764217</v>
      </c>
    </row>
    <row r="28" spans="2:6">
      <c r="B28" s="62">
        <f>'[4]Calcs - Capital'!B19</f>
        <v>8</v>
      </c>
      <c r="C28" s="1" t="str">
        <f>'[4]Calcs - Capital'!C19</f>
        <v>Traffic</v>
      </c>
      <c r="D28" s="1" t="str">
        <f>'[4]Calcs - Capital'!D19</f>
        <v>Bracket</v>
      </c>
      <c r="E28" s="24">
        <v>36.560481438357748</v>
      </c>
      <c r="F28" s="24">
        <f t="shared" si="0"/>
        <v>37.027355475764217</v>
      </c>
    </row>
    <row r="29" spans="2:6">
      <c r="B29" s="62" t="str">
        <f>'[4]Calcs - Capital'!B20</f>
        <v>1x40W TF</v>
      </c>
      <c r="C29" s="1" t="str">
        <f>'[4]Calcs - Capital'!C20</f>
        <v>NonTraffic</v>
      </c>
      <c r="D29" s="1" t="str">
        <f>'[4]Calcs - Capital'!D20</f>
        <v>Luminaire</v>
      </c>
      <c r="E29" s="24">
        <v>21.285756322515955</v>
      </c>
      <c r="F29" s="24">
        <f t="shared" si="0"/>
        <v>21.557573503323564</v>
      </c>
    </row>
    <row r="30" spans="2:6">
      <c r="B30" s="62" t="str">
        <f>'[4]Calcs - Capital'!B21</f>
        <v>1x80W TF</v>
      </c>
      <c r="C30" s="1" t="str">
        <f>'[4]Calcs - Capital'!C21</f>
        <v>NonTraffic</v>
      </c>
      <c r="D30" s="1" t="str">
        <f>'[4]Calcs - Capital'!D21</f>
        <v>Luminaire</v>
      </c>
      <c r="E30" s="24">
        <v>19.562876533611988</v>
      </c>
      <c r="F30" s="24">
        <f t="shared" si="0"/>
        <v>19.812692695522518</v>
      </c>
    </row>
    <row r="31" spans="2:6">
      <c r="B31" s="62" t="str">
        <f>'[4]Calcs - Capital'!B22</f>
        <v>1000W MBF</v>
      </c>
      <c r="C31" s="1" t="str">
        <f>'[4]Calcs - Capital'!C22</f>
        <v>Traffic</v>
      </c>
      <c r="D31" s="1" t="str">
        <f>'[4]Calcs - Capital'!D22</f>
        <v>Luminaire</v>
      </c>
      <c r="E31" s="24">
        <v>102.81511569537773</v>
      </c>
      <c r="F31" s="24">
        <f t="shared" si="0"/>
        <v>104.12805541287152</v>
      </c>
    </row>
    <row r="32" spans="2:6">
      <c r="B32" s="62" t="str">
        <f>'[4]Calcs - Capital'!B23</f>
        <v>1000W SON</v>
      </c>
      <c r="C32" s="1" t="str">
        <f>'[4]Calcs - Capital'!C23</f>
        <v>Traffic</v>
      </c>
      <c r="D32" s="1" t="str">
        <f>'[4]Calcs - Capital'!D23</f>
        <v>Luminaire</v>
      </c>
      <c r="E32" s="24">
        <v>102.81511569537773</v>
      </c>
      <c r="F32" s="24">
        <f t="shared" si="0"/>
        <v>104.12805541287152</v>
      </c>
    </row>
    <row r="33" spans="2:6">
      <c r="B33" s="62" t="str">
        <f>'[4]Calcs - Capital'!B24</f>
        <v>1000W SON FLOODLIGHT</v>
      </c>
      <c r="C33" s="1" t="str">
        <f>'[4]Calcs - Capital'!C24</f>
        <v>Traffic</v>
      </c>
      <c r="D33" s="1" t="str">
        <f>'[4]Calcs - Capital'!D24</f>
        <v>Luminaire</v>
      </c>
      <c r="E33" s="24">
        <v>84.305153035454907</v>
      </c>
      <c r="F33" s="24">
        <f t="shared" si="0"/>
        <v>85.381722205863539</v>
      </c>
    </row>
    <row r="34" spans="2:6">
      <c r="B34" s="62" t="str">
        <f>'[4]Calcs - Capital'!B25</f>
        <v>1000W/1500W MBI FLOODLIG</v>
      </c>
      <c r="C34" s="1" t="str">
        <f>'[4]Calcs - Capital'!C25</f>
        <v>Traffic</v>
      </c>
      <c r="D34" s="1" t="str">
        <f>'[4]Calcs - Capital'!D25</f>
        <v>Luminaire</v>
      </c>
      <c r="E34" s="24">
        <v>113.84023513095158</v>
      </c>
      <c r="F34" s="24">
        <f t="shared" si="0"/>
        <v>115.29396462531014</v>
      </c>
    </row>
    <row r="35" spans="2:6">
      <c r="B35" s="62" t="str">
        <f>'[4]Calcs - Capital'!B26</f>
        <v>100W MBI</v>
      </c>
      <c r="C35" s="1" t="str">
        <f>'[4]Calcs - Capital'!C26</f>
        <v>Traffic</v>
      </c>
      <c r="D35" s="1" t="str">
        <f>'[4]Calcs - Capital'!D26</f>
        <v>Luminaire</v>
      </c>
      <c r="E35" s="24">
        <v>39.230370883177329</v>
      </c>
      <c r="F35" s="24">
        <f t="shared" si="0"/>
        <v>39.731339167034939</v>
      </c>
    </row>
    <row r="36" spans="2:6">
      <c r="B36" s="62" t="str">
        <f>'[4]Calcs - Capital'!B27</f>
        <v>100W MBI FLOODLIGHT</v>
      </c>
      <c r="C36" s="1" t="str">
        <f>'[4]Calcs - Capital'!C27</f>
        <v>Traffic</v>
      </c>
      <c r="D36" s="1" t="str">
        <f>'[4]Calcs - Capital'!D27</f>
        <v>Luminaire</v>
      </c>
      <c r="E36" s="24">
        <v>42.415526795436776</v>
      </c>
      <c r="F36" s="24">
        <f t="shared" si="0"/>
        <v>42.957169231877224</v>
      </c>
    </row>
    <row r="37" spans="2:6">
      <c r="B37" s="62" t="str">
        <f>'[4]Calcs - Capital'!B28</f>
        <v>100W SON</v>
      </c>
      <c r="C37" s="1" t="str">
        <f>'[4]Calcs - Capital'!C28</f>
        <v>Traffic</v>
      </c>
      <c r="D37" s="1" t="str">
        <f>'[4]Calcs - Capital'!D28</f>
        <v>Luminaire</v>
      </c>
      <c r="E37" s="24">
        <v>41.716212975935555</v>
      </c>
      <c r="F37" s="24">
        <f t="shared" si="0"/>
        <v>42.248925238224025</v>
      </c>
    </row>
    <row r="38" spans="2:6">
      <c r="B38" s="62" t="str">
        <f>'[4]Calcs - Capital'!B29</f>
        <v>100W SON - PARKVILLE</v>
      </c>
      <c r="C38" s="1" t="str">
        <f>'[4]Calcs - Capital'!C29</f>
        <v>Traffic</v>
      </c>
      <c r="D38" s="1" t="str">
        <f>'[4]Calcs - Capital'!D29</f>
        <v>Luminaire</v>
      </c>
      <c r="E38" s="24">
        <v>111.90983760837008</v>
      </c>
      <c r="F38" s="24">
        <f t="shared" si="0"/>
        <v>113.33891610116328</v>
      </c>
    </row>
    <row r="39" spans="2:6">
      <c r="B39" s="62" t="str">
        <f>'[4]Calcs - Capital'!B30</f>
        <v>100W SON FLOODLIGHT</v>
      </c>
      <c r="C39" s="1" t="str">
        <f>'[4]Calcs - Capital'!C30</f>
        <v>Traffic</v>
      </c>
      <c r="D39" s="1" t="str">
        <f>'[4]Calcs - Capital'!D30</f>
        <v>Luminaire</v>
      </c>
      <c r="E39" s="24">
        <v>60.850823136089922</v>
      </c>
      <c r="F39" s="24">
        <f t="shared" si="0"/>
        <v>61.627882637479502</v>
      </c>
    </row>
    <row r="40" spans="2:6">
      <c r="B40" s="62" t="str">
        <f>'[4]Calcs - Capital'!B31</f>
        <v>100W SON -PLAIN</v>
      </c>
      <c r="C40" s="1" t="str">
        <f>'[4]Calcs - Capital'!C31</f>
        <v>Traffic</v>
      </c>
      <c r="D40" s="1" t="str">
        <f>'[4]Calcs - Capital'!D31</f>
        <v>Luminaire</v>
      </c>
      <c r="E40" s="24">
        <v>41.716212975935555</v>
      </c>
      <c r="F40" s="24">
        <f t="shared" si="0"/>
        <v>42.248925238224025</v>
      </c>
    </row>
    <row r="41" spans="2:6">
      <c r="B41" s="62" t="str">
        <f>'[4]Calcs - Capital'!B32</f>
        <v>125W MBF</v>
      </c>
      <c r="C41" s="1" t="str">
        <f>'[4]Calcs - Capital'!C32</f>
        <v>Traffic</v>
      </c>
      <c r="D41" s="1" t="str">
        <f>'[4]Calcs - Capital'!D32</f>
        <v>Luminaire</v>
      </c>
      <c r="E41" s="24">
        <v>30.880491033143286</v>
      </c>
      <c r="F41" s="24">
        <f t="shared" si="0"/>
        <v>31.274832107399813</v>
      </c>
    </row>
    <row r="42" spans="2:6">
      <c r="B42" s="62" t="str">
        <f>'[4]Calcs - Capital'!B33</f>
        <v>125W MBF - BOURKE HILL</v>
      </c>
      <c r="C42" s="1" t="str">
        <f>'[4]Calcs - Capital'!C33</f>
        <v>Traffic</v>
      </c>
      <c r="D42" s="1" t="str">
        <f>'[4]Calcs - Capital'!D33</f>
        <v>Luminaire</v>
      </c>
      <c r="E42" s="24">
        <v>82.567795265131579</v>
      </c>
      <c r="F42" s="24">
        <f t="shared" si="0"/>
        <v>83.622178534131393</v>
      </c>
    </row>
    <row r="43" spans="2:6">
      <c r="B43" s="62" t="str">
        <f>'[4]Calcs - Capital'!B34</f>
        <v>125W MBF - HYDE PARK</v>
      </c>
      <c r="C43" s="1" t="str">
        <f>'[4]Calcs - Capital'!C34</f>
        <v>Traffic</v>
      </c>
      <c r="D43" s="1" t="str">
        <f>'[4]Calcs - Capital'!D34</f>
        <v>Luminaire</v>
      </c>
      <c r="E43" s="24">
        <v>63.842939296091231</v>
      </c>
      <c r="F43" s="24">
        <f t="shared" si="0"/>
        <v>64.658207849907114</v>
      </c>
    </row>
    <row r="44" spans="2:6">
      <c r="B44" s="62" t="str">
        <f>'[4]Calcs - Capital'!B35</f>
        <v>125W MBF - NOSTALGIA</v>
      </c>
      <c r="C44" s="1" t="str">
        <f>'[4]Calcs - Capital'!C35</f>
        <v>Traffic</v>
      </c>
      <c r="D44" s="1" t="str">
        <f>'[4]Calcs - Capital'!D35</f>
        <v>Luminaire</v>
      </c>
      <c r="E44" s="24">
        <v>84.148535877962431</v>
      </c>
      <c r="F44" s="24">
        <f t="shared" si="0"/>
        <v>85.223105061451605</v>
      </c>
    </row>
    <row r="45" spans="2:6">
      <c r="B45" s="62" t="str">
        <f>'[4]Calcs - Capital'!B36</f>
        <v>125W MBF - PARKVILLE</v>
      </c>
      <c r="C45" s="1" t="str">
        <f>'[4]Calcs - Capital'!C36</f>
        <v>Traffic</v>
      </c>
      <c r="D45" s="1" t="str">
        <f>'[4]Calcs - Capital'!D36</f>
        <v>Luminaire</v>
      </c>
      <c r="E45" s="24">
        <v>102.35983326080658</v>
      </c>
      <c r="F45" s="24">
        <f t="shared" si="0"/>
        <v>103.66695906283684</v>
      </c>
    </row>
    <row r="46" spans="2:6">
      <c r="B46" s="62" t="str">
        <f>'[4]Calcs - Capital'!B37</f>
        <v>125W MBF BOLLARD</v>
      </c>
      <c r="C46" s="1" t="str">
        <f>'[4]Calcs - Capital'!C37</f>
        <v>Traffic</v>
      </c>
      <c r="D46" s="1" t="str">
        <f>'[4]Calcs - Capital'!D37</f>
        <v>Luminaire</v>
      </c>
      <c r="E46" s="24">
        <v>56.831589803696218</v>
      </c>
      <c r="F46" s="24">
        <f t="shared" si="0"/>
        <v>57.557324059373784</v>
      </c>
    </row>
    <row r="47" spans="2:6">
      <c r="B47" s="62" t="str">
        <f>'[4]Calcs - Capital'!B38</f>
        <v>125W MBF -PLAIN</v>
      </c>
      <c r="C47" s="1" t="str">
        <f>'[4]Calcs - Capital'!C38</f>
        <v>Traffic</v>
      </c>
      <c r="D47" s="1" t="str">
        <f>'[4]Calcs - Capital'!D38</f>
        <v>Luminaire</v>
      </c>
      <c r="E47" s="24">
        <v>30.880491033143286</v>
      </c>
      <c r="F47" s="24">
        <f t="shared" si="0"/>
        <v>31.274832107399813</v>
      </c>
    </row>
    <row r="48" spans="2:6">
      <c r="B48" s="62" t="str">
        <f>'[4]Calcs - Capital'!B39</f>
        <v>125W/250W MBF FLOODLIGHT</v>
      </c>
      <c r="C48" s="1" t="str">
        <f>'[4]Calcs - Capital'!C39</f>
        <v>Traffic</v>
      </c>
      <c r="D48" s="1" t="str">
        <f>'[4]Calcs - Capital'!D39</f>
        <v>Luminaire</v>
      </c>
      <c r="E48" s="24">
        <v>40.287263526790689</v>
      </c>
      <c r="F48" s="24">
        <f t="shared" si="0"/>
        <v>40.801728234005331</v>
      </c>
    </row>
    <row r="49" spans="2:6">
      <c r="B49" s="62" t="str">
        <f>'[4]Calcs - Capital'!B40</f>
        <v>135W SOX</v>
      </c>
      <c r="C49" s="1" t="str">
        <f>'[4]Calcs - Capital'!C40</f>
        <v>Traffic</v>
      </c>
      <c r="D49" s="1" t="str">
        <f>'[4]Calcs - Capital'!D40</f>
        <v>Luminaire</v>
      </c>
      <c r="E49" s="24">
        <v>44.538964070276414</v>
      </c>
      <c r="F49" s="24">
        <f t="shared" si="0"/>
        <v>45.107722608438749</v>
      </c>
    </row>
    <row r="50" spans="2:6">
      <c r="B50" s="62" t="str">
        <f>'[4]Calcs - Capital'!B41</f>
        <v>150W SON</v>
      </c>
      <c r="C50" s="1" t="str">
        <f>'[4]Calcs - Capital'!C41</f>
        <v>Traffic</v>
      </c>
      <c r="D50" s="1" t="str">
        <f>'[4]Calcs - Capital'!D41</f>
        <v>Luminaire</v>
      </c>
      <c r="E50" s="24">
        <v>42.080438923592439</v>
      </c>
      <c r="F50" s="24">
        <f t="shared" si="0"/>
        <v>42.617802318251726</v>
      </c>
    </row>
    <row r="51" spans="2:6">
      <c r="B51" s="62" t="str">
        <f>'[4]Calcs - Capital'!B42</f>
        <v>150W SON - HYDE PARK</v>
      </c>
      <c r="C51" s="1" t="str">
        <f>'[4]Calcs - Capital'!C42</f>
        <v>Traffic</v>
      </c>
      <c r="D51" s="1" t="str">
        <f>'[4]Calcs - Capital'!D42</f>
        <v>Luminaire</v>
      </c>
      <c r="E51" s="24">
        <v>63.842939296091231</v>
      </c>
      <c r="F51" s="24">
        <f t="shared" si="0"/>
        <v>64.658207849907114</v>
      </c>
    </row>
    <row r="52" spans="2:6">
      <c r="B52" s="62" t="str">
        <f>'[4]Calcs - Capital'!B43</f>
        <v>150W SON - PARKVILLE</v>
      </c>
      <c r="C52" s="1" t="str">
        <f>'[4]Calcs - Capital'!C43</f>
        <v>Traffic</v>
      </c>
      <c r="D52" s="1" t="str">
        <f>'[4]Calcs - Capital'!D43</f>
        <v>Luminaire</v>
      </c>
      <c r="E52" s="24">
        <v>111.90983760837008</v>
      </c>
      <c r="F52" s="24">
        <f t="shared" si="0"/>
        <v>113.33891610116328</v>
      </c>
    </row>
    <row r="53" spans="2:6">
      <c r="B53" s="62" t="str">
        <f>'[4]Calcs - Capital'!B44</f>
        <v>150W SON - PARKWAY 1</v>
      </c>
      <c r="C53" s="1" t="str">
        <f>'[4]Calcs - Capital'!C44</f>
        <v>Traffic</v>
      </c>
      <c r="D53" s="1" t="str">
        <f>'[4]Calcs - Capital'!D44</f>
        <v>Luminaire</v>
      </c>
      <c r="E53" s="24">
        <v>50.002353285129658</v>
      </c>
      <c r="F53" s="24">
        <f t="shared" si="0"/>
        <v>50.640878808854318</v>
      </c>
    </row>
    <row r="54" spans="2:6">
      <c r="B54" s="62" t="str">
        <f>'[4]Calcs - Capital'!B45</f>
        <v>150W SON FLOODLIGHT</v>
      </c>
      <c r="C54" s="1" t="str">
        <f>'[4]Calcs - Capital'!C45</f>
        <v>Traffic</v>
      </c>
      <c r="D54" s="1" t="str">
        <f>'[4]Calcs - Capital'!D45</f>
        <v>Luminaire</v>
      </c>
      <c r="E54" s="24">
        <v>49.091788415987445</v>
      </c>
      <c r="F54" s="24">
        <f t="shared" si="0"/>
        <v>49.71868610878505</v>
      </c>
    </row>
    <row r="55" spans="2:6">
      <c r="B55" s="62" t="str">
        <f>'[4]Calcs - Capital'!B46</f>
        <v>150W SON GEC 'BOSTON 3'</v>
      </c>
      <c r="C55" s="1" t="str">
        <f>'[4]Calcs - Capital'!C46</f>
        <v>Traffic</v>
      </c>
      <c r="D55" s="1" t="str">
        <f>'[4]Calcs - Capital'!D46</f>
        <v>Luminaire</v>
      </c>
      <c r="E55" s="24">
        <v>102.35983326080658</v>
      </c>
      <c r="F55" s="24">
        <f t="shared" si="0"/>
        <v>103.66695906283684</v>
      </c>
    </row>
    <row r="56" spans="2:6">
      <c r="B56" s="62" t="str">
        <f>'[4]Calcs - Capital'!B47</f>
        <v>150W/250W MBI FLOODLIGHT</v>
      </c>
      <c r="C56" s="1" t="str">
        <f>'[4]Calcs - Capital'!C47</f>
        <v>Traffic</v>
      </c>
      <c r="D56" s="1" t="str">
        <f>'[4]Calcs - Capital'!D47</f>
        <v>Luminaire</v>
      </c>
      <c r="E56" s="24">
        <v>74.846205174805661</v>
      </c>
      <c r="F56" s="24">
        <f t="shared" si="0"/>
        <v>75.801984437544064</v>
      </c>
    </row>
    <row r="57" spans="2:6">
      <c r="B57" s="62" t="str">
        <f>'[4]Calcs - Capital'!B48</f>
        <v>180W SOX</v>
      </c>
      <c r="C57" s="1" t="str">
        <f>'[4]Calcs - Capital'!C48</f>
        <v>Traffic</v>
      </c>
      <c r="D57" s="1" t="str">
        <f>'[4]Calcs - Capital'!D48</f>
        <v>Luminaire</v>
      </c>
      <c r="E57" s="24">
        <v>49.364957876730109</v>
      </c>
      <c r="F57" s="24">
        <f t="shared" si="0"/>
        <v>49.99534391880583</v>
      </c>
    </row>
    <row r="58" spans="2:6">
      <c r="B58" s="62" t="str">
        <f>'[4]Calcs - Capital'!B49</f>
        <v>2x14W TF - T5 PIERLITE M</v>
      </c>
      <c r="C58" s="1" t="str">
        <f>'[4]Calcs - Capital'!C49</f>
        <v>NonTraffic</v>
      </c>
      <c r="D58" s="1" t="str">
        <f>'[4]Calcs - Capital'!D49</f>
        <v>Luminaire</v>
      </c>
      <c r="E58" s="24">
        <v>31.680946981617232</v>
      </c>
      <c r="F58" s="24">
        <f t="shared" si="0"/>
        <v>32.085509805854272</v>
      </c>
    </row>
    <row r="59" spans="2:6">
      <c r="B59" s="62" t="str">
        <f>'[4]Calcs - Capital'!B50</f>
        <v>2x175W MBF - PARKWAY 2</v>
      </c>
      <c r="C59" s="1" t="str">
        <f>'[4]Calcs - Capital'!C50</f>
        <v>Traffic</v>
      </c>
      <c r="D59" s="1" t="str">
        <f>'[4]Calcs - Capital'!D50</f>
        <v>Luminaire</v>
      </c>
      <c r="E59" s="24">
        <v>124.26438175289155</v>
      </c>
      <c r="F59" s="24">
        <f t="shared" si="0"/>
        <v>125.85122665570302</v>
      </c>
    </row>
    <row r="60" spans="2:6">
      <c r="B60" s="62" t="str">
        <f>'[4]Calcs - Capital'!B51</f>
        <v>2x20W TF</v>
      </c>
      <c r="C60" s="1" t="str">
        <f>'[4]Calcs - Capital'!C51</f>
        <v>NonTraffic</v>
      </c>
      <c r="D60" s="1" t="str">
        <f>'[4]Calcs - Capital'!D51</f>
        <v>Luminaire</v>
      </c>
      <c r="E60" s="24">
        <v>21.214914375696694</v>
      </c>
      <c r="F60" s="24">
        <f t="shared" si="0"/>
        <v>21.485826911258176</v>
      </c>
    </row>
    <row r="61" spans="2:6">
      <c r="B61" s="62" t="str">
        <f>'[4]Calcs - Capital'!B52</f>
        <v>2x20W TF - WAVERLEY</v>
      </c>
      <c r="C61" s="1" t="str">
        <f>'[4]Calcs - Capital'!C52</f>
        <v>NonTraffic</v>
      </c>
      <c r="D61" s="1" t="str">
        <f>'[4]Calcs - Capital'!D52</f>
        <v>Luminaire</v>
      </c>
      <c r="E61" s="24">
        <v>21.214914375696694</v>
      </c>
      <c r="F61" s="24">
        <f t="shared" si="0"/>
        <v>21.485826911258176</v>
      </c>
    </row>
    <row r="62" spans="2:6">
      <c r="B62" s="62" t="str">
        <f>'[4]Calcs - Capital'!B53</f>
        <v>2x250W SON FLOODLIGHT</v>
      </c>
      <c r="C62" s="1" t="str">
        <f>'[4]Calcs - Capital'!C53</f>
        <v>Traffic</v>
      </c>
      <c r="D62" s="1" t="str">
        <f>'[4]Calcs - Capital'!D53</f>
        <v>Luminaire</v>
      </c>
      <c r="E62" s="24">
        <v>68.668933102544941</v>
      </c>
      <c r="F62" s="24">
        <f t="shared" si="0"/>
        <v>69.545829160274209</v>
      </c>
    </row>
    <row r="63" spans="2:6">
      <c r="B63" s="62" t="str">
        <f>'[4]Calcs - Capital'!B54</f>
        <v>2x26W TF MACQUARIE DEC.</v>
      </c>
      <c r="C63" s="1" t="str">
        <f>'[4]Calcs - Capital'!C54</f>
        <v>NonTraffic</v>
      </c>
      <c r="D63" s="1" t="str">
        <f>'[4]Calcs - Capital'!D54</f>
        <v>Luminaire</v>
      </c>
      <c r="E63" s="24">
        <v>96.976643182935845</v>
      </c>
      <c r="F63" s="24">
        <f t="shared" si="0"/>
        <v>98.215026135120993</v>
      </c>
    </row>
    <row r="64" spans="2:6">
      <c r="B64" s="62" t="str">
        <f>'[4]Calcs - Capital'!B55</f>
        <v>2x400W MBF - PARKWAY 2</v>
      </c>
      <c r="C64" s="1" t="str">
        <f>'[4]Calcs - Capital'!C55</f>
        <v>Traffic</v>
      </c>
      <c r="D64" s="1" t="str">
        <f>'[4]Calcs - Capital'!D55</f>
        <v>Luminaire</v>
      </c>
      <c r="E64" s="24">
        <v>124.26438175289155</v>
      </c>
      <c r="F64" s="24">
        <f t="shared" si="0"/>
        <v>125.85122665570302</v>
      </c>
    </row>
    <row r="65" spans="2:6">
      <c r="B65" s="62" t="str">
        <f>'[4]Calcs - Capital'!B56</f>
        <v>2x400W MBI FLOODLIGHT</v>
      </c>
      <c r="C65" s="1" t="str">
        <f>'[4]Calcs - Capital'!C56</f>
        <v>Traffic</v>
      </c>
      <c r="D65" s="1" t="str">
        <f>'[4]Calcs - Capital'!D56</f>
        <v>Luminaire</v>
      </c>
      <c r="E65" s="24">
        <v>126.09825939934399</v>
      </c>
      <c r="F65" s="24">
        <f t="shared" si="0"/>
        <v>127.70852275364254</v>
      </c>
    </row>
    <row r="66" spans="2:6">
      <c r="B66" s="62" t="str">
        <f>'[4]Calcs - Capital'!B57</f>
        <v>2x400W SON FLOODLIGHT</v>
      </c>
      <c r="C66" s="1" t="str">
        <f>'[4]Calcs - Capital'!C57</f>
        <v>Traffic</v>
      </c>
      <c r="D66" s="1" t="str">
        <f>'[4]Calcs - Capital'!D57</f>
        <v>Luminaire</v>
      </c>
      <c r="E66" s="24">
        <v>135.94328676450954</v>
      </c>
      <c r="F66" s="24">
        <f t="shared" si="0"/>
        <v>137.6792702267914</v>
      </c>
    </row>
    <row r="67" spans="2:6">
      <c r="B67" s="62" t="str">
        <f>'[4]Calcs - Capital'!B58</f>
        <v>2x40W TF</v>
      </c>
      <c r="C67" s="1" t="str">
        <f>'[4]Calcs - Capital'!C58</f>
        <v>NonTraffic</v>
      </c>
      <c r="D67" s="1" t="str">
        <f>'[4]Calcs - Capital'!D58</f>
        <v>Luminaire</v>
      </c>
      <c r="E67" s="24">
        <v>32.88744543323066</v>
      </c>
      <c r="F67" s="24">
        <f t="shared" si="0"/>
        <v>33.30741513344605</v>
      </c>
    </row>
    <row r="68" spans="2:6">
      <c r="B68" s="62" t="str">
        <f>'[4]Calcs - Capital'!B59</f>
        <v>2x70W SON - BOURKE HILL</v>
      </c>
      <c r="C68" s="1" t="str">
        <f>'[4]Calcs - Capital'!C59</f>
        <v>NonTraffic</v>
      </c>
      <c r="D68" s="1" t="str">
        <f>'[4]Calcs - Capital'!D59</f>
        <v>Luminaire</v>
      </c>
      <c r="E68" s="24">
        <v>131.9569031959029</v>
      </c>
      <c r="F68" s="24">
        <f t="shared" si="0"/>
        <v>133.64198090098174</v>
      </c>
    </row>
    <row r="69" spans="2:6">
      <c r="B69" s="62" t="str">
        <f>'[4]Calcs - Capital'!B60</f>
        <v>2x80W MBF - BOURKE HILL</v>
      </c>
      <c r="C69" s="1" t="str">
        <f>'[4]Calcs - Capital'!C60</f>
        <v>NonTraffic</v>
      </c>
      <c r="D69" s="1" t="str">
        <f>'[4]Calcs - Capital'!D60</f>
        <v>Luminaire</v>
      </c>
      <c r="E69" s="24">
        <v>65.940950183092809</v>
      </c>
      <c r="F69" s="24">
        <f t="shared" si="0"/>
        <v>66.783010145960247</v>
      </c>
    </row>
    <row r="70" spans="2:6">
      <c r="B70" s="62" t="str">
        <f>'[4]Calcs - Capital'!B61</f>
        <v>250W MBF</v>
      </c>
      <c r="C70" s="1" t="str">
        <f>'[4]Calcs - Capital'!C61</f>
        <v>Traffic</v>
      </c>
      <c r="D70" s="1" t="str">
        <f>'[4]Calcs - Capital'!D61</f>
        <v>Luminaire</v>
      </c>
      <c r="E70" s="24">
        <v>41.351987028278678</v>
      </c>
      <c r="F70" s="24">
        <f t="shared" si="0"/>
        <v>41.880048158196324</v>
      </c>
    </row>
    <row r="71" spans="2:6">
      <c r="B71" s="62" t="str">
        <f>'[4]Calcs - Capital'!B62</f>
        <v>250W MBF - PARKVILLE</v>
      </c>
      <c r="C71" s="1" t="str">
        <f>'[4]Calcs - Capital'!C62</f>
        <v>Traffic</v>
      </c>
      <c r="D71" s="1" t="str">
        <f>'[4]Calcs - Capital'!D62</f>
        <v>Luminaire</v>
      </c>
      <c r="E71" s="24">
        <v>104.96040652707674</v>
      </c>
      <c r="F71" s="24">
        <f t="shared" si="0"/>
        <v>106.30074141423466</v>
      </c>
    </row>
    <row r="72" spans="2:6">
      <c r="B72" s="62" t="str">
        <f>'[4]Calcs - Capital'!B63</f>
        <v>250W MBF - PARKWAY 1</v>
      </c>
      <c r="C72" s="1" t="str">
        <f>'[4]Calcs - Capital'!C63</f>
        <v>Traffic</v>
      </c>
      <c r="D72" s="1" t="str">
        <f>'[4]Calcs - Capital'!D63</f>
        <v>Luminaire</v>
      </c>
      <c r="E72" s="24">
        <v>50.002353285129658</v>
      </c>
      <c r="F72" s="24">
        <f t="shared" si="0"/>
        <v>50.640878808854318</v>
      </c>
    </row>
    <row r="73" spans="2:6">
      <c r="B73" s="62" t="str">
        <f>'[4]Calcs - Capital'!B64</f>
        <v>250W MBI - SMARTPOLE</v>
      </c>
      <c r="C73" s="1" t="str">
        <f>'[4]Calcs - Capital'!C64</f>
        <v>Traffic</v>
      </c>
      <c r="D73" s="1" t="str">
        <f>'[4]Calcs - Capital'!D64</f>
        <v>Luminaire</v>
      </c>
      <c r="E73" s="24">
        <v>20.408995038007895</v>
      </c>
      <c r="F73" s="24">
        <f t="shared" si="0"/>
        <v>20.669616056603303</v>
      </c>
    </row>
    <row r="74" spans="2:6">
      <c r="B74" s="62" t="str">
        <f>'[4]Calcs - Capital'!B65</f>
        <v>250W SON</v>
      </c>
      <c r="C74" s="1" t="str">
        <f>'[4]Calcs - Capital'!C65</f>
        <v>Traffic</v>
      </c>
      <c r="D74" s="1" t="str">
        <f>'[4]Calcs - Capital'!D65</f>
        <v>Luminaire</v>
      </c>
      <c r="E74" s="24">
        <v>42.080438923592439</v>
      </c>
      <c r="F74" s="24">
        <f t="shared" si="0"/>
        <v>42.617802318251726</v>
      </c>
    </row>
    <row r="75" spans="2:6">
      <c r="B75" s="62" t="str">
        <f>'[4]Calcs - Capital'!B66</f>
        <v>250W SON - PARKVILLE</v>
      </c>
      <c r="C75" s="1" t="str">
        <f>'[4]Calcs - Capital'!C66</f>
        <v>Traffic</v>
      </c>
      <c r="D75" s="1" t="str">
        <f>'[4]Calcs - Capital'!D66</f>
        <v>Luminaire</v>
      </c>
      <c r="E75" s="24">
        <v>120.78966621224491</v>
      </c>
      <c r="F75" s="24">
        <f t="shared" si="0"/>
        <v>122.33213931223874</v>
      </c>
    </row>
    <row r="76" spans="2:6">
      <c r="B76" s="62" t="str">
        <f>'[4]Calcs - Capital'!B67</f>
        <v>250W SON - PARKWAY 1</v>
      </c>
      <c r="C76" s="1" t="str">
        <f>'[4]Calcs - Capital'!C67</f>
        <v>Traffic</v>
      </c>
      <c r="D76" s="1" t="str">
        <f>'[4]Calcs - Capital'!D67</f>
        <v>Luminaire</v>
      </c>
      <c r="E76" s="24">
        <v>50.002353285129658</v>
      </c>
      <c r="F76" s="24">
        <f t="shared" si="0"/>
        <v>50.640878808854318</v>
      </c>
    </row>
    <row r="77" spans="2:6">
      <c r="B77" s="62" t="str">
        <f>'[4]Calcs - Capital'!B68</f>
        <v>250W SON FLOODLIGHT</v>
      </c>
      <c r="C77" s="1" t="str">
        <f>'[4]Calcs - Capital'!C68</f>
        <v>Traffic</v>
      </c>
      <c r="D77" s="1" t="str">
        <f>'[4]Calcs - Capital'!D68</f>
        <v>Luminaire</v>
      </c>
      <c r="E77" s="24">
        <v>49.091788415987445</v>
      </c>
      <c r="F77" s="24">
        <f t="shared" si="0"/>
        <v>49.71868610878505</v>
      </c>
    </row>
    <row r="78" spans="2:6">
      <c r="B78" s="62" t="str">
        <f>'[4]Calcs - Capital'!B69</f>
        <v>250W SON GEC 'BOSTON 3'</v>
      </c>
      <c r="C78" s="1" t="str">
        <f>'[4]Calcs - Capital'!C69</f>
        <v>Traffic</v>
      </c>
      <c r="D78" s="1" t="str">
        <f>'[4]Calcs - Capital'!D69</f>
        <v>Luminaire</v>
      </c>
      <c r="E78" s="24">
        <v>104.28476739417323</v>
      </c>
      <c r="F78" s="24">
        <f t="shared" ref="F78:F141" si="1">E78*(1+E$6)</f>
        <v>105.61647443078328</v>
      </c>
    </row>
    <row r="79" spans="2:6">
      <c r="B79" s="62" t="str">
        <f>'[4]Calcs - Capital'!B70</f>
        <v>2ND LIGHT NON-TRL</v>
      </c>
      <c r="C79" s="1" t="str">
        <f>'[4]Calcs - Capital'!C70</f>
        <v>NonTraffic</v>
      </c>
      <c r="D79" s="1" t="str">
        <f>'[4]Calcs - Capital'!D70</f>
        <v>Support</v>
      </c>
      <c r="E79" s="24">
        <v>0</v>
      </c>
      <c r="F79" s="24">
        <f t="shared" si="1"/>
        <v>0</v>
      </c>
    </row>
    <row r="80" spans="2:6">
      <c r="B80" s="62" t="str">
        <f>'[4]Calcs - Capital'!B71</f>
        <v>2ND LIGHT TRL</v>
      </c>
      <c r="C80" s="1" t="str">
        <f>'[4]Calcs - Capital'!C71</f>
        <v>Traffic</v>
      </c>
      <c r="D80" s="1" t="str">
        <f>'[4]Calcs - Capital'!D71</f>
        <v>Support</v>
      </c>
      <c r="E80" s="24">
        <v>0</v>
      </c>
      <c r="F80" s="24">
        <f t="shared" si="1"/>
        <v>0</v>
      </c>
    </row>
    <row r="81" spans="2:6">
      <c r="B81" s="62" t="str">
        <f>'[4]Calcs - Capital'!B72</f>
        <v>2X14W TF - T5 PIERLIGHT</v>
      </c>
      <c r="C81" s="1" t="str">
        <f>'[4]Calcs - Capital'!C72</f>
        <v>NonTraffic</v>
      </c>
      <c r="D81" s="1" t="str">
        <f>'[4]Calcs - Capital'!D72</f>
        <v>Luminaire</v>
      </c>
      <c r="E81" s="24">
        <v>31.680946981617232</v>
      </c>
      <c r="F81" s="24">
        <f t="shared" si="1"/>
        <v>32.085509805854272</v>
      </c>
    </row>
    <row r="82" spans="2:6">
      <c r="B82" s="62" t="str">
        <f>'[4]Calcs - Capital'!B73</f>
        <v>3x400W MBF - PARKWAY 3</v>
      </c>
      <c r="C82" s="1" t="str">
        <f>'[4]Calcs - Capital'!C73</f>
        <v>Traffic</v>
      </c>
      <c r="D82" s="1" t="str">
        <f>'[4]Calcs - Capital'!D73</f>
        <v>Luminaire</v>
      </c>
      <c r="E82" s="24">
        <v>124.26438175289155</v>
      </c>
      <c r="F82" s="24">
        <f t="shared" si="1"/>
        <v>125.85122665570302</v>
      </c>
    </row>
    <row r="83" spans="2:6">
      <c r="B83" s="62" t="str">
        <f>'[4]Calcs - Capital'!B74</f>
        <v>4x1000W MBF</v>
      </c>
      <c r="C83" s="1" t="str">
        <f>'[4]Calcs - Capital'!C74</f>
        <v>Traffic</v>
      </c>
      <c r="D83" s="1" t="str">
        <f>'[4]Calcs - Capital'!D74</f>
        <v>Luminaire</v>
      </c>
      <c r="E83" s="24">
        <v>108.43512206772341</v>
      </c>
      <c r="F83" s="24">
        <f t="shared" si="1"/>
        <v>109.81982875769897</v>
      </c>
    </row>
    <row r="84" spans="2:6">
      <c r="B84" s="62" t="str">
        <f>'[4]Calcs - Capital'!B75</f>
        <v>4x20W TF</v>
      </c>
      <c r="C84" s="1" t="str">
        <f>'[4]Calcs - Capital'!C75</f>
        <v>NonTraffic</v>
      </c>
      <c r="D84" s="1" t="str">
        <f>'[4]Calcs - Capital'!D75</f>
        <v>Luminaire</v>
      </c>
      <c r="E84" s="24">
        <v>52.114204758142201</v>
      </c>
      <c r="F84" s="24">
        <f t="shared" si="1"/>
        <v>52.779698433948518</v>
      </c>
    </row>
    <row r="85" spans="2:6">
      <c r="B85" s="62" t="str">
        <f>'[4]Calcs - Capital'!B76</f>
        <v>4x20W TF - WAVERLEY</v>
      </c>
      <c r="C85" s="1" t="str">
        <f>'[4]Calcs - Capital'!C76</f>
        <v>NonTraffic</v>
      </c>
      <c r="D85" s="1" t="str">
        <f>'[4]Calcs - Capital'!D76</f>
        <v>Luminaire</v>
      </c>
      <c r="E85" s="24">
        <v>52.114204758142201</v>
      </c>
      <c r="F85" s="24">
        <f t="shared" si="1"/>
        <v>52.779698433948518</v>
      </c>
    </row>
    <row r="86" spans="2:6">
      <c r="B86" s="62" t="str">
        <f>'[4]Calcs - Capital'!B77</f>
        <v>4x250W SON</v>
      </c>
      <c r="C86" s="1" t="str">
        <f>'[4]Calcs - Capital'!C77</f>
        <v>Traffic</v>
      </c>
      <c r="D86" s="1" t="str">
        <f>'[4]Calcs - Capital'!D77</f>
        <v>Luminaire</v>
      </c>
      <c r="E86" s="24">
        <v>77.162682201903451</v>
      </c>
      <c r="F86" s="24">
        <f t="shared" si="1"/>
        <v>78.148042666520269</v>
      </c>
    </row>
    <row r="87" spans="2:6">
      <c r="B87" s="62" t="str">
        <f>'[4]Calcs - Capital'!B78</f>
        <v>4x40W TF</v>
      </c>
      <c r="C87" s="1" t="str">
        <f>'[4]Calcs - Capital'!C78</f>
        <v>NonTraffic</v>
      </c>
      <c r="D87" s="1" t="str">
        <f>'[4]Calcs - Capital'!D78</f>
        <v>Luminaire</v>
      </c>
      <c r="E87" s="24">
        <v>61.843408271952875</v>
      </c>
      <c r="F87" s="24">
        <f t="shared" si="1"/>
        <v>62.633142995648576</v>
      </c>
    </row>
    <row r="88" spans="2:6">
      <c r="B88" s="62" t="str">
        <f>'[4]Calcs - Capital'!B79</f>
        <v>4x40W TF - WAVERLEY</v>
      </c>
      <c r="C88" s="1" t="str">
        <f>'[4]Calcs - Capital'!C79</f>
        <v>NonTraffic</v>
      </c>
      <c r="D88" s="1" t="str">
        <f>'[4]Calcs - Capital'!D79</f>
        <v>Luminaire</v>
      </c>
      <c r="E88" s="24">
        <v>57.438241125421939</v>
      </c>
      <c r="F88" s="24">
        <f t="shared" si="1"/>
        <v>58.171722263545497</v>
      </c>
    </row>
    <row r="89" spans="2:6">
      <c r="B89" s="62" t="str">
        <f>'[4]Calcs - Capital'!B80</f>
        <v>4x600W SON</v>
      </c>
      <c r="C89" s="1" t="str">
        <f>'[4]Calcs - Capital'!C80</f>
        <v>Traffic</v>
      </c>
      <c r="D89" s="1" t="str">
        <f>'[4]Calcs - Capital'!D80</f>
        <v>Luminaire</v>
      </c>
      <c r="E89" s="24">
        <v>116.92887116708194</v>
      </c>
      <c r="F89" s="24">
        <f t="shared" si="1"/>
        <v>118.42204226394506</v>
      </c>
    </row>
    <row r="90" spans="2:6">
      <c r="B90" s="62" t="str">
        <f>'[4]Calcs - Capital'!B81</f>
        <v>400W MBF</v>
      </c>
      <c r="C90" s="1" t="str">
        <f>'[4]Calcs - Capital'!C81</f>
        <v>Traffic</v>
      </c>
      <c r="D90" s="1" t="str">
        <f>'[4]Calcs - Capital'!D81</f>
        <v>Luminaire</v>
      </c>
      <c r="E90" s="24">
        <v>33.311699233752982</v>
      </c>
      <c r="F90" s="24">
        <f t="shared" si="1"/>
        <v>33.737086616584747</v>
      </c>
    </row>
    <row r="91" spans="2:6">
      <c r="B91" s="62" t="str">
        <f>'[4]Calcs - Capital'!B82</f>
        <v>400W MBF - PARKWAY 1</v>
      </c>
      <c r="C91" s="1" t="str">
        <f>'[4]Calcs - Capital'!C82</f>
        <v>Traffic</v>
      </c>
      <c r="D91" s="1" t="str">
        <f>'[4]Calcs - Capital'!D82</f>
        <v>Luminaire</v>
      </c>
      <c r="E91" s="24">
        <v>68.668933102544941</v>
      </c>
      <c r="F91" s="24">
        <f t="shared" si="1"/>
        <v>69.545829160274209</v>
      </c>
    </row>
    <row r="92" spans="2:6">
      <c r="B92" s="62" t="str">
        <f>'[4]Calcs - Capital'!B83</f>
        <v>400W MBF FLOODLIGHT</v>
      </c>
      <c r="C92" s="1" t="str">
        <f>'[4]Calcs - Capital'!C83</f>
        <v>Traffic</v>
      </c>
      <c r="D92" s="1" t="str">
        <f>'[4]Calcs - Capital'!D83</f>
        <v>Luminaire</v>
      </c>
      <c r="E92" s="24">
        <v>75.425324431580108</v>
      </c>
      <c r="F92" s="24">
        <f t="shared" si="1"/>
        <v>76.388498994788108</v>
      </c>
    </row>
    <row r="93" spans="2:6">
      <c r="B93" s="62" t="str">
        <f>'[4]Calcs - Capital'!B84</f>
        <v>400W MBI - SMARTPOLE</v>
      </c>
      <c r="C93" s="1" t="str">
        <f>'[4]Calcs - Capital'!C84</f>
        <v>Traffic</v>
      </c>
      <c r="D93" s="1" t="str">
        <f>'[4]Calcs - Capital'!D84</f>
        <v>Luminaire</v>
      </c>
      <c r="E93" s="24">
        <v>20.408995038007895</v>
      </c>
      <c r="F93" s="24">
        <f t="shared" si="1"/>
        <v>20.669616056603303</v>
      </c>
    </row>
    <row r="94" spans="2:6">
      <c r="B94" s="62" t="str">
        <f>'[4]Calcs - Capital'!B85</f>
        <v>400W MBI FLOODLIGHT</v>
      </c>
      <c r="C94" s="1" t="str">
        <f>'[4]Calcs - Capital'!C85</f>
        <v>Traffic</v>
      </c>
      <c r="D94" s="1" t="str">
        <f>'[4]Calcs - Capital'!D85</f>
        <v>Luminaire</v>
      </c>
      <c r="E94" s="24">
        <v>57.086547967056021</v>
      </c>
      <c r="F94" s="24">
        <f t="shared" si="1"/>
        <v>57.815538015393159</v>
      </c>
    </row>
    <row r="95" spans="2:6">
      <c r="B95" s="62" t="str">
        <f>'[4]Calcs - Capital'!B86</f>
        <v>400W SON</v>
      </c>
      <c r="C95" s="1" t="str">
        <f>'[4]Calcs - Capital'!C86</f>
        <v>Traffic</v>
      </c>
      <c r="D95" s="1" t="str">
        <f>'[4]Calcs - Capital'!D86</f>
        <v>Luminaire</v>
      </c>
      <c r="E95" s="24">
        <v>45.631641913247059</v>
      </c>
      <c r="F95" s="24">
        <f t="shared" si="1"/>
        <v>46.21435384852186</v>
      </c>
    </row>
    <row r="96" spans="2:6">
      <c r="B96" s="62" t="str">
        <f>'[4]Calcs - Capital'!B87</f>
        <v>400W SON - PARKWAY 1</v>
      </c>
      <c r="C96" s="1" t="str">
        <f>'[4]Calcs - Capital'!C87</f>
        <v>Traffic</v>
      </c>
      <c r="D96" s="1" t="str">
        <f>'[4]Calcs - Capital'!D87</f>
        <v>Luminaire</v>
      </c>
      <c r="E96" s="24">
        <v>50.002353285129658</v>
      </c>
      <c r="F96" s="24">
        <f t="shared" si="1"/>
        <v>50.640878808854318</v>
      </c>
    </row>
    <row r="97" spans="2:6">
      <c r="B97" s="62" t="str">
        <f>'[4]Calcs - Capital'!B88</f>
        <v>400W SON FLOODLIGHT</v>
      </c>
      <c r="C97" s="1" t="str">
        <f>'[4]Calcs - Capital'!C88</f>
        <v>Traffic</v>
      </c>
      <c r="D97" s="1" t="str">
        <f>'[4]Calcs - Capital'!D88</f>
        <v>Luminaire</v>
      </c>
      <c r="E97" s="24">
        <v>49.091788415987445</v>
      </c>
      <c r="F97" s="24">
        <f t="shared" si="1"/>
        <v>49.71868610878505</v>
      </c>
    </row>
    <row r="98" spans="2:6">
      <c r="B98" s="62" t="str">
        <f>'[4]Calcs - Capital'!B89</f>
        <v>40W SOX</v>
      </c>
      <c r="C98" s="1" t="str">
        <f>'[4]Calcs - Capital'!C89</f>
        <v>NonTraffic</v>
      </c>
      <c r="D98" s="1" t="str">
        <f>'[4]Calcs - Capital'!D89</f>
        <v>Luminaire</v>
      </c>
      <c r="E98" s="24">
        <v>21.285756322515955</v>
      </c>
      <c r="F98" s="24">
        <f t="shared" si="1"/>
        <v>21.557573503323564</v>
      </c>
    </row>
    <row r="99" spans="2:6">
      <c r="B99" s="62" t="str">
        <f>'[4]Calcs - Capital'!B90</f>
        <v>42W MBF SYLVANIA SUB ECO</v>
      </c>
      <c r="C99" s="1" t="str">
        <f>'[4]Calcs - Capital'!C90</f>
        <v>NonTraffic</v>
      </c>
      <c r="D99" s="1" t="str">
        <f>'[4]Calcs - Capital'!D90</f>
        <v>Luminaire</v>
      </c>
      <c r="E99" s="24">
        <v>29.06307298283339</v>
      </c>
      <c r="F99" s="24">
        <f t="shared" si="1"/>
        <v>29.434205793155151</v>
      </c>
    </row>
    <row r="100" spans="2:6">
      <c r="B100" s="62" t="str">
        <f>'[4]Calcs - Capital'!B91</f>
        <v>500W MBI FLOODLIGHT</v>
      </c>
      <c r="C100" s="1" t="str">
        <f>'[4]Calcs - Capital'!C91</f>
        <v>Traffic</v>
      </c>
      <c r="D100" s="1" t="str">
        <f>'[4]Calcs - Capital'!D91</f>
        <v>Luminaire</v>
      </c>
      <c r="E100" s="24">
        <v>72.143648643191568</v>
      </c>
      <c r="F100" s="24">
        <f t="shared" si="1"/>
        <v>73.064916503738473</v>
      </c>
    </row>
    <row r="101" spans="2:6">
      <c r="B101" s="62" t="str">
        <f>'[4]Calcs - Capital'!B92</f>
        <v>50W MBF</v>
      </c>
      <c r="C101" s="1" t="str">
        <f>'[4]Calcs - Capital'!C92</f>
        <v>NonTraffic</v>
      </c>
      <c r="D101" s="1" t="str">
        <f>'[4]Calcs - Capital'!D92</f>
        <v>Luminaire</v>
      </c>
      <c r="E101" s="24">
        <v>21.778554029695719</v>
      </c>
      <c r="F101" s="24">
        <f t="shared" si="1"/>
        <v>22.056664192601048</v>
      </c>
    </row>
    <row r="102" spans="2:6">
      <c r="B102" s="62" t="str">
        <f>'[4]Calcs - Capital'!B93</f>
        <v>50W MBF - BOURKE HILL</v>
      </c>
      <c r="C102" s="1" t="str">
        <f>'[4]Calcs - Capital'!C93</f>
        <v>NonTraffic</v>
      </c>
      <c r="D102" s="1" t="str">
        <f>'[4]Calcs - Capital'!D93</f>
        <v>Luminaire</v>
      </c>
      <c r="E102" s="24">
        <v>65.940950183092809</v>
      </c>
      <c r="F102" s="24">
        <f t="shared" si="1"/>
        <v>66.783010145960247</v>
      </c>
    </row>
    <row r="103" spans="2:6">
      <c r="B103" s="62" t="str">
        <f>'[4]Calcs - Capital'!B94</f>
        <v>50W MBF - NOSTALGIA</v>
      </c>
      <c r="C103" s="1" t="str">
        <f>'[4]Calcs - Capital'!C94</f>
        <v>NonTraffic</v>
      </c>
      <c r="D103" s="1" t="str">
        <f>'[4]Calcs - Capital'!D94</f>
        <v>Luminaire</v>
      </c>
      <c r="E103" s="24">
        <v>65.940950183092809</v>
      </c>
      <c r="F103" s="24">
        <f t="shared" si="1"/>
        <v>66.783010145960247</v>
      </c>
    </row>
    <row r="104" spans="2:6">
      <c r="B104" s="62" t="str">
        <f>'[4]Calcs - Capital'!B95</f>
        <v>50W MBF - PLAIN</v>
      </c>
      <c r="C104" s="1" t="str">
        <f>'[4]Calcs - Capital'!C95</f>
        <v>NonTraffic</v>
      </c>
      <c r="D104" s="1" t="str">
        <f>'[4]Calcs - Capital'!D95</f>
        <v>Luminaire</v>
      </c>
      <c r="E104" s="24">
        <v>21.778554029695719</v>
      </c>
      <c r="F104" s="24">
        <f t="shared" si="1"/>
        <v>22.056664192601048</v>
      </c>
    </row>
    <row r="105" spans="2:6">
      <c r="B105" s="62" t="str">
        <f>'[4]Calcs - Capital'!B96</f>
        <v>50W MBF BOLLARD</v>
      </c>
      <c r="C105" s="1" t="str">
        <f>'[4]Calcs - Capital'!C96</f>
        <v>NonTraffic</v>
      </c>
      <c r="D105" s="1" t="str">
        <f>'[4]Calcs - Capital'!D96</f>
        <v>Luminaire</v>
      </c>
      <c r="E105" s="24">
        <v>41.574234284847321</v>
      </c>
      <c r="F105" s="24">
        <f t="shared" si="1"/>
        <v>42.105133492106802</v>
      </c>
    </row>
    <row r="106" spans="2:6">
      <c r="B106" s="62" t="str">
        <f>'[4]Calcs - Capital'!B97</f>
        <v>50W SON</v>
      </c>
      <c r="C106" s="1" t="str">
        <f>'[4]Calcs - Capital'!C97</f>
        <v>NonTraffic</v>
      </c>
      <c r="D106" s="1" t="str">
        <f>'[4]Calcs - Capital'!D97</f>
        <v>Luminaire</v>
      </c>
      <c r="E106" s="24">
        <v>21.050102134381952</v>
      </c>
      <c r="F106" s="24">
        <f t="shared" si="1"/>
        <v>21.318910032545638</v>
      </c>
    </row>
    <row r="107" spans="2:6">
      <c r="B107" s="62" t="str">
        <f>'[4]Calcs - Capital'!B98</f>
        <v>50W SON - BOURKE HILL</v>
      </c>
      <c r="C107" s="1" t="str">
        <f>'[4]Calcs - Capital'!C98</f>
        <v>NonTraffic</v>
      </c>
      <c r="D107" s="1" t="str">
        <f>'[4]Calcs - Capital'!D98</f>
        <v>Luminaire</v>
      </c>
      <c r="E107" s="24">
        <v>73.811872911958048</v>
      </c>
      <c r="F107" s="24">
        <f t="shared" si="1"/>
        <v>74.754443845358949</v>
      </c>
    </row>
    <row r="108" spans="2:6">
      <c r="B108" s="62" t="str">
        <f>'[4]Calcs - Capital'!B99</f>
        <v>50W SON - NOSTALGIA</v>
      </c>
      <c r="C108" s="1" t="str">
        <f>'[4]Calcs - Capital'!C99</f>
        <v>NonTraffic</v>
      </c>
      <c r="D108" s="1" t="str">
        <f>'[4]Calcs - Capital'!D99</f>
        <v>Luminaire</v>
      </c>
      <c r="E108" s="24">
        <v>33.160614893973325</v>
      </c>
      <c r="F108" s="24">
        <f t="shared" si="1"/>
        <v>33.584072943466829</v>
      </c>
    </row>
    <row r="109" spans="2:6">
      <c r="B109" s="62" t="str">
        <f>'[4]Calcs - Capital'!B100</f>
        <v>60W SOX</v>
      </c>
      <c r="C109" s="1" t="str">
        <f>'[4]Calcs - Capital'!C100</f>
        <v>NonTraffic</v>
      </c>
      <c r="D109" s="1" t="str">
        <f>'[4]Calcs - Capital'!D100</f>
        <v>Luminaire</v>
      </c>
      <c r="E109" s="24">
        <v>21.285756322515955</v>
      </c>
      <c r="F109" s="24">
        <f t="shared" si="1"/>
        <v>21.557573503323564</v>
      </c>
    </row>
    <row r="110" spans="2:6">
      <c r="B110" s="62" t="str">
        <f>'[4]Calcs - Capital'!B101</f>
        <v>700W MBF</v>
      </c>
      <c r="C110" s="1" t="str">
        <f>'[4]Calcs - Capital'!C101</f>
        <v>Traffic</v>
      </c>
      <c r="D110" s="1" t="str">
        <f>'[4]Calcs - Capital'!D101</f>
        <v>Luminaire</v>
      </c>
      <c r="E110" s="24">
        <v>44.356851096447961</v>
      </c>
      <c r="F110" s="24">
        <f t="shared" si="1"/>
        <v>44.923284068424884</v>
      </c>
    </row>
    <row r="111" spans="2:6">
      <c r="B111" s="62" t="str">
        <f>'[4]Calcs - Capital'!B102</f>
        <v>70W MBI</v>
      </c>
      <c r="C111" s="1" t="str">
        <f>'[4]Calcs - Capital'!C102</f>
        <v>NonTraffic</v>
      </c>
      <c r="D111" s="1" t="str">
        <f>'[4]Calcs - Capital'!D102</f>
        <v>Luminaire</v>
      </c>
      <c r="E111" s="24">
        <v>27.385812493873441</v>
      </c>
      <c r="F111" s="24">
        <f t="shared" si="1"/>
        <v>27.735526839627568</v>
      </c>
    </row>
    <row r="112" spans="2:6">
      <c r="B112" s="62" t="str">
        <f>'[4]Calcs - Capital'!B103</f>
        <v>70W MBI - MACQUARIE DEC.</v>
      </c>
      <c r="C112" s="1" t="str">
        <f>'[4]Calcs - Capital'!C103</f>
        <v>Traffic</v>
      </c>
      <c r="D112" s="1" t="str">
        <f>'[4]Calcs - Capital'!D103</f>
        <v>Luminaire</v>
      </c>
      <c r="E112" s="24">
        <v>114.32283451159692</v>
      </c>
      <c r="F112" s="24">
        <f t="shared" si="1"/>
        <v>115.78272675634682</v>
      </c>
    </row>
    <row r="113" spans="2:6">
      <c r="B113" s="62" t="str">
        <f>'[4]Calcs - Capital'!B104</f>
        <v>70W SON</v>
      </c>
      <c r="C113" s="1" t="str">
        <f>'[4]Calcs - Capital'!C104</f>
        <v>NonTraffic</v>
      </c>
      <c r="D113" s="1" t="str">
        <f>'[4]Calcs - Capital'!D104</f>
        <v>Luminaire</v>
      </c>
      <c r="E113" s="24">
        <v>23.963909715637019</v>
      </c>
      <c r="F113" s="24">
        <f t="shared" si="1"/>
        <v>24.269926672767276</v>
      </c>
    </row>
    <row r="114" spans="2:6">
      <c r="B114" s="62" t="str">
        <f>'[4]Calcs - Capital'!B105</f>
        <v>70W SON - BOURKE HILL</v>
      </c>
      <c r="C114" s="1" t="str">
        <f>'[4]Calcs - Capital'!C105</f>
        <v>NonTraffic</v>
      </c>
      <c r="D114" s="1" t="str">
        <f>'[4]Calcs - Capital'!D105</f>
        <v>Luminaire</v>
      </c>
      <c r="E114" s="24">
        <v>73.811872911958048</v>
      </c>
      <c r="F114" s="24">
        <f t="shared" si="1"/>
        <v>74.754443845358949</v>
      </c>
    </row>
    <row r="115" spans="2:6">
      <c r="B115" s="62" t="str">
        <f>'[4]Calcs - Capital'!B106</f>
        <v>70W SON - GEC BOSTON 2</v>
      </c>
      <c r="C115" s="1" t="str">
        <f>'[4]Calcs - Capital'!C106</f>
        <v>NonTraffic</v>
      </c>
      <c r="D115" s="1" t="str">
        <f>'[4]Calcs - Capital'!D106</f>
        <v>Luminaire</v>
      </c>
      <c r="E115" s="24">
        <v>86.428659738792476</v>
      </c>
      <c r="F115" s="24">
        <f t="shared" si="1"/>
        <v>87.532345897518624</v>
      </c>
    </row>
    <row r="116" spans="2:6">
      <c r="B116" s="62" t="str">
        <f>'[4]Calcs - Capital'!B107</f>
        <v>70W SON - NOSTALGIA</v>
      </c>
      <c r="C116" s="1" t="str">
        <f>'[4]Calcs - Capital'!C107</f>
        <v>NonTraffic</v>
      </c>
      <c r="D116" s="1" t="str">
        <f>'[4]Calcs - Capital'!D107</f>
        <v>Luminaire</v>
      </c>
      <c r="E116" s="24">
        <v>68.792839353246208</v>
      </c>
      <c r="F116" s="24">
        <f t="shared" si="1"/>
        <v>69.671317682577182</v>
      </c>
    </row>
    <row r="117" spans="2:6">
      <c r="B117" s="62" t="str">
        <f>'[4]Calcs - Capital'!B108</f>
        <v>70W SON - PARKVILLE</v>
      </c>
      <c r="C117" s="1" t="str">
        <f>'[4]Calcs - Capital'!C108</f>
        <v>NonTraffic</v>
      </c>
      <c r="D117" s="1" t="str">
        <f>'[4]Calcs - Capital'!D108</f>
        <v>Luminaire</v>
      </c>
      <c r="E117" s="24">
        <v>86.428659738792476</v>
      </c>
      <c r="F117" s="24">
        <f t="shared" si="1"/>
        <v>87.532345897518624</v>
      </c>
    </row>
    <row r="118" spans="2:6">
      <c r="B118" s="62" t="str">
        <f>'[4]Calcs - Capital'!B109</f>
        <v>70W SON - REGAL/FLINDERS</v>
      </c>
      <c r="C118" s="1" t="str">
        <f>'[4]Calcs - Capital'!C109</f>
        <v>NonTraffic</v>
      </c>
      <c r="D118" s="1" t="str">
        <f>'[4]Calcs - Capital'!D109</f>
        <v>Luminaire</v>
      </c>
      <c r="E118" s="24">
        <v>122.16833085262415</v>
      </c>
      <c r="F118" s="24">
        <f t="shared" si="1"/>
        <v>123.72840937523718</v>
      </c>
    </row>
    <row r="119" spans="2:6">
      <c r="B119" s="62" t="str">
        <f>'[4]Calcs - Capital'!B110</f>
        <v>70W SON BOLLARD</v>
      </c>
      <c r="C119" s="1" t="str">
        <f>'[4]Calcs - Capital'!C110</f>
        <v>NonTraffic</v>
      </c>
      <c r="D119" s="1" t="str">
        <f>'[4]Calcs - Capital'!D110</f>
        <v>Luminaire</v>
      </c>
      <c r="E119" s="24">
        <v>52.384460411303621</v>
      </c>
      <c r="F119" s="24">
        <f t="shared" si="1"/>
        <v>53.053405227329087</v>
      </c>
    </row>
    <row r="120" spans="2:6">
      <c r="B120" s="62" t="str">
        <f>'[4]Calcs - Capital'!B111</f>
        <v>70W SON FLOODLIGHT</v>
      </c>
      <c r="C120" s="1" t="str">
        <f>'[4]Calcs - Capital'!C111</f>
        <v>NonTraffic</v>
      </c>
      <c r="D120" s="1" t="str">
        <f>'[4]Calcs - Capital'!D111</f>
        <v>Luminaire</v>
      </c>
      <c r="E120" s="24">
        <v>29.012172406648332</v>
      </c>
      <c r="F120" s="24">
        <f t="shared" si="1"/>
        <v>29.38265522122127</v>
      </c>
    </row>
    <row r="121" spans="2:6">
      <c r="B121" s="62" t="str">
        <f>'[4]Calcs - Capital'!B112</f>
        <v>70W SON -PLAIN</v>
      </c>
      <c r="C121" s="1" t="str">
        <f>'[4]Calcs - Capital'!C112</f>
        <v>NonTraffic</v>
      </c>
      <c r="D121" s="1" t="str">
        <f>'[4]Calcs - Capital'!D112</f>
        <v>Luminaire</v>
      </c>
      <c r="E121" s="24">
        <v>23.963909715637019</v>
      </c>
      <c r="F121" s="24">
        <f t="shared" si="1"/>
        <v>24.269926672767276</v>
      </c>
    </row>
    <row r="122" spans="2:6">
      <c r="B122" s="62" t="str">
        <f>'[4]Calcs - Capital'!B113</f>
        <v>750W MBI FLOODLIGHT</v>
      </c>
      <c r="C122" s="1" t="str">
        <f>'[4]Calcs - Capital'!C113</f>
        <v>Traffic</v>
      </c>
      <c r="D122" s="1" t="str">
        <f>'[4]Calcs - Capital'!D113</f>
        <v>Luminaire</v>
      </c>
      <c r="E122" s="24">
        <v>72.143648643191568</v>
      </c>
      <c r="F122" s="24">
        <f t="shared" si="1"/>
        <v>73.064916503738473</v>
      </c>
    </row>
    <row r="123" spans="2:6">
      <c r="B123" s="62" t="str">
        <f>'[4]Calcs - Capital'!B114</f>
        <v>80W MBF</v>
      </c>
      <c r="C123" s="1" t="str">
        <f>'[4]Calcs - Capital'!C114</f>
        <v>NonTraffic</v>
      </c>
      <c r="D123" s="1" t="str">
        <f>'[4]Calcs - Capital'!D114</f>
        <v>Luminaire</v>
      </c>
      <c r="E123" s="24">
        <v>20.740510078873605</v>
      </c>
      <c r="F123" s="24">
        <f t="shared" si="1"/>
        <v>21.005364514522093</v>
      </c>
    </row>
    <row r="124" spans="2:6">
      <c r="B124" s="62" t="str">
        <f>'[4]Calcs - Capital'!B115</f>
        <v>80W MBF - PLAIN</v>
      </c>
      <c r="C124" s="1" t="str">
        <f>'[4]Calcs - Capital'!C115</f>
        <v>NonTraffic</v>
      </c>
      <c r="D124" s="1" t="str">
        <f>'[4]Calcs - Capital'!D115</f>
        <v>Luminaire</v>
      </c>
      <c r="E124" s="24">
        <v>20.740510078873605</v>
      </c>
      <c r="F124" s="24">
        <f t="shared" si="1"/>
        <v>21.005364514522093</v>
      </c>
    </row>
    <row r="125" spans="2:6">
      <c r="B125" s="62" t="str">
        <f>'[4]Calcs - Capital'!B116</f>
        <v>80W MBF - BEGA+CURVE BRA</v>
      </c>
      <c r="C125" s="1" t="str">
        <f>'[4]Calcs - Capital'!C116</f>
        <v>NonTraffic</v>
      </c>
      <c r="D125" s="1" t="str">
        <f>'[4]Calcs - Capital'!D116</f>
        <v>Luminaire</v>
      </c>
      <c r="E125" s="24">
        <v>108.07642893777934</v>
      </c>
      <c r="F125" s="24">
        <f t="shared" si="1"/>
        <v>109.45655514896528</v>
      </c>
    </row>
    <row r="126" spans="2:6">
      <c r="B126" s="62" t="str">
        <f>'[4]Calcs - Capital'!B117</f>
        <v>80W MBF - BOURKE HILL</v>
      </c>
      <c r="C126" s="1" t="str">
        <f>'[4]Calcs - Capital'!C117</f>
        <v>NonTraffic</v>
      </c>
      <c r="D126" s="1" t="str">
        <f>'[4]Calcs - Capital'!D117</f>
        <v>Luminaire</v>
      </c>
      <c r="E126" s="24">
        <v>50.357543012593041</v>
      </c>
      <c r="F126" s="24">
        <f t="shared" si="1"/>
        <v>51.000604276974883</v>
      </c>
    </row>
    <row r="127" spans="2:6">
      <c r="B127" s="62" t="str">
        <f>'[4]Calcs - Capital'!B118</f>
        <v>80W MBF - GEC BOSTON 2</v>
      </c>
      <c r="C127" s="1" t="str">
        <f>'[4]Calcs - Capital'!C118</f>
        <v>NonTraffic</v>
      </c>
      <c r="D127" s="1" t="str">
        <f>'[4]Calcs - Capital'!D118</f>
        <v>Luminaire</v>
      </c>
      <c r="E127" s="24">
        <v>86.428659738792476</v>
      </c>
      <c r="F127" s="24">
        <f t="shared" si="1"/>
        <v>87.532345897518624</v>
      </c>
    </row>
    <row r="128" spans="2:6">
      <c r="B128" s="62" t="str">
        <f>'[4]Calcs - Capital'!B119</f>
        <v>80W MBF - NOSTALGIA</v>
      </c>
      <c r="C128" s="1" t="str">
        <f>'[4]Calcs - Capital'!C119</f>
        <v>NonTraffic</v>
      </c>
      <c r="D128" s="1" t="str">
        <f>'[4]Calcs - Capital'!D119</f>
        <v>Luminaire</v>
      </c>
      <c r="E128" s="24">
        <v>64.835524431954155</v>
      </c>
      <c r="F128" s="24">
        <f t="shared" si="1"/>
        <v>65.663468208076154</v>
      </c>
    </row>
    <row r="129" spans="2:6">
      <c r="B129" s="62" t="str">
        <f>'[4]Calcs - Capital'!B120</f>
        <v>80W MBF - REGAL/FLINDERS</v>
      </c>
      <c r="C129" s="1" t="str">
        <f>'[4]Calcs - Capital'!C120</f>
        <v>NonTraffic</v>
      </c>
      <c r="D129" s="1" t="str">
        <f>'[4]Calcs - Capital'!D120</f>
        <v>Luminaire</v>
      </c>
      <c r="E129" s="24">
        <v>117.82493642681581</v>
      </c>
      <c r="F129" s="24">
        <f t="shared" si="1"/>
        <v>119.32955019590678</v>
      </c>
    </row>
    <row r="130" spans="2:6">
      <c r="B130" s="62" t="str">
        <f>'[4]Calcs - Capital'!B121</f>
        <v>80W MBF - SYLVANIA SUBUR</v>
      </c>
      <c r="C130" s="1" t="str">
        <f>'[4]Calcs - Capital'!C121</f>
        <v>NonTraffic</v>
      </c>
      <c r="D130" s="1" t="str">
        <f>'[4]Calcs - Capital'!D121</f>
        <v>Luminaire</v>
      </c>
      <c r="E130" s="24">
        <v>20.740510078873605</v>
      </c>
      <c r="F130" s="24">
        <f t="shared" si="1"/>
        <v>21.005364514522093</v>
      </c>
    </row>
    <row r="131" spans="2:6">
      <c r="B131" s="62" t="str">
        <f>'[4]Calcs - Capital'!B122</f>
        <v>80W MBF BOLLARD</v>
      </c>
      <c r="C131" s="1" t="str">
        <f>'[4]Calcs - Capital'!C122</f>
        <v>NonTraffic</v>
      </c>
      <c r="D131" s="1" t="str">
        <f>'[4]Calcs - Capital'!D122</f>
        <v>Luminaire</v>
      </c>
      <c r="E131" s="24">
        <v>41.574234284847321</v>
      </c>
      <c r="F131" s="24">
        <f t="shared" si="1"/>
        <v>42.105133492106802</v>
      </c>
    </row>
    <row r="132" spans="2:6">
      <c r="B132" s="62" t="str">
        <f>'[4]Calcs - Capital'!B123</f>
        <v>80W MBF TOORAK</v>
      </c>
      <c r="C132" s="1" t="str">
        <f>'[4]Calcs - Capital'!C123</f>
        <v>NonTraffic</v>
      </c>
      <c r="D132" s="1" t="str">
        <f>'[4]Calcs - Capital'!D123</f>
        <v>Luminaire</v>
      </c>
      <c r="E132" s="24">
        <v>59.111713664526256</v>
      </c>
      <c r="F132" s="24">
        <f t="shared" si="1"/>
        <v>59.866564895440796</v>
      </c>
    </row>
    <row r="133" spans="2:6">
      <c r="B133" s="62" t="str">
        <f>'[4]Calcs - Capital'!B124</f>
        <v>90W SOX</v>
      </c>
      <c r="C133" s="1" t="str">
        <f>'[4]Calcs - Capital'!C124</f>
        <v>Traffic</v>
      </c>
      <c r="D133" s="1" t="str">
        <f>'[4]Calcs - Capital'!D124</f>
        <v>Luminaire</v>
      </c>
      <c r="E133" s="24">
        <v>59.016945489637507</v>
      </c>
      <c r="F133" s="24">
        <f t="shared" si="1"/>
        <v>59.770586539539998</v>
      </c>
    </row>
    <row r="134" spans="2:6">
      <c r="B134" s="62" t="str">
        <f>'[4]Calcs - Capital'!B125</f>
        <v>BOLLARD</v>
      </c>
      <c r="C134" s="1" t="str">
        <f>'[4]Calcs - Capital'!C125</f>
        <v>NonTraffic</v>
      </c>
      <c r="D134" s="1" t="str">
        <f>'[4]Calcs - Capital'!D125</f>
        <v>Support</v>
      </c>
      <c r="E134" s="24">
        <v>29.777800644285119</v>
      </c>
      <c r="F134" s="24">
        <f t="shared" si="1"/>
        <v>30.158060462124837</v>
      </c>
    </row>
    <row r="135" spans="2:6">
      <c r="B135" s="62" t="str">
        <f>'[4]Calcs - Capital'!B126</f>
        <v>C4</v>
      </c>
      <c r="C135" s="1" t="str">
        <f>'[4]Calcs - Capital'!C126</f>
        <v>Traffic</v>
      </c>
      <c r="D135" s="1" t="str">
        <f>'[4]Calcs - Capital'!D126</f>
        <v>Bracket</v>
      </c>
      <c r="E135" s="24">
        <v>49.441812596032847</v>
      </c>
      <c r="F135" s="24">
        <f t="shared" si="1"/>
        <v>50.073180065914848</v>
      </c>
    </row>
    <row r="136" spans="2:6">
      <c r="B136" s="62" t="str">
        <f>'[4]Calcs - Capital'!B127</f>
        <v>COLUMN 10.5M-13.5M</v>
      </c>
      <c r="C136" s="1" t="str">
        <f>'[4]Calcs - Capital'!C127</f>
        <v>Traffic</v>
      </c>
      <c r="D136" s="1" t="str">
        <f>'[4]Calcs - Capital'!D127</f>
        <v>Support</v>
      </c>
      <c r="E136" s="24">
        <v>561.10575240130424</v>
      </c>
      <c r="F136" s="24">
        <f t="shared" si="1"/>
        <v>568.27102205119309</v>
      </c>
    </row>
    <row r="137" spans="2:6">
      <c r="B137" s="62" t="str">
        <f>'[4]Calcs - Capital'!B128</f>
        <v>COLUMN 14M-15M</v>
      </c>
      <c r="C137" s="1" t="str">
        <f>'[4]Calcs - Capital'!C128</f>
        <v>Traffic</v>
      </c>
      <c r="D137" s="1" t="str">
        <f>'[4]Calcs - Capital'!D128</f>
        <v>Support</v>
      </c>
      <c r="E137" s="24">
        <v>561.10575240130424</v>
      </c>
      <c r="F137" s="24">
        <f t="shared" si="1"/>
        <v>568.27102205119309</v>
      </c>
    </row>
    <row r="138" spans="2:6">
      <c r="B138" s="62" t="str">
        <f>'[4]Calcs - Capital'!B129</f>
        <v>COLUMN 2.5M-3.5M</v>
      </c>
      <c r="C138" s="1" t="str">
        <f>'[4]Calcs - Capital'!C129</f>
        <v>NonTraffic</v>
      </c>
      <c r="D138" s="1" t="str">
        <f>'[4]Calcs - Capital'!D129</f>
        <v>Support</v>
      </c>
      <c r="E138" s="24">
        <v>505.19529375948048</v>
      </c>
      <c r="F138" s="24">
        <f t="shared" si="1"/>
        <v>511.64659191522026</v>
      </c>
    </row>
    <row r="139" spans="2:6">
      <c r="B139" s="62" t="str">
        <f>'[4]Calcs - Capital'!B130</f>
        <v>COLUMN 4-6.5M ORION WATE</v>
      </c>
      <c r="C139" s="1" t="str">
        <f>'[4]Calcs - Capital'!C130</f>
        <v>NonTraffic</v>
      </c>
      <c r="D139" s="1" t="str">
        <f>'[4]Calcs - Capital'!D130</f>
        <v>Support</v>
      </c>
      <c r="E139" s="24">
        <v>516.15812878728912</v>
      </c>
      <c r="F139" s="24">
        <f t="shared" si="1"/>
        <v>522.74942135364631</v>
      </c>
    </row>
    <row r="140" spans="2:6">
      <c r="B140" s="62" t="str">
        <f>'[4]Calcs - Capital'!B131</f>
        <v>COLUMN 4M-6.5M</v>
      </c>
      <c r="C140" s="1" t="str">
        <f>'[4]Calcs - Capital'!C131</f>
        <v>NonTraffic</v>
      </c>
      <c r="D140" s="1" t="str">
        <f>'[4]Calcs - Capital'!D131</f>
        <v>Support</v>
      </c>
      <c r="E140" s="24">
        <v>533.83570026963037</v>
      </c>
      <c r="F140" s="24">
        <f t="shared" si="1"/>
        <v>540.65273382310829</v>
      </c>
    </row>
    <row r="141" spans="2:6">
      <c r="B141" s="62" t="str">
        <f>'[4]Calcs - Capital'!B132</f>
        <v>COLUMN 7M-10M</v>
      </c>
      <c r="C141" s="1" t="str">
        <f>'[4]Calcs - Capital'!C132</f>
        <v>Traffic</v>
      </c>
      <c r="D141" s="1" t="str">
        <f>'[4]Calcs - Capital'!D132</f>
        <v>Support</v>
      </c>
      <c r="E141" s="24">
        <v>524.9283968095358</v>
      </c>
      <c r="F141" s="24">
        <f t="shared" si="1"/>
        <v>531.63168490438704</v>
      </c>
    </row>
    <row r="142" spans="2:6">
      <c r="B142" s="62" t="str">
        <f>'[4]Calcs - Capital'!B133</f>
        <v>DECORATIVE COLUMN</v>
      </c>
      <c r="C142" s="1" t="str">
        <f>'[4]Calcs - Capital'!C133</f>
        <v>NonTraffic</v>
      </c>
      <c r="D142" s="1" t="str">
        <f>'[4]Calcs - Capital'!D133</f>
        <v>Support</v>
      </c>
      <c r="E142" s="24">
        <v>545.20964161098175</v>
      </c>
      <c r="F142" s="24">
        <f t="shared" ref="F142:F205" si="2">E142*(1+E$6)</f>
        <v>552.17191936547533</v>
      </c>
    </row>
    <row r="143" spans="2:6">
      <c r="B143" s="62" t="str">
        <f>'[4]Calcs - Capital'!B134</f>
        <v>DEDICATED SUPPORT &amp; COND</v>
      </c>
      <c r="C143" s="1" t="str">
        <f>'[4]Calcs - Capital'!C134</f>
        <v>NonTraffic</v>
      </c>
      <c r="D143" s="1" t="str">
        <f>'[4]Calcs - Capital'!D134</f>
        <v>Support</v>
      </c>
      <c r="E143" s="24">
        <v>513.00631371679401</v>
      </c>
      <c r="F143" s="24">
        <f t="shared" si="2"/>
        <v>519.55735789009873</v>
      </c>
    </row>
    <row r="144" spans="2:6">
      <c r="B144" s="62" t="str">
        <f>'[4]Calcs - Capital'!B135</f>
        <v>HYDE PARK STANDARD</v>
      </c>
      <c r="C144" s="1" t="str">
        <f>'[4]Calcs - Capital'!C135</f>
        <v>NonTraffic</v>
      </c>
      <c r="D144" s="1" t="str">
        <f>'[4]Calcs - Capital'!D135</f>
        <v>Support</v>
      </c>
      <c r="E144" s="24">
        <v>586.4573084031116</v>
      </c>
      <c r="F144" s="24">
        <f t="shared" si="2"/>
        <v>593.94631512755336</v>
      </c>
    </row>
    <row r="145" spans="2:6">
      <c r="B145" s="62" t="str">
        <f>'[4]Calcs - Capital'!B136</f>
        <v>INCANDESCENT</v>
      </c>
      <c r="C145" s="1" t="str">
        <f>'[4]Calcs - Capital'!C136</f>
        <v>NonTraffic</v>
      </c>
      <c r="D145" s="1" t="str">
        <f>'[4]Calcs - Capital'!D136</f>
        <v>Luminaire</v>
      </c>
      <c r="E145" s="24">
        <v>16.479066491288076</v>
      </c>
      <c r="F145" s="24">
        <f t="shared" si="2"/>
        <v>16.689502678197954</v>
      </c>
    </row>
    <row r="146" spans="2:6">
      <c r="B146" s="62" t="str">
        <f>'[4]Calcs - Capital'!B137</f>
        <v>MACQUARIE STANDARD</v>
      </c>
      <c r="C146" s="1" t="str">
        <f>'[4]Calcs - Capital'!C137</f>
        <v>Traffic</v>
      </c>
      <c r="D146" s="1" t="str">
        <f>'[4]Calcs - Capital'!D137</f>
        <v>Support</v>
      </c>
      <c r="E146" s="24">
        <v>35.492178402530342</v>
      </c>
      <c r="F146" s="24">
        <f t="shared" si="2"/>
        <v>35.945410306904421</v>
      </c>
    </row>
    <row r="147" spans="2:6">
      <c r="B147" s="62" t="str">
        <f>'[4]Calcs - Capital'!B138</f>
        <v>MAST 15.5M-30M</v>
      </c>
      <c r="C147" s="1" t="str">
        <f>'[4]Calcs - Capital'!C138</f>
        <v>Traffic</v>
      </c>
      <c r="D147" s="1" t="str">
        <f>'[4]Calcs - Capital'!D138</f>
        <v>Support</v>
      </c>
      <c r="E147" s="24">
        <v>530.68388519913549</v>
      </c>
      <c r="F147" s="24">
        <f t="shared" si="2"/>
        <v>537.46067035956094</v>
      </c>
    </row>
    <row r="148" spans="2:6">
      <c r="B148" s="62" t="str">
        <f>'[4]Calcs - Capital'!B139</f>
        <v>MAST 23M</v>
      </c>
      <c r="C148" s="1" t="str">
        <f>'[4]Calcs - Capital'!C139</f>
        <v>Traffic</v>
      </c>
      <c r="D148" s="1" t="str">
        <f>'[4]Calcs - Capital'!D139</f>
        <v>Support</v>
      </c>
      <c r="E148" s="24">
        <v>530.68388519913549</v>
      </c>
      <c r="F148" s="24">
        <f t="shared" si="2"/>
        <v>537.46067035956094</v>
      </c>
    </row>
    <row r="149" spans="2:6">
      <c r="B149" s="62" t="str">
        <f>'[4]Calcs - Capital'!B140</f>
        <v>MAST 25M</v>
      </c>
      <c r="C149" s="1" t="str">
        <f>'[4]Calcs - Capital'!C140</f>
        <v>Traffic</v>
      </c>
      <c r="D149" s="1" t="str">
        <f>'[4]Calcs - Capital'!D140</f>
        <v>Support</v>
      </c>
      <c r="E149" s="24">
        <v>530.68388519913549</v>
      </c>
      <c r="F149" s="24">
        <f t="shared" si="2"/>
        <v>537.46067035956094</v>
      </c>
    </row>
    <row r="150" spans="2:6">
      <c r="B150" s="62" t="str">
        <f>'[4]Calcs - Capital'!B141</f>
        <v>NIL</v>
      </c>
      <c r="C150" s="1" t="str">
        <f>'[4]Calcs - Capital'!C141</f>
        <v>NonTraffic</v>
      </c>
      <c r="D150" s="1" t="str">
        <f>'[4]Calcs - Capital'!D141</f>
        <v>Bracket</v>
      </c>
      <c r="E150" s="24">
        <v>3.9032225677457766</v>
      </c>
      <c r="F150" s="24">
        <f t="shared" si="2"/>
        <v>3.9530663664980441</v>
      </c>
    </row>
    <row r="151" spans="2:6">
      <c r="B151" s="62" t="str">
        <f>'[4]Calcs - Capital'!B142</f>
        <v>O/U</v>
      </c>
      <c r="C151" s="1" t="str">
        <f>'[4]Calcs - Capital'!C142</f>
        <v>NonTraffic</v>
      </c>
      <c r="D151" s="1" t="str">
        <f>'[4]Calcs - Capital'!D142</f>
        <v>Connection</v>
      </c>
      <c r="E151" s="24">
        <v>8.6722198137103863</v>
      </c>
      <c r="F151" s="24">
        <f t="shared" si="2"/>
        <v>8.7829632754596467</v>
      </c>
    </row>
    <row r="152" spans="2:6">
      <c r="B152" s="62" t="str">
        <f>'[4]Calcs - Capital'!B143</f>
        <v>OH</v>
      </c>
      <c r="C152" s="1" t="str">
        <f>'[4]Calcs - Capital'!C143</f>
        <v>NonTraffic</v>
      </c>
      <c r="D152" s="1" t="str">
        <f>'[4]Calcs - Capital'!D143</f>
        <v>Connection</v>
      </c>
      <c r="E152" s="24">
        <v>0</v>
      </c>
      <c r="F152" s="24">
        <f t="shared" si="2"/>
        <v>0</v>
      </c>
    </row>
    <row r="153" spans="2:6">
      <c r="B153" s="62" t="str">
        <f>'[4]Calcs - Capital'!B144</f>
        <v>OH2</v>
      </c>
      <c r="C153" s="1" t="str">
        <f>'[4]Calcs - Capital'!C144</f>
        <v>NonTraffic</v>
      </c>
      <c r="D153" s="1" t="str">
        <f>'[4]Calcs - Capital'!D144</f>
        <v>Connection</v>
      </c>
      <c r="E153" s="24">
        <v>0</v>
      </c>
      <c r="F153" s="24">
        <f t="shared" si="2"/>
        <v>0</v>
      </c>
    </row>
    <row r="154" spans="2:6">
      <c r="B154" s="62" t="str">
        <f>'[4]Calcs - Capital'!B145</f>
        <v>OHS</v>
      </c>
      <c r="C154" s="1" t="str">
        <f>'[4]Calcs - Capital'!C145</f>
        <v>NonTraffic</v>
      </c>
      <c r="D154" s="1" t="str">
        <f>'[4]Calcs - Capital'!D145</f>
        <v>Connection</v>
      </c>
      <c r="E154" s="24">
        <v>0</v>
      </c>
      <c r="F154" s="24">
        <f t="shared" si="2"/>
        <v>0</v>
      </c>
    </row>
    <row r="155" spans="2:6">
      <c r="B155" s="62" t="str">
        <f>'[4]Calcs - Capital'!B146</f>
        <v>ORION DOUBLE ARM</v>
      </c>
      <c r="C155" s="1" t="str">
        <f>'[4]Calcs - Capital'!C146</f>
        <v>NonTraffic</v>
      </c>
      <c r="D155" s="1" t="str">
        <f>'[4]Calcs - Capital'!D146</f>
        <v>Support</v>
      </c>
      <c r="E155" s="24">
        <v>24.102477985826454</v>
      </c>
      <c r="F155" s="24">
        <f t="shared" si="2"/>
        <v>24.410264447219639</v>
      </c>
    </row>
    <row r="156" spans="2:6">
      <c r="B156" s="62" t="str">
        <f>'[4]Calcs - Capital'!B147</f>
        <v>POLO 10.5M DECORATIVE 2M</v>
      </c>
      <c r="C156" s="1" t="str">
        <f>'[4]Calcs - Capital'!C147</f>
        <v>NonTraffic</v>
      </c>
      <c r="D156" s="1" t="str">
        <f>'[4]Calcs - Capital'!D147</f>
        <v>Support</v>
      </c>
      <c r="E156" s="24">
        <v>47.962403246662639</v>
      </c>
      <c r="F156" s="24">
        <f t="shared" si="2"/>
        <v>48.574878793114095</v>
      </c>
    </row>
    <row r="157" spans="2:6">
      <c r="B157" s="62" t="str">
        <f>'[4]Calcs - Capital'!B148</f>
        <v>POLO 4.5M DECORATIVE 1.2</v>
      </c>
      <c r="C157" s="1" t="str">
        <f>'[4]Calcs - Capital'!C148</f>
        <v>NonTraffic</v>
      </c>
      <c r="D157" s="1" t="str">
        <f>'[4]Calcs - Capital'!D148</f>
        <v>Support</v>
      </c>
      <c r="E157" s="24">
        <v>47.962403246662639</v>
      </c>
      <c r="F157" s="24">
        <f t="shared" si="2"/>
        <v>48.574878793114095</v>
      </c>
    </row>
    <row r="158" spans="2:6">
      <c r="B158" s="62" t="str">
        <f>'[4]Calcs - Capital'!B149</f>
        <v>PRIVATE</v>
      </c>
      <c r="C158" s="1" t="str">
        <f>'[4]Calcs - Capital'!C149</f>
        <v>NonTraffic</v>
      </c>
      <c r="D158" s="1" t="str">
        <f>'[4]Calcs - Capital'!D149</f>
        <v>Support</v>
      </c>
      <c r="E158" s="24">
        <v>0</v>
      </c>
      <c r="F158" s="24">
        <f t="shared" si="2"/>
        <v>0</v>
      </c>
    </row>
    <row r="159" spans="2:6">
      <c r="B159" s="62" t="str">
        <f>'[4]Calcs - Capital'!B150</f>
        <v>ROCKS STANDARD</v>
      </c>
      <c r="C159" s="1" t="str">
        <f>'[4]Calcs - Capital'!C150</f>
        <v>NonTraffic</v>
      </c>
      <c r="D159" s="1" t="str">
        <f>'[4]Calcs - Capital'!D150</f>
        <v>Support</v>
      </c>
      <c r="E159" s="24">
        <v>522.33637150264838</v>
      </c>
      <c r="F159" s="24">
        <f t="shared" si="2"/>
        <v>529.00655966903923</v>
      </c>
    </row>
    <row r="160" spans="2:6">
      <c r="B160" s="62" t="str">
        <f>'[4]Calcs - Capital'!B151</f>
        <v>SMARTPOLE A</v>
      </c>
      <c r="C160" s="1" t="str">
        <f>'[4]Calcs - Capital'!C151</f>
        <v>NonTraffic</v>
      </c>
      <c r="D160" s="1" t="str">
        <f>'[4]Calcs - Capital'!D151</f>
        <v>Support</v>
      </c>
      <c r="E160" s="24">
        <v>0</v>
      </c>
      <c r="F160" s="24">
        <f t="shared" si="2"/>
        <v>0</v>
      </c>
    </row>
    <row r="161" spans="2:6">
      <c r="B161" s="62" t="str">
        <f>'[4]Calcs - Capital'!B152</f>
        <v>SMARTPOLE AB</v>
      </c>
      <c r="C161" s="1" t="str">
        <f>'[4]Calcs - Capital'!C152</f>
        <v>NonTraffic</v>
      </c>
      <c r="D161" s="1" t="str">
        <f>'[4]Calcs - Capital'!D152</f>
        <v>Support</v>
      </c>
      <c r="E161" s="24">
        <v>0</v>
      </c>
      <c r="F161" s="24">
        <f t="shared" si="2"/>
        <v>0</v>
      </c>
    </row>
    <row r="162" spans="2:6">
      <c r="B162" s="62" t="str">
        <f>'[4]Calcs - Capital'!B153</f>
        <v>SMARTPOLE B</v>
      </c>
      <c r="C162" s="1" t="str">
        <f>'[4]Calcs - Capital'!C153</f>
        <v>NonTraffic</v>
      </c>
      <c r="D162" s="1" t="str">
        <f>'[4]Calcs - Capital'!D153</f>
        <v>Support</v>
      </c>
      <c r="E162" s="24">
        <v>0</v>
      </c>
      <c r="F162" s="24">
        <f t="shared" si="2"/>
        <v>0</v>
      </c>
    </row>
    <row r="163" spans="2:6">
      <c r="B163" s="62" t="str">
        <f>'[4]Calcs - Capital'!B154</f>
        <v>SMARTPOLE C</v>
      </c>
      <c r="C163" s="1" t="str">
        <f>'[4]Calcs - Capital'!C154</f>
        <v>NonTraffic</v>
      </c>
      <c r="D163" s="1" t="str">
        <f>'[4]Calcs - Capital'!D154</f>
        <v>Support</v>
      </c>
      <c r="E163" s="24">
        <v>0</v>
      </c>
      <c r="F163" s="24">
        <f t="shared" si="2"/>
        <v>0</v>
      </c>
    </row>
    <row r="164" spans="2:6">
      <c r="B164" s="62" t="str">
        <f>'[4]Calcs - Capital'!B155</f>
        <v>SMARTPOLE DOUBLE</v>
      </c>
      <c r="C164" s="1" t="str">
        <f>'[4]Calcs - Capital'!C155</f>
        <v>NonTraffic</v>
      </c>
      <c r="D164" s="1" t="str">
        <f>'[4]Calcs - Capital'!D155</f>
        <v>Bracket</v>
      </c>
      <c r="E164" s="24">
        <v>3.9032225677457766</v>
      </c>
      <c r="F164" s="24">
        <f t="shared" si="2"/>
        <v>3.9530663664980441</v>
      </c>
    </row>
    <row r="165" spans="2:6">
      <c r="B165" s="62" t="str">
        <f>'[4]Calcs - Capital'!B156</f>
        <v>SMARTPOLE SINGLE LONG</v>
      </c>
      <c r="C165" s="1" t="str">
        <f>'[4]Calcs - Capital'!C156</f>
        <v>NonTraffic</v>
      </c>
      <c r="D165" s="1" t="str">
        <f>'[4]Calcs - Capital'!D156</f>
        <v>Bracket</v>
      </c>
      <c r="E165" s="24">
        <v>3.9032225677457766</v>
      </c>
      <c r="F165" s="24">
        <f t="shared" si="2"/>
        <v>3.9530663664980441</v>
      </c>
    </row>
    <row r="166" spans="2:6">
      <c r="B166" s="62" t="str">
        <f>'[4]Calcs - Capital'!B157</f>
        <v>SMARTPOLE SINGLE SHORT</v>
      </c>
      <c r="C166" s="1" t="str">
        <f>'[4]Calcs - Capital'!C157</f>
        <v>NonTraffic</v>
      </c>
      <c r="D166" s="1" t="str">
        <f>'[4]Calcs - Capital'!D157</f>
        <v>Bracket</v>
      </c>
      <c r="E166" s="24">
        <v>3.9032225677457766</v>
      </c>
      <c r="F166" s="24">
        <f t="shared" si="2"/>
        <v>3.9530663664980441</v>
      </c>
    </row>
    <row r="167" spans="2:6">
      <c r="B167" s="62" t="str">
        <f>'[4]Calcs - Capital'!B158</f>
        <v>SUSPENDED</v>
      </c>
      <c r="C167" s="1" t="str">
        <f>'[4]Calcs - Capital'!C158</f>
        <v>NonTraffic</v>
      </c>
      <c r="D167" s="1" t="str">
        <f>'[4]Calcs - Capital'!D158</f>
        <v>Bracket</v>
      </c>
      <c r="E167" s="24">
        <v>12.125348838602227</v>
      </c>
      <c r="F167" s="24">
        <f t="shared" si="2"/>
        <v>12.2801884453176</v>
      </c>
    </row>
    <row r="168" spans="2:6">
      <c r="B168" s="62" t="str">
        <f>'[4]Calcs - Capital'!B159</f>
        <v>T1</v>
      </c>
      <c r="C168" s="1" t="str">
        <f>'[4]Calcs - Capital'!C159</f>
        <v>NonTraffic</v>
      </c>
      <c r="D168" s="1" t="str">
        <f>'[4]Calcs - Capital'!D159</f>
        <v>Bracket</v>
      </c>
      <c r="E168" s="24">
        <v>16.304929692954261</v>
      </c>
      <c r="F168" s="24">
        <f t="shared" si="2"/>
        <v>16.513142168717547</v>
      </c>
    </row>
    <row r="169" spans="2:6">
      <c r="B169" s="62" t="str">
        <f>'[4]Calcs - Capital'!B160</f>
        <v>T2</v>
      </c>
      <c r="C169" s="1" t="str">
        <f>'[4]Calcs - Capital'!C160</f>
        <v>Traffic</v>
      </c>
      <c r="D169" s="1" t="str">
        <f>'[4]Calcs - Capital'!D160</f>
        <v>Bracket</v>
      </c>
      <c r="E169" s="24">
        <v>21.897689588663738</v>
      </c>
      <c r="F169" s="24">
        <f t="shared" si="2"/>
        <v>22.177321101869332</v>
      </c>
    </row>
    <row r="170" spans="2:6">
      <c r="B170" s="62" t="str">
        <f>'[4]Calcs - Capital'!B161</f>
        <v>T2A</v>
      </c>
      <c r="C170" s="1" t="str">
        <f>'[4]Calcs - Capital'!C161</f>
        <v>Traffic</v>
      </c>
      <c r="D170" s="1" t="str">
        <f>'[4]Calcs - Capital'!D161</f>
        <v>Bracket</v>
      </c>
      <c r="E170" s="24">
        <v>21.897689588663738</v>
      </c>
      <c r="F170" s="24">
        <f t="shared" si="2"/>
        <v>22.177321101869332</v>
      </c>
    </row>
    <row r="171" spans="2:6">
      <c r="B171" s="62" t="str">
        <f>'[4]Calcs - Capital'!B162</f>
        <v>T3</v>
      </c>
      <c r="C171" s="1" t="str">
        <f>'[4]Calcs - Capital'!C162</f>
        <v>Traffic</v>
      </c>
      <c r="D171" s="1" t="str">
        <f>'[4]Calcs - Capital'!D162</f>
        <v>Bracket</v>
      </c>
      <c r="E171" s="24">
        <v>21.897689588663738</v>
      </c>
      <c r="F171" s="24">
        <f t="shared" si="2"/>
        <v>22.177321101869332</v>
      </c>
    </row>
    <row r="172" spans="2:6">
      <c r="B172" s="62" t="str">
        <f>'[4]Calcs - Capital'!B163</f>
        <v>T3A</v>
      </c>
      <c r="C172" s="1" t="str">
        <f>'[4]Calcs - Capital'!C163</f>
        <v>Traffic</v>
      </c>
      <c r="D172" s="1" t="str">
        <f>'[4]Calcs - Capital'!D163</f>
        <v>Bracket</v>
      </c>
      <c r="E172" s="24">
        <v>21.897689588663738</v>
      </c>
      <c r="F172" s="24">
        <f t="shared" si="2"/>
        <v>22.177321101869332</v>
      </c>
    </row>
    <row r="173" spans="2:6">
      <c r="B173" s="62" t="str">
        <f>'[4]Calcs - Capital'!B164</f>
        <v>T4</v>
      </c>
      <c r="C173" s="1" t="str">
        <f>'[4]Calcs - Capital'!C164</f>
        <v>Traffic</v>
      </c>
      <c r="D173" s="1" t="str">
        <f>'[4]Calcs - Capital'!D164</f>
        <v>Bracket</v>
      </c>
      <c r="E173" s="24">
        <v>22.103242745435146</v>
      </c>
      <c r="F173" s="24">
        <f t="shared" si="2"/>
        <v>22.385499153839817</v>
      </c>
    </row>
    <row r="174" spans="2:6">
      <c r="B174" s="62" t="str">
        <f>'[4]Calcs - Capital'!B165</f>
        <v>T5</v>
      </c>
      <c r="C174" s="1" t="str">
        <f>'[4]Calcs - Capital'!C165</f>
        <v>Traffic</v>
      </c>
      <c r="D174" s="1" t="str">
        <f>'[4]Calcs - Capital'!D165</f>
        <v>Bracket</v>
      </c>
      <c r="E174" s="24">
        <v>22.103242745435146</v>
      </c>
      <c r="F174" s="24">
        <f t="shared" si="2"/>
        <v>22.385499153839817</v>
      </c>
    </row>
    <row r="175" spans="2:6">
      <c r="B175" s="62" t="str">
        <f>'[4]Calcs - Capital'!B166</f>
        <v>T6</v>
      </c>
      <c r="C175" s="1" t="str">
        <f>'[4]Calcs - Capital'!C166</f>
        <v>Traffic</v>
      </c>
      <c r="D175" s="1" t="str">
        <f>'[4]Calcs - Capital'!D166</f>
        <v>Bracket</v>
      </c>
      <c r="E175" s="24">
        <v>25.734681848396747</v>
      </c>
      <c r="F175" s="24">
        <f t="shared" si="2"/>
        <v>26.063311405318458</v>
      </c>
    </row>
    <row r="176" spans="2:6">
      <c r="B176" s="62" t="str">
        <f>'[4]Calcs - Capital'!B167</f>
        <v>T7</v>
      </c>
      <c r="C176" s="1" t="str">
        <f>'[4]Calcs - Capital'!C167</f>
        <v>Traffic</v>
      </c>
      <c r="D176" s="1" t="str">
        <f>'[4]Calcs - Capital'!D167</f>
        <v>Bracket</v>
      </c>
      <c r="E176" s="24">
        <v>25.734681848396747</v>
      </c>
      <c r="F176" s="24">
        <f t="shared" si="2"/>
        <v>26.063311405318458</v>
      </c>
    </row>
    <row r="177" spans="2:6">
      <c r="B177" s="62" t="str">
        <f>'[4]Calcs - Capital'!B168</f>
        <v>TH FLOODLIGHT</v>
      </c>
      <c r="C177" s="1" t="str">
        <f>'[4]Calcs - Capital'!C168</f>
        <v>Traffic</v>
      </c>
      <c r="D177" s="1" t="str">
        <f>'[4]Calcs - Capital'!D168</f>
        <v>Luminaire</v>
      </c>
      <c r="E177" s="24">
        <v>122.52702398256824</v>
      </c>
      <c r="F177" s="24">
        <f t="shared" si="2"/>
        <v>124.09168298397088</v>
      </c>
    </row>
    <row r="178" spans="2:6">
      <c r="B178" s="62" t="str">
        <f>'[4]Calcs - Capital'!B169</f>
        <v>UG2</v>
      </c>
      <c r="C178" s="1" t="str">
        <f>'[4]Calcs - Capital'!C169</f>
        <v>NonTraffic</v>
      </c>
      <c r="D178" s="1" t="str">
        <f>'[4]Calcs - Capital'!D169</f>
        <v>Connection</v>
      </c>
      <c r="E178" s="24">
        <v>0</v>
      </c>
      <c r="F178" s="24">
        <f t="shared" si="2"/>
        <v>0</v>
      </c>
    </row>
    <row r="179" spans="2:6">
      <c r="B179" s="62" t="str">
        <f>'[4]Calcs - Capital'!B170</f>
        <v>UGORDA</v>
      </c>
      <c r="C179" s="1" t="str">
        <f>'[4]Calcs - Capital'!C170</f>
        <v>NonTraffic</v>
      </c>
      <c r="D179" s="1" t="str">
        <f>'[4]Calcs - Capital'!D170</f>
        <v>Connection</v>
      </c>
      <c r="E179" s="24">
        <v>8.6722198137103863</v>
      </c>
      <c r="F179" s="24">
        <f t="shared" si="2"/>
        <v>8.7829632754596467</v>
      </c>
    </row>
    <row r="180" spans="2:6">
      <c r="B180" s="62" t="str">
        <f>'[4]Calcs - Capital'!B171</f>
        <v>UGR1</v>
      </c>
      <c r="C180" s="1" t="str">
        <f>'[4]Calcs - Capital'!C171</f>
        <v>NonTraffic</v>
      </c>
      <c r="D180" s="1" t="str">
        <f>'[4]Calcs - Capital'!D171</f>
        <v>Connection</v>
      </c>
      <c r="E180" s="24">
        <v>12.034958445784087</v>
      </c>
      <c r="F180" s="24">
        <f t="shared" si="2"/>
        <v>12.188643775368048</v>
      </c>
    </row>
    <row r="181" spans="2:6">
      <c r="B181" s="62" t="str">
        <f>'[4]Calcs - Capital'!B172</f>
        <v>UGR2</v>
      </c>
      <c r="C181" s="1" t="str">
        <f>'[4]Calcs - Capital'!C172</f>
        <v>NonTraffic</v>
      </c>
      <c r="D181" s="1" t="str">
        <f>'[4]Calcs - Capital'!D172</f>
        <v>Connection</v>
      </c>
      <c r="E181" s="24">
        <v>8.6722198137103863</v>
      </c>
      <c r="F181" s="24">
        <f t="shared" si="2"/>
        <v>8.7829632754596467</v>
      </c>
    </row>
    <row r="182" spans="2:6">
      <c r="B182" s="62" t="str">
        <f>'[4]Calcs - Capital'!B173</f>
        <v>UGS</v>
      </c>
      <c r="C182" s="1" t="str">
        <f>'[4]Calcs - Capital'!C173</f>
        <v>NonTraffic</v>
      </c>
      <c r="D182" s="1" t="str">
        <f>'[4]Calcs - Capital'!D173</f>
        <v>Connection</v>
      </c>
      <c r="E182" s="24">
        <v>8.6722198137103863</v>
      </c>
      <c r="F182" s="24">
        <f t="shared" si="2"/>
        <v>8.7829632754596467</v>
      </c>
    </row>
    <row r="183" spans="2:6">
      <c r="B183" s="62" t="str">
        <f>'[4]Calcs - Capital'!B174</f>
        <v>UG-SP</v>
      </c>
      <c r="C183" s="1" t="str">
        <f>'[4]Calcs - Capital'!C174</f>
        <v>NonTraffic</v>
      </c>
      <c r="D183" s="1" t="str">
        <f>'[4]Calcs - Capital'!D174</f>
        <v>Connection</v>
      </c>
      <c r="E183" s="24">
        <v>0</v>
      </c>
      <c r="F183" s="24">
        <f t="shared" si="2"/>
        <v>0</v>
      </c>
    </row>
    <row r="184" spans="2:6">
      <c r="B184" s="62" t="str">
        <f>'[4]Calcs - Capital'!B175</f>
        <v>UNKNOWN</v>
      </c>
      <c r="C184" s="1" t="str">
        <f>'[4]Calcs - Capital'!C175</f>
        <v>NonTraffic</v>
      </c>
      <c r="D184" s="1" t="str">
        <f>'[4]Calcs - Capital'!D175</f>
        <v>Support</v>
      </c>
      <c r="E184" s="24">
        <v>0</v>
      </c>
      <c r="F184" s="24">
        <f t="shared" si="2"/>
        <v>0</v>
      </c>
    </row>
    <row r="185" spans="2:6">
      <c r="B185" s="62" t="str">
        <f>'[4]Calcs - Capital'!B176</f>
        <v>WALL</v>
      </c>
      <c r="C185" s="1" t="str">
        <f>'[4]Calcs - Capital'!C176</f>
        <v>NonTraffic</v>
      </c>
      <c r="D185" s="1" t="str">
        <f>'[4]Calcs - Capital'!D176</f>
        <v>Support</v>
      </c>
      <c r="E185" s="24">
        <v>0</v>
      </c>
      <c r="F185" s="24">
        <f t="shared" si="2"/>
        <v>0</v>
      </c>
    </row>
    <row r="186" spans="2:6">
      <c r="B186" s="62" t="str">
        <f>'[4]Calcs - Capital'!B177</f>
        <v>WOOD POLE NON-TRL</v>
      </c>
      <c r="C186" s="1" t="str">
        <f>'[4]Calcs - Capital'!C177</f>
        <v>NonTraffic</v>
      </c>
      <c r="D186" s="1" t="str">
        <f>'[4]Calcs - Capital'!D177</f>
        <v>Support</v>
      </c>
      <c r="E186" s="24">
        <v>0</v>
      </c>
      <c r="F186" s="24">
        <f t="shared" si="2"/>
        <v>0</v>
      </c>
    </row>
    <row r="187" spans="2:6">
      <c r="B187" s="62" t="str">
        <f>'[4]Calcs - Capital'!B178</f>
        <v>WOOD POLE TRL</v>
      </c>
      <c r="C187" s="1" t="str">
        <f>'[4]Calcs - Capital'!C178</f>
        <v>NonTraffic</v>
      </c>
      <c r="D187" s="1" t="str">
        <f>'[4]Calcs - Capital'!D178</f>
        <v>Support</v>
      </c>
      <c r="E187" s="24">
        <v>0</v>
      </c>
      <c r="F187" s="24">
        <f t="shared" si="2"/>
        <v>0</v>
      </c>
    </row>
    <row r="188" spans="2:6">
      <c r="B188" s="62" t="str">
        <f>'[4]Calcs - Capital'!B179</f>
        <v>EMPTY</v>
      </c>
      <c r="C188" s="1" t="str">
        <f>'[4]Calcs - Capital'!C179</f>
        <v>NonTraffic</v>
      </c>
      <c r="D188" s="1" t="str">
        <f>'[4]Calcs - Capital'!D179</f>
        <v>Connection</v>
      </c>
      <c r="E188" s="24">
        <v>0</v>
      </c>
      <c r="F188" s="24">
        <f t="shared" si="2"/>
        <v>0</v>
      </c>
    </row>
    <row r="189" spans="2:6">
      <c r="B189" s="62" t="str">
        <f>'[4]Calcs - Capital'!B180</f>
        <v>EMPTY</v>
      </c>
      <c r="C189" s="1" t="str">
        <f>'[4]Calcs - Capital'!C180</f>
        <v>NonTraffic</v>
      </c>
      <c r="D189" s="1" t="str">
        <f>'[4]Calcs - Capital'!D180</f>
        <v>Luminaire</v>
      </c>
      <c r="E189" s="24">
        <v>13.583470207415846</v>
      </c>
      <c r="F189" s="24">
        <f t="shared" si="2"/>
        <v>13.756929891977691</v>
      </c>
    </row>
    <row r="190" spans="2:6">
      <c r="B190" s="62" t="str">
        <f>'[4]Calcs - Capital'!B181</f>
        <v>EMPTY</v>
      </c>
      <c r="C190" s="1" t="str">
        <f>'[4]Calcs - Capital'!C181</f>
        <v>NonTraffic</v>
      </c>
      <c r="D190" s="1" t="str">
        <f>'[4]Calcs - Capital'!D181</f>
        <v>Support</v>
      </c>
      <c r="E190" s="24">
        <v>0</v>
      </c>
      <c r="F190" s="24">
        <f t="shared" si="2"/>
        <v>0</v>
      </c>
    </row>
    <row r="191" spans="2:6">
      <c r="B191" s="62" t="str">
        <f>'[4]Calcs - Capital'!B182</f>
        <v>PRIVATE</v>
      </c>
      <c r="C191" s="1" t="str">
        <f>'[4]Calcs - Capital'!C182</f>
        <v>NonTraffic</v>
      </c>
      <c r="D191" s="1" t="str">
        <f>'[4]Calcs - Capital'!D182</f>
        <v>Bracket</v>
      </c>
      <c r="E191" s="24">
        <v>3.9032225677457766</v>
      </c>
      <c r="F191" s="24">
        <f t="shared" si="2"/>
        <v>3.9530663664980441</v>
      </c>
    </row>
    <row r="192" spans="2:6">
      <c r="B192" s="62" t="str">
        <f>'[4]Calcs - Capital'!B183</f>
        <v>PRIVATE</v>
      </c>
      <c r="C192" s="1" t="str">
        <f>'[4]Calcs - Capital'!C183</f>
        <v>NonTraffic</v>
      </c>
      <c r="D192" s="1" t="str">
        <f>'[4]Calcs - Capital'!D183</f>
        <v>Luminaire</v>
      </c>
      <c r="E192" s="24">
        <v>13.583470207415846</v>
      </c>
      <c r="F192" s="24">
        <f t="shared" si="2"/>
        <v>13.756929891977691</v>
      </c>
    </row>
    <row r="193" spans="2:6">
      <c r="B193" s="62" t="str">
        <f>'[4]Calcs - Capital'!B184</f>
        <v>SUSPENDED</v>
      </c>
      <c r="C193" s="1" t="str">
        <f>'[4]Calcs - Capital'!C184</f>
        <v>NonTraffic</v>
      </c>
      <c r="D193" s="1" t="str">
        <f>'[4]Calcs - Capital'!D184</f>
        <v>Support</v>
      </c>
      <c r="E193" s="24">
        <v>0</v>
      </c>
      <c r="F193" s="24">
        <f t="shared" si="2"/>
        <v>0</v>
      </c>
    </row>
    <row r="194" spans="2:6">
      <c r="B194" s="62" t="str">
        <f>'[4]Calcs - Capital'!B185</f>
        <v>0.5 (P09)</v>
      </c>
      <c r="C194" s="1" t="str">
        <f>'[4]Calcs - Capital'!C185</f>
        <v>NonTraffic</v>
      </c>
      <c r="D194" s="1" t="str">
        <f>'[4]Calcs - Capital'!D185</f>
        <v>Bracket</v>
      </c>
      <c r="E194" s="24">
        <v>8.2883565788692177</v>
      </c>
      <c r="F194" s="24">
        <f t="shared" si="2"/>
        <v>8.3941981418684755</v>
      </c>
    </row>
    <row r="195" spans="2:6">
      <c r="B195" s="62" t="str">
        <f>'[4]Calcs - Capital'!B186</f>
        <v>1.2 (P09)</v>
      </c>
      <c r="C195" s="1" t="str">
        <f>'[4]Calcs - Capital'!C186</f>
        <v>NonTraffic</v>
      </c>
      <c r="D195" s="1" t="str">
        <f>'[4]Calcs - Capital'!D186</f>
        <v>Bracket</v>
      </c>
      <c r="E195" s="24">
        <v>8.2883565788692177</v>
      </c>
      <c r="F195" s="24">
        <f t="shared" si="2"/>
        <v>8.3941981418684755</v>
      </c>
    </row>
    <row r="196" spans="2:6">
      <c r="B196" s="62" t="str">
        <f>'[4]Calcs - Capital'!B187</f>
        <v>1000W SON (P09)</v>
      </c>
      <c r="C196" s="1" t="str">
        <f>'[4]Calcs - Capital'!C187</f>
        <v>Traffic</v>
      </c>
      <c r="D196" s="1" t="str">
        <f>'[4]Calcs - Capital'!D187</f>
        <v>Luminaire</v>
      </c>
      <c r="E196" s="24">
        <v>102.81511569537773</v>
      </c>
      <c r="F196" s="24">
        <f t="shared" si="2"/>
        <v>104.12805541287152</v>
      </c>
    </row>
    <row r="197" spans="2:6">
      <c r="B197" s="62" t="str">
        <f>'[4]Calcs - Capital'!B188</f>
        <v>100W SON (P09)</v>
      </c>
      <c r="C197" s="1" t="str">
        <f>'[4]Calcs - Capital'!C188</f>
        <v>Traffic</v>
      </c>
      <c r="D197" s="1" t="str">
        <f>'[4]Calcs - Capital'!D188</f>
        <v>Luminaire</v>
      </c>
      <c r="E197" s="24">
        <v>41.716212975935555</v>
      </c>
      <c r="F197" s="24">
        <f t="shared" si="2"/>
        <v>42.248925238224025</v>
      </c>
    </row>
    <row r="198" spans="2:6">
      <c r="B198" s="62" t="str">
        <f>'[4]Calcs - Capital'!B189</f>
        <v>100W SON Floodlight (P09)</v>
      </c>
      <c r="C198" s="1" t="str">
        <f>'[4]Calcs - Capital'!C189</f>
        <v>Traffic</v>
      </c>
      <c r="D198" s="1" t="str">
        <f>'[4]Calcs - Capital'!D189</f>
        <v>Luminaire</v>
      </c>
      <c r="E198" s="24">
        <v>60.850823136089922</v>
      </c>
      <c r="F198" s="24">
        <f t="shared" si="2"/>
        <v>61.627882637479502</v>
      </c>
    </row>
    <row r="199" spans="2:6">
      <c r="B199" s="62" t="str">
        <f>'[4]Calcs - Capital'!B190</f>
        <v>100W SON -PLAIN (P09)</v>
      </c>
      <c r="C199" s="1" t="str">
        <f>'[4]Calcs - Capital'!C190</f>
        <v>Traffic</v>
      </c>
      <c r="D199" s="1" t="str">
        <f>'[4]Calcs - Capital'!D190</f>
        <v>Luminaire</v>
      </c>
      <c r="E199" s="24">
        <v>41.716212975935555</v>
      </c>
      <c r="F199" s="24">
        <f t="shared" si="2"/>
        <v>42.248925238224025</v>
      </c>
    </row>
    <row r="200" spans="2:6">
      <c r="B200" s="62" t="str">
        <f>'[4]Calcs - Capital'!B191</f>
        <v>125W MBF (P09)</v>
      </c>
      <c r="C200" s="1" t="str">
        <f>'[4]Calcs - Capital'!C191</f>
        <v>Traffic</v>
      </c>
      <c r="D200" s="1" t="str">
        <f>'[4]Calcs - Capital'!D191</f>
        <v>Luminaire</v>
      </c>
      <c r="E200" s="24">
        <v>30.880491033143286</v>
      </c>
      <c r="F200" s="24">
        <f t="shared" si="2"/>
        <v>31.274832107399813</v>
      </c>
    </row>
    <row r="201" spans="2:6">
      <c r="B201" s="62" t="str">
        <f>'[4]Calcs - Capital'!B192</f>
        <v>125W MBF -PLAIN (P09)</v>
      </c>
      <c r="C201" s="1" t="str">
        <f>'[4]Calcs - Capital'!C192</f>
        <v>Traffic</v>
      </c>
      <c r="D201" s="1" t="str">
        <f>'[4]Calcs - Capital'!D192</f>
        <v>Luminaire</v>
      </c>
      <c r="E201" s="24">
        <v>30.880491033143286</v>
      </c>
      <c r="F201" s="24">
        <f t="shared" si="2"/>
        <v>31.274832107399813</v>
      </c>
    </row>
    <row r="202" spans="2:6">
      <c r="B202" s="62" t="str">
        <f>'[4]Calcs - Capital'!B193</f>
        <v>150W SON - Parkway 1 (P09)</v>
      </c>
      <c r="C202" s="1" t="str">
        <f>'[4]Calcs - Capital'!C193</f>
        <v>Traffic</v>
      </c>
      <c r="D202" s="1" t="str">
        <f>'[4]Calcs - Capital'!D193</f>
        <v>Luminaire</v>
      </c>
      <c r="E202" s="24">
        <v>50.002353285129658</v>
      </c>
      <c r="F202" s="24">
        <f t="shared" si="2"/>
        <v>50.640878808854318</v>
      </c>
    </row>
    <row r="203" spans="2:6">
      <c r="B203" s="62" t="str">
        <f>'[4]Calcs - Capital'!B194</f>
        <v>150W SON (P09)</v>
      </c>
      <c r="C203" s="1" t="str">
        <f>'[4]Calcs - Capital'!C194</f>
        <v>Traffic</v>
      </c>
      <c r="D203" s="1" t="str">
        <f>'[4]Calcs - Capital'!D194</f>
        <v>Luminaire</v>
      </c>
      <c r="E203" s="24">
        <v>42.080438923592439</v>
      </c>
      <c r="F203" s="24">
        <f t="shared" si="2"/>
        <v>42.617802318251726</v>
      </c>
    </row>
    <row r="204" spans="2:6">
      <c r="B204" s="62" t="str">
        <f>'[4]Calcs - Capital'!B195</f>
        <v>150W SON Active Reactor</v>
      </c>
      <c r="C204" s="1" t="str">
        <f>'[4]Calcs - Capital'!C195</f>
        <v>Traffic</v>
      </c>
      <c r="D204" s="1" t="str">
        <f>'[4]Calcs - Capital'!D195</f>
        <v>Luminaire</v>
      </c>
      <c r="E204" s="24">
        <v>61.384414149407256</v>
      </c>
      <c r="F204" s="24">
        <f t="shared" si="2"/>
        <v>62.168287559720092</v>
      </c>
    </row>
    <row r="205" spans="2:6">
      <c r="B205" s="62" t="str">
        <f>'[4]Calcs - Capital'!B196</f>
        <v>150W SON Floodlight (P09)</v>
      </c>
      <c r="C205" s="1" t="str">
        <f>'[4]Calcs - Capital'!C196</f>
        <v>Traffic</v>
      </c>
      <c r="D205" s="1" t="str">
        <f>'[4]Calcs - Capital'!D196</f>
        <v>Luminaire</v>
      </c>
      <c r="E205" s="24">
        <v>49.091788415987445</v>
      </c>
      <c r="F205" s="24">
        <f t="shared" si="2"/>
        <v>49.71868610878505</v>
      </c>
    </row>
    <row r="206" spans="2:6">
      <c r="B206" s="62" t="str">
        <f>'[4]Calcs - Capital'!B197</f>
        <v>1x29W LED</v>
      </c>
      <c r="C206" s="1" t="str">
        <f>'[4]Calcs - Capital'!C197</f>
        <v>NonTraffic</v>
      </c>
      <c r="D206" s="1" t="str">
        <f>'[4]Calcs - Capital'!D197</f>
        <v>Luminaire</v>
      </c>
      <c r="E206" s="24">
        <v>38.651321054900826</v>
      </c>
      <c r="F206" s="24">
        <f t="shared" ref="F206:F269" si="3">E206*(1+E$6)</f>
        <v>39.144894924884461</v>
      </c>
    </row>
    <row r="207" spans="2:6">
      <c r="B207" s="62" t="str">
        <f>'[4]Calcs - Capital'!B198</f>
        <v>2.0 (P09)</v>
      </c>
      <c r="C207" s="1" t="str">
        <f>'[4]Calcs - Capital'!C198</f>
        <v>NonTraffic</v>
      </c>
      <c r="D207" s="1" t="str">
        <f>'[4]Calcs - Capital'!D198</f>
        <v>Bracket</v>
      </c>
      <c r="E207" s="24">
        <v>11.714242525059403</v>
      </c>
      <c r="F207" s="24">
        <f t="shared" si="3"/>
        <v>11.863832341376622</v>
      </c>
    </row>
    <row r="208" spans="2:6">
      <c r="B208" s="62" t="str">
        <f>'[4]Calcs - Capital'!B199</f>
        <v>250W SON - Parkway 1(P09)</v>
      </c>
      <c r="C208" s="1" t="str">
        <f>'[4]Calcs - Capital'!C199</f>
        <v>Traffic</v>
      </c>
      <c r="D208" s="1" t="str">
        <f>'[4]Calcs - Capital'!D199</f>
        <v>Luminaire</v>
      </c>
      <c r="E208" s="24">
        <v>50.002353285129658</v>
      </c>
      <c r="F208" s="24">
        <f t="shared" si="3"/>
        <v>50.640878808854318</v>
      </c>
    </row>
    <row r="209" spans="2:6">
      <c r="B209" s="62" t="str">
        <f>'[4]Calcs - Capital'!B200</f>
        <v>250W SON (P09)</v>
      </c>
      <c r="C209" s="1" t="str">
        <f>'[4]Calcs - Capital'!C200</f>
        <v>Traffic</v>
      </c>
      <c r="D209" s="1" t="str">
        <f>'[4]Calcs - Capital'!D200</f>
        <v>Luminaire</v>
      </c>
      <c r="E209" s="24">
        <v>42.080438923592439</v>
      </c>
      <c r="F209" s="24">
        <f t="shared" si="3"/>
        <v>42.617802318251726</v>
      </c>
    </row>
    <row r="210" spans="2:6">
      <c r="B210" s="62" t="str">
        <f>'[4]Calcs - Capital'!B201</f>
        <v>250W SON Active Reactor</v>
      </c>
      <c r="C210" s="1" t="str">
        <f>'[4]Calcs - Capital'!C201</f>
        <v>Traffic</v>
      </c>
      <c r="D210" s="1" t="str">
        <f>'[4]Calcs - Capital'!D201</f>
        <v>Luminaire</v>
      </c>
      <c r="E210" s="24">
        <v>61.384414149407256</v>
      </c>
      <c r="F210" s="24">
        <f t="shared" si="3"/>
        <v>62.168287559720092</v>
      </c>
    </row>
    <row r="211" spans="2:6">
      <c r="B211" s="62" t="str">
        <f>'[4]Calcs - Capital'!B202</f>
        <v>250W SON Floodlight (P09)</v>
      </c>
      <c r="C211" s="1" t="str">
        <f>'[4]Calcs - Capital'!C202</f>
        <v>Traffic</v>
      </c>
      <c r="D211" s="1" t="str">
        <f>'[4]Calcs - Capital'!D202</f>
        <v>Luminaire</v>
      </c>
      <c r="E211" s="24">
        <v>49.091788415987445</v>
      </c>
      <c r="F211" s="24">
        <f t="shared" si="3"/>
        <v>49.71868610878505</v>
      </c>
    </row>
    <row r="212" spans="2:6">
      <c r="B212" s="62" t="str">
        <f>'[4]Calcs - Capital'!B203</f>
        <v>2nd Light non-TRL (P09)</v>
      </c>
      <c r="C212" s="1" t="str">
        <f>'[4]Calcs - Capital'!C203</f>
        <v>NonTraffic</v>
      </c>
      <c r="D212" s="1" t="str">
        <f>'[4]Calcs - Capital'!D203</f>
        <v>Support</v>
      </c>
      <c r="E212" s="24">
        <v>0</v>
      </c>
      <c r="F212" s="24">
        <f t="shared" si="3"/>
        <v>0</v>
      </c>
    </row>
    <row r="213" spans="2:6">
      <c r="B213" s="62" t="str">
        <f>'[4]Calcs - Capital'!B204</f>
        <v>2nd Light TRL (P09)</v>
      </c>
      <c r="C213" s="1" t="str">
        <f>'[4]Calcs - Capital'!C204</f>
        <v>Traffic</v>
      </c>
      <c r="D213" s="1" t="str">
        <f>'[4]Calcs - Capital'!D204</f>
        <v>Support</v>
      </c>
      <c r="E213" s="24">
        <v>0</v>
      </c>
      <c r="F213" s="24">
        <f t="shared" si="3"/>
        <v>0</v>
      </c>
    </row>
    <row r="214" spans="2:6">
      <c r="B214" s="62" t="str">
        <f>'[4]Calcs - Capital'!B205</f>
        <v>2x14W TF - T5 Pierlight (P09)</v>
      </c>
      <c r="C214" s="1" t="str">
        <f>'[4]Calcs - Capital'!C205</f>
        <v>NonTraffic</v>
      </c>
      <c r="D214" s="1" t="str">
        <f>'[4]Calcs - Capital'!D205</f>
        <v>Luminaire</v>
      </c>
      <c r="E214" s="24">
        <v>31.680946981617232</v>
      </c>
      <c r="F214" s="24">
        <f t="shared" si="3"/>
        <v>32.085509805854272</v>
      </c>
    </row>
    <row r="215" spans="2:6">
      <c r="B215" s="62" t="str">
        <f>'[4]Calcs - Capital'!B206</f>
        <v>3.0 (P09)</v>
      </c>
      <c r="C215" s="1" t="str">
        <f>'[4]Calcs - Capital'!C206</f>
        <v>Traffic</v>
      </c>
      <c r="D215" s="1" t="str">
        <f>'[4]Calcs - Capital'!D206</f>
        <v>Bracket</v>
      </c>
      <c r="E215" s="24">
        <v>18.334768204625945</v>
      </c>
      <c r="F215" s="24">
        <f t="shared" si="3"/>
        <v>18.56890153438086</v>
      </c>
    </row>
    <row r="216" spans="2:6">
      <c r="B216" s="62" t="str">
        <f>'[4]Calcs - Capital'!B207</f>
        <v>3.5 (P09)</v>
      </c>
      <c r="C216" s="1" t="str">
        <f>'[4]Calcs - Capital'!C207</f>
        <v>Traffic</v>
      </c>
      <c r="D216" s="1" t="str">
        <f>'[4]Calcs - Capital'!D207</f>
        <v>Bracket</v>
      </c>
      <c r="E216" s="24">
        <v>18.197732766778334</v>
      </c>
      <c r="F216" s="24">
        <f t="shared" si="3"/>
        <v>18.430116166400531</v>
      </c>
    </row>
    <row r="217" spans="2:6">
      <c r="B217" s="62" t="str">
        <f>'[4]Calcs - Capital'!B208</f>
        <v>4.0 (P09)</v>
      </c>
      <c r="C217" s="1" t="str">
        <f>'[4]Calcs - Capital'!C208</f>
        <v>Traffic</v>
      </c>
      <c r="D217" s="1" t="str">
        <f>'[4]Calcs - Capital'!D208</f>
        <v>Bracket</v>
      </c>
      <c r="E217" s="24">
        <v>22.377313621130366</v>
      </c>
      <c r="F217" s="24">
        <f t="shared" si="3"/>
        <v>22.663069889800475</v>
      </c>
    </row>
    <row r="218" spans="2:6">
      <c r="B218" s="62" t="str">
        <f>'[4]Calcs - Capital'!B209</f>
        <v>400W SON - Parkway 1(P09)</v>
      </c>
      <c r="C218" s="1" t="str">
        <f>'[4]Calcs - Capital'!C209</f>
        <v>Traffic</v>
      </c>
      <c r="D218" s="1" t="str">
        <f>'[4]Calcs - Capital'!D209</f>
        <v>Luminaire</v>
      </c>
      <c r="E218" s="24">
        <v>50.002353285129658</v>
      </c>
      <c r="F218" s="24">
        <f t="shared" si="3"/>
        <v>50.640878808854318</v>
      </c>
    </row>
    <row r="219" spans="2:6">
      <c r="B219" s="62" t="str">
        <f>'[4]Calcs - Capital'!B210</f>
        <v>400W SON (P09)</v>
      </c>
      <c r="C219" s="1" t="str">
        <f>'[4]Calcs - Capital'!C210</f>
        <v>Traffic</v>
      </c>
      <c r="D219" s="1" t="str">
        <f>'[4]Calcs - Capital'!D210</f>
        <v>Luminaire</v>
      </c>
      <c r="E219" s="24">
        <v>45.631641913247059</v>
      </c>
      <c r="F219" s="24">
        <f t="shared" si="3"/>
        <v>46.21435384852186</v>
      </c>
    </row>
    <row r="220" spans="2:6">
      <c r="B220" s="62" t="str">
        <f>'[4]Calcs - Capital'!B211</f>
        <v>400W SON Active Reactor</v>
      </c>
      <c r="C220" s="1" t="str">
        <f>'[4]Calcs - Capital'!C211</f>
        <v>Traffic</v>
      </c>
      <c r="D220" s="1" t="str">
        <f>'[4]Calcs - Capital'!D211</f>
        <v>Luminaire</v>
      </c>
      <c r="E220" s="24">
        <v>68.668933102544941</v>
      </c>
      <c r="F220" s="24">
        <f t="shared" si="3"/>
        <v>69.545829160274209</v>
      </c>
    </row>
    <row r="221" spans="2:6">
      <c r="B221" s="62" t="str">
        <f>'[4]Calcs - Capital'!B212</f>
        <v>400W SON Floodlight (P09)</v>
      </c>
      <c r="C221" s="1" t="str">
        <f>'[4]Calcs - Capital'!C212</f>
        <v>Traffic</v>
      </c>
      <c r="D221" s="1" t="str">
        <f>'[4]Calcs - Capital'!D212</f>
        <v>Luminaire</v>
      </c>
      <c r="E221" s="24">
        <v>49.091788415987445</v>
      </c>
      <c r="F221" s="24">
        <f t="shared" si="3"/>
        <v>49.71868610878505</v>
      </c>
    </row>
    <row r="222" spans="2:6">
      <c r="B222" s="62" t="str">
        <f>'[4]Calcs - Capital'!B213</f>
        <v>42W MBF - Sylvania Suburban Ec (P09)</v>
      </c>
      <c r="C222" s="1" t="str">
        <f>'[4]Calcs - Capital'!C213</f>
        <v>NonTraffic</v>
      </c>
      <c r="D222" s="1" t="str">
        <f>'[4]Calcs - Capital'!D213</f>
        <v>Luminaire</v>
      </c>
      <c r="E222" s="24">
        <v>29.06307298283339</v>
      </c>
      <c r="F222" s="24">
        <f t="shared" si="3"/>
        <v>29.434205793155151</v>
      </c>
    </row>
    <row r="223" spans="2:6">
      <c r="B223" s="62" t="str">
        <f>'[4]Calcs - Capital'!B214</f>
        <v>70W MBI II</v>
      </c>
      <c r="C223" s="1" t="str">
        <f>'[4]Calcs - Capital'!C214</f>
        <v>NonTraffic</v>
      </c>
      <c r="D223" s="1" t="str">
        <f>'[4]Calcs - Capital'!D214</f>
        <v>Luminaire</v>
      </c>
      <c r="E223" s="24">
        <v>24.054966202551242</v>
      </c>
      <c r="F223" s="24">
        <f t="shared" si="3"/>
        <v>24.362145942774205</v>
      </c>
    </row>
    <row r="224" spans="2:6">
      <c r="B224" s="62" t="str">
        <f>'[4]Calcs - Capital'!B215</f>
        <v>70W MBI II AERO</v>
      </c>
      <c r="C224" s="1" t="str">
        <f>'[4]Calcs - Capital'!C215</f>
        <v>NonTraffic</v>
      </c>
      <c r="D224" s="1" t="str">
        <f>'[4]Calcs - Capital'!D215</f>
        <v>Luminaire</v>
      </c>
      <c r="E224" s="24">
        <v>24.965531071693452</v>
      </c>
      <c r="F224" s="24">
        <f t="shared" si="3"/>
        <v>25.284338642843469</v>
      </c>
    </row>
    <row r="225" spans="2:6">
      <c r="B225" s="62" t="str">
        <f>'[4]Calcs - Capital'!B216</f>
        <v>70W SON - Nostalgia (P09)</v>
      </c>
      <c r="C225" s="1" t="str">
        <f>'[4]Calcs - Capital'!C216</f>
        <v>NonTraffic</v>
      </c>
      <c r="D225" s="1" t="str">
        <f>'[4]Calcs - Capital'!D216</f>
        <v>Luminaire</v>
      </c>
      <c r="E225" s="24">
        <v>68.792839353246208</v>
      </c>
      <c r="F225" s="24">
        <f t="shared" si="3"/>
        <v>69.671317682577182</v>
      </c>
    </row>
    <row r="226" spans="2:6">
      <c r="B226" s="62" t="str">
        <f>'[4]Calcs - Capital'!B217</f>
        <v>70W SON (P09)</v>
      </c>
      <c r="C226" s="1" t="str">
        <f>'[4]Calcs - Capital'!C217</f>
        <v>NonTraffic</v>
      </c>
      <c r="D226" s="1" t="str">
        <f>'[4]Calcs - Capital'!D217</f>
        <v>Luminaire</v>
      </c>
      <c r="E226" s="24">
        <v>23.963909715637019</v>
      </c>
      <c r="F226" s="24">
        <f t="shared" si="3"/>
        <v>24.269926672767276</v>
      </c>
    </row>
    <row r="227" spans="2:6">
      <c r="B227" s="62" t="str">
        <f>'[4]Calcs - Capital'!B218</f>
        <v>70W SON Floodlight (P09)</v>
      </c>
      <c r="C227" s="1" t="str">
        <f>'[4]Calcs - Capital'!C218</f>
        <v>NonTraffic</v>
      </c>
      <c r="D227" s="1" t="str">
        <f>'[4]Calcs - Capital'!D218</f>
        <v>Luminaire</v>
      </c>
      <c r="E227" s="24">
        <v>29.012172406648332</v>
      </c>
      <c r="F227" s="24">
        <f t="shared" si="3"/>
        <v>29.38265522122127</v>
      </c>
    </row>
    <row r="228" spans="2:6">
      <c r="B228" s="62" t="str">
        <f>'[4]Calcs - Capital'!B219</f>
        <v>70W SON -PLAIN (P09)</v>
      </c>
      <c r="C228" s="1" t="str">
        <f>'[4]Calcs - Capital'!C219</f>
        <v>NonTraffic</v>
      </c>
      <c r="D228" s="1" t="str">
        <f>'[4]Calcs - Capital'!D219</f>
        <v>Luminaire</v>
      </c>
      <c r="E228" s="24">
        <v>23.963909715637019</v>
      </c>
      <c r="F228" s="24">
        <f t="shared" si="3"/>
        <v>24.269926672767276</v>
      </c>
    </row>
    <row r="229" spans="2:6">
      <c r="B229" s="62" t="str">
        <f>'[4]Calcs - Capital'!B220</f>
        <v>80W MBF - Bourke Hill (P09)</v>
      </c>
      <c r="C229" s="1" t="str">
        <f>'[4]Calcs - Capital'!C220</f>
        <v>NonTraffic</v>
      </c>
      <c r="D229" s="1" t="str">
        <f>'[4]Calcs - Capital'!D220</f>
        <v>Luminaire</v>
      </c>
      <c r="E229" s="24">
        <v>50.357543012593041</v>
      </c>
      <c r="F229" s="24">
        <f t="shared" si="3"/>
        <v>51.000604276974883</v>
      </c>
    </row>
    <row r="230" spans="2:6">
      <c r="B230" s="62" t="str">
        <f>'[4]Calcs - Capital'!B221</f>
        <v>80W MBF - PLAIN (P09)</v>
      </c>
      <c r="C230" s="1" t="str">
        <f>'[4]Calcs - Capital'!C221</f>
        <v>NonTraffic</v>
      </c>
      <c r="D230" s="1" t="str">
        <f>'[4]Calcs - Capital'!D221</f>
        <v>Luminaire</v>
      </c>
      <c r="E230" s="24">
        <v>20.740510078873605</v>
      </c>
      <c r="F230" s="24">
        <f t="shared" si="3"/>
        <v>21.005364514522093</v>
      </c>
    </row>
    <row r="231" spans="2:6">
      <c r="B231" s="62" t="str">
        <f>'[4]Calcs - Capital'!B222</f>
        <v>80W MBF - Sylvania Suburban (P09)</v>
      </c>
      <c r="C231" s="1" t="str">
        <f>'[4]Calcs - Capital'!C222</f>
        <v>NonTraffic</v>
      </c>
      <c r="D231" s="1" t="str">
        <f>'[4]Calcs - Capital'!D222</f>
        <v>Luminaire</v>
      </c>
      <c r="E231" s="24">
        <v>20.740510078873605</v>
      </c>
      <c r="F231" s="24">
        <f t="shared" si="3"/>
        <v>21.005364514522093</v>
      </c>
    </row>
    <row r="232" spans="2:6">
      <c r="B232" s="62" t="str">
        <f>'[4]Calcs - Capital'!B223</f>
        <v>Column 10.5m-13.5m (P09)</v>
      </c>
      <c r="C232" s="1" t="str">
        <f>'[4]Calcs - Capital'!C223</f>
        <v>Traffic</v>
      </c>
      <c r="D232" s="1" t="str">
        <f>'[4]Calcs - Capital'!D223</f>
        <v>Support</v>
      </c>
      <c r="E232" s="24">
        <v>561.10575240130424</v>
      </c>
      <c r="F232" s="24">
        <f t="shared" si="3"/>
        <v>568.27102205119309</v>
      </c>
    </row>
    <row r="233" spans="2:6">
      <c r="B233" s="62" t="str">
        <f>'[4]Calcs - Capital'!B224</f>
        <v>Column 2.5m-3.5m (P09)</v>
      </c>
      <c r="C233" s="1" t="str">
        <f>'[4]Calcs - Capital'!C224</f>
        <v>NonTraffic</v>
      </c>
      <c r="D233" s="1" t="str">
        <f>'[4]Calcs - Capital'!D224</f>
        <v>Support</v>
      </c>
      <c r="E233" s="24">
        <v>505.19529375948048</v>
      </c>
      <c r="F233" s="24">
        <f t="shared" si="3"/>
        <v>511.64659191522026</v>
      </c>
    </row>
    <row r="234" spans="2:6">
      <c r="B234" s="62" t="str">
        <f>'[4]Calcs - Capital'!B225</f>
        <v>Column 4m-6.5m (P09)</v>
      </c>
      <c r="C234" s="1" t="str">
        <f>'[4]Calcs - Capital'!C225</f>
        <v>NonTraffic</v>
      </c>
      <c r="D234" s="1" t="str">
        <f>'[4]Calcs - Capital'!D225</f>
        <v>Support</v>
      </c>
      <c r="E234" s="24">
        <v>533.83570026963037</v>
      </c>
      <c r="F234" s="24">
        <f t="shared" si="3"/>
        <v>540.65273382310829</v>
      </c>
    </row>
    <row r="235" spans="2:6">
      <c r="B235" s="62" t="str">
        <f>'[4]Calcs - Capital'!B226</f>
        <v>Column 7m-10m (P09)</v>
      </c>
      <c r="C235" s="1" t="str">
        <f>'[4]Calcs - Capital'!C226</f>
        <v>Traffic</v>
      </c>
      <c r="D235" s="1" t="str">
        <f>'[4]Calcs - Capital'!D226</f>
        <v>Support</v>
      </c>
      <c r="E235" s="24">
        <v>524.9283968095358</v>
      </c>
      <c r="F235" s="24">
        <f t="shared" si="3"/>
        <v>531.63168490438704</v>
      </c>
    </row>
    <row r="236" spans="2:6">
      <c r="B236" s="62" t="str">
        <f>'[4]Calcs - Capital'!B227</f>
        <v>Dedicated Support &amp; Conductor (P09)</v>
      </c>
      <c r="C236" s="1" t="str">
        <f>'[4]Calcs - Capital'!C227</f>
        <v>NonTraffic</v>
      </c>
      <c r="D236" s="1" t="str">
        <f>'[4]Calcs - Capital'!D227</f>
        <v>Support</v>
      </c>
      <c r="E236" s="24">
        <v>40.425454165044222</v>
      </c>
      <c r="F236" s="24">
        <f t="shared" si="3"/>
        <v>40.941683554196167</v>
      </c>
    </row>
    <row r="237" spans="2:6">
      <c r="B237" s="62" t="str">
        <f>'[4]Calcs - Capital'!B228</f>
        <v>Macquarie Standard (P09)</v>
      </c>
      <c r="C237" s="1" t="str">
        <f>'[4]Calcs - Capital'!C228</f>
        <v>Traffic</v>
      </c>
      <c r="D237" s="1" t="str">
        <f>'[4]Calcs - Capital'!D228</f>
        <v>Support</v>
      </c>
      <c r="E237" s="24">
        <v>35.492178402530342</v>
      </c>
      <c r="F237" s="24">
        <f t="shared" si="3"/>
        <v>35.945410306904421</v>
      </c>
    </row>
    <row r="238" spans="2:6">
      <c r="B238" s="62" t="str">
        <f>'[4]Calcs - Capital'!B229</f>
        <v>O/U (P09)</v>
      </c>
      <c r="C238" s="1" t="str">
        <f>'[4]Calcs - Capital'!C229</f>
        <v>NonTraffic</v>
      </c>
      <c r="D238" s="1" t="str">
        <f>'[4]Calcs - Capital'!D229</f>
        <v>Connection</v>
      </c>
      <c r="E238" s="24">
        <v>8.6722198137103863</v>
      </c>
      <c r="F238" s="24">
        <f t="shared" si="3"/>
        <v>8.7829632754596467</v>
      </c>
    </row>
    <row r="239" spans="2:6">
      <c r="B239" s="62" t="str">
        <f>'[4]Calcs - Capital'!B230</f>
        <v>OH(P09)</v>
      </c>
      <c r="C239" s="1" t="str">
        <f>'[4]Calcs - Capital'!C230</f>
        <v>NonTraffic</v>
      </c>
      <c r="D239" s="1" t="str">
        <f>'[4]Calcs - Capital'!D230</f>
        <v>Connection</v>
      </c>
      <c r="E239" s="24">
        <v>0</v>
      </c>
      <c r="F239" s="24">
        <f t="shared" si="3"/>
        <v>0</v>
      </c>
    </row>
    <row r="240" spans="2:6">
      <c r="B240" s="62" t="str">
        <f>'[4]Calcs - Capital'!B231</f>
        <v>OH2 (P09)</v>
      </c>
      <c r="C240" s="1" t="str">
        <f>'[4]Calcs - Capital'!C231</f>
        <v>NonTraffic</v>
      </c>
      <c r="D240" s="1" t="str">
        <f>'[4]Calcs - Capital'!D231</f>
        <v>Connection</v>
      </c>
      <c r="E240" s="24">
        <v>0</v>
      </c>
      <c r="F240" s="24">
        <f t="shared" si="3"/>
        <v>0</v>
      </c>
    </row>
    <row r="241" spans="2:6">
      <c r="B241" s="62" t="str">
        <f>'[4]Calcs - Capital'!B232</f>
        <v>Orion Double Arm (P09)</v>
      </c>
      <c r="C241" s="1" t="str">
        <f>'[4]Calcs - Capital'!C232</f>
        <v>NonTraffic</v>
      </c>
      <c r="D241" s="1" t="str">
        <f>'[4]Calcs - Capital'!D232</f>
        <v>Support</v>
      </c>
      <c r="E241" s="24">
        <v>24.102477985826454</v>
      </c>
      <c r="F241" s="24">
        <f t="shared" si="3"/>
        <v>24.410264447219639</v>
      </c>
    </row>
    <row r="242" spans="2:6">
      <c r="B242" s="62" t="str">
        <f>'[4]Calcs - Capital'!B233</f>
        <v>Private (P09)</v>
      </c>
      <c r="C242" s="1" t="str">
        <f>'[4]Calcs - Capital'!C233</f>
        <v>NonTraffic</v>
      </c>
      <c r="D242" s="1" t="str">
        <f>'[4]Calcs - Capital'!D233</f>
        <v>Support</v>
      </c>
      <c r="E242" s="24">
        <v>0</v>
      </c>
      <c r="F242" s="24">
        <f t="shared" si="3"/>
        <v>0</v>
      </c>
    </row>
    <row r="243" spans="2:6">
      <c r="B243" s="62" t="str">
        <f>'[4]Calcs - Capital'!B234</f>
        <v>Suspended (P09)</v>
      </c>
      <c r="C243" s="1" t="str">
        <f>'[4]Calcs - Capital'!C234</f>
        <v>NonTraffic</v>
      </c>
      <c r="D243" s="1" t="str">
        <f>'[4]Calcs - Capital'!D234</f>
        <v>Support</v>
      </c>
      <c r="E243" s="24">
        <v>8.2221262708564531</v>
      </c>
      <c r="F243" s="24">
        <f t="shared" si="3"/>
        <v>8.3271220788195599</v>
      </c>
    </row>
    <row r="244" spans="2:6">
      <c r="B244" s="62" t="str">
        <f>'[4]Calcs - Capital'!B235</f>
        <v>T1 (P09)</v>
      </c>
      <c r="C244" s="1" t="str">
        <f>'[4]Calcs - Capital'!C235</f>
        <v>Traffic</v>
      </c>
      <c r="D244" s="1" t="str">
        <f>'[4]Calcs - Capital'!D235</f>
        <v>Bracket</v>
      </c>
      <c r="E244" s="24">
        <v>18.266250485702137</v>
      </c>
      <c r="F244" s="24">
        <f t="shared" si="3"/>
        <v>18.499508850390693</v>
      </c>
    </row>
    <row r="245" spans="2:6">
      <c r="B245" s="62" t="str">
        <f>'[4]Calcs - Capital'!B236</f>
        <v>T2A (P09)</v>
      </c>
      <c r="C245" s="1" t="str">
        <f>'[4]Calcs - Capital'!C236</f>
        <v>Traffic</v>
      </c>
      <c r="D245" s="1" t="str">
        <f>'[4]Calcs - Capital'!D236</f>
        <v>Bracket</v>
      </c>
      <c r="E245" s="24">
        <v>21.897689588663738</v>
      </c>
      <c r="F245" s="24">
        <f t="shared" si="3"/>
        <v>22.177321101869332</v>
      </c>
    </row>
    <row r="246" spans="2:6">
      <c r="B246" s="62" t="str">
        <f>'[4]Calcs - Capital'!B237</f>
        <v>T3 (P09)</v>
      </c>
      <c r="C246" s="1" t="str">
        <f>'[4]Calcs - Capital'!C237</f>
        <v>Traffic</v>
      </c>
      <c r="D246" s="1" t="str">
        <f>'[4]Calcs - Capital'!D237</f>
        <v>Bracket</v>
      </c>
      <c r="E246" s="24">
        <v>21.897689588663738</v>
      </c>
      <c r="F246" s="24">
        <f t="shared" si="3"/>
        <v>22.177321101869332</v>
      </c>
    </row>
    <row r="247" spans="2:6">
      <c r="B247" s="62" t="str">
        <f>'[4]Calcs - Capital'!B238</f>
        <v>T4 (P09)</v>
      </c>
      <c r="C247" s="1" t="str">
        <f>'[4]Calcs - Capital'!C238</f>
        <v>Traffic</v>
      </c>
      <c r="D247" s="1" t="str">
        <f>'[4]Calcs - Capital'!D238</f>
        <v>Bracket</v>
      </c>
      <c r="E247" s="24">
        <v>22.103242745435146</v>
      </c>
      <c r="F247" s="24">
        <f t="shared" si="3"/>
        <v>22.385499153839817</v>
      </c>
    </row>
    <row r="248" spans="2:6">
      <c r="B248" s="62" t="str">
        <f>'[4]Calcs - Capital'!B239</f>
        <v>T5 (P09)</v>
      </c>
      <c r="C248" s="1" t="str">
        <f>'[4]Calcs - Capital'!C239</f>
        <v>Traffic</v>
      </c>
      <c r="D248" s="1" t="str">
        <f>'[4]Calcs - Capital'!D239</f>
        <v>Bracket</v>
      </c>
      <c r="E248" s="24">
        <v>22.103242745435146</v>
      </c>
      <c r="F248" s="24">
        <f t="shared" si="3"/>
        <v>22.385499153839817</v>
      </c>
    </row>
    <row r="249" spans="2:6">
      <c r="B249" s="62" t="str">
        <f>'[4]Calcs - Capital'!B240</f>
        <v>T6 (P09)</v>
      </c>
      <c r="C249" s="1" t="str">
        <f>'[4]Calcs - Capital'!C240</f>
        <v>Traffic</v>
      </c>
      <c r="D249" s="1" t="str">
        <f>'[4]Calcs - Capital'!D240</f>
        <v>Bracket</v>
      </c>
      <c r="E249" s="24">
        <v>25.734681848396747</v>
      </c>
      <c r="F249" s="24">
        <f t="shared" si="3"/>
        <v>26.063311405318458</v>
      </c>
    </row>
    <row r="250" spans="2:6">
      <c r="B250" s="62" t="str">
        <f>'[4]Calcs - Capital'!B241</f>
        <v>T7 (P09)</v>
      </c>
      <c r="C250" s="1" t="str">
        <f>'[4]Calcs - Capital'!C241</f>
        <v>Traffic</v>
      </c>
      <c r="D250" s="1" t="str">
        <f>'[4]Calcs - Capital'!D241</f>
        <v>Bracket</v>
      </c>
      <c r="E250" s="24">
        <v>25.734681848396747</v>
      </c>
      <c r="F250" s="24">
        <f t="shared" si="3"/>
        <v>26.063311405318458</v>
      </c>
    </row>
    <row r="251" spans="2:6">
      <c r="B251" s="62" t="str">
        <f>'[4]Calcs - Capital'!B242</f>
        <v>UG2 (P09)</v>
      </c>
      <c r="C251" s="1" t="str">
        <f>'[4]Calcs - Capital'!C242</f>
        <v>NonTraffic</v>
      </c>
      <c r="D251" s="1" t="str">
        <f>'[4]Calcs - Capital'!D242</f>
        <v>Connection</v>
      </c>
      <c r="E251" s="24">
        <v>0</v>
      </c>
      <c r="F251" s="24">
        <f t="shared" si="3"/>
        <v>0</v>
      </c>
    </row>
    <row r="252" spans="2:6">
      <c r="B252" s="62" t="str">
        <f>'[4]Calcs - Capital'!B243</f>
        <v>UGR1 (P09)</v>
      </c>
      <c r="C252" s="1" t="str">
        <f>'[4]Calcs - Capital'!C243</f>
        <v>NonTraffic</v>
      </c>
      <c r="D252" s="1" t="str">
        <f>'[4]Calcs - Capital'!D243</f>
        <v>Connection</v>
      </c>
      <c r="E252" s="24">
        <v>12.034958445784087</v>
      </c>
      <c r="F252" s="24">
        <f t="shared" si="3"/>
        <v>12.188643775368048</v>
      </c>
    </row>
    <row r="253" spans="2:6">
      <c r="B253" s="62" t="str">
        <f>'[4]Calcs - Capital'!B244</f>
        <v>UGR2 (P09)</v>
      </c>
      <c r="C253" s="1" t="str">
        <f>'[4]Calcs - Capital'!C244</f>
        <v>NonTraffic</v>
      </c>
      <c r="D253" s="1" t="str">
        <f>'[4]Calcs - Capital'!D244</f>
        <v>Connection</v>
      </c>
      <c r="E253" s="24">
        <v>8.6722198137103863</v>
      </c>
      <c r="F253" s="24">
        <f t="shared" si="3"/>
        <v>8.7829632754596467</v>
      </c>
    </row>
    <row r="254" spans="2:6">
      <c r="B254" s="62" t="str">
        <f>'[4]Calcs - Capital'!B245</f>
        <v>UG-SP (P09)</v>
      </c>
      <c r="C254" s="1" t="str">
        <f>'[4]Calcs - Capital'!C245</f>
        <v>NonTraffic</v>
      </c>
      <c r="D254" s="1" t="str">
        <f>'[4]Calcs - Capital'!D245</f>
        <v>Connection</v>
      </c>
      <c r="E254" s="24">
        <v>0</v>
      </c>
      <c r="F254" s="24">
        <f t="shared" si="3"/>
        <v>0</v>
      </c>
    </row>
    <row r="255" spans="2:6">
      <c r="B255" s="62" t="str">
        <f>'[4]Calcs - Capital'!B246</f>
        <v>Wall (P09)</v>
      </c>
      <c r="C255" s="1" t="str">
        <f>'[4]Calcs - Capital'!C246</f>
        <v>NonTraffic</v>
      </c>
      <c r="D255" s="1" t="str">
        <f>'[4]Calcs - Capital'!D246</f>
        <v>Support</v>
      </c>
      <c r="E255" s="24">
        <v>0</v>
      </c>
      <c r="F255" s="24">
        <f t="shared" si="3"/>
        <v>0</v>
      </c>
    </row>
    <row r="256" spans="2:6">
      <c r="B256" s="62" t="str">
        <f>'[4]Calcs - Capital'!B247</f>
        <v>Wood Pole non-TRL (P09)</v>
      </c>
      <c r="C256" s="1" t="str">
        <f>'[4]Calcs - Capital'!C247</f>
        <v>NonTraffic</v>
      </c>
      <c r="D256" s="1" t="str">
        <f>'[4]Calcs - Capital'!D247</f>
        <v>Support</v>
      </c>
      <c r="E256" s="24">
        <v>0</v>
      </c>
      <c r="F256" s="24">
        <f t="shared" si="3"/>
        <v>0</v>
      </c>
    </row>
    <row r="257" spans="2:8">
      <c r="B257" s="62" t="str">
        <f>'[4]Calcs - Capital'!B248</f>
        <v>Wood Pole TRL (P09)</v>
      </c>
      <c r="C257" s="1" t="str">
        <f>'[4]Calcs - Capital'!C248</f>
        <v>NonTraffic</v>
      </c>
      <c r="D257" s="1" t="str">
        <f>'[4]Calcs - Capital'!D248</f>
        <v>Support</v>
      </c>
      <c r="E257" s="24">
        <v>0</v>
      </c>
      <c r="F257" s="24">
        <f t="shared" si="3"/>
        <v>0</v>
      </c>
    </row>
    <row r="258" spans="2:8">
      <c r="B258" s="72" t="s">
        <v>237</v>
      </c>
      <c r="C258" s="73" t="s">
        <v>254</v>
      </c>
      <c r="D258" s="73" t="s">
        <v>258</v>
      </c>
      <c r="E258" s="74">
        <v>67.0266069631368</v>
      </c>
      <c r="F258" s="74">
        <f t="shared" si="3"/>
        <v>67.882530664778898</v>
      </c>
      <c r="H258" s="92" t="s">
        <v>259</v>
      </c>
    </row>
    <row r="259" spans="2:8">
      <c r="B259" s="72" t="s">
        <v>238</v>
      </c>
      <c r="C259" s="73" t="s">
        <v>254</v>
      </c>
      <c r="D259" s="73" t="s">
        <v>258</v>
      </c>
      <c r="E259" s="74">
        <v>60.898148318411451</v>
      </c>
      <c r="F259" s="74">
        <f t="shared" si="3"/>
        <v>61.675812158093969</v>
      </c>
      <c r="H259" s="92"/>
    </row>
    <row r="260" spans="2:8">
      <c r="B260" s="72" t="s">
        <v>239</v>
      </c>
      <c r="C260" s="73" t="s">
        <v>254</v>
      </c>
      <c r="D260" s="73" t="s">
        <v>258</v>
      </c>
      <c r="E260" s="74">
        <v>67.0266069631368</v>
      </c>
      <c r="F260" s="74">
        <f t="shared" si="3"/>
        <v>67.882530664778898</v>
      </c>
      <c r="H260" s="92"/>
    </row>
    <row r="261" spans="2:8">
      <c r="B261" s="72" t="s">
        <v>240</v>
      </c>
      <c r="C261" s="73" t="s">
        <v>254</v>
      </c>
      <c r="D261" s="73" t="s">
        <v>258</v>
      </c>
      <c r="E261" s="74">
        <v>58.207605498775933</v>
      </c>
      <c r="F261" s="74">
        <f t="shared" si="3"/>
        <v>58.950911350281075</v>
      </c>
      <c r="H261" s="92"/>
    </row>
    <row r="262" spans="2:8">
      <c r="B262" s="72" t="s">
        <v>241</v>
      </c>
      <c r="C262" s="73" t="s">
        <v>254</v>
      </c>
      <c r="D262" s="73" t="s">
        <v>258</v>
      </c>
      <c r="E262" s="74">
        <v>56.862334088958164</v>
      </c>
      <c r="F262" s="74">
        <f t="shared" si="3"/>
        <v>57.588460946374617</v>
      </c>
      <c r="H262" s="92"/>
    </row>
    <row r="263" spans="2:8">
      <c r="B263" s="72" t="s">
        <v>242</v>
      </c>
      <c r="C263" s="73" t="s">
        <v>254</v>
      </c>
      <c r="D263" s="73" t="s">
        <v>258</v>
      </c>
      <c r="E263" s="74">
        <v>48.192807225688156</v>
      </c>
      <c r="F263" s="74">
        <f t="shared" si="3"/>
        <v>48.808225010088627</v>
      </c>
      <c r="H263" s="92"/>
    </row>
    <row r="264" spans="2:8">
      <c r="B264" s="72" t="s">
        <v>243</v>
      </c>
      <c r="C264" s="73" t="s">
        <v>254</v>
      </c>
      <c r="D264" s="73" t="s">
        <v>258</v>
      </c>
      <c r="E264" s="74">
        <v>58.207605498775933</v>
      </c>
      <c r="F264" s="74">
        <f t="shared" si="3"/>
        <v>58.950911350281075</v>
      </c>
      <c r="H264" s="92"/>
    </row>
    <row r="265" spans="2:8">
      <c r="B265" s="72" t="s">
        <v>244</v>
      </c>
      <c r="C265" s="73" t="s">
        <v>254</v>
      </c>
      <c r="D265" s="73" t="s">
        <v>258</v>
      </c>
      <c r="E265" s="74">
        <v>58.207605498775933</v>
      </c>
      <c r="F265" s="74">
        <f t="shared" si="3"/>
        <v>58.950911350281075</v>
      </c>
      <c r="H265" s="92"/>
    </row>
    <row r="266" spans="2:8">
      <c r="B266" s="72" t="s">
        <v>245</v>
      </c>
      <c r="C266" s="73" t="s">
        <v>255</v>
      </c>
      <c r="D266" s="73" t="s">
        <v>258</v>
      </c>
      <c r="E266" s="74">
        <v>85.724975071098527</v>
      </c>
      <c r="F266" s="74">
        <f t="shared" si="3"/>
        <v>86.819675240337062</v>
      </c>
      <c r="H266" s="92"/>
    </row>
    <row r="267" spans="2:8">
      <c r="B267" s="72" t="s">
        <v>246</v>
      </c>
      <c r="C267" s="73" t="s">
        <v>255</v>
      </c>
      <c r="D267" s="73" t="s">
        <v>258</v>
      </c>
      <c r="E267" s="74">
        <v>85.724975071098527</v>
      </c>
      <c r="F267" s="74">
        <f t="shared" si="3"/>
        <v>86.819675240337062</v>
      </c>
      <c r="H267" s="92"/>
    </row>
    <row r="268" spans="2:8">
      <c r="B268" s="72" t="s">
        <v>247</v>
      </c>
      <c r="C268" s="73" t="s">
        <v>255</v>
      </c>
      <c r="D268" s="73" t="s">
        <v>258</v>
      </c>
      <c r="E268" s="74">
        <v>149.99905354016929</v>
      </c>
      <c r="F268" s="74">
        <f t="shared" si="3"/>
        <v>151.91452787142288</v>
      </c>
      <c r="H268" s="92"/>
    </row>
    <row r="269" spans="2:8">
      <c r="B269" s="72" t="s">
        <v>248</v>
      </c>
      <c r="C269" s="73" t="s">
        <v>255</v>
      </c>
      <c r="D269" s="73" t="s">
        <v>258</v>
      </c>
      <c r="E269" s="74">
        <v>103.66192720200198</v>
      </c>
      <c r="F269" s="74">
        <f t="shared" si="3"/>
        <v>104.98568062575634</v>
      </c>
      <c r="H269" s="92"/>
    </row>
    <row r="270" spans="2:8">
      <c r="B270" s="72" t="s">
        <v>249</v>
      </c>
      <c r="C270" s="73" t="s">
        <v>255</v>
      </c>
      <c r="D270" s="73" t="s">
        <v>258</v>
      </c>
      <c r="E270" s="74">
        <v>149.99905354016929</v>
      </c>
      <c r="F270" s="74">
        <f t="shared" ref="F270:F273" si="4">E270*(1+E$6)</f>
        <v>151.91452787142288</v>
      </c>
      <c r="H270" s="92"/>
    </row>
    <row r="271" spans="2:8">
      <c r="B271" s="72" t="s">
        <v>250</v>
      </c>
      <c r="C271" s="73" t="s">
        <v>255</v>
      </c>
      <c r="D271" s="73" t="s">
        <v>258</v>
      </c>
      <c r="E271" s="74">
        <v>116.81569209799785</v>
      </c>
      <c r="F271" s="74">
        <f t="shared" si="4"/>
        <v>118.30741790839717</v>
      </c>
      <c r="H271" s="92"/>
    </row>
    <row r="272" spans="2:8">
      <c r="B272" s="72" t="s">
        <v>251</v>
      </c>
      <c r="C272" s="73" t="s">
        <v>255</v>
      </c>
      <c r="D272" s="73" t="s">
        <v>258</v>
      </c>
      <c r="E272" s="74">
        <v>148.3548329281698</v>
      </c>
      <c r="F272" s="74">
        <f t="shared" si="4"/>
        <v>150.24931071109279</v>
      </c>
      <c r="H272" s="92"/>
    </row>
    <row r="273" spans="2:8">
      <c r="B273" s="72" t="s">
        <v>252</v>
      </c>
      <c r="C273" s="73" t="s">
        <v>255</v>
      </c>
      <c r="D273" s="73" t="s">
        <v>258</v>
      </c>
      <c r="E273" s="74">
        <v>167.93600567107271</v>
      </c>
      <c r="F273" s="74">
        <f t="shared" si="4"/>
        <v>170.08053325684213</v>
      </c>
      <c r="H273" s="92"/>
    </row>
    <row r="274" spans="2:8">
      <c r="E274" s="69" t="str">
        <f>'[5]Calcs - Capital'!Q265</f>
        <v/>
      </c>
    </row>
    <row r="275" spans="2:8">
      <c r="E275" s="69" t="str">
        <f>'[5]Calcs - Capital'!Q266</f>
        <v/>
      </c>
    </row>
    <row r="276" spans="2:8">
      <c r="E276" s="69" t="str">
        <f>'[5]Calcs - Capital'!Q267</f>
        <v/>
      </c>
    </row>
    <row r="277" spans="2:8">
      <c r="E277" s="69" t="str">
        <f>'[5]Calcs - Capital'!Q268</f>
        <v/>
      </c>
    </row>
    <row r="278" spans="2:8">
      <c r="E278" s="69" t="str">
        <f>'[5]Calcs - Capital'!Q269</f>
        <v/>
      </c>
    </row>
    <row r="279" spans="2:8">
      <c r="E279" s="69" t="str">
        <f>'[5]Calcs - Capital'!Q270</f>
        <v/>
      </c>
    </row>
    <row r="280" spans="2:8">
      <c r="E280" s="69" t="str">
        <f>'[5]Calcs - Capital'!Q271</f>
        <v/>
      </c>
    </row>
    <row r="281" spans="2:8">
      <c r="E281" s="69" t="str">
        <f>'[5]Calcs - Capital'!Q272</f>
        <v/>
      </c>
    </row>
    <row r="282" spans="2:8">
      <c r="E282" s="69" t="str">
        <f>'[5]Calcs - Capital'!Q273</f>
        <v/>
      </c>
    </row>
    <row r="283" spans="2:8">
      <c r="E283" s="69" t="str">
        <f>'[5]Calcs - Capital'!Q274</f>
        <v/>
      </c>
    </row>
    <row r="284" spans="2:8">
      <c r="E284" s="69" t="str">
        <f>'[5]Calcs - Capital'!Q275</f>
        <v/>
      </c>
    </row>
    <row r="285" spans="2:8">
      <c r="E285" s="69" t="str">
        <f>'[5]Calcs - Capital'!Q276</f>
        <v/>
      </c>
    </row>
    <row r="286" spans="2:8">
      <c r="E286" s="69" t="str">
        <f>'[5]Calcs - Capital'!Q277</f>
        <v/>
      </c>
    </row>
    <row r="287" spans="2:8">
      <c r="E287" s="69" t="str">
        <f>'[5]Calcs - Capital'!Q278</f>
        <v/>
      </c>
    </row>
    <row r="288" spans="2:8">
      <c r="E288" s="69" t="str">
        <f>'[5]Calcs - Capital'!Q279</f>
        <v/>
      </c>
    </row>
    <row r="289" spans="5:5">
      <c r="E289" s="69" t="str">
        <f>'[5]Calcs - Capital'!Q280</f>
        <v/>
      </c>
    </row>
    <row r="290" spans="5:5">
      <c r="E290" s="69" t="str">
        <f>'[5]Calcs - Capital'!Q281</f>
        <v/>
      </c>
    </row>
    <row r="291" spans="5:5">
      <c r="E291" s="69" t="str">
        <f>'[5]Calcs - Capital'!Q282</f>
        <v/>
      </c>
    </row>
    <row r="292" spans="5:5">
      <c r="E292" s="69" t="str">
        <f>'[5]Calcs - Capital'!Q283</f>
        <v/>
      </c>
    </row>
    <row r="293" spans="5:5">
      <c r="E293" s="69" t="str">
        <f>'[5]Calcs - Capital'!Q284</f>
        <v/>
      </c>
    </row>
    <row r="294" spans="5:5">
      <c r="E294" s="69" t="str">
        <f>'[5]Calcs - Capital'!Q285</f>
        <v/>
      </c>
    </row>
    <row r="295" spans="5:5">
      <c r="E295" s="69" t="str">
        <f>'[5]Calcs - Capital'!Q286</f>
        <v/>
      </c>
    </row>
    <row r="296" spans="5:5">
      <c r="E296" s="69" t="str">
        <f>'[5]Calcs - Capital'!Q287</f>
        <v/>
      </c>
    </row>
    <row r="297" spans="5:5">
      <c r="E297" s="69" t="str">
        <f>'[5]Calcs - Capital'!Q288</f>
        <v/>
      </c>
    </row>
    <row r="298" spans="5:5">
      <c r="E298" s="69" t="str">
        <f>'[5]Calcs - Capital'!Q289</f>
        <v/>
      </c>
    </row>
    <row r="299" spans="5:5">
      <c r="E299" s="69" t="str">
        <f>'[5]Calcs - Capital'!Q290</f>
        <v/>
      </c>
    </row>
    <row r="300" spans="5:5">
      <c r="E300" s="69" t="str">
        <f>'[5]Calcs - Capital'!Q291</f>
        <v/>
      </c>
    </row>
    <row r="301" spans="5:5">
      <c r="E301" s="69" t="str">
        <f>'[5]Calcs - Capital'!Q292</f>
        <v/>
      </c>
    </row>
    <row r="302" spans="5:5">
      <c r="E302" s="69" t="str">
        <f>'[5]Calcs - Capital'!Q293</f>
        <v/>
      </c>
    </row>
    <row r="303" spans="5:5">
      <c r="E303" s="69" t="str">
        <f>'[5]Calcs - Capital'!Q294</f>
        <v/>
      </c>
    </row>
    <row r="304" spans="5:5">
      <c r="E304" s="69" t="str">
        <f>'[5]Calcs - Capital'!Q295</f>
        <v/>
      </c>
    </row>
    <row r="305" spans="5:5">
      <c r="E305" s="69" t="str">
        <f>'[5]Calcs - Capital'!Q296</f>
        <v/>
      </c>
    </row>
    <row r="306" spans="5:5">
      <c r="E306" s="69" t="str">
        <f>'[5]Calcs - Capital'!Q297</f>
        <v/>
      </c>
    </row>
    <row r="307" spans="5:5">
      <c r="E307" s="69" t="str">
        <f>'[5]Calcs - Capital'!Q298</f>
        <v/>
      </c>
    </row>
    <row r="308" spans="5:5">
      <c r="E308" s="69" t="str">
        <f>'[5]Calcs - Capital'!Q299</f>
        <v/>
      </c>
    </row>
    <row r="309" spans="5:5">
      <c r="E309" s="69" t="str">
        <f>'[5]Calcs - Capital'!Q300</f>
        <v/>
      </c>
    </row>
    <row r="310" spans="5:5">
      <c r="E310" s="69" t="str">
        <f>'[5]Calcs - Capital'!Q301</f>
        <v/>
      </c>
    </row>
    <row r="311" spans="5:5">
      <c r="E311" s="69" t="str">
        <f>'[5]Calcs - Capital'!Q302</f>
        <v/>
      </c>
    </row>
    <row r="312" spans="5:5">
      <c r="E312" s="69" t="str">
        <f>'[5]Calcs - Capital'!Q303</f>
        <v/>
      </c>
    </row>
    <row r="313" spans="5:5">
      <c r="E313" s="69" t="str">
        <f>'[5]Calcs - Capital'!Q304</f>
        <v/>
      </c>
    </row>
    <row r="314" spans="5:5">
      <c r="E314" s="69" t="str">
        <f>'[5]Calcs - Capital'!Q305</f>
        <v/>
      </c>
    </row>
    <row r="315" spans="5:5">
      <c r="E315" s="69" t="str">
        <f>'[5]Calcs - Capital'!Q306</f>
        <v/>
      </c>
    </row>
    <row r="316" spans="5:5">
      <c r="E316" s="69" t="str">
        <f>'[5]Calcs - Capital'!Q307</f>
        <v/>
      </c>
    </row>
    <row r="317" spans="5:5">
      <c r="E317" s="69" t="str">
        <f>'[5]Calcs - Capital'!Q308</f>
        <v/>
      </c>
    </row>
    <row r="318" spans="5:5">
      <c r="E318" s="69" t="str">
        <f>'[5]Calcs - Capital'!Q309</f>
        <v/>
      </c>
    </row>
    <row r="319" spans="5:5">
      <c r="E319" s="69" t="str">
        <f>'[5]Calcs - Capital'!Q310</f>
        <v/>
      </c>
    </row>
    <row r="320" spans="5:5">
      <c r="E320" s="69" t="str">
        <f>'[5]Calcs - Capital'!Q311</f>
        <v/>
      </c>
    </row>
    <row r="321" spans="5:5">
      <c r="E321" s="69" t="str">
        <f>'[5]Calcs - Capital'!Q312</f>
        <v/>
      </c>
    </row>
    <row r="322" spans="5:5">
      <c r="E322" s="69" t="str">
        <f>'[5]Calcs - Capital'!Q313</f>
        <v/>
      </c>
    </row>
    <row r="323" spans="5:5">
      <c r="E323" s="69" t="str">
        <f>'[5]Calcs - Capital'!Q314</f>
        <v/>
      </c>
    </row>
    <row r="324" spans="5:5">
      <c r="E324" s="69" t="str">
        <f>'[5]Calcs - Capital'!Q315</f>
        <v/>
      </c>
    </row>
    <row r="325" spans="5:5">
      <c r="E325" s="69" t="str">
        <f>'[5]Calcs - Capital'!Q316</f>
        <v/>
      </c>
    </row>
    <row r="326" spans="5:5">
      <c r="E326" s="69" t="str">
        <f>'[5]Calcs - Capital'!Q317</f>
        <v/>
      </c>
    </row>
    <row r="327" spans="5:5">
      <c r="E327" s="69" t="str">
        <f>'[5]Calcs - Capital'!Q318</f>
        <v/>
      </c>
    </row>
    <row r="328" spans="5:5">
      <c r="E328" s="69" t="str">
        <f>'[5]Calcs - Capital'!Q319</f>
        <v/>
      </c>
    </row>
    <row r="329" spans="5:5">
      <c r="E329" s="69" t="str">
        <f>'[5]Calcs - Capital'!Q320</f>
        <v/>
      </c>
    </row>
    <row r="330" spans="5:5">
      <c r="E330" s="69" t="str">
        <f>'[5]Calcs - Capital'!Q321</f>
        <v/>
      </c>
    </row>
    <row r="331" spans="5:5">
      <c r="E331" s="69" t="str">
        <f>'[5]Calcs - Capital'!Q322</f>
        <v/>
      </c>
    </row>
    <row r="332" spans="5:5">
      <c r="E332" s="69" t="str">
        <f>'[5]Calcs - Capital'!Q323</f>
        <v/>
      </c>
    </row>
    <row r="333" spans="5:5">
      <c r="E333" s="69" t="str">
        <f>'[5]Calcs - Capital'!Q324</f>
        <v/>
      </c>
    </row>
    <row r="334" spans="5:5">
      <c r="E334" s="69" t="str">
        <f>'[5]Calcs - Capital'!Q325</f>
        <v/>
      </c>
    </row>
    <row r="335" spans="5:5">
      <c r="E335" s="69" t="str">
        <f>'[5]Calcs - Capital'!Q326</f>
        <v/>
      </c>
    </row>
    <row r="336" spans="5:5">
      <c r="E336" s="69" t="str">
        <f>'[5]Calcs - Capital'!Q327</f>
        <v/>
      </c>
    </row>
    <row r="337" spans="5:5">
      <c r="E337" s="69" t="str">
        <f>'[5]Calcs - Capital'!Q328</f>
        <v/>
      </c>
    </row>
    <row r="338" spans="5:5">
      <c r="E338" s="69" t="str">
        <f>'[5]Calcs - Capital'!Q329</f>
        <v/>
      </c>
    </row>
    <row r="339" spans="5:5">
      <c r="E339" s="69" t="str">
        <f>'[5]Calcs - Capital'!Q330</f>
        <v/>
      </c>
    </row>
    <row r="340" spans="5:5">
      <c r="E340" s="69" t="str">
        <f>'[5]Calcs - Capital'!Q331</f>
        <v/>
      </c>
    </row>
    <row r="341" spans="5:5">
      <c r="E341" s="69" t="str">
        <f>'[5]Calcs - Capital'!Q332</f>
        <v/>
      </c>
    </row>
    <row r="342" spans="5:5">
      <c r="E342" s="69" t="str">
        <f>'[5]Calcs - Capital'!Q333</f>
        <v/>
      </c>
    </row>
    <row r="343" spans="5:5">
      <c r="E343" s="69" t="str">
        <f>'[5]Calcs - Capital'!Q334</f>
        <v/>
      </c>
    </row>
    <row r="344" spans="5:5">
      <c r="E344" s="69" t="str">
        <f>'[5]Calcs - Capital'!Q335</f>
        <v/>
      </c>
    </row>
    <row r="345" spans="5:5">
      <c r="E345" s="69" t="str">
        <f>'[5]Calcs - Capital'!Q336</f>
        <v/>
      </c>
    </row>
    <row r="346" spans="5:5">
      <c r="E346" s="69" t="str">
        <f>'[5]Calcs - Capital'!Q337</f>
        <v/>
      </c>
    </row>
    <row r="347" spans="5:5">
      <c r="E347" s="69" t="str">
        <f>'[5]Calcs - Capital'!Q338</f>
        <v/>
      </c>
    </row>
    <row r="348" spans="5:5">
      <c r="E348" s="69" t="str">
        <f>'[5]Calcs - Capital'!Q339</f>
        <v/>
      </c>
    </row>
    <row r="349" spans="5:5">
      <c r="E349" s="69" t="str">
        <f>'[5]Calcs - Capital'!Q340</f>
        <v/>
      </c>
    </row>
    <row r="350" spans="5:5">
      <c r="E350" s="69" t="str">
        <f>'[5]Calcs - Capital'!Q341</f>
        <v/>
      </c>
    </row>
    <row r="351" spans="5:5">
      <c r="E351" s="69" t="str">
        <f>'[5]Calcs - Capital'!Q342</f>
        <v/>
      </c>
    </row>
    <row r="352" spans="5:5">
      <c r="E352" s="69" t="str">
        <f>'[5]Calcs - Capital'!Q343</f>
        <v/>
      </c>
    </row>
    <row r="353" spans="5:5">
      <c r="E353" s="69" t="str">
        <f>'[5]Calcs - Capital'!Q344</f>
        <v/>
      </c>
    </row>
    <row r="354" spans="5:5">
      <c r="E354" s="69" t="str">
        <f>'[5]Calcs - Capital'!Q345</f>
        <v/>
      </c>
    </row>
    <row r="355" spans="5:5">
      <c r="E355" s="69" t="str">
        <f>'[5]Calcs - Capital'!Q346</f>
        <v/>
      </c>
    </row>
    <row r="356" spans="5:5">
      <c r="E356" s="69" t="str">
        <f>'[5]Calcs - Capital'!Q347</f>
        <v/>
      </c>
    </row>
    <row r="357" spans="5:5">
      <c r="E357" s="69" t="str">
        <f>'[5]Calcs - Capital'!Q348</f>
        <v/>
      </c>
    </row>
    <row r="358" spans="5:5">
      <c r="E358" s="69" t="str">
        <f>'[5]Calcs - Capital'!Q349</f>
        <v/>
      </c>
    </row>
    <row r="359" spans="5:5">
      <c r="E359" s="69" t="str">
        <f>'[5]Calcs - Capital'!Q350</f>
        <v/>
      </c>
    </row>
    <row r="360" spans="5:5">
      <c r="E360" s="69" t="str">
        <f>'[5]Calcs - Capital'!Q351</f>
        <v/>
      </c>
    </row>
    <row r="361" spans="5:5">
      <c r="E361" s="69" t="str">
        <f>'[5]Calcs - Capital'!Q352</f>
        <v/>
      </c>
    </row>
    <row r="362" spans="5:5">
      <c r="E362" s="69" t="str">
        <f>'[5]Calcs - Capital'!Q353</f>
        <v/>
      </c>
    </row>
    <row r="363" spans="5:5">
      <c r="E363" s="69" t="str">
        <f>'[5]Calcs - Capital'!Q354</f>
        <v/>
      </c>
    </row>
    <row r="364" spans="5:5">
      <c r="E364" s="69" t="str">
        <f>'[5]Calcs - Capital'!Q355</f>
        <v/>
      </c>
    </row>
    <row r="365" spans="5:5">
      <c r="E365" s="69" t="str">
        <f>'[5]Calcs - Capital'!Q356</f>
        <v/>
      </c>
    </row>
    <row r="366" spans="5:5">
      <c r="E366" s="69" t="str">
        <f>'[5]Calcs - Capital'!Q357</f>
        <v/>
      </c>
    </row>
    <row r="367" spans="5:5">
      <c r="E367" s="69" t="str">
        <f>'[5]Calcs - Capital'!Q358</f>
        <v/>
      </c>
    </row>
    <row r="368" spans="5:5">
      <c r="E368" s="69" t="str">
        <f>'[5]Calcs - Capital'!Q359</f>
        <v/>
      </c>
    </row>
    <row r="369" spans="5:5">
      <c r="E369" s="69" t="str">
        <f>'[5]Calcs - Capital'!Q360</f>
        <v/>
      </c>
    </row>
    <row r="370" spans="5:5">
      <c r="E370" s="69" t="str">
        <f>'[5]Calcs - Capital'!Q361</f>
        <v/>
      </c>
    </row>
    <row r="371" spans="5:5">
      <c r="E371" s="69" t="str">
        <f>'[5]Calcs - Capital'!Q362</f>
        <v/>
      </c>
    </row>
    <row r="372" spans="5:5">
      <c r="E372" s="69" t="str">
        <f>'[5]Calcs - Capital'!Q363</f>
        <v/>
      </c>
    </row>
    <row r="373" spans="5:5">
      <c r="E373" s="69" t="str">
        <f>'[5]Calcs - Capital'!Q364</f>
        <v/>
      </c>
    </row>
    <row r="374" spans="5:5">
      <c r="E374" s="69" t="str">
        <f>'[5]Calcs - Capital'!Q365</f>
        <v/>
      </c>
    </row>
    <row r="375" spans="5:5">
      <c r="E375" s="69" t="str">
        <f>'[5]Calcs - Capital'!Q366</f>
        <v/>
      </c>
    </row>
    <row r="376" spans="5:5">
      <c r="E376" s="69" t="str">
        <f>'[5]Calcs - Capital'!Q367</f>
        <v/>
      </c>
    </row>
    <row r="377" spans="5:5">
      <c r="E377" s="69" t="str">
        <f>'[5]Calcs - Capital'!Q368</f>
        <v/>
      </c>
    </row>
    <row r="378" spans="5:5">
      <c r="E378" s="69" t="str">
        <f>'[5]Calcs - Capital'!Q369</f>
        <v/>
      </c>
    </row>
    <row r="379" spans="5:5">
      <c r="E379" s="69" t="str">
        <f>'[5]Calcs - Capital'!Q370</f>
        <v/>
      </c>
    </row>
    <row r="380" spans="5:5">
      <c r="E380" s="69" t="str">
        <f>'[5]Calcs - Capital'!Q371</f>
        <v/>
      </c>
    </row>
    <row r="381" spans="5:5">
      <c r="E381" s="69" t="str">
        <f>'[5]Calcs - Capital'!Q372</f>
        <v/>
      </c>
    </row>
    <row r="382" spans="5:5">
      <c r="E382" s="69" t="str">
        <f>'[5]Calcs - Capital'!Q373</f>
        <v/>
      </c>
    </row>
    <row r="383" spans="5:5">
      <c r="E383" s="69" t="str">
        <f>'[5]Calcs - Capital'!Q374</f>
        <v/>
      </c>
    </row>
    <row r="384" spans="5:5">
      <c r="E384" s="69" t="str">
        <f>'[5]Calcs - Capital'!Q375</f>
        <v/>
      </c>
    </row>
    <row r="385" spans="5:5">
      <c r="E385" s="69" t="str">
        <f>'[5]Calcs - Capital'!Q376</f>
        <v/>
      </c>
    </row>
    <row r="386" spans="5:5">
      <c r="E386" s="69" t="str">
        <f>'[5]Calcs - Capital'!Q377</f>
        <v/>
      </c>
    </row>
    <row r="387" spans="5:5">
      <c r="E387" s="69" t="str">
        <f>'[5]Calcs - Capital'!Q378</f>
        <v/>
      </c>
    </row>
    <row r="388" spans="5:5">
      <c r="E388" s="69" t="str">
        <f>'[5]Calcs - Capital'!Q379</f>
        <v/>
      </c>
    </row>
    <row r="389" spans="5:5">
      <c r="E389" s="69" t="str">
        <f>'[5]Calcs - Capital'!Q380</f>
        <v/>
      </c>
    </row>
    <row r="390" spans="5:5">
      <c r="E390" s="69" t="str">
        <f>'[5]Calcs - Capital'!Q381</f>
        <v/>
      </c>
    </row>
    <row r="391" spans="5:5">
      <c r="E391" s="69" t="str">
        <f>'[5]Calcs - Capital'!Q382</f>
        <v/>
      </c>
    </row>
    <row r="392" spans="5:5">
      <c r="E392" s="69" t="str">
        <f>'[5]Calcs - Capital'!Q383</f>
        <v/>
      </c>
    </row>
    <row r="393" spans="5:5">
      <c r="E393" s="69" t="str">
        <f>'[5]Calcs - Capital'!Q384</f>
        <v/>
      </c>
    </row>
    <row r="394" spans="5:5">
      <c r="E394" s="69" t="str">
        <f>'[5]Calcs - Capital'!Q385</f>
        <v/>
      </c>
    </row>
    <row r="395" spans="5:5">
      <c r="E395" s="69" t="str">
        <f>'[5]Calcs - Capital'!Q386</f>
        <v/>
      </c>
    </row>
    <row r="396" spans="5:5">
      <c r="E396" s="69" t="str">
        <f>'[5]Calcs - Capital'!Q387</f>
        <v/>
      </c>
    </row>
    <row r="397" spans="5:5">
      <c r="E397" s="69" t="str">
        <f>'[5]Calcs - Capital'!Q388</f>
        <v/>
      </c>
    </row>
    <row r="398" spans="5:5">
      <c r="E398" s="69" t="str">
        <f>'[5]Calcs - Capital'!Q389</f>
        <v/>
      </c>
    </row>
    <row r="399" spans="5:5">
      <c r="E399" s="69" t="str">
        <f>'[5]Calcs - Capital'!Q390</f>
        <v/>
      </c>
    </row>
    <row r="400" spans="5:5">
      <c r="E400" s="69" t="str">
        <f>'[5]Calcs - Capital'!Q391</f>
        <v/>
      </c>
    </row>
    <row r="401" spans="5:5">
      <c r="E401" s="69" t="str">
        <f>'[5]Calcs - Capital'!Q392</f>
        <v/>
      </c>
    </row>
    <row r="402" spans="5:5">
      <c r="E402" s="69" t="str">
        <f>'[5]Calcs - Capital'!Q393</f>
        <v/>
      </c>
    </row>
    <row r="403" spans="5:5">
      <c r="E403" s="69" t="str">
        <f>'[5]Calcs - Capital'!Q394</f>
        <v/>
      </c>
    </row>
    <row r="404" spans="5:5">
      <c r="E404" s="69" t="str">
        <f>'[5]Calcs - Capital'!Q395</f>
        <v/>
      </c>
    </row>
    <row r="405" spans="5:5">
      <c r="E405" s="69" t="str">
        <f>'[5]Calcs - Capital'!Q396</f>
        <v/>
      </c>
    </row>
    <row r="406" spans="5:5">
      <c r="E406" s="69" t="str">
        <f>'[5]Calcs - Capital'!Q397</f>
        <v/>
      </c>
    </row>
    <row r="407" spans="5:5">
      <c r="E407" s="69" t="str">
        <f>'[5]Calcs - Capital'!Q398</f>
        <v/>
      </c>
    </row>
    <row r="408" spans="5:5">
      <c r="E408" s="69" t="str">
        <f>'[5]Calcs - Capital'!Q399</f>
        <v/>
      </c>
    </row>
    <row r="409" spans="5:5">
      <c r="E409" s="69" t="str">
        <f>'[5]Calcs - Capital'!Q400</f>
        <v/>
      </c>
    </row>
    <row r="410" spans="5:5">
      <c r="E410" s="69" t="str">
        <f>'[5]Calcs - Capital'!Q401</f>
        <v/>
      </c>
    </row>
    <row r="411" spans="5:5">
      <c r="E411" s="69" t="str">
        <f>'[5]Calcs - Capital'!Q402</f>
        <v/>
      </c>
    </row>
    <row r="412" spans="5:5">
      <c r="E412" s="69" t="str">
        <f>'[5]Calcs - Capital'!Q403</f>
        <v/>
      </c>
    </row>
    <row r="413" spans="5:5">
      <c r="E413" s="69" t="str">
        <f>'[5]Calcs - Capital'!Q404</f>
        <v/>
      </c>
    </row>
    <row r="414" spans="5:5">
      <c r="E414" s="69" t="str">
        <f>'[5]Calcs - Capital'!Q405</f>
        <v/>
      </c>
    </row>
    <row r="415" spans="5:5">
      <c r="E415" s="69" t="str">
        <f>'[5]Calcs - Capital'!Q406</f>
        <v/>
      </c>
    </row>
    <row r="416" spans="5:5">
      <c r="E416" s="69" t="str">
        <f>'[5]Calcs - Capital'!Q407</f>
        <v/>
      </c>
    </row>
    <row r="417" spans="5:5">
      <c r="E417" s="69" t="str">
        <f>'[5]Calcs - Capital'!Q408</f>
        <v/>
      </c>
    </row>
    <row r="418" spans="5:5">
      <c r="E418" s="69" t="str">
        <f>'[5]Calcs - Capital'!Q409</f>
        <v/>
      </c>
    </row>
    <row r="419" spans="5:5">
      <c r="E419" s="69" t="str">
        <f>'[5]Calcs - Capital'!Q410</f>
        <v/>
      </c>
    </row>
    <row r="420" spans="5:5">
      <c r="E420" s="69" t="str">
        <f>'[5]Calcs - Capital'!Q411</f>
        <v/>
      </c>
    </row>
    <row r="421" spans="5:5">
      <c r="E421" s="69" t="str">
        <f>'[5]Calcs - Capital'!Q412</f>
        <v/>
      </c>
    </row>
    <row r="422" spans="5:5">
      <c r="E422" s="69" t="str">
        <f>'[5]Calcs - Capital'!Q413</f>
        <v/>
      </c>
    </row>
    <row r="423" spans="5:5">
      <c r="E423" s="69" t="str">
        <f>'[5]Calcs - Capital'!Q414</f>
        <v/>
      </c>
    </row>
    <row r="424" spans="5:5">
      <c r="E424" s="69" t="str">
        <f>'[5]Calcs - Capital'!Q415</f>
        <v/>
      </c>
    </row>
    <row r="425" spans="5:5">
      <c r="E425" s="69" t="str">
        <f>'[5]Calcs - Capital'!Q416</f>
        <v/>
      </c>
    </row>
    <row r="426" spans="5:5">
      <c r="E426" s="69" t="str">
        <f>'[5]Calcs - Capital'!Q417</f>
        <v/>
      </c>
    </row>
    <row r="427" spans="5:5">
      <c r="E427" s="69" t="str">
        <f>'[5]Calcs - Capital'!Q418</f>
        <v/>
      </c>
    </row>
    <row r="428" spans="5:5">
      <c r="E428" s="69" t="str">
        <f>'[5]Calcs - Capital'!Q419</f>
        <v/>
      </c>
    </row>
    <row r="429" spans="5:5">
      <c r="E429" s="69" t="str">
        <f>'[5]Calcs - Capital'!Q420</f>
        <v/>
      </c>
    </row>
    <row r="430" spans="5:5">
      <c r="E430" s="69" t="str">
        <f>'[5]Calcs - Capital'!Q421</f>
        <v/>
      </c>
    </row>
    <row r="431" spans="5:5">
      <c r="E431" s="69" t="str">
        <f>'[5]Calcs - Capital'!Q422</f>
        <v/>
      </c>
    </row>
    <row r="432" spans="5:5">
      <c r="E432" s="69" t="str">
        <f>'[5]Calcs - Capital'!Q423</f>
        <v/>
      </c>
    </row>
    <row r="433" spans="5:5">
      <c r="E433" s="69" t="str">
        <f>'[5]Calcs - Capital'!Q424</f>
        <v/>
      </c>
    </row>
    <row r="434" spans="5:5">
      <c r="E434" s="69" t="str">
        <f>'[5]Calcs - Capital'!Q425</f>
        <v/>
      </c>
    </row>
    <row r="435" spans="5:5">
      <c r="E435" s="69" t="str">
        <f>'[5]Calcs - Capital'!Q426</f>
        <v/>
      </c>
    </row>
    <row r="436" spans="5:5">
      <c r="E436" s="69" t="str">
        <f>'[5]Calcs - Capital'!Q427</f>
        <v/>
      </c>
    </row>
    <row r="437" spans="5:5">
      <c r="E437" s="69" t="str">
        <f>'[5]Calcs - Capital'!Q428</f>
        <v/>
      </c>
    </row>
    <row r="438" spans="5:5">
      <c r="E438" s="69" t="str">
        <f>'[5]Calcs - Capital'!Q429</f>
        <v/>
      </c>
    </row>
    <row r="439" spans="5:5">
      <c r="E439" s="69" t="str">
        <f>'[5]Calcs - Capital'!Q430</f>
        <v/>
      </c>
    </row>
    <row r="440" spans="5:5">
      <c r="E440" s="69" t="str">
        <f>'[5]Calcs - Capital'!Q431</f>
        <v/>
      </c>
    </row>
    <row r="441" spans="5:5">
      <c r="E441" s="69" t="str">
        <f>'[5]Calcs - Capital'!Q432</f>
        <v/>
      </c>
    </row>
    <row r="442" spans="5:5">
      <c r="E442" s="69" t="str">
        <f>'[5]Calcs - Capital'!Q433</f>
        <v/>
      </c>
    </row>
    <row r="443" spans="5:5">
      <c r="E443" s="69" t="str">
        <f>'[5]Calcs - Capital'!Q434</f>
        <v/>
      </c>
    </row>
    <row r="444" spans="5:5">
      <c r="E444" s="69" t="str">
        <f>'[5]Calcs - Capital'!Q435</f>
        <v/>
      </c>
    </row>
    <row r="445" spans="5:5">
      <c r="E445" s="69" t="str">
        <f>'[5]Calcs - Capital'!Q436</f>
        <v/>
      </c>
    </row>
    <row r="446" spans="5:5">
      <c r="E446" s="69" t="str">
        <f>'[5]Calcs - Capital'!Q437</f>
        <v/>
      </c>
    </row>
    <row r="447" spans="5:5">
      <c r="E447" s="69" t="str">
        <f>'[5]Calcs - Capital'!Q438</f>
        <v/>
      </c>
    </row>
    <row r="448" spans="5:5">
      <c r="E448" s="69" t="str">
        <f>'[5]Calcs - Capital'!Q439</f>
        <v/>
      </c>
    </row>
    <row r="449" spans="5:5">
      <c r="E449" s="69" t="str">
        <f>'[5]Calcs - Capital'!Q440</f>
        <v/>
      </c>
    </row>
    <row r="450" spans="5:5">
      <c r="E450" s="69" t="str">
        <f>'[5]Calcs - Capital'!Q441</f>
        <v/>
      </c>
    </row>
    <row r="451" spans="5:5">
      <c r="E451" s="69" t="str">
        <f>'[5]Calcs - Capital'!Q442</f>
        <v/>
      </c>
    </row>
    <row r="452" spans="5:5">
      <c r="E452" s="69" t="str">
        <f>'[5]Calcs - Capital'!Q443</f>
        <v/>
      </c>
    </row>
    <row r="453" spans="5:5">
      <c r="E453" s="69" t="str">
        <f>'[5]Calcs - Capital'!Q444</f>
        <v/>
      </c>
    </row>
    <row r="454" spans="5:5">
      <c r="E454" s="69" t="str">
        <f>'[5]Calcs - Capital'!Q445</f>
        <v/>
      </c>
    </row>
    <row r="455" spans="5:5">
      <c r="E455" s="69" t="str">
        <f>'[5]Calcs - Capital'!Q446</f>
        <v/>
      </c>
    </row>
    <row r="456" spans="5:5">
      <c r="E456" s="69" t="str">
        <f>'[5]Calcs - Capital'!Q447</f>
        <v/>
      </c>
    </row>
    <row r="457" spans="5:5">
      <c r="E457" s="69" t="str">
        <f>'[5]Calcs - Capital'!Q448</f>
        <v/>
      </c>
    </row>
    <row r="458" spans="5:5">
      <c r="E458" s="69" t="str">
        <f>'[5]Calcs - Capital'!Q449</f>
        <v/>
      </c>
    </row>
    <row r="459" spans="5:5">
      <c r="E459" s="69" t="str">
        <f>'[5]Calcs - Capital'!Q450</f>
        <v/>
      </c>
    </row>
    <row r="460" spans="5:5">
      <c r="E460" s="69" t="str">
        <f>'[5]Calcs - Capital'!Q451</f>
        <v/>
      </c>
    </row>
    <row r="461" spans="5:5">
      <c r="E461" s="69" t="str">
        <f>'[5]Calcs - Capital'!Q452</f>
        <v/>
      </c>
    </row>
    <row r="462" spans="5:5">
      <c r="E462" s="69" t="str">
        <f>'[5]Calcs - Capital'!Q453</f>
        <v/>
      </c>
    </row>
    <row r="463" spans="5:5">
      <c r="E463" s="69" t="str">
        <f>'[5]Calcs - Capital'!Q454</f>
        <v/>
      </c>
    </row>
    <row r="464" spans="5:5">
      <c r="E464" s="69" t="str">
        <f>'[5]Calcs - Capital'!Q455</f>
        <v/>
      </c>
    </row>
    <row r="465" spans="5:5">
      <c r="E465" s="69" t="str">
        <f>'[5]Calcs - Capital'!Q456</f>
        <v/>
      </c>
    </row>
    <row r="466" spans="5:5">
      <c r="E466" s="69" t="str">
        <f>'[5]Calcs - Capital'!Q457</f>
        <v/>
      </c>
    </row>
    <row r="467" spans="5:5">
      <c r="E467" s="69" t="str">
        <f>'[5]Calcs - Capital'!Q458</f>
        <v/>
      </c>
    </row>
    <row r="468" spans="5:5">
      <c r="E468" s="69" t="str">
        <f>'[5]Calcs - Capital'!Q459</f>
        <v/>
      </c>
    </row>
    <row r="469" spans="5:5">
      <c r="E469" s="69" t="str">
        <f>'[5]Calcs - Capital'!Q460</f>
        <v/>
      </c>
    </row>
    <row r="470" spans="5:5">
      <c r="E470" s="69" t="str">
        <f>'[5]Calcs - Capital'!Q461</f>
        <v/>
      </c>
    </row>
    <row r="471" spans="5:5">
      <c r="E471" s="69" t="str">
        <f>'[5]Calcs - Capital'!Q462</f>
        <v/>
      </c>
    </row>
    <row r="472" spans="5:5">
      <c r="E472" s="69" t="str">
        <f>'[5]Calcs - Capital'!Q463</f>
        <v/>
      </c>
    </row>
    <row r="473" spans="5:5">
      <c r="E473" s="69" t="str">
        <f>'[5]Calcs - Capital'!Q464</f>
        <v/>
      </c>
    </row>
    <row r="474" spans="5:5">
      <c r="E474" s="69" t="str">
        <f>'[5]Calcs - Capital'!Q465</f>
        <v/>
      </c>
    </row>
    <row r="475" spans="5:5">
      <c r="E475" s="69" t="str">
        <f>'[5]Calcs - Capital'!Q466</f>
        <v/>
      </c>
    </row>
    <row r="476" spans="5:5">
      <c r="E476" s="69" t="str">
        <f>'[5]Calcs - Capital'!Q467</f>
        <v/>
      </c>
    </row>
    <row r="477" spans="5:5">
      <c r="E477" s="69" t="str">
        <f>'[5]Calcs - Capital'!Q468</f>
        <v/>
      </c>
    </row>
    <row r="478" spans="5:5">
      <c r="E478" s="69" t="str">
        <f>'[5]Calcs - Capital'!Q469</f>
        <v/>
      </c>
    </row>
    <row r="479" spans="5:5">
      <c r="E479" s="69" t="str">
        <f>'[5]Calcs - Capital'!Q470</f>
        <v/>
      </c>
    </row>
    <row r="480" spans="5:5">
      <c r="E480" s="69" t="str">
        <f>'[5]Calcs - Capital'!Q471</f>
        <v/>
      </c>
    </row>
    <row r="481" spans="5:5">
      <c r="E481" s="69" t="str">
        <f>'[5]Calcs - Capital'!Q472</f>
        <v/>
      </c>
    </row>
    <row r="482" spans="5:5">
      <c r="E482" s="69" t="str">
        <f>'[5]Calcs - Capital'!Q473</f>
        <v/>
      </c>
    </row>
    <row r="483" spans="5:5">
      <c r="E483" s="69" t="str">
        <f>'[5]Calcs - Capital'!Q474</f>
        <v/>
      </c>
    </row>
    <row r="484" spans="5:5">
      <c r="E484" s="69" t="str">
        <f>'[5]Calcs - Capital'!Q475</f>
        <v/>
      </c>
    </row>
    <row r="485" spans="5:5">
      <c r="E485" s="69" t="str">
        <f>'[5]Calcs - Capital'!Q476</f>
        <v/>
      </c>
    </row>
    <row r="486" spans="5:5">
      <c r="E486" s="69" t="str">
        <f>'[5]Calcs - Capital'!Q477</f>
        <v/>
      </c>
    </row>
    <row r="487" spans="5:5">
      <c r="E487" s="69" t="str">
        <f>'[5]Calcs - Capital'!Q478</f>
        <v/>
      </c>
    </row>
    <row r="488" spans="5:5">
      <c r="E488" s="69" t="str">
        <f>'[5]Calcs - Capital'!Q479</f>
        <v/>
      </c>
    </row>
    <row r="489" spans="5:5">
      <c r="E489" s="69" t="str">
        <f>'[5]Calcs - Capital'!Q480</f>
        <v/>
      </c>
    </row>
    <row r="490" spans="5:5">
      <c r="E490" s="69" t="str">
        <f>'[5]Calcs - Capital'!Q481</f>
        <v/>
      </c>
    </row>
    <row r="491" spans="5:5">
      <c r="E491" s="69" t="str">
        <f>'[5]Calcs - Capital'!Q482</f>
        <v/>
      </c>
    </row>
    <row r="492" spans="5:5">
      <c r="E492" s="69" t="str">
        <f>'[5]Calcs - Capital'!Q483</f>
        <v/>
      </c>
    </row>
    <row r="493" spans="5:5">
      <c r="E493" s="69" t="str">
        <f>'[5]Calcs - Capital'!Q484</f>
        <v/>
      </c>
    </row>
    <row r="494" spans="5:5">
      <c r="E494" s="69" t="str">
        <f>'[5]Calcs - Capital'!Q485</f>
        <v/>
      </c>
    </row>
    <row r="495" spans="5:5">
      <c r="E495" s="69" t="str">
        <f>'[5]Calcs - Capital'!Q486</f>
        <v/>
      </c>
    </row>
    <row r="496" spans="5:5">
      <c r="E496" s="69" t="str">
        <f>'[5]Calcs - Capital'!Q487</f>
        <v/>
      </c>
    </row>
    <row r="497" spans="5:5">
      <c r="E497" s="69" t="str">
        <f>'[5]Calcs - Capital'!Q488</f>
        <v/>
      </c>
    </row>
    <row r="498" spans="5:5">
      <c r="E498" s="69" t="str">
        <f>'[5]Calcs - Capital'!Q489</f>
        <v/>
      </c>
    </row>
    <row r="499" spans="5:5">
      <c r="E499" s="69" t="str">
        <f>'[5]Calcs - Capital'!Q490</f>
        <v/>
      </c>
    </row>
    <row r="500" spans="5:5">
      <c r="E500" s="69" t="str">
        <f>'[5]Calcs - Capital'!Q491</f>
        <v/>
      </c>
    </row>
    <row r="501" spans="5:5">
      <c r="E501" s="69" t="str">
        <f>'[5]Calcs - Capital'!Q492</f>
        <v/>
      </c>
    </row>
    <row r="502" spans="5:5">
      <c r="E502" s="69" t="str">
        <f>'[5]Calcs - Capital'!Q493</f>
        <v/>
      </c>
    </row>
    <row r="503" spans="5:5">
      <c r="E503" s="69" t="str">
        <f>'[5]Calcs - Capital'!Q494</f>
        <v/>
      </c>
    </row>
    <row r="504" spans="5:5">
      <c r="E504" s="69" t="str">
        <f>'[5]Calcs - Capital'!Q495</f>
        <v/>
      </c>
    </row>
    <row r="505" spans="5:5">
      <c r="E505" s="69" t="str">
        <f>'[5]Calcs - Capital'!Q496</f>
        <v/>
      </c>
    </row>
    <row r="506" spans="5:5">
      <c r="E506" s="69" t="str">
        <f>'[5]Calcs - Capital'!Q497</f>
        <v/>
      </c>
    </row>
    <row r="507" spans="5:5">
      <c r="E507" s="69" t="str">
        <f>'[5]Calcs - Capital'!Q498</f>
        <v/>
      </c>
    </row>
    <row r="508" spans="5:5">
      <c r="E508" s="69" t="str">
        <f>'[5]Calcs - Capital'!Q499</f>
        <v/>
      </c>
    </row>
    <row r="509" spans="5:5">
      <c r="E509" s="69" t="str">
        <f>'[5]Calcs - Capital'!Q500</f>
        <v/>
      </c>
    </row>
    <row r="510" spans="5:5">
      <c r="E510" s="69" t="str">
        <f>'[5]Calcs - Capital'!Q501</f>
        <v/>
      </c>
    </row>
    <row r="511" spans="5:5">
      <c r="E511" s="69" t="str">
        <f>'[5]Calcs - Capital'!Q502</f>
        <v/>
      </c>
    </row>
    <row r="512" spans="5:5">
      <c r="E512" s="69" t="str">
        <f>'[5]Calcs - Capital'!Q503</f>
        <v/>
      </c>
    </row>
    <row r="513" spans="5:5">
      <c r="E513" s="69" t="str">
        <f>'[5]Calcs - Capital'!Q504</f>
        <v/>
      </c>
    </row>
    <row r="514" spans="5:5">
      <c r="E514" s="69" t="str">
        <f>'[5]Calcs - Capital'!Q505</f>
        <v/>
      </c>
    </row>
    <row r="515" spans="5:5">
      <c r="E515" s="69" t="str">
        <f>'[5]Calcs - Capital'!Q506</f>
        <v/>
      </c>
    </row>
    <row r="516" spans="5:5">
      <c r="E516" s="69" t="str">
        <f>'[5]Calcs - Capital'!Q507</f>
        <v/>
      </c>
    </row>
    <row r="517" spans="5:5">
      <c r="E517" s="69" t="str">
        <f>'[5]Calcs - Capital'!Q508</f>
        <v/>
      </c>
    </row>
    <row r="518" spans="5:5">
      <c r="E518" s="69" t="str">
        <f>'[5]Calcs - Capital'!Q509</f>
        <v/>
      </c>
    </row>
    <row r="519" spans="5:5">
      <c r="E519" s="69" t="str">
        <f>'[5]Calcs - Capital'!Q510</f>
        <v/>
      </c>
    </row>
    <row r="520" spans="5:5">
      <c r="E520" s="69" t="str">
        <f>'[5]Calcs - Capital'!Q511</f>
        <v/>
      </c>
    </row>
    <row r="521" spans="5:5">
      <c r="E521" s="69" t="str">
        <f>'[5]Calcs - Capital'!Q512</f>
        <v/>
      </c>
    </row>
    <row r="522" spans="5:5">
      <c r="E522" s="69" t="str">
        <f>'[5]Calcs - Capital'!Q513</f>
        <v/>
      </c>
    </row>
    <row r="523" spans="5:5">
      <c r="E523" s="69" t="str">
        <f>'[5]Calcs - Capital'!Q514</f>
        <v/>
      </c>
    </row>
    <row r="524" spans="5:5">
      <c r="E524" s="69" t="str">
        <f>'[5]Calcs - Capital'!Q515</f>
        <v/>
      </c>
    </row>
    <row r="525" spans="5:5">
      <c r="E525" s="69" t="str">
        <f>'[5]Calcs - Capital'!Q516</f>
        <v/>
      </c>
    </row>
    <row r="526" spans="5:5">
      <c r="E526" s="69" t="str">
        <f>'[5]Calcs - Capital'!Q517</f>
        <v/>
      </c>
    </row>
    <row r="527" spans="5:5">
      <c r="E527" s="69" t="str">
        <f>'[5]Calcs - Capital'!Q518</f>
        <v/>
      </c>
    </row>
    <row r="528" spans="5:5">
      <c r="E528" s="69" t="str">
        <f>'[5]Calcs - Capital'!Q519</f>
        <v/>
      </c>
    </row>
    <row r="529" spans="5:5">
      <c r="E529" s="69" t="str">
        <f>'[5]Calcs - Capital'!Q520</f>
        <v/>
      </c>
    </row>
    <row r="530" spans="5:5">
      <c r="E530" s="69" t="str">
        <f>'[5]Calcs - Capital'!Q521</f>
        <v/>
      </c>
    </row>
    <row r="531" spans="5:5">
      <c r="E531" s="69" t="str">
        <f>'[5]Calcs - Capital'!Q522</f>
        <v/>
      </c>
    </row>
    <row r="532" spans="5:5">
      <c r="E532" s="69" t="str">
        <f>'[5]Calcs - Capital'!Q523</f>
        <v/>
      </c>
    </row>
    <row r="533" spans="5:5">
      <c r="E533" s="69" t="str">
        <f>'[5]Calcs - Capital'!Q524</f>
        <v/>
      </c>
    </row>
    <row r="534" spans="5:5">
      <c r="E534" s="69" t="str">
        <f>'[5]Calcs - Capital'!Q525</f>
        <v/>
      </c>
    </row>
    <row r="535" spans="5:5">
      <c r="E535" s="69" t="str">
        <f>'[5]Calcs - Capital'!Q526</f>
        <v/>
      </c>
    </row>
    <row r="536" spans="5:5">
      <c r="E536" s="69" t="str">
        <f>'[5]Calcs - Capital'!Q527</f>
        <v/>
      </c>
    </row>
    <row r="537" spans="5:5">
      <c r="E537" s="69" t="str">
        <f>'[5]Calcs - Capital'!Q528</f>
        <v/>
      </c>
    </row>
    <row r="538" spans="5:5">
      <c r="E538" s="69" t="str">
        <f>'[5]Calcs - Capital'!Q529</f>
        <v/>
      </c>
    </row>
    <row r="539" spans="5:5">
      <c r="E539" s="69" t="str">
        <f>'[5]Calcs - Capital'!Q530</f>
        <v/>
      </c>
    </row>
    <row r="540" spans="5:5">
      <c r="E540" s="69" t="str">
        <f>'[5]Calcs - Capital'!Q531</f>
        <v/>
      </c>
    </row>
    <row r="541" spans="5:5">
      <c r="E541" s="69" t="str">
        <f>'[5]Calcs - Capital'!Q532</f>
        <v/>
      </c>
    </row>
    <row r="542" spans="5:5">
      <c r="E542" s="69" t="str">
        <f>'[5]Calcs - Capital'!Q533</f>
        <v/>
      </c>
    </row>
    <row r="543" spans="5:5">
      <c r="E543" s="69" t="str">
        <f>'[5]Calcs - Capital'!Q534</f>
        <v/>
      </c>
    </row>
    <row r="544" spans="5:5">
      <c r="E544" s="69" t="str">
        <f>'[5]Calcs - Capital'!Q535</f>
        <v/>
      </c>
    </row>
    <row r="545" spans="5:5">
      <c r="E545" s="69" t="str">
        <f>'[5]Calcs - Capital'!Q536</f>
        <v/>
      </c>
    </row>
    <row r="546" spans="5:5">
      <c r="E546" s="69" t="str">
        <f>'[5]Calcs - Capital'!Q537</f>
        <v/>
      </c>
    </row>
    <row r="547" spans="5:5">
      <c r="E547" s="69" t="str">
        <f>'[5]Calcs - Capital'!Q538</f>
        <v/>
      </c>
    </row>
    <row r="548" spans="5:5">
      <c r="E548" s="69" t="str">
        <f>'[5]Calcs - Capital'!Q539</f>
        <v/>
      </c>
    </row>
    <row r="549" spans="5:5">
      <c r="E549" s="69" t="str">
        <f>'[5]Calcs - Capital'!Q540</f>
        <v/>
      </c>
    </row>
    <row r="550" spans="5:5">
      <c r="E550" s="69" t="str">
        <f>'[5]Calcs - Capital'!Q541</f>
        <v/>
      </c>
    </row>
    <row r="551" spans="5:5">
      <c r="E551" s="69" t="str">
        <f>'[5]Calcs - Capital'!Q542</f>
        <v/>
      </c>
    </row>
    <row r="552" spans="5:5">
      <c r="E552" s="69" t="str">
        <f>'[5]Calcs - Capital'!Q543</f>
        <v/>
      </c>
    </row>
    <row r="553" spans="5:5">
      <c r="E553" s="69" t="str">
        <f>'[5]Calcs - Capital'!Q544</f>
        <v/>
      </c>
    </row>
    <row r="554" spans="5:5">
      <c r="E554" s="69" t="str">
        <f>'[5]Calcs - Capital'!Q545</f>
        <v/>
      </c>
    </row>
    <row r="555" spans="5:5">
      <c r="E555" s="69" t="str">
        <f>'[5]Calcs - Capital'!Q546</f>
        <v/>
      </c>
    </row>
    <row r="556" spans="5:5">
      <c r="E556" s="69" t="str">
        <f>'[5]Calcs - Capital'!Q547</f>
        <v/>
      </c>
    </row>
    <row r="557" spans="5:5">
      <c r="E557" s="69" t="str">
        <f>'[5]Calcs - Capital'!Q548</f>
        <v/>
      </c>
    </row>
    <row r="558" spans="5:5">
      <c r="E558" s="69" t="str">
        <f>'[5]Calcs - Capital'!Q549</f>
        <v/>
      </c>
    </row>
    <row r="559" spans="5:5">
      <c r="E559" s="69" t="str">
        <f>'[5]Calcs - Capital'!Q550</f>
        <v/>
      </c>
    </row>
    <row r="560" spans="5:5">
      <c r="E560" s="69" t="str">
        <f>'[5]Calcs - Capital'!Q551</f>
        <v/>
      </c>
    </row>
    <row r="561" spans="5:5">
      <c r="E561" s="69" t="str">
        <f>'[5]Calcs - Capital'!Q552</f>
        <v/>
      </c>
    </row>
    <row r="562" spans="5:5">
      <c r="E562" s="69" t="str">
        <f>'[5]Calcs - Capital'!Q553</f>
        <v/>
      </c>
    </row>
    <row r="563" spans="5:5">
      <c r="E563" s="69" t="str">
        <f>'[5]Calcs - Capital'!Q554</f>
        <v/>
      </c>
    </row>
    <row r="564" spans="5:5">
      <c r="E564" s="69" t="str">
        <f>'[5]Calcs - Capital'!Q555</f>
        <v/>
      </c>
    </row>
    <row r="565" spans="5:5">
      <c r="E565" s="69" t="str">
        <f>'[5]Calcs - Capital'!Q556</f>
        <v/>
      </c>
    </row>
    <row r="566" spans="5:5">
      <c r="E566" s="69" t="str">
        <f>'[5]Calcs - Capital'!Q557</f>
        <v/>
      </c>
    </row>
    <row r="567" spans="5:5">
      <c r="E567" s="69" t="str">
        <f>'[5]Calcs - Capital'!Q558</f>
        <v/>
      </c>
    </row>
    <row r="568" spans="5:5">
      <c r="E568" s="69" t="str">
        <f>'[5]Calcs - Capital'!Q559</f>
        <v/>
      </c>
    </row>
    <row r="569" spans="5:5">
      <c r="E569" s="69" t="str">
        <f>'[5]Calcs - Capital'!Q560</f>
        <v/>
      </c>
    </row>
    <row r="570" spans="5:5">
      <c r="E570" s="69" t="str">
        <f>'[5]Calcs - Capital'!Q561</f>
        <v/>
      </c>
    </row>
    <row r="571" spans="5:5">
      <c r="E571" s="69" t="str">
        <f>'[5]Calcs - Capital'!Q562</f>
        <v/>
      </c>
    </row>
    <row r="572" spans="5:5">
      <c r="E572" s="69" t="str">
        <f>'[5]Calcs - Capital'!Q563</f>
        <v/>
      </c>
    </row>
    <row r="573" spans="5:5">
      <c r="E573" s="69" t="str">
        <f>'[5]Calcs - Capital'!Q564</f>
        <v/>
      </c>
    </row>
    <row r="574" spans="5:5">
      <c r="E574" s="69" t="str">
        <f>'[5]Calcs - Capital'!Q565</f>
        <v/>
      </c>
    </row>
    <row r="575" spans="5:5">
      <c r="E575" s="69" t="str">
        <f>'[5]Calcs - Capital'!Q566</f>
        <v/>
      </c>
    </row>
    <row r="576" spans="5:5">
      <c r="E576" s="69" t="str">
        <f>'[5]Calcs - Capital'!Q567</f>
        <v/>
      </c>
    </row>
    <row r="577" spans="5:5">
      <c r="E577" s="69" t="str">
        <f>'[5]Calcs - Capital'!Q568</f>
        <v/>
      </c>
    </row>
    <row r="578" spans="5:5">
      <c r="E578" s="69" t="str">
        <f>'[5]Calcs - Capital'!Q569</f>
        <v/>
      </c>
    </row>
    <row r="579" spans="5:5">
      <c r="E579" s="69" t="str">
        <f>'[5]Calcs - Capital'!Q570</f>
        <v/>
      </c>
    </row>
    <row r="580" spans="5:5">
      <c r="E580" s="69" t="str">
        <f>'[5]Calcs - Capital'!Q571</f>
        <v/>
      </c>
    </row>
    <row r="581" spans="5:5">
      <c r="E581" s="69" t="str">
        <f>'[5]Calcs - Capital'!Q572</f>
        <v/>
      </c>
    </row>
    <row r="582" spans="5:5">
      <c r="E582" s="69" t="str">
        <f>'[5]Calcs - Capital'!Q573</f>
        <v/>
      </c>
    </row>
    <row r="583" spans="5:5">
      <c r="E583" s="69" t="str">
        <f>'[5]Calcs - Capital'!Q574</f>
        <v/>
      </c>
    </row>
    <row r="584" spans="5:5">
      <c r="E584" s="69" t="str">
        <f>'[5]Calcs - Capital'!Q575</f>
        <v/>
      </c>
    </row>
    <row r="585" spans="5:5">
      <c r="E585" s="69" t="str">
        <f>'[5]Calcs - Capital'!Q576</f>
        <v/>
      </c>
    </row>
    <row r="586" spans="5:5">
      <c r="E586" s="69" t="str">
        <f>'[5]Calcs - Capital'!Q577</f>
        <v/>
      </c>
    </row>
    <row r="587" spans="5:5">
      <c r="E587" s="69" t="str">
        <f>'[5]Calcs - Capital'!Q578</f>
        <v/>
      </c>
    </row>
    <row r="588" spans="5:5">
      <c r="E588" s="69" t="str">
        <f>'[5]Calcs - Capital'!Q579</f>
        <v/>
      </c>
    </row>
    <row r="589" spans="5:5">
      <c r="E589" s="69" t="str">
        <f>'[5]Calcs - Capital'!Q580</f>
        <v/>
      </c>
    </row>
    <row r="590" spans="5:5">
      <c r="E590" s="69" t="str">
        <f>'[5]Calcs - Capital'!Q581</f>
        <v/>
      </c>
    </row>
    <row r="591" spans="5:5">
      <c r="E591" s="69" t="str">
        <f>'[5]Calcs - Capital'!Q582</f>
        <v/>
      </c>
    </row>
    <row r="592" spans="5:5">
      <c r="E592" s="69" t="str">
        <f>'[5]Calcs - Capital'!Q583</f>
        <v/>
      </c>
    </row>
    <row r="593" spans="5:5">
      <c r="E593" s="69" t="str">
        <f>'[5]Calcs - Capital'!Q584</f>
        <v/>
      </c>
    </row>
    <row r="594" spans="5:5">
      <c r="E594" s="69" t="str">
        <f>'[5]Calcs - Capital'!Q585</f>
        <v/>
      </c>
    </row>
    <row r="595" spans="5:5">
      <c r="E595" s="69" t="str">
        <f>'[5]Calcs - Capital'!Q586</f>
        <v/>
      </c>
    </row>
    <row r="596" spans="5:5">
      <c r="E596" s="69" t="str">
        <f>'[5]Calcs - Capital'!Q587</f>
        <v/>
      </c>
    </row>
    <row r="597" spans="5:5">
      <c r="E597" s="69" t="str">
        <f>'[5]Calcs - Capital'!Q588</f>
        <v/>
      </c>
    </row>
    <row r="598" spans="5:5">
      <c r="E598" s="69" t="str">
        <f>'[5]Calcs - Capital'!Q589</f>
        <v/>
      </c>
    </row>
    <row r="599" spans="5:5">
      <c r="E599" s="69" t="str">
        <f>'[5]Calcs - Capital'!Q590</f>
        <v/>
      </c>
    </row>
    <row r="600" spans="5:5">
      <c r="E600" s="69" t="str">
        <f>'[5]Calcs - Capital'!Q591</f>
        <v/>
      </c>
    </row>
    <row r="601" spans="5:5">
      <c r="E601" s="69" t="str">
        <f>'[5]Calcs - Capital'!Q592</f>
        <v/>
      </c>
    </row>
    <row r="602" spans="5:5">
      <c r="E602" s="69" t="str">
        <f>'[5]Calcs - Capital'!Q593</f>
        <v/>
      </c>
    </row>
    <row r="603" spans="5:5">
      <c r="E603" s="69" t="str">
        <f>'[5]Calcs - Capital'!Q594</f>
        <v/>
      </c>
    </row>
    <row r="604" spans="5:5">
      <c r="E604" s="69" t="str">
        <f>'[5]Calcs - Capital'!Q595</f>
        <v/>
      </c>
    </row>
    <row r="605" spans="5:5">
      <c r="E605" s="69" t="str">
        <f>'[5]Calcs - Capital'!Q596</f>
        <v/>
      </c>
    </row>
    <row r="606" spans="5:5">
      <c r="E606" s="69" t="str">
        <f>'[5]Calcs - Capital'!Q597</f>
        <v/>
      </c>
    </row>
    <row r="607" spans="5:5">
      <c r="E607" s="69" t="str">
        <f>'[5]Calcs - Capital'!Q598</f>
        <v/>
      </c>
    </row>
    <row r="608" spans="5:5">
      <c r="E608" s="69" t="str">
        <f>'[5]Calcs - Capital'!Q599</f>
        <v/>
      </c>
    </row>
    <row r="609" spans="5:5">
      <c r="E609" s="69" t="str">
        <f>'[5]Calcs - Capital'!Q600</f>
        <v/>
      </c>
    </row>
    <row r="610" spans="5:5">
      <c r="E610" s="69" t="str">
        <f>'[5]Calcs - Capital'!Q601</f>
        <v/>
      </c>
    </row>
    <row r="611" spans="5:5">
      <c r="E611" s="69" t="str">
        <f>'[5]Calcs - Capital'!Q602</f>
        <v/>
      </c>
    </row>
    <row r="612" spans="5:5">
      <c r="E612" s="69" t="str">
        <f>'[5]Calcs - Capital'!Q603</f>
        <v/>
      </c>
    </row>
    <row r="613" spans="5:5">
      <c r="E613" s="69" t="str">
        <f>'[5]Calcs - Capital'!Q604</f>
        <v/>
      </c>
    </row>
    <row r="614" spans="5:5">
      <c r="E614" s="69" t="str">
        <f>'[5]Calcs - Capital'!Q605</f>
        <v/>
      </c>
    </row>
    <row r="615" spans="5:5">
      <c r="E615" s="69" t="str">
        <f>'[5]Calcs - Capital'!Q606</f>
        <v/>
      </c>
    </row>
    <row r="616" spans="5:5">
      <c r="E616" s="69" t="str">
        <f>'[5]Calcs - Capital'!Q607</f>
        <v/>
      </c>
    </row>
    <row r="617" spans="5:5">
      <c r="E617" s="69" t="str">
        <f>'[5]Calcs - Capital'!Q608</f>
        <v/>
      </c>
    </row>
    <row r="618" spans="5:5">
      <c r="E618" s="69" t="str">
        <f>'[5]Calcs - Capital'!Q609</f>
        <v/>
      </c>
    </row>
    <row r="619" spans="5:5">
      <c r="E619" s="69" t="str">
        <f>'[5]Calcs - Capital'!Q610</f>
        <v/>
      </c>
    </row>
    <row r="620" spans="5:5">
      <c r="E620" s="69" t="str">
        <f>'[5]Calcs - Capital'!Q611</f>
        <v/>
      </c>
    </row>
    <row r="621" spans="5:5">
      <c r="E621" s="69" t="str">
        <f>'[5]Calcs - Capital'!Q612</f>
        <v/>
      </c>
    </row>
    <row r="622" spans="5:5">
      <c r="E622" s="69" t="str">
        <f>'[5]Calcs - Capital'!Q613</f>
        <v/>
      </c>
    </row>
    <row r="623" spans="5:5">
      <c r="E623" s="69" t="str">
        <f>'[5]Calcs - Capital'!Q614</f>
        <v/>
      </c>
    </row>
    <row r="624" spans="5:5">
      <c r="E624" s="69" t="str">
        <f>'[5]Calcs - Capital'!Q615</f>
        <v/>
      </c>
    </row>
    <row r="625" spans="5:5">
      <c r="E625" s="69" t="str">
        <f>'[5]Calcs - Capital'!Q616</f>
        <v/>
      </c>
    </row>
    <row r="626" spans="5:5">
      <c r="E626" s="69" t="str">
        <f>'[5]Calcs - Capital'!Q617</f>
        <v/>
      </c>
    </row>
    <row r="627" spans="5:5">
      <c r="E627" s="69" t="str">
        <f>'[5]Calcs - Capital'!Q618</f>
        <v/>
      </c>
    </row>
    <row r="628" spans="5:5">
      <c r="E628" s="69" t="str">
        <f>'[5]Calcs - Capital'!Q619</f>
        <v/>
      </c>
    </row>
    <row r="629" spans="5:5">
      <c r="E629" s="69" t="str">
        <f>'[5]Calcs - Capital'!Q620</f>
        <v/>
      </c>
    </row>
    <row r="630" spans="5:5">
      <c r="E630" s="69" t="str">
        <f>'[5]Calcs - Capital'!Q621</f>
        <v/>
      </c>
    </row>
    <row r="631" spans="5:5">
      <c r="E631" s="69" t="str">
        <f>'[5]Calcs - Capital'!Q622</f>
        <v/>
      </c>
    </row>
    <row r="632" spans="5:5">
      <c r="E632" s="69" t="str">
        <f>'[5]Calcs - Capital'!Q623</f>
        <v/>
      </c>
    </row>
    <row r="633" spans="5:5">
      <c r="E633" s="69" t="str">
        <f>'[5]Calcs - Capital'!Q624</f>
        <v/>
      </c>
    </row>
    <row r="634" spans="5:5">
      <c r="E634" s="69" t="str">
        <f>'[5]Calcs - Capital'!Q625</f>
        <v/>
      </c>
    </row>
    <row r="635" spans="5:5">
      <c r="E635" s="69" t="str">
        <f>'[5]Calcs - Capital'!Q626</f>
        <v/>
      </c>
    </row>
    <row r="636" spans="5:5">
      <c r="E636" s="69" t="str">
        <f>'[5]Calcs - Capital'!Q627</f>
        <v/>
      </c>
    </row>
    <row r="637" spans="5:5">
      <c r="E637" s="69" t="str">
        <f>'[5]Calcs - Capital'!Q628</f>
        <v/>
      </c>
    </row>
    <row r="638" spans="5:5">
      <c r="E638" s="69" t="str">
        <f>'[5]Calcs - Capital'!Q629</f>
        <v/>
      </c>
    </row>
    <row r="639" spans="5:5">
      <c r="E639" s="69" t="str">
        <f>'[5]Calcs - Capital'!Q630</f>
        <v/>
      </c>
    </row>
    <row r="640" spans="5:5">
      <c r="E640" s="69" t="str">
        <f>'[5]Calcs - Capital'!Q631</f>
        <v/>
      </c>
    </row>
    <row r="641" spans="5:5">
      <c r="E641" s="69" t="str">
        <f>'[5]Calcs - Capital'!Q632</f>
        <v/>
      </c>
    </row>
    <row r="642" spans="5:5">
      <c r="E642" s="69" t="str">
        <f>'[5]Calcs - Capital'!Q633</f>
        <v/>
      </c>
    </row>
    <row r="643" spans="5:5">
      <c r="E643" s="69" t="str">
        <f>'[5]Calcs - Capital'!Q634</f>
        <v/>
      </c>
    </row>
    <row r="644" spans="5:5">
      <c r="E644" s="69" t="str">
        <f>'[5]Calcs - Capital'!Q635</f>
        <v/>
      </c>
    </row>
    <row r="645" spans="5:5">
      <c r="E645" s="69" t="str">
        <f>'[5]Calcs - Capital'!Q636</f>
        <v/>
      </c>
    </row>
    <row r="646" spans="5:5">
      <c r="E646" s="69" t="str">
        <f>'[5]Calcs - Capital'!Q637</f>
        <v/>
      </c>
    </row>
    <row r="647" spans="5:5">
      <c r="E647" s="69" t="str">
        <f>'[5]Calcs - Capital'!Q638</f>
        <v/>
      </c>
    </row>
    <row r="648" spans="5:5">
      <c r="E648" s="69" t="str">
        <f>'[5]Calcs - Capital'!Q639</f>
        <v/>
      </c>
    </row>
    <row r="649" spans="5:5">
      <c r="E649" s="69" t="str">
        <f>'[5]Calcs - Capital'!Q640</f>
        <v/>
      </c>
    </row>
    <row r="650" spans="5:5">
      <c r="E650" s="69" t="str">
        <f>'[5]Calcs - Capital'!Q641</f>
        <v/>
      </c>
    </row>
    <row r="651" spans="5:5">
      <c r="E651" s="69" t="str">
        <f>'[5]Calcs - Capital'!Q642</f>
        <v/>
      </c>
    </row>
    <row r="652" spans="5:5">
      <c r="E652" s="69" t="str">
        <f>'[5]Calcs - Capital'!Q643</f>
        <v/>
      </c>
    </row>
    <row r="653" spans="5:5">
      <c r="E653" s="69" t="str">
        <f>'[5]Calcs - Capital'!Q644</f>
        <v/>
      </c>
    </row>
    <row r="654" spans="5:5">
      <c r="E654" s="69" t="str">
        <f>'[5]Calcs - Capital'!Q645</f>
        <v/>
      </c>
    </row>
    <row r="655" spans="5:5">
      <c r="E655" s="69" t="str">
        <f>'[5]Calcs - Capital'!Q646</f>
        <v/>
      </c>
    </row>
    <row r="656" spans="5:5">
      <c r="E656" s="69" t="str">
        <f>'[5]Calcs - Capital'!Q647</f>
        <v/>
      </c>
    </row>
    <row r="657" spans="5:5">
      <c r="E657" s="69" t="str">
        <f>'[5]Calcs - Capital'!Q648</f>
        <v/>
      </c>
    </row>
    <row r="658" spans="5:5">
      <c r="E658" s="69" t="str">
        <f>'[5]Calcs - Capital'!Q649</f>
        <v/>
      </c>
    </row>
    <row r="659" spans="5:5">
      <c r="E659" s="69" t="str">
        <f>'[5]Calcs - Capital'!Q650</f>
        <v/>
      </c>
    </row>
    <row r="660" spans="5:5">
      <c r="E660" s="69" t="str">
        <f>'[5]Calcs - Capital'!Q651</f>
        <v/>
      </c>
    </row>
    <row r="661" spans="5:5">
      <c r="E661" s="69" t="str">
        <f>'[5]Calcs - Capital'!Q652</f>
        <v/>
      </c>
    </row>
    <row r="662" spans="5:5">
      <c r="E662" s="69" t="str">
        <f>'[5]Calcs - Capital'!Q653</f>
        <v/>
      </c>
    </row>
    <row r="663" spans="5:5">
      <c r="E663" s="69" t="str">
        <f>'[5]Calcs - Capital'!Q654</f>
        <v/>
      </c>
    </row>
    <row r="664" spans="5:5">
      <c r="E664" s="69" t="str">
        <f>'[5]Calcs - Capital'!Q655</f>
        <v/>
      </c>
    </row>
    <row r="665" spans="5:5">
      <c r="E665" s="69" t="str">
        <f>'[5]Calcs - Capital'!Q656</f>
        <v/>
      </c>
    </row>
    <row r="666" spans="5:5">
      <c r="E666" s="69" t="str">
        <f>'[5]Calcs - Capital'!Q657</f>
        <v/>
      </c>
    </row>
    <row r="667" spans="5:5">
      <c r="E667" s="69" t="str">
        <f>'[5]Calcs - Capital'!Q658</f>
        <v/>
      </c>
    </row>
    <row r="668" spans="5:5">
      <c r="E668" s="69" t="str">
        <f>'[5]Calcs - Capital'!Q659</f>
        <v/>
      </c>
    </row>
    <row r="669" spans="5:5">
      <c r="E669" s="69" t="str">
        <f>'[5]Calcs - Capital'!Q660</f>
        <v/>
      </c>
    </row>
    <row r="670" spans="5:5">
      <c r="E670" s="69" t="str">
        <f>'[5]Calcs - Capital'!Q661</f>
        <v/>
      </c>
    </row>
    <row r="671" spans="5:5">
      <c r="E671" s="69" t="str">
        <f>'[5]Calcs - Capital'!Q662</f>
        <v/>
      </c>
    </row>
    <row r="672" spans="5:5">
      <c r="E672" s="69" t="str">
        <f>'[5]Calcs - Capital'!Q663</f>
        <v/>
      </c>
    </row>
    <row r="673" spans="5:5">
      <c r="E673" s="69" t="str">
        <f>'[5]Calcs - Capital'!Q664</f>
        <v/>
      </c>
    </row>
    <row r="674" spans="5:5">
      <c r="E674" s="69" t="str">
        <f>'[5]Calcs - Capital'!Q665</f>
        <v/>
      </c>
    </row>
    <row r="675" spans="5:5">
      <c r="E675" s="69" t="str">
        <f>'[5]Calcs - Capital'!Q666</f>
        <v/>
      </c>
    </row>
    <row r="676" spans="5:5">
      <c r="E676" s="69" t="str">
        <f>'[5]Calcs - Capital'!Q667</f>
        <v/>
      </c>
    </row>
    <row r="677" spans="5:5">
      <c r="E677" s="69" t="str">
        <f>'[5]Calcs - Capital'!Q668</f>
        <v/>
      </c>
    </row>
    <row r="678" spans="5:5">
      <c r="E678" s="69" t="str">
        <f>'[5]Calcs - Capital'!Q669</f>
        <v/>
      </c>
    </row>
    <row r="679" spans="5:5">
      <c r="E679" s="69" t="str">
        <f>'[5]Calcs - Capital'!Q670</f>
        <v/>
      </c>
    </row>
    <row r="680" spans="5:5">
      <c r="E680" s="69" t="str">
        <f>'[5]Calcs - Capital'!Q671</f>
        <v/>
      </c>
    </row>
    <row r="681" spans="5:5">
      <c r="E681" s="69" t="str">
        <f>'[5]Calcs - Capital'!Q672</f>
        <v/>
      </c>
    </row>
    <row r="682" spans="5:5">
      <c r="E682" s="69" t="str">
        <f>'[5]Calcs - Capital'!Q673</f>
        <v/>
      </c>
    </row>
    <row r="683" spans="5:5">
      <c r="E683" s="69" t="str">
        <f>'[5]Calcs - Capital'!Q674</f>
        <v/>
      </c>
    </row>
    <row r="684" spans="5:5">
      <c r="E684" s="69" t="str">
        <f>'[5]Calcs - Capital'!Q675</f>
        <v/>
      </c>
    </row>
    <row r="685" spans="5:5">
      <c r="E685" s="69" t="str">
        <f>'[5]Calcs - Capital'!Q676</f>
        <v/>
      </c>
    </row>
    <row r="686" spans="5:5">
      <c r="E686" s="69" t="str">
        <f>'[5]Calcs - Capital'!Q677</f>
        <v/>
      </c>
    </row>
    <row r="687" spans="5:5">
      <c r="E687" s="69" t="str">
        <f>'[5]Calcs - Capital'!Q678</f>
        <v/>
      </c>
    </row>
    <row r="688" spans="5:5">
      <c r="E688" s="69" t="str">
        <f>'[5]Calcs - Capital'!Q679</f>
        <v/>
      </c>
    </row>
    <row r="689" spans="5:5">
      <c r="E689" s="69" t="str">
        <f>'[5]Calcs - Capital'!Q680</f>
        <v/>
      </c>
    </row>
    <row r="690" spans="5:5">
      <c r="E690" s="69" t="str">
        <f>'[5]Calcs - Capital'!Q681</f>
        <v/>
      </c>
    </row>
    <row r="691" spans="5:5">
      <c r="E691" s="69" t="str">
        <f>'[5]Calcs - Capital'!Q682</f>
        <v/>
      </c>
    </row>
    <row r="692" spans="5:5">
      <c r="E692" s="69" t="str">
        <f>'[5]Calcs - Capital'!Q683</f>
        <v/>
      </c>
    </row>
    <row r="693" spans="5:5">
      <c r="E693" s="69" t="str">
        <f>'[5]Calcs - Capital'!Q684</f>
        <v/>
      </c>
    </row>
    <row r="694" spans="5:5">
      <c r="E694" s="69" t="str">
        <f>'[5]Calcs - Capital'!Q685</f>
        <v/>
      </c>
    </row>
    <row r="695" spans="5:5">
      <c r="E695" s="69" t="str">
        <f>'[5]Calcs - Capital'!Q686</f>
        <v/>
      </c>
    </row>
    <row r="696" spans="5:5">
      <c r="E696" s="69" t="str">
        <f>'[5]Calcs - Capital'!Q687</f>
        <v/>
      </c>
    </row>
    <row r="697" spans="5:5">
      <c r="E697" s="69" t="str">
        <f>'[5]Calcs - Capital'!Q688</f>
        <v/>
      </c>
    </row>
    <row r="698" spans="5:5">
      <c r="E698" s="69" t="str">
        <f>'[5]Calcs - Capital'!Q689</f>
        <v/>
      </c>
    </row>
    <row r="699" spans="5:5">
      <c r="E699" s="69" t="str">
        <f>'[5]Calcs - Capital'!Q690</f>
        <v/>
      </c>
    </row>
    <row r="700" spans="5:5">
      <c r="E700" s="69" t="str">
        <f>'[5]Calcs - Capital'!Q691</f>
        <v/>
      </c>
    </row>
    <row r="701" spans="5:5">
      <c r="E701" s="69" t="str">
        <f>'[5]Calcs - Capital'!Q692</f>
        <v/>
      </c>
    </row>
    <row r="702" spans="5:5">
      <c r="E702" s="69" t="str">
        <f>'[5]Calcs - Capital'!Q693</f>
        <v/>
      </c>
    </row>
    <row r="703" spans="5:5">
      <c r="E703" s="69" t="str">
        <f>'[5]Calcs - Capital'!Q694</f>
        <v/>
      </c>
    </row>
    <row r="704" spans="5:5">
      <c r="E704" s="69" t="str">
        <f>'[5]Calcs - Capital'!Q695</f>
        <v/>
      </c>
    </row>
    <row r="705" spans="5:5">
      <c r="E705" s="69" t="str">
        <f>'[5]Calcs - Capital'!Q696</f>
        <v/>
      </c>
    </row>
    <row r="706" spans="5:5">
      <c r="E706" s="69" t="str">
        <f>'[5]Calcs - Capital'!Q697</f>
        <v/>
      </c>
    </row>
    <row r="707" spans="5:5">
      <c r="E707" s="69" t="str">
        <f>'[5]Calcs - Capital'!Q698</f>
        <v/>
      </c>
    </row>
    <row r="708" spans="5:5">
      <c r="E708" s="69" t="str">
        <f>'[5]Calcs - Capital'!Q699</f>
        <v/>
      </c>
    </row>
    <row r="709" spans="5:5">
      <c r="E709" s="69" t="str">
        <f>'[5]Calcs - Capital'!Q700</f>
        <v/>
      </c>
    </row>
    <row r="710" spans="5:5">
      <c r="E710" s="69" t="str">
        <f>'[5]Calcs - Capital'!Q701</f>
        <v/>
      </c>
    </row>
    <row r="711" spans="5:5">
      <c r="E711" s="69" t="str">
        <f>'[5]Calcs - Capital'!Q702</f>
        <v/>
      </c>
    </row>
    <row r="712" spans="5:5">
      <c r="E712" s="69" t="str">
        <f>'[5]Calcs - Capital'!Q703</f>
        <v/>
      </c>
    </row>
    <row r="713" spans="5:5">
      <c r="E713" s="69" t="str">
        <f>'[5]Calcs - Capital'!Q704</f>
        <v/>
      </c>
    </row>
    <row r="714" spans="5:5">
      <c r="E714" s="69" t="str">
        <f>'[5]Calcs - Capital'!Q705</f>
        <v/>
      </c>
    </row>
    <row r="715" spans="5:5">
      <c r="E715" s="69" t="str">
        <f>'[5]Calcs - Capital'!Q706</f>
        <v/>
      </c>
    </row>
    <row r="716" spans="5:5">
      <c r="E716" s="69" t="str">
        <f>'[5]Calcs - Capital'!Q707</f>
        <v/>
      </c>
    </row>
    <row r="717" spans="5:5">
      <c r="E717" s="69" t="str">
        <f>'[5]Calcs - Capital'!Q708</f>
        <v/>
      </c>
    </row>
    <row r="718" spans="5:5">
      <c r="E718" s="69" t="str">
        <f>'[5]Calcs - Capital'!Q709</f>
        <v/>
      </c>
    </row>
    <row r="719" spans="5:5">
      <c r="E719" s="69" t="str">
        <f>'[5]Calcs - Capital'!Q710</f>
        <v/>
      </c>
    </row>
    <row r="720" spans="5:5">
      <c r="E720" s="69" t="str">
        <f>'[5]Calcs - Capital'!Q711</f>
        <v/>
      </c>
    </row>
    <row r="721" spans="5:5">
      <c r="E721" s="69" t="str">
        <f>'[5]Calcs - Capital'!Q712</f>
        <v/>
      </c>
    </row>
    <row r="722" spans="5:5">
      <c r="E722" s="69" t="str">
        <f>'[5]Calcs - Capital'!Q713</f>
        <v/>
      </c>
    </row>
    <row r="723" spans="5:5">
      <c r="E723" s="69" t="str">
        <f>'[5]Calcs - Capital'!Q714</f>
        <v/>
      </c>
    </row>
    <row r="724" spans="5:5">
      <c r="E724" s="69" t="str">
        <f>'[5]Calcs - Capital'!Q715</f>
        <v/>
      </c>
    </row>
    <row r="725" spans="5:5">
      <c r="E725" s="69" t="str">
        <f>'[5]Calcs - Capital'!Q716</f>
        <v/>
      </c>
    </row>
    <row r="726" spans="5:5">
      <c r="E726" s="69" t="str">
        <f>'[5]Calcs - Capital'!Q717</f>
        <v/>
      </c>
    </row>
    <row r="727" spans="5:5">
      <c r="E727" s="69" t="str">
        <f>'[5]Calcs - Capital'!Q718</f>
        <v/>
      </c>
    </row>
    <row r="728" spans="5:5">
      <c r="E728" s="69" t="str">
        <f>'[5]Calcs - Capital'!Q719</f>
        <v/>
      </c>
    </row>
    <row r="729" spans="5:5">
      <c r="E729" s="69" t="str">
        <f>'[5]Calcs - Capital'!Q720</f>
        <v/>
      </c>
    </row>
    <row r="730" spans="5:5">
      <c r="E730" s="69" t="str">
        <f>'[5]Calcs - Capital'!Q721</f>
        <v/>
      </c>
    </row>
    <row r="731" spans="5:5">
      <c r="E731" s="69" t="str">
        <f>'[5]Calcs - Capital'!Q722</f>
        <v/>
      </c>
    </row>
    <row r="732" spans="5:5">
      <c r="E732" s="69" t="str">
        <f>'[5]Calcs - Capital'!Q723</f>
        <v/>
      </c>
    </row>
    <row r="733" spans="5:5">
      <c r="E733" s="69" t="str">
        <f>'[5]Calcs - Capital'!Q724</f>
        <v/>
      </c>
    </row>
    <row r="734" spans="5:5">
      <c r="E734" s="69" t="str">
        <f>'[5]Calcs - Capital'!Q725</f>
        <v/>
      </c>
    </row>
    <row r="735" spans="5:5">
      <c r="E735" s="69" t="str">
        <f>'[5]Calcs - Capital'!Q726</f>
        <v/>
      </c>
    </row>
    <row r="736" spans="5:5">
      <c r="E736" s="69" t="str">
        <f>'[5]Calcs - Capital'!Q727</f>
        <v/>
      </c>
    </row>
    <row r="737" spans="5:5">
      <c r="E737" s="69" t="str">
        <f>'[5]Calcs - Capital'!Q728</f>
        <v/>
      </c>
    </row>
    <row r="738" spans="5:5">
      <c r="E738" s="69" t="str">
        <f>'[5]Calcs - Capital'!Q729</f>
        <v/>
      </c>
    </row>
    <row r="739" spans="5:5">
      <c r="E739" s="69" t="str">
        <f>'[5]Calcs - Capital'!Q730</f>
        <v/>
      </c>
    </row>
    <row r="740" spans="5:5">
      <c r="E740" s="69" t="str">
        <f>'[5]Calcs - Capital'!Q731</f>
        <v/>
      </c>
    </row>
    <row r="741" spans="5:5">
      <c r="E741" s="69" t="str">
        <f>'[5]Calcs - Capital'!Q732</f>
        <v/>
      </c>
    </row>
    <row r="742" spans="5:5">
      <c r="E742" s="69" t="str">
        <f>'[5]Calcs - Capital'!Q733</f>
        <v/>
      </c>
    </row>
    <row r="743" spans="5:5">
      <c r="E743" s="69" t="str">
        <f>'[5]Calcs - Capital'!Q734</f>
        <v/>
      </c>
    </row>
    <row r="744" spans="5:5">
      <c r="E744" s="69" t="str">
        <f>'[5]Calcs - Capital'!Q735</f>
        <v/>
      </c>
    </row>
    <row r="745" spans="5:5">
      <c r="E745" s="69" t="str">
        <f>'[5]Calcs - Capital'!Q736</f>
        <v/>
      </c>
    </row>
    <row r="746" spans="5:5">
      <c r="E746" s="69" t="str">
        <f>'[5]Calcs - Capital'!Q737</f>
        <v/>
      </c>
    </row>
    <row r="747" spans="5:5">
      <c r="E747" s="69" t="str">
        <f>'[5]Calcs - Capital'!Q738</f>
        <v/>
      </c>
    </row>
    <row r="748" spans="5:5">
      <c r="E748" s="69" t="str">
        <f>'[5]Calcs - Capital'!Q739</f>
        <v/>
      </c>
    </row>
    <row r="749" spans="5:5">
      <c r="E749" s="69" t="str">
        <f>'[5]Calcs - Capital'!Q740</f>
        <v/>
      </c>
    </row>
    <row r="750" spans="5:5">
      <c r="E750" s="69" t="str">
        <f>'[5]Calcs - Capital'!Q741</f>
        <v/>
      </c>
    </row>
    <row r="751" spans="5:5">
      <c r="E751" s="69" t="str">
        <f>'[5]Calcs - Capital'!Q742</f>
        <v/>
      </c>
    </row>
    <row r="752" spans="5:5">
      <c r="E752" s="69" t="str">
        <f>'[5]Calcs - Capital'!Q743</f>
        <v/>
      </c>
    </row>
    <row r="753" spans="5:5">
      <c r="E753" s="69" t="str">
        <f>'[5]Calcs - Capital'!Q744</f>
        <v/>
      </c>
    </row>
    <row r="754" spans="5:5">
      <c r="E754" s="69" t="str">
        <f>'[5]Calcs - Capital'!Q745</f>
        <v/>
      </c>
    </row>
    <row r="755" spans="5:5">
      <c r="E755" s="69" t="str">
        <f>'[5]Calcs - Capital'!Q746</f>
        <v/>
      </c>
    </row>
    <row r="756" spans="5:5">
      <c r="E756" s="69" t="str">
        <f>'[5]Calcs - Capital'!Q747</f>
        <v/>
      </c>
    </row>
    <row r="757" spans="5:5">
      <c r="E757" s="69" t="str">
        <f>'[5]Calcs - Capital'!Q748</f>
        <v/>
      </c>
    </row>
    <row r="758" spans="5:5">
      <c r="E758" s="69" t="str">
        <f>'[5]Calcs - Capital'!Q749</f>
        <v/>
      </c>
    </row>
    <row r="759" spans="5:5">
      <c r="E759" s="69" t="str">
        <f>'[5]Calcs - Capital'!Q750</f>
        <v/>
      </c>
    </row>
    <row r="760" spans="5:5">
      <c r="E760" s="69" t="str">
        <f>'[5]Calcs - Capital'!Q751</f>
        <v/>
      </c>
    </row>
    <row r="761" spans="5:5">
      <c r="E761" s="69" t="str">
        <f>'[5]Calcs - Capital'!Q752</f>
        <v/>
      </c>
    </row>
    <row r="762" spans="5:5">
      <c r="E762" s="69" t="str">
        <f>'[5]Calcs - Capital'!Q753</f>
        <v/>
      </c>
    </row>
    <row r="763" spans="5:5">
      <c r="E763" s="69" t="str">
        <f>'[5]Calcs - Capital'!Q754</f>
        <v/>
      </c>
    </row>
    <row r="764" spans="5:5">
      <c r="E764" s="69" t="str">
        <f>'[5]Calcs - Capital'!Q755</f>
        <v/>
      </c>
    </row>
    <row r="765" spans="5:5">
      <c r="E765" s="69" t="str">
        <f>'[5]Calcs - Capital'!Q756</f>
        <v/>
      </c>
    </row>
    <row r="766" spans="5:5">
      <c r="E766" s="69" t="str">
        <f>'[5]Calcs - Capital'!Q757</f>
        <v/>
      </c>
    </row>
    <row r="767" spans="5:5">
      <c r="E767" s="69" t="str">
        <f>'[5]Calcs - Capital'!Q758</f>
        <v/>
      </c>
    </row>
    <row r="768" spans="5:5">
      <c r="E768" s="69" t="str">
        <f>'[5]Calcs - Capital'!Q759</f>
        <v/>
      </c>
    </row>
    <row r="769" spans="5:5">
      <c r="E769" s="69" t="str">
        <f>'[5]Calcs - Capital'!Q760</f>
        <v/>
      </c>
    </row>
    <row r="770" spans="5:5">
      <c r="E770" s="69" t="str">
        <f>'[5]Calcs - Capital'!Q761</f>
        <v/>
      </c>
    </row>
    <row r="771" spans="5:5">
      <c r="E771" s="69" t="str">
        <f>'[5]Calcs - Capital'!Q762</f>
        <v/>
      </c>
    </row>
    <row r="772" spans="5:5">
      <c r="E772" s="69" t="str">
        <f>'[5]Calcs - Capital'!Q763</f>
        <v/>
      </c>
    </row>
    <row r="773" spans="5:5">
      <c r="E773" s="69" t="str">
        <f>'[5]Calcs - Capital'!Q764</f>
        <v/>
      </c>
    </row>
    <row r="774" spans="5:5">
      <c r="E774" s="69" t="str">
        <f>'[5]Calcs - Capital'!Q765</f>
        <v/>
      </c>
    </row>
    <row r="775" spans="5:5">
      <c r="E775" s="69" t="str">
        <f>'[5]Calcs - Capital'!Q766</f>
        <v/>
      </c>
    </row>
    <row r="776" spans="5:5">
      <c r="E776" s="69" t="str">
        <f>'[5]Calcs - Capital'!Q767</f>
        <v/>
      </c>
    </row>
    <row r="777" spans="5:5">
      <c r="E777" s="69" t="str">
        <f>'[5]Calcs - Capital'!Q768</f>
        <v/>
      </c>
    </row>
    <row r="778" spans="5:5">
      <c r="E778" s="69" t="str">
        <f>'[5]Calcs - Capital'!Q769</f>
        <v/>
      </c>
    </row>
    <row r="779" spans="5:5">
      <c r="E779" s="69" t="str">
        <f>'[5]Calcs - Capital'!Q770</f>
        <v/>
      </c>
    </row>
    <row r="780" spans="5:5">
      <c r="E780" s="69" t="str">
        <f>'[5]Calcs - Capital'!Q771</f>
        <v/>
      </c>
    </row>
    <row r="781" spans="5:5">
      <c r="E781" s="69" t="str">
        <f>'[5]Calcs - Capital'!Q772</f>
        <v/>
      </c>
    </row>
    <row r="782" spans="5:5">
      <c r="E782" s="69" t="str">
        <f>'[5]Calcs - Capital'!Q773</f>
        <v/>
      </c>
    </row>
    <row r="783" spans="5:5">
      <c r="E783" s="69" t="str">
        <f>'[5]Calcs - Capital'!Q774</f>
        <v/>
      </c>
    </row>
    <row r="784" spans="5:5">
      <c r="E784" s="69" t="str">
        <f>'[5]Calcs - Capital'!Q775</f>
        <v/>
      </c>
    </row>
    <row r="785" spans="5:5">
      <c r="E785" s="69" t="str">
        <f>'[5]Calcs - Capital'!Q776</f>
        <v/>
      </c>
    </row>
    <row r="786" spans="5:5">
      <c r="E786" s="69" t="str">
        <f>'[5]Calcs - Capital'!Q777</f>
        <v/>
      </c>
    </row>
    <row r="787" spans="5:5">
      <c r="E787" s="69" t="str">
        <f>'[5]Calcs - Capital'!Q778</f>
        <v/>
      </c>
    </row>
    <row r="788" spans="5:5">
      <c r="E788" s="69" t="str">
        <f>'[5]Calcs - Capital'!Q779</f>
        <v/>
      </c>
    </row>
    <row r="789" spans="5:5">
      <c r="E789" s="69" t="str">
        <f>'[5]Calcs - Capital'!Q780</f>
        <v/>
      </c>
    </row>
    <row r="790" spans="5:5">
      <c r="E790" s="69" t="str">
        <f>'[5]Calcs - Capital'!Q781</f>
        <v/>
      </c>
    </row>
    <row r="791" spans="5:5">
      <c r="E791" s="69" t="str">
        <f>'[5]Calcs - Capital'!Q782</f>
        <v/>
      </c>
    </row>
    <row r="792" spans="5:5">
      <c r="E792" s="69" t="str">
        <f>'[5]Calcs - Capital'!Q783</f>
        <v/>
      </c>
    </row>
    <row r="793" spans="5:5">
      <c r="E793" s="69" t="str">
        <f>'[5]Calcs - Capital'!Q784</f>
        <v/>
      </c>
    </row>
    <row r="794" spans="5:5">
      <c r="E794" s="69" t="str">
        <f>'[5]Calcs - Capital'!Q785</f>
        <v/>
      </c>
    </row>
    <row r="795" spans="5:5">
      <c r="E795" s="69" t="str">
        <f>'[5]Calcs - Capital'!Q786</f>
        <v/>
      </c>
    </row>
    <row r="796" spans="5:5">
      <c r="E796" s="69" t="str">
        <f>'[5]Calcs - Capital'!Q787</f>
        <v/>
      </c>
    </row>
    <row r="797" spans="5:5">
      <c r="E797" s="69" t="str">
        <f>'[5]Calcs - Capital'!Q788</f>
        <v/>
      </c>
    </row>
    <row r="798" spans="5:5">
      <c r="E798" s="69" t="str">
        <f>'[5]Calcs - Capital'!Q789</f>
        <v/>
      </c>
    </row>
    <row r="799" spans="5:5">
      <c r="E799" s="69" t="str">
        <f>'[5]Calcs - Capital'!Q790</f>
        <v/>
      </c>
    </row>
    <row r="800" spans="5:5">
      <c r="E800" s="69" t="str">
        <f>'[5]Calcs - Capital'!Q791</f>
        <v/>
      </c>
    </row>
    <row r="801" spans="5:5">
      <c r="E801" s="69" t="str">
        <f>'[5]Calcs - Capital'!Q792</f>
        <v/>
      </c>
    </row>
    <row r="802" spans="5:5">
      <c r="E802" s="69" t="str">
        <f>'[5]Calcs - Capital'!Q793</f>
        <v/>
      </c>
    </row>
    <row r="803" spans="5:5">
      <c r="E803" s="69" t="str">
        <f>'[5]Calcs - Capital'!Q794</f>
        <v/>
      </c>
    </row>
    <row r="804" spans="5:5">
      <c r="E804" s="69" t="str">
        <f>'[5]Calcs - Capital'!Q795</f>
        <v/>
      </c>
    </row>
    <row r="805" spans="5:5">
      <c r="E805" s="69" t="str">
        <f>'[5]Calcs - Capital'!Q796</f>
        <v/>
      </c>
    </row>
    <row r="806" spans="5:5">
      <c r="E806" s="69" t="str">
        <f>'[5]Calcs - Capital'!Q797</f>
        <v/>
      </c>
    </row>
    <row r="807" spans="5:5">
      <c r="E807" s="69" t="str">
        <f>'[5]Calcs - Capital'!Q798</f>
        <v/>
      </c>
    </row>
    <row r="808" spans="5:5">
      <c r="E808" s="69" t="str">
        <f>'[5]Calcs - Capital'!Q799</f>
        <v/>
      </c>
    </row>
    <row r="809" spans="5:5">
      <c r="E809" s="69" t="str">
        <f>'[5]Calcs - Capital'!Q800</f>
        <v/>
      </c>
    </row>
    <row r="810" spans="5:5">
      <c r="E810" s="69" t="str">
        <f>'[5]Calcs - Capital'!Q801</f>
        <v/>
      </c>
    </row>
    <row r="811" spans="5:5">
      <c r="E811" s="69" t="str">
        <f>'[5]Calcs - Capital'!Q802</f>
        <v/>
      </c>
    </row>
    <row r="812" spans="5:5">
      <c r="E812" s="69" t="str">
        <f>'[5]Calcs - Capital'!Q803</f>
        <v/>
      </c>
    </row>
    <row r="813" spans="5:5">
      <c r="E813" s="69" t="str">
        <f>'[5]Calcs - Capital'!Q804</f>
        <v/>
      </c>
    </row>
    <row r="814" spans="5:5">
      <c r="E814" s="69" t="str">
        <f>'[5]Calcs - Capital'!Q805</f>
        <v/>
      </c>
    </row>
    <row r="815" spans="5:5">
      <c r="E815" s="69" t="str">
        <f>'[5]Calcs - Capital'!Q806</f>
        <v/>
      </c>
    </row>
    <row r="816" spans="5:5">
      <c r="E816" s="69" t="str">
        <f>'[5]Calcs - Capital'!Q807</f>
        <v/>
      </c>
    </row>
    <row r="817" spans="5:5">
      <c r="E817" s="69" t="str">
        <f>'[5]Calcs - Capital'!Q808</f>
        <v/>
      </c>
    </row>
    <row r="818" spans="5:5">
      <c r="E818" s="69" t="str">
        <f>'[5]Calcs - Capital'!Q809</f>
        <v/>
      </c>
    </row>
    <row r="819" spans="5:5">
      <c r="E819" s="69" t="str">
        <f>'[5]Calcs - Capital'!Q810</f>
        <v/>
      </c>
    </row>
    <row r="820" spans="5:5">
      <c r="E820" s="69" t="str">
        <f>'[5]Calcs - Capital'!Q811</f>
        <v/>
      </c>
    </row>
    <row r="821" spans="5:5">
      <c r="E821" s="69" t="str">
        <f>'[5]Calcs - Capital'!Q812</f>
        <v/>
      </c>
    </row>
    <row r="822" spans="5:5">
      <c r="E822" s="69" t="str">
        <f>'[5]Calcs - Capital'!Q813</f>
        <v/>
      </c>
    </row>
    <row r="823" spans="5:5">
      <c r="E823" s="69" t="str">
        <f>'[5]Calcs - Capital'!Q814</f>
        <v/>
      </c>
    </row>
    <row r="824" spans="5:5">
      <c r="E824" s="69" t="str">
        <f>'[5]Calcs - Capital'!Q815</f>
        <v/>
      </c>
    </row>
    <row r="825" spans="5:5">
      <c r="E825" s="69" t="str">
        <f>'[5]Calcs - Capital'!Q816</f>
        <v/>
      </c>
    </row>
    <row r="826" spans="5:5">
      <c r="E826" s="69" t="str">
        <f>'[5]Calcs - Capital'!Q817</f>
        <v/>
      </c>
    </row>
    <row r="827" spans="5:5">
      <c r="E827" s="69" t="str">
        <f>'[5]Calcs - Capital'!Q818</f>
        <v/>
      </c>
    </row>
    <row r="828" spans="5:5">
      <c r="E828" s="69" t="str">
        <f>'[5]Calcs - Capital'!Q819</f>
        <v/>
      </c>
    </row>
    <row r="829" spans="5:5">
      <c r="E829" s="69" t="str">
        <f>'[5]Calcs - Capital'!Q820</f>
        <v/>
      </c>
    </row>
    <row r="830" spans="5:5">
      <c r="E830" s="69" t="str">
        <f>'[5]Calcs - Capital'!Q821</f>
        <v/>
      </c>
    </row>
    <row r="831" spans="5:5">
      <c r="E831" s="69" t="str">
        <f>'[5]Calcs - Capital'!Q822</f>
        <v/>
      </c>
    </row>
    <row r="832" spans="5:5">
      <c r="E832" s="69" t="str">
        <f>'[5]Calcs - Capital'!Q823</f>
        <v/>
      </c>
    </row>
    <row r="833" spans="5:5">
      <c r="E833" s="69" t="str">
        <f>'[5]Calcs - Capital'!Q824</f>
        <v/>
      </c>
    </row>
    <row r="834" spans="5:5">
      <c r="E834" s="69" t="str">
        <f>'[5]Calcs - Capital'!Q825</f>
        <v/>
      </c>
    </row>
    <row r="835" spans="5:5">
      <c r="E835" s="69" t="str">
        <f>'[5]Calcs - Capital'!Q826</f>
        <v/>
      </c>
    </row>
    <row r="836" spans="5:5">
      <c r="E836" s="69" t="str">
        <f>'[5]Calcs - Capital'!Q827</f>
        <v/>
      </c>
    </row>
    <row r="837" spans="5:5">
      <c r="E837" s="69" t="str">
        <f>'[5]Calcs - Capital'!Q828</f>
        <v/>
      </c>
    </row>
    <row r="838" spans="5:5">
      <c r="E838" s="69" t="str">
        <f>'[5]Calcs - Capital'!Q829</f>
        <v/>
      </c>
    </row>
    <row r="839" spans="5:5">
      <c r="E839" s="69" t="str">
        <f>'[5]Calcs - Capital'!Q830</f>
        <v/>
      </c>
    </row>
    <row r="840" spans="5:5">
      <c r="E840" s="69" t="str">
        <f>'[5]Calcs - Capital'!Q831</f>
        <v/>
      </c>
    </row>
    <row r="841" spans="5:5">
      <c r="E841" s="69" t="str">
        <f>'[5]Calcs - Capital'!Q832</f>
        <v/>
      </c>
    </row>
    <row r="842" spans="5:5">
      <c r="E842" s="69" t="str">
        <f>'[5]Calcs - Capital'!Q833</f>
        <v/>
      </c>
    </row>
    <row r="843" spans="5:5">
      <c r="E843" s="69" t="str">
        <f>'[5]Calcs - Capital'!Q834</f>
        <v/>
      </c>
    </row>
    <row r="844" spans="5:5">
      <c r="E844" s="69" t="str">
        <f>'[5]Calcs - Capital'!Q835</f>
        <v/>
      </c>
    </row>
    <row r="845" spans="5:5">
      <c r="E845" s="69" t="str">
        <f>'[5]Calcs - Capital'!Q836</f>
        <v/>
      </c>
    </row>
    <row r="846" spans="5:5">
      <c r="E846" s="69" t="str">
        <f>'[5]Calcs - Capital'!Q837</f>
        <v/>
      </c>
    </row>
    <row r="847" spans="5:5">
      <c r="E847" s="69" t="str">
        <f>'[5]Calcs - Capital'!Q838</f>
        <v/>
      </c>
    </row>
    <row r="848" spans="5:5">
      <c r="E848" s="69" t="str">
        <f>'[5]Calcs - Capital'!Q839</f>
        <v/>
      </c>
    </row>
    <row r="849" spans="5:5">
      <c r="E849" s="69" t="str">
        <f>'[5]Calcs - Capital'!Q840</f>
        <v/>
      </c>
    </row>
    <row r="850" spans="5:5">
      <c r="E850" s="69" t="str">
        <f>'[5]Calcs - Capital'!Q841</f>
        <v/>
      </c>
    </row>
    <row r="851" spans="5:5">
      <c r="E851" s="69" t="str">
        <f>'[5]Calcs - Capital'!Q842</f>
        <v/>
      </c>
    </row>
    <row r="852" spans="5:5">
      <c r="E852" s="69" t="str">
        <f>'[5]Calcs - Capital'!Q843</f>
        <v/>
      </c>
    </row>
    <row r="853" spans="5:5">
      <c r="E853" s="69" t="str">
        <f>'[5]Calcs - Capital'!Q844</f>
        <v/>
      </c>
    </row>
    <row r="854" spans="5:5">
      <c r="E854" s="69" t="str">
        <f>'[5]Calcs - Capital'!Q845</f>
        <v/>
      </c>
    </row>
    <row r="855" spans="5:5">
      <c r="E855" s="69" t="str">
        <f>'[5]Calcs - Capital'!Q846</f>
        <v/>
      </c>
    </row>
    <row r="856" spans="5:5">
      <c r="E856" s="69" t="str">
        <f>'[5]Calcs - Capital'!Q847</f>
        <v/>
      </c>
    </row>
    <row r="857" spans="5:5">
      <c r="E857" s="69" t="str">
        <f>'[5]Calcs - Capital'!Q848</f>
        <v/>
      </c>
    </row>
    <row r="858" spans="5:5">
      <c r="E858" s="69" t="str">
        <f>'[5]Calcs - Capital'!Q849</f>
        <v/>
      </c>
    </row>
    <row r="859" spans="5:5">
      <c r="E859" s="69" t="str">
        <f>'[5]Calcs - Capital'!Q850</f>
        <v/>
      </c>
    </row>
    <row r="860" spans="5:5">
      <c r="E860" s="69" t="str">
        <f>'[5]Calcs - Capital'!Q851</f>
        <v/>
      </c>
    </row>
    <row r="861" spans="5:5">
      <c r="E861" s="69" t="str">
        <f>'[5]Calcs - Capital'!Q852</f>
        <v/>
      </c>
    </row>
    <row r="862" spans="5:5">
      <c r="E862" s="69" t="str">
        <f>'[5]Calcs - Capital'!Q853</f>
        <v/>
      </c>
    </row>
    <row r="863" spans="5:5">
      <c r="E863" s="69" t="str">
        <f>'[5]Calcs - Capital'!Q854</f>
        <v/>
      </c>
    </row>
    <row r="864" spans="5:5">
      <c r="E864" s="69" t="str">
        <f>'[5]Calcs - Capital'!Q855</f>
        <v/>
      </c>
    </row>
    <row r="865" spans="5:5">
      <c r="E865" s="69" t="str">
        <f>'[5]Calcs - Capital'!Q856</f>
        <v/>
      </c>
    </row>
    <row r="866" spans="5:5">
      <c r="E866" s="69" t="str">
        <f>'[5]Calcs - Capital'!Q857</f>
        <v/>
      </c>
    </row>
    <row r="867" spans="5:5">
      <c r="E867" s="69" t="str">
        <f>'[5]Calcs - Capital'!Q858</f>
        <v/>
      </c>
    </row>
    <row r="868" spans="5:5">
      <c r="E868" s="69" t="str">
        <f>'[5]Calcs - Capital'!Q859</f>
        <v/>
      </c>
    </row>
    <row r="869" spans="5:5">
      <c r="E869" s="69" t="str">
        <f>'[5]Calcs - Capital'!Q860</f>
        <v/>
      </c>
    </row>
    <row r="870" spans="5:5">
      <c r="E870" s="69" t="str">
        <f>'[5]Calcs - Capital'!Q861</f>
        <v/>
      </c>
    </row>
    <row r="871" spans="5:5">
      <c r="E871" s="69" t="str">
        <f>'[5]Calcs - Capital'!Q862</f>
        <v/>
      </c>
    </row>
    <row r="872" spans="5:5">
      <c r="E872" s="69" t="str">
        <f>'[5]Calcs - Capital'!Q863</f>
        <v/>
      </c>
    </row>
    <row r="873" spans="5:5">
      <c r="E873" s="69" t="str">
        <f>'[5]Calcs - Capital'!Q864</f>
        <v/>
      </c>
    </row>
    <row r="874" spans="5:5">
      <c r="E874" s="69" t="str">
        <f>'[5]Calcs - Capital'!Q865</f>
        <v/>
      </c>
    </row>
    <row r="875" spans="5:5">
      <c r="E875" s="69" t="str">
        <f>'[5]Calcs - Capital'!Q866</f>
        <v/>
      </c>
    </row>
    <row r="876" spans="5:5">
      <c r="E876" s="69" t="str">
        <f>'[5]Calcs - Capital'!Q867</f>
        <v/>
      </c>
    </row>
    <row r="877" spans="5:5">
      <c r="E877" s="69" t="str">
        <f>'[5]Calcs - Capital'!Q868</f>
        <v/>
      </c>
    </row>
    <row r="878" spans="5:5">
      <c r="E878" s="69" t="str">
        <f>'[5]Calcs - Capital'!Q869</f>
        <v/>
      </c>
    </row>
    <row r="879" spans="5:5">
      <c r="E879" s="69" t="str">
        <f>'[5]Calcs - Capital'!Q870</f>
        <v/>
      </c>
    </row>
    <row r="880" spans="5:5">
      <c r="E880" s="69" t="str">
        <f>'[5]Calcs - Capital'!Q871</f>
        <v/>
      </c>
    </row>
    <row r="881" spans="5:5">
      <c r="E881" s="69" t="str">
        <f>'[5]Calcs - Capital'!Q872</f>
        <v/>
      </c>
    </row>
    <row r="882" spans="5:5">
      <c r="E882" s="69" t="str">
        <f>'[5]Calcs - Capital'!Q873</f>
        <v/>
      </c>
    </row>
    <row r="883" spans="5:5">
      <c r="E883" s="69" t="str">
        <f>'[5]Calcs - Capital'!Q874</f>
        <v/>
      </c>
    </row>
    <row r="884" spans="5:5">
      <c r="E884" s="69" t="str">
        <f>'[5]Calcs - Capital'!Q875</f>
        <v/>
      </c>
    </row>
    <row r="885" spans="5:5">
      <c r="E885" s="69" t="str">
        <f>'[5]Calcs - Capital'!Q876</f>
        <v/>
      </c>
    </row>
    <row r="886" spans="5:5">
      <c r="E886" s="69" t="str">
        <f>'[5]Calcs - Capital'!Q877</f>
        <v/>
      </c>
    </row>
    <row r="887" spans="5:5">
      <c r="E887" s="69" t="str">
        <f>'[5]Calcs - Capital'!Q878</f>
        <v/>
      </c>
    </row>
    <row r="888" spans="5:5">
      <c r="E888" s="69" t="str">
        <f>'[5]Calcs - Capital'!Q879</f>
        <v/>
      </c>
    </row>
    <row r="889" spans="5:5">
      <c r="E889" s="69" t="str">
        <f>'[5]Calcs - Capital'!Q880</f>
        <v/>
      </c>
    </row>
    <row r="890" spans="5:5">
      <c r="E890" s="69" t="str">
        <f>'[5]Calcs - Capital'!Q881</f>
        <v/>
      </c>
    </row>
    <row r="891" spans="5:5">
      <c r="E891" s="69" t="str">
        <f>'[5]Calcs - Capital'!Q882</f>
        <v/>
      </c>
    </row>
    <row r="892" spans="5:5">
      <c r="E892" s="69" t="str">
        <f>'[5]Calcs - Capital'!Q883</f>
        <v/>
      </c>
    </row>
    <row r="893" spans="5:5">
      <c r="E893" s="69" t="str">
        <f>'[5]Calcs - Capital'!Q884</f>
        <v/>
      </c>
    </row>
    <row r="894" spans="5:5">
      <c r="E894" s="69" t="str">
        <f>'[5]Calcs - Capital'!Q885</f>
        <v/>
      </c>
    </row>
    <row r="895" spans="5:5">
      <c r="E895" s="69" t="str">
        <f>'[5]Calcs - Capital'!Q886</f>
        <v/>
      </c>
    </row>
    <row r="896" spans="5:5">
      <c r="E896" s="69" t="str">
        <f>'[5]Calcs - Capital'!Q887</f>
        <v/>
      </c>
    </row>
    <row r="897" spans="5:5">
      <c r="E897" s="69" t="str">
        <f>'[5]Calcs - Capital'!Q888</f>
        <v/>
      </c>
    </row>
    <row r="898" spans="5:5">
      <c r="E898" s="69" t="str">
        <f>'[5]Calcs - Capital'!Q889</f>
        <v/>
      </c>
    </row>
    <row r="899" spans="5:5">
      <c r="E899" s="69" t="str">
        <f>'[5]Calcs - Capital'!Q890</f>
        <v/>
      </c>
    </row>
    <row r="900" spans="5:5">
      <c r="E900" s="69" t="str">
        <f>'[5]Calcs - Capital'!Q891</f>
        <v/>
      </c>
    </row>
    <row r="901" spans="5:5">
      <c r="E901" s="69" t="str">
        <f>'[5]Calcs - Capital'!Q892</f>
        <v/>
      </c>
    </row>
    <row r="902" spans="5:5">
      <c r="E902" s="69" t="str">
        <f>'[5]Calcs - Capital'!Q893</f>
        <v/>
      </c>
    </row>
    <row r="903" spans="5:5">
      <c r="E903" s="69" t="str">
        <f>'[5]Calcs - Capital'!Q894</f>
        <v/>
      </c>
    </row>
    <row r="904" spans="5:5">
      <c r="E904" s="69" t="str">
        <f>'[5]Calcs - Capital'!Q895</f>
        <v/>
      </c>
    </row>
    <row r="905" spans="5:5">
      <c r="E905" s="69" t="str">
        <f>'[5]Calcs - Capital'!Q896</f>
        <v/>
      </c>
    </row>
    <row r="906" spans="5:5">
      <c r="E906" s="69" t="str">
        <f>'[5]Calcs - Capital'!Q897</f>
        <v/>
      </c>
    </row>
    <row r="907" spans="5:5">
      <c r="E907" s="69" t="str">
        <f>'[5]Calcs - Capital'!Q898</f>
        <v/>
      </c>
    </row>
    <row r="908" spans="5:5">
      <c r="E908" s="69" t="str">
        <f>'[5]Calcs - Capital'!Q899</f>
        <v/>
      </c>
    </row>
    <row r="909" spans="5:5">
      <c r="E909" s="69" t="str">
        <f>'[5]Calcs - Capital'!Q900</f>
        <v/>
      </c>
    </row>
    <row r="910" spans="5:5">
      <c r="E910" s="69" t="str">
        <f>'[5]Calcs - Capital'!Q901</f>
        <v/>
      </c>
    </row>
    <row r="911" spans="5:5">
      <c r="E911" s="69" t="str">
        <f>'[5]Calcs - Capital'!Q902</f>
        <v/>
      </c>
    </row>
    <row r="912" spans="5:5">
      <c r="E912" s="69" t="str">
        <f>'[5]Calcs - Capital'!Q903</f>
        <v/>
      </c>
    </row>
    <row r="913" spans="5:5">
      <c r="E913" s="69" t="str">
        <f>'[5]Calcs - Capital'!Q904</f>
        <v/>
      </c>
    </row>
    <row r="914" spans="5:5">
      <c r="E914" s="69" t="str">
        <f>'[5]Calcs - Capital'!Q905</f>
        <v/>
      </c>
    </row>
    <row r="915" spans="5:5">
      <c r="E915" s="69" t="str">
        <f>'[5]Calcs - Capital'!Q906</f>
        <v/>
      </c>
    </row>
    <row r="916" spans="5:5">
      <c r="E916" s="69" t="str">
        <f>'[5]Calcs - Capital'!Q907</f>
        <v/>
      </c>
    </row>
    <row r="917" spans="5:5">
      <c r="E917" s="69" t="str">
        <f>'[5]Calcs - Capital'!Q908</f>
        <v/>
      </c>
    </row>
    <row r="918" spans="5:5">
      <c r="E918" s="69" t="str">
        <f>'[5]Calcs - Capital'!Q909</f>
        <v/>
      </c>
    </row>
    <row r="919" spans="5:5">
      <c r="E919" s="69" t="str">
        <f>'[5]Calcs - Capital'!Q910</f>
        <v/>
      </c>
    </row>
    <row r="920" spans="5:5">
      <c r="E920" s="69" t="str">
        <f>'[5]Calcs - Capital'!Q911</f>
        <v/>
      </c>
    </row>
    <row r="921" spans="5:5">
      <c r="E921" s="69" t="str">
        <f>'[5]Calcs - Capital'!Q912</f>
        <v/>
      </c>
    </row>
    <row r="922" spans="5:5">
      <c r="E922" s="69" t="str">
        <f>'[5]Calcs - Capital'!Q913</f>
        <v/>
      </c>
    </row>
    <row r="923" spans="5:5">
      <c r="E923" s="69" t="str">
        <f>'[5]Calcs - Capital'!Q914</f>
        <v/>
      </c>
    </row>
    <row r="924" spans="5:5">
      <c r="E924" s="69" t="str">
        <f>'[5]Calcs - Capital'!Q915</f>
        <v/>
      </c>
    </row>
    <row r="925" spans="5:5">
      <c r="E925" s="69" t="str">
        <f>'[5]Calcs - Capital'!Q916</f>
        <v/>
      </c>
    </row>
    <row r="926" spans="5:5">
      <c r="E926" s="69" t="str">
        <f>'[5]Calcs - Capital'!Q917</f>
        <v/>
      </c>
    </row>
    <row r="927" spans="5:5">
      <c r="E927" s="69" t="str">
        <f>'[5]Calcs - Capital'!Q918</f>
        <v/>
      </c>
    </row>
    <row r="928" spans="5:5">
      <c r="E928" s="69" t="str">
        <f>'[5]Calcs - Capital'!Q919</f>
        <v/>
      </c>
    </row>
    <row r="929" spans="5:5">
      <c r="E929" s="69" t="str">
        <f>'[5]Calcs - Capital'!Q920</f>
        <v/>
      </c>
    </row>
    <row r="930" spans="5:5">
      <c r="E930" s="69" t="str">
        <f>'[5]Calcs - Capital'!Q921</f>
        <v/>
      </c>
    </row>
    <row r="931" spans="5:5">
      <c r="E931" s="69" t="str">
        <f>'[5]Calcs - Capital'!Q922</f>
        <v/>
      </c>
    </row>
    <row r="932" spans="5:5">
      <c r="E932" s="69" t="str">
        <f>'[5]Calcs - Capital'!Q923</f>
        <v/>
      </c>
    </row>
    <row r="933" spans="5:5">
      <c r="E933" s="69" t="str">
        <f>'[5]Calcs - Capital'!Q924</f>
        <v/>
      </c>
    </row>
    <row r="934" spans="5:5">
      <c r="E934" s="69" t="str">
        <f>'[5]Calcs - Capital'!Q925</f>
        <v/>
      </c>
    </row>
    <row r="935" spans="5:5">
      <c r="E935" s="69" t="str">
        <f>'[5]Calcs - Capital'!Q926</f>
        <v/>
      </c>
    </row>
    <row r="936" spans="5:5">
      <c r="E936" s="69" t="str">
        <f>'[5]Calcs - Capital'!Q927</f>
        <v/>
      </c>
    </row>
    <row r="937" spans="5:5">
      <c r="E937" s="69" t="str">
        <f>'[5]Calcs - Capital'!Q928</f>
        <v/>
      </c>
    </row>
    <row r="938" spans="5:5">
      <c r="E938" s="69" t="str">
        <f>'[5]Calcs - Capital'!Q929</f>
        <v/>
      </c>
    </row>
    <row r="939" spans="5:5">
      <c r="E939" s="69" t="str">
        <f>'[5]Calcs - Capital'!Q930</f>
        <v/>
      </c>
    </row>
    <row r="940" spans="5:5">
      <c r="E940" s="69" t="str">
        <f>'[5]Calcs - Capital'!Q931</f>
        <v/>
      </c>
    </row>
    <row r="941" spans="5:5">
      <c r="E941" s="69" t="str">
        <f>'[5]Calcs - Capital'!Q932</f>
        <v/>
      </c>
    </row>
    <row r="942" spans="5:5">
      <c r="E942" s="69" t="str">
        <f>'[5]Calcs - Capital'!Q933</f>
        <v/>
      </c>
    </row>
    <row r="943" spans="5:5">
      <c r="E943" s="69" t="str">
        <f>'[5]Calcs - Capital'!Q934</f>
        <v/>
      </c>
    </row>
    <row r="944" spans="5:5">
      <c r="E944" s="69" t="str">
        <f>'[5]Calcs - Capital'!Q935</f>
        <v/>
      </c>
    </row>
    <row r="945" spans="5:5">
      <c r="E945" s="69" t="str">
        <f>'[5]Calcs - Capital'!Q936</f>
        <v/>
      </c>
    </row>
    <row r="946" spans="5:5">
      <c r="E946" s="69" t="str">
        <f>'[5]Calcs - Capital'!Q937</f>
        <v/>
      </c>
    </row>
    <row r="947" spans="5:5">
      <c r="E947" s="69" t="str">
        <f>'[5]Calcs - Capital'!Q938</f>
        <v/>
      </c>
    </row>
    <row r="948" spans="5:5">
      <c r="E948" s="69" t="str">
        <f>'[5]Calcs - Capital'!Q939</f>
        <v/>
      </c>
    </row>
    <row r="949" spans="5:5">
      <c r="E949" s="69" t="str">
        <f>'[5]Calcs - Capital'!Q940</f>
        <v/>
      </c>
    </row>
    <row r="950" spans="5:5">
      <c r="E950" s="69" t="str">
        <f>'[5]Calcs - Capital'!Q941</f>
        <v/>
      </c>
    </row>
    <row r="951" spans="5:5">
      <c r="E951" s="69" t="str">
        <f>'[5]Calcs - Capital'!Q942</f>
        <v/>
      </c>
    </row>
    <row r="952" spans="5:5">
      <c r="E952" s="69" t="str">
        <f>'[5]Calcs - Capital'!Q943</f>
        <v/>
      </c>
    </row>
    <row r="953" spans="5:5">
      <c r="E953" s="69" t="str">
        <f>'[5]Calcs - Capital'!Q944</f>
        <v/>
      </c>
    </row>
    <row r="954" spans="5:5">
      <c r="E954" s="69" t="str">
        <f>'[5]Calcs - Capital'!Q945</f>
        <v/>
      </c>
    </row>
    <row r="955" spans="5:5">
      <c r="E955" s="69" t="str">
        <f>'[5]Calcs - Capital'!Q946</f>
        <v/>
      </c>
    </row>
    <row r="956" spans="5:5">
      <c r="E956" s="69" t="str">
        <f>'[5]Calcs - Capital'!Q947</f>
        <v/>
      </c>
    </row>
    <row r="957" spans="5:5">
      <c r="E957" s="69" t="str">
        <f>'[5]Calcs - Capital'!Q948</f>
        <v/>
      </c>
    </row>
    <row r="958" spans="5:5">
      <c r="E958" s="69" t="str">
        <f>'[5]Calcs - Capital'!Q949</f>
        <v/>
      </c>
    </row>
    <row r="959" spans="5:5">
      <c r="E959" s="69" t="str">
        <f>'[5]Calcs - Capital'!Q950</f>
        <v/>
      </c>
    </row>
    <row r="960" spans="5:5">
      <c r="E960" s="69" t="str">
        <f>'[5]Calcs - Capital'!Q951</f>
        <v/>
      </c>
    </row>
    <row r="961" spans="5:5">
      <c r="E961" s="69" t="str">
        <f>'[5]Calcs - Capital'!Q952</f>
        <v/>
      </c>
    </row>
    <row r="962" spans="5:5">
      <c r="E962" s="69" t="str">
        <f>'[5]Calcs - Capital'!Q953</f>
        <v/>
      </c>
    </row>
    <row r="963" spans="5:5">
      <c r="E963" s="69" t="str">
        <f>'[5]Calcs - Capital'!Q954</f>
        <v/>
      </c>
    </row>
    <row r="964" spans="5:5">
      <c r="E964" s="69" t="str">
        <f>'[5]Calcs - Capital'!Q955</f>
        <v/>
      </c>
    </row>
    <row r="965" spans="5:5">
      <c r="E965" s="69" t="str">
        <f>'[5]Calcs - Capital'!Q956</f>
        <v/>
      </c>
    </row>
    <row r="966" spans="5:5">
      <c r="E966" s="69" t="str">
        <f>'[5]Calcs - Capital'!Q957</f>
        <v/>
      </c>
    </row>
    <row r="967" spans="5:5">
      <c r="E967" s="69" t="str">
        <f>'[5]Calcs - Capital'!Q958</f>
        <v/>
      </c>
    </row>
    <row r="968" spans="5:5">
      <c r="E968" s="69" t="str">
        <f>'[5]Calcs - Capital'!Q959</f>
        <v/>
      </c>
    </row>
    <row r="969" spans="5:5">
      <c r="E969" s="69" t="str">
        <f>'[5]Calcs - Capital'!Q960</f>
        <v/>
      </c>
    </row>
    <row r="970" spans="5:5">
      <c r="E970" s="69" t="str">
        <f>'[5]Calcs - Capital'!Q961</f>
        <v/>
      </c>
    </row>
    <row r="971" spans="5:5">
      <c r="E971" s="69" t="str">
        <f>'[5]Calcs - Capital'!Q962</f>
        <v/>
      </c>
    </row>
    <row r="972" spans="5:5">
      <c r="E972" s="69" t="str">
        <f>'[5]Calcs - Capital'!Q963</f>
        <v/>
      </c>
    </row>
    <row r="973" spans="5:5">
      <c r="E973" s="69" t="str">
        <f>'[5]Calcs - Capital'!Q964</f>
        <v/>
      </c>
    </row>
    <row r="974" spans="5:5">
      <c r="E974" s="69" t="str">
        <f>'[5]Calcs - Capital'!Q965</f>
        <v/>
      </c>
    </row>
    <row r="975" spans="5:5">
      <c r="E975" s="69" t="str">
        <f>'[5]Calcs - Capital'!Q966</f>
        <v/>
      </c>
    </row>
    <row r="976" spans="5:5">
      <c r="E976" s="69" t="str">
        <f>'[5]Calcs - Capital'!Q967</f>
        <v/>
      </c>
    </row>
    <row r="977" spans="5:5">
      <c r="E977" s="69" t="str">
        <f>'[5]Calcs - Capital'!Q968</f>
        <v/>
      </c>
    </row>
    <row r="978" spans="5:5">
      <c r="E978" s="69" t="str">
        <f>'[5]Calcs - Capital'!Q969</f>
        <v/>
      </c>
    </row>
    <row r="979" spans="5:5">
      <c r="E979" s="69" t="str">
        <f>'[5]Calcs - Capital'!Q970</f>
        <v/>
      </c>
    </row>
    <row r="980" spans="5:5">
      <c r="E980" s="69" t="str">
        <f>'[5]Calcs - Capital'!Q971</f>
        <v/>
      </c>
    </row>
    <row r="981" spans="5:5">
      <c r="E981" s="69" t="str">
        <f>'[5]Calcs - Capital'!Q972</f>
        <v/>
      </c>
    </row>
    <row r="982" spans="5:5">
      <c r="E982" s="69" t="str">
        <f>'[5]Calcs - Capital'!Q973</f>
        <v/>
      </c>
    </row>
    <row r="983" spans="5:5">
      <c r="E983" s="69" t="str">
        <f>'[5]Calcs - Capital'!Q974</f>
        <v/>
      </c>
    </row>
    <row r="984" spans="5:5">
      <c r="E984" s="69" t="str">
        <f>'[5]Calcs - Capital'!Q975</f>
        <v/>
      </c>
    </row>
    <row r="985" spans="5:5">
      <c r="E985" s="69" t="str">
        <f>'[5]Calcs - Capital'!Q976</f>
        <v/>
      </c>
    </row>
    <row r="986" spans="5:5">
      <c r="E986" s="69" t="str">
        <f>'[5]Calcs - Capital'!Q977</f>
        <v/>
      </c>
    </row>
    <row r="987" spans="5:5">
      <c r="E987" s="69" t="str">
        <f>'[5]Calcs - Capital'!Q978</f>
        <v/>
      </c>
    </row>
    <row r="988" spans="5:5">
      <c r="E988" s="69" t="str">
        <f>'[5]Calcs - Capital'!Q979</f>
        <v/>
      </c>
    </row>
    <row r="989" spans="5:5">
      <c r="E989" s="69" t="str">
        <f>'[5]Calcs - Capital'!Q980</f>
        <v/>
      </c>
    </row>
    <row r="990" spans="5:5">
      <c r="E990" s="69" t="str">
        <f>'[5]Calcs - Capital'!Q981</f>
        <v/>
      </c>
    </row>
    <row r="991" spans="5:5">
      <c r="E991" s="69" t="str">
        <f>'[5]Calcs - Capital'!Q982</f>
        <v/>
      </c>
    </row>
    <row r="992" spans="5:5">
      <c r="E992" s="69" t="str">
        <f>'[5]Calcs - Capital'!Q983</f>
        <v/>
      </c>
    </row>
    <row r="993" spans="5:5">
      <c r="E993" s="69" t="str">
        <f>'[5]Calcs - Capital'!Q984</f>
        <v/>
      </c>
    </row>
    <row r="994" spans="5:5">
      <c r="E994" s="69" t="str">
        <f>'[5]Calcs - Capital'!Q985</f>
        <v/>
      </c>
    </row>
    <row r="995" spans="5:5">
      <c r="E995" s="69" t="str">
        <f>'[5]Calcs - Capital'!Q986</f>
        <v/>
      </c>
    </row>
    <row r="996" spans="5:5">
      <c r="E996" s="69" t="str">
        <f>'[5]Calcs - Capital'!Q987</f>
        <v/>
      </c>
    </row>
    <row r="997" spans="5:5">
      <c r="E997" s="69" t="str">
        <f>'[5]Calcs - Capital'!Q988</f>
        <v/>
      </c>
    </row>
    <row r="998" spans="5:5">
      <c r="E998" s="69" t="str">
        <f>'[5]Calcs - Capital'!Q989</f>
        <v/>
      </c>
    </row>
    <row r="999" spans="5:5">
      <c r="E999" s="69" t="str">
        <f>'[5]Calcs - Capital'!Q990</f>
        <v/>
      </c>
    </row>
    <row r="1000" spans="5:5">
      <c r="E1000" s="69" t="str">
        <f>'[5]Calcs - Capital'!Q991</f>
        <v/>
      </c>
    </row>
    <row r="1001" spans="5:5">
      <c r="E1001" s="69" t="str">
        <f>'[5]Calcs - Capital'!Q992</f>
        <v/>
      </c>
    </row>
    <row r="1002" spans="5:5">
      <c r="E1002" s="69" t="str">
        <f>'[5]Calcs - Capital'!Q993</f>
        <v/>
      </c>
    </row>
    <row r="1003" spans="5:5">
      <c r="E1003" s="69" t="str">
        <f>'[5]Calcs - Capital'!Q994</f>
        <v/>
      </c>
    </row>
    <row r="1004" spans="5:5">
      <c r="E1004" s="69" t="str">
        <f>'[5]Calcs - Capital'!Q995</f>
        <v/>
      </c>
    </row>
    <row r="1005" spans="5:5">
      <c r="E1005" s="69" t="str">
        <f>'[5]Calcs - Capital'!Q996</f>
        <v/>
      </c>
    </row>
    <row r="1006" spans="5:5">
      <c r="E1006" s="69" t="str">
        <f>'[5]Calcs - Capital'!Q997</f>
        <v/>
      </c>
    </row>
    <row r="1007" spans="5:5">
      <c r="E1007" s="69" t="str">
        <f>'[5]Calcs - Capital'!Q998</f>
        <v/>
      </c>
    </row>
    <row r="1008" spans="5:5">
      <c r="E1008" s="69" t="str">
        <f>'[5]Calcs - Capital'!Q999</f>
        <v/>
      </c>
    </row>
    <row r="1009" spans="5:5">
      <c r="E1009" s="69" t="str">
        <f>'[5]Calcs - Capital'!Q1000</f>
        <v/>
      </c>
    </row>
    <row r="1010" spans="5:5">
      <c r="E1010" s="69" t="str">
        <f>'[5]Calcs - Capital'!Q1001</f>
        <v/>
      </c>
    </row>
    <row r="1011" spans="5:5">
      <c r="E1011" s="69" t="str">
        <f>'[5]Calcs - Capital'!Q1002</f>
        <v/>
      </c>
    </row>
    <row r="1012" spans="5:5">
      <c r="E1012" s="69" t="str">
        <f>'[5]Calcs - Capital'!Q1003</f>
        <v/>
      </c>
    </row>
  </sheetData>
  <autoFilter ref="A12:I257"/>
  <mergeCells count="1">
    <mergeCell ref="H258:H27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CPI</vt:lpstr>
      <vt:lpstr>Public Lighting charges---&gt;</vt:lpstr>
      <vt:lpstr>Price list - Public lighting</vt:lpstr>
      <vt:lpstr>Opex prices</vt:lpstr>
      <vt:lpstr>Post 2009 Capital</vt:lpstr>
      <vt:lpstr>'Price list - Public lighting'!_ftnref1</vt:lpstr>
      <vt:lpstr>FY15_CPI_Actual</vt:lpstr>
      <vt:lpstr>FY15_CPI_Forecast</vt:lpstr>
      <vt:lpstr>FY16_CPI_Actual</vt:lpstr>
      <vt:lpstr>FY17_CPI_Actual</vt:lpstr>
      <vt:lpstr>FY18_CPI_Actual</vt:lpstr>
      <vt:lpstr>FY19_CPI_Actual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Mcquarrie</dc:creator>
  <cp:lastModifiedBy>t47308</cp:lastModifiedBy>
  <cp:lastPrinted>2016-05-12T22:41:06Z</cp:lastPrinted>
  <dcterms:created xsi:type="dcterms:W3CDTF">2015-05-11T01:36:54Z</dcterms:created>
  <dcterms:modified xsi:type="dcterms:W3CDTF">2017-03-31T11:54:18Z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