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nbote\OneDrive - AusNet Services\Desktop\TRR attach\Attachments\Failure rates- Station Assets\"/>
    </mc:Choice>
  </mc:AlternateContent>
  <xr:revisionPtr revIDLastSave="0" documentId="10_ncr:100000_{C259F99D-FCB8-468B-8225-E64893794F4E}" xr6:coauthVersionLast="31" xr6:coauthVersionMax="31" xr10:uidLastSave="{00000000-0000-0000-0000-000000000000}"/>
  <bookViews>
    <workbookView xWindow="0" yWindow="0" windowWidth="18810" windowHeight="6780" xr2:uid="{00000000-000D-0000-FFFF-FFFF00000000}"/>
  </bookViews>
  <sheets>
    <sheet name="TS CB Replacements" sheetId="1" r:id="rId1"/>
    <sheet name="TS CB Major Failures " sheetId="3" r:id="rId2"/>
    <sheet name="TS CB Weibull Analysis" sheetId="4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" l="1"/>
  <c r="I101" i="4" l="1"/>
  <c r="G101" i="4"/>
  <c r="C101" i="4"/>
  <c r="B101" i="4"/>
  <c r="E101" i="4" s="1"/>
  <c r="I100" i="4"/>
  <c r="G100" i="4"/>
  <c r="C100" i="4"/>
  <c r="B100" i="4"/>
  <c r="E100" i="4" s="1"/>
  <c r="I99" i="4"/>
  <c r="G99" i="4"/>
  <c r="C99" i="4"/>
  <c r="B99" i="4"/>
  <c r="E99" i="4" s="1"/>
  <c r="I98" i="4"/>
  <c r="G98" i="4"/>
  <c r="C98" i="4"/>
  <c r="B98" i="4"/>
  <c r="E98" i="4" s="1"/>
  <c r="I97" i="4"/>
  <c r="G97" i="4"/>
  <c r="C97" i="4"/>
  <c r="B97" i="4"/>
  <c r="E97" i="4" s="1"/>
  <c r="I96" i="4"/>
  <c r="G96" i="4"/>
  <c r="C96" i="4"/>
  <c r="B96" i="4"/>
  <c r="E96" i="4" s="1"/>
  <c r="I95" i="4"/>
  <c r="G95" i="4"/>
  <c r="C95" i="4"/>
  <c r="B95" i="4"/>
  <c r="E95" i="4" s="1"/>
  <c r="I94" i="4"/>
  <c r="G94" i="4"/>
  <c r="C94" i="4"/>
  <c r="B94" i="4"/>
  <c r="E94" i="4" s="1"/>
  <c r="I93" i="4"/>
  <c r="G93" i="4"/>
  <c r="C93" i="4"/>
  <c r="B93" i="4"/>
  <c r="E93" i="4" s="1"/>
  <c r="I92" i="4"/>
  <c r="G92" i="4"/>
  <c r="C92" i="4"/>
  <c r="B92" i="4"/>
  <c r="E92" i="4" s="1"/>
  <c r="I91" i="4"/>
  <c r="G91" i="4"/>
  <c r="C91" i="4"/>
  <c r="B91" i="4"/>
  <c r="E91" i="4" s="1"/>
  <c r="I90" i="4"/>
  <c r="G90" i="4"/>
  <c r="C90" i="4"/>
  <c r="B90" i="4"/>
  <c r="E90" i="4" s="1"/>
  <c r="I89" i="4"/>
  <c r="G89" i="4"/>
  <c r="C89" i="4"/>
  <c r="B89" i="4"/>
  <c r="E89" i="4" s="1"/>
  <c r="I88" i="4"/>
  <c r="G88" i="4"/>
  <c r="C88" i="4"/>
  <c r="B88" i="4"/>
  <c r="E88" i="4" s="1"/>
  <c r="I87" i="4"/>
  <c r="G87" i="4"/>
  <c r="C87" i="4"/>
  <c r="B87" i="4"/>
  <c r="E87" i="4" s="1"/>
  <c r="I86" i="4"/>
  <c r="G86" i="4"/>
  <c r="C86" i="4"/>
  <c r="B86" i="4"/>
  <c r="E86" i="4" s="1"/>
  <c r="I85" i="4"/>
  <c r="G85" i="4"/>
  <c r="C85" i="4"/>
  <c r="B85" i="4"/>
  <c r="E85" i="4" s="1"/>
  <c r="I84" i="4"/>
  <c r="G84" i="4"/>
  <c r="C84" i="4"/>
  <c r="B84" i="4"/>
  <c r="E84" i="4" s="1"/>
  <c r="I83" i="4"/>
  <c r="G83" i="4"/>
  <c r="C83" i="4"/>
  <c r="B83" i="4"/>
  <c r="E83" i="4" s="1"/>
  <c r="I82" i="4"/>
  <c r="G82" i="4"/>
  <c r="C82" i="4"/>
  <c r="B82" i="4"/>
  <c r="E82" i="4" s="1"/>
  <c r="I81" i="4"/>
  <c r="G81" i="4"/>
  <c r="C81" i="4"/>
  <c r="B81" i="4"/>
  <c r="E81" i="4" s="1"/>
  <c r="I80" i="4"/>
  <c r="G80" i="4"/>
  <c r="C80" i="4"/>
  <c r="B80" i="4"/>
  <c r="E80" i="4" s="1"/>
  <c r="I79" i="4"/>
  <c r="G79" i="4"/>
  <c r="C79" i="4"/>
  <c r="B79" i="4"/>
  <c r="E79" i="4" s="1"/>
  <c r="I78" i="4"/>
  <c r="G78" i="4"/>
  <c r="C78" i="4"/>
  <c r="B78" i="4"/>
  <c r="E78" i="4" s="1"/>
  <c r="I77" i="4"/>
  <c r="G77" i="4"/>
  <c r="C77" i="4"/>
  <c r="B77" i="4"/>
  <c r="E77" i="4" s="1"/>
  <c r="I76" i="4"/>
  <c r="G76" i="4"/>
  <c r="C76" i="4"/>
  <c r="B76" i="4"/>
  <c r="E76" i="4" s="1"/>
  <c r="I75" i="4"/>
  <c r="G75" i="4"/>
  <c r="C75" i="4"/>
  <c r="B75" i="4"/>
  <c r="E75" i="4" s="1"/>
  <c r="I74" i="4"/>
  <c r="G74" i="4"/>
  <c r="C74" i="4"/>
  <c r="B74" i="4"/>
  <c r="E74" i="4" s="1"/>
  <c r="I73" i="4"/>
  <c r="G73" i="4"/>
  <c r="C73" i="4"/>
  <c r="B73" i="4"/>
  <c r="E73" i="4" s="1"/>
  <c r="I72" i="4"/>
  <c r="G72" i="4"/>
  <c r="C72" i="4"/>
  <c r="B72" i="4"/>
  <c r="E72" i="4" s="1"/>
  <c r="I71" i="4"/>
  <c r="G71" i="4"/>
  <c r="C71" i="4"/>
  <c r="B71" i="4"/>
  <c r="E71" i="4" s="1"/>
  <c r="I70" i="4"/>
  <c r="G70" i="4"/>
  <c r="C70" i="4"/>
  <c r="B70" i="4"/>
  <c r="E70" i="4" s="1"/>
  <c r="I69" i="4"/>
  <c r="G69" i="4"/>
  <c r="C69" i="4"/>
  <c r="B69" i="4"/>
  <c r="E69" i="4" s="1"/>
  <c r="I68" i="4"/>
  <c r="G68" i="4"/>
  <c r="C68" i="4"/>
  <c r="B68" i="4"/>
  <c r="E68" i="4" s="1"/>
  <c r="I67" i="4"/>
  <c r="G67" i="4"/>
  <c r="C67" i="4"/>
  <c r="B67" i="4"/>
  <c r="E67" i="4" s="1"/>
  <c r="I66" i="4"/>
  <c r="G66" i="4"/>
  <c r="C66" i="4"/>
  <c r="B66" i="4"/>
  <c r="E66" i="4" s="1"/>
  <c r="I65" i="4"/>
  <c r="G65" i="4"/>
  <c r="C65" i="4"/>
  <c r="B65" i="4"/>
  <c r="E65" i="4" s="1"/>
  <c r="I64" i="4"/>
  <c r="G64" i="4"/>
  <c r="C64" i="4"/>
  <c r="B64" i="4"/>
  <c r="E64" i="4" s="1"/>
  <c r="I63" i="4"/>
  <c r="G63" i="4"/>
  <c r="C63" i="4"/>
  <c r="B63" i="4"/>
  <c r="E63" i="4" s="1"/>
  <c r="I62" i="4"/>
  <c r="G62" i="4"/>
  <c r="C62" i="4"/>
  <c r="B62" i="4"/>
  <c r="E62" i="4" s="1"/>
  <c r="I61" i="4"/>
  <c r="G61" i="4"/>
  <c r="C61" i="4"/>
  <c r="B61" i="4"/>
  <c r="E61" i="4" s="1"/>
  <c r="I60" i="4"/>
  <c r="G60" i="4"/>
  <c r="C60" i="4"/>
  <c r="B60" i="4"/>
  <c r="E60" i="4" s="1"/>
  <c r="I59" i="4"/>
  <c r="G59" i="4"/>
  <c r="C59" i="4"/>
  <c r="B59" i="4"/>
  <c r="E59" i="4" s="1"/>
  <c r="I58" i="4"/>
  <c r="G58" i="4"/>
  <c r="C58" i="4"/>
  <c r="B58" i="4"/>
  <c r="E58" i="4" s="1"/>
  <c r="I57" i="4"/>
  <c r="G57" i="4"/>
  <c r="C57" i="4"/>
  <c r="B57" i="4"/>
  <c r="E57" i="4" s="1"/>
  <c r="I56" i="4"/>
  <c r="G56" i="4"/>
  <c r="C56" i="4"/>
  <c r="B56" i="4"/>
  <c r="E56" i="4" s="1"/>
  <c r="I55" i="4"/>
  <c r="G55" i="4"/>
  <c r="C55" i="4"/>
  <c r="B55" i="4"/>
  <c r="E55" i="4" s="1"/>
  <c r="I54" i="4"/>
  <c r="G54" i="4"/>
  <c r="C54" i="4"/>
  <c r="B54" i="4"/>
  <c r="E54" i="4" s="1"/>
  <c r="I53" i="4"/>
  <c r="G53" i="4"/>
  <c r="C53" i="4"/>
  <c r="B53" i="4"/>
  <c r="E53" i="4" s="1"/>
  <c r="I52" i="4"/>
  <c r="G52" i="4"/>
  <c r="C52" i="4"/>
  <c r="B52" i="4"/>
  <c r="E52" i="4" s="1"/>
  <c r="I51" i="4"/>
  <c r="G51" i="4"/>
  <c r="C51" i="4"/>
  <c r="B51" i="4"/>
  <c r="E51" i="4" s="1"/>
  <c r="I50" i="4"/>
  <c r="G50" i="4"/>
  <c r="C50" i="4"/>
  <c r="B50" i="4"/>
  <c r="E50" i="4" s="1"/>
  <c r="I49" i="4"/>
  <c r="G49" i="4"/>
  <c r="C49" i="4"/>
  <c r="B49" i="4"/>
  <c r="E49" i="4" s="1"/>
  <c r="I48" i="4"/>
  <c r="G48" i="4"/>
  <c r="C48" i="4"/>
  <c r="B48" i="4"/>
  <c r="E48" i="4" s="1"/>
  <c r="I47" i="4"/>
  <c r="G47" i="4"/>
  <c r="C47" i="4"/>
  <c r="B47" i="4"/>
  <c r="E47" i="4" s="1"/>
  <c r="I46" i="4"/>
  <c r="G46" i="4"/>
  <c r="C46" i="4"/>
  <c r="F46" i="4" s="1"/>
  <c r="B46" i="4"/>
  <c r="E46" i="4" s="1"/>
  <c r="I45" i="4"/>
  <c r="G45" i="4"/>
  <c r="C45" i="4"/>
  <c r="B45" i="4"/>
  <c r="E45" i="4" s="1"/>
  <c r="I44" i="4"/>
  <c r="G44" i="4"/>
  <c r="C44" i="4"/>
  <c r="F44" i="4" s="1"/>
  <c r="B44" i="4"/>
  <c r="E44" i="4" s="1"/>
  <c r="I43" i="4"/>
  <c r="G43" i="4"/>
  <c r="C43" i="4"/>
  <c r="B43" i="4"/>
  <c r="E43" i="4" s="1"/>
  <c r="I42" i="4"/>
  <c r="G42" i="4"/>
  <c r="C42" i="4"/>
  <c r="F42" i="4" s="1"/>
  <c r="B42" i="4"/>
  <c r="E42" i="4" s="1"/>
  <c r="I41" i="4"/>
  <c r="G41" i="4"/>
  <c r="C41" i="4"/>
  <c r="F41" i="4" s="1"/>
  <c r="B41" i="4"/>
  <c r="E41" i="4" s="1"/>
  <c r="I40" i="4"/>
  <c r="G40" i="4"/>
  <c r="C40" i="4"/>
  <c r="F40" i="4" s="1"/>
  <c r="B40" i="4"/>
  <c r="I39" i="4"/>
  <c r="G39" i="4"/>
  <c r="C39" i="4"/>
  <c r="F39" i="4" s="1"/>
  <c r="B39" i="4"/>
  <c r="E39" i="4" s="1"/>
  <c r="I38" i="4"/>
  <c r="G38" i="4"/>
  <c r="C38" i="4"/>
  <c r="F38" i="4" s="1"/>
  <c r="B38" i="4"/>
  <c r="E38" i="4" s="1"/>
  <c r="I37" i="4"/>
  <c r="G37" i="4"/>
  <c r="C37" i="4"/>
  <c r="F37" i="4" s="1"/>
  <c r="B37" i="4"/>
  <c r="E37" i="4" s="1"/>
  <c r="I36" i="4"/>
  <c r="G36" i="4"/>
  <c r="C36" i="4"/>
  <c r="F36" i="4" s="1"/>
  <c r="B36" i="4"/>
  <c r="I35" i="4"/>
  <c r="G35" i="4"/>
  <c r="C35" i="4"/>
  <c r="F35" i="4" s="1"/>
  <c r="B35" i="4"/>
  <c r="E35" i="4" s="1"/>
  <c r="I34" i="4"/>
  <c r="G34" i="4"/>
  <c r="C34" i="4"/>
  <c r="F34" i="4" s="1"/>
  <c r="B34" i="4"/>
  <c r="E34" i="4" s="1"/>
  <c r="I33" i="4"/>
  <c r="G33" i="4"/>
  <c r="C33" i="4"/>
  <c r="F33" i="4" s="1"/>
  <c r="B33" i="4"/>
  <c r="E33" i="4" s="1"/>
  <c r="I32" i="4"/>
  <c r="G32" i="4"/>
  <c r="C32" i="4"/>
  <c r="F32" i="4" s="1"/>
  <c r="B32" i="4"/>
  <c r="E32" i="4" s="1"/>
  <c r="I31" i="4"/>
  <c r="G31" i="4"/>
  <c r="C31" i="4"/>
  <c r="F31" i="4" s="1"/>
  <c r="B31" i="4"/>
  <c r="E31" i="4" s="1"/>
  <c r="I30" i="4"/>
  <c r="G30" i="4"/>
  <c r="C30" i="4"/>
  <c r="F30" i="4" s="1"/>
  <c r="B30" i="4"/>
  <c r="E30" i="4" s="1"/>
  <c r="I29" i="4"/>
  <c r="G29" i="4"/>
  <c r="C29" i="4"/>
  <c r="F29" i="4" s="1"/>
  <c r="B29" i="4"/>
  <c r="E29" i="4" s="1"/>
  <c r="I28" i="4"/>
  <c r="G28" i="4"/>
  <c r="C28" i="4"/>
  <c r="F28" i="4" s="1"/>
  <c r="B28" i="4"/>
  <c r="E28" i="4" s="1"/>
  <c r="I27" i="4"/>
  <c r="G27" i="4"/>
  <c r="C27" i="4"/>
  <c r="F27" i="4" s="1"/>
  <c r="B27" i="4"/>
  <c r="E27" i="4" s="1"/>
  <c r="I26" i="4"/>
  <c r="G26" i="4"/>
  <c r="C26" i="4"/>
  <c r="F26" i="4" s="1"/>
  <c r="B26" i="4"/>
  <c r="E26" i="4" s="1"/>
  <c r="I25" i="4"/>
  <c r="G25" i="4"/>
  <c r="C25" i="4"/>
  <c r="F25" i="4" s="1"/>
  <c r="B25" i="4"/>
  <c r="E25" i="4" s="1"/>
  <c r="I24" i="4"/>
  <c r="G24" i="4"/>
  <c r="C24" i="4"/>
  <c r="F24" i="4" s="1"/>
  <c r="B24" i="4"/>
  <c r="E24" i="4" s="1"/>
  <c r="I23" i="4"/>
  <c r="G23" i="4"/>
  <c r="C23" i="4"/>
  <c r="F23" i="4" s="1"/>
  <c r="B23" i="4"/>
  <c r="E23" i="4" s="1"/>
  <c r="I22" i="4"/>
  <c r="G22" i="4"/>
  <c r="C22" i="4"/>
  <c r="F22" i="4" s="1"/>
  <c r="B22" i="4"/>
  <c r="E22" i="4" s="1"/>
  <c r="I21" i="4"/>
  <c r="G21" i="4"/>
  <c r="C21" i="4"/>
  <c r="F21" i="4" s="1"/>
  <c r="B21" i="4"/>
  <c r="E21" i="4" s="1"/>
  <c r="I20" i="4"/>
  <c r="G20" i="4"/>
  <c r="C20" i="4"/>
  <c r="F20" i="4" s="1"/>
  <c r="B20" i="4"/>
  <c r="I19" i="4"/>
  <c r="G19" i="4"/>
  <c r="C19" i="4"/>
  <c r="F19" i="4" s="1"/>
  <c r="B19" i="4"/>
  <c r="E19" i="4" s="1"/>
  <c r="I18" i="4"/>
  <c r="G18" i="4"/>
  <c r="C18" i="4"/>
  <c r="F18" i="4" s="1"/>
  <c r="B18" i="4"/>
  <c r="E18" i="4" s="1"/>
  <c r="I17" i="4"/>
  <c r="G17" i="4"/>
  <c r="C17" i="4"/>
  <c r="F17" i="4" s="1"/>
  <c r="B17" i="4"/>
  <c r="I16" i="4"/>
  <c r="G16" i="4"/>
  <c r="H16" i="4" s="1"/>
  <c r="C16" i="4"/>
  <c r="F16" i="4" s="1"/>
  <c r="B16" i="4"/>
  <c r="E16" i="4" s="1"/>
  <c r="I15" i="4"/>
  <c r="G15" i="4"/>
  <c r="C15" i="4"/>
  <c r="F15" i="4" s="1"/>
  <c r="B15" i="4"/>
  <c r="E15" i="4" s="1"/>
  <c r="I14" i="4"/>
  <c r="G14" i="4"/>
  <c r="C14" i="4"/>
  <c r="F14" i="4" s="1"/>
  <c r="B14" i="4"/>
  <c r="I13" i="4"/>
  <c r="G13" i="4"/>
  <c r="H13" i="4" s="1"/>
  <c r="C13" i="4"/>
  <c r="F13" i="4" s="1"/>
  <c r="B13" i="4"/>
  <c r="I12" i="4"/>
  <c r="G12" i="4"/>
  <c r="H12" i="4" s="1"/>
  <c r="C12" i="4"/>
  <c r="F12" i="4" s="1"/>
  <c r="B12" i="4"/>
  <c r="E12" i="4" s="1"/>
  <c r="I11" i="4"/>
  <c r="J11" i="4" s="1"/>
  <c r="G11" i="4"/>
  <c r="C11" i="4"/>
  <c r="F11" i="4" s="1"/>
  <c r="B11" i="4"/>
  <c r="E11" i="4" s="1"/>
  <c r="C8" i="4"/>
  <c r="J15" i="4" l="1"/>
  <c r="D36" i="4"/>
  <c r="E36" i="4"/>
  <c r="F48" i="4"/>
  <c r="F50" i="4"/>
  <c r="F52" i="4"/>
  <c r="F54" i="4"/>
  <c r="F56" i="4"/>
  <c r="F58" i="4"/>
  <c r="F60" i="4"/>
  <c r="F62" i="4"/>
  <c r="F64" i="4"/>
  <c r="F66" i="4"/>
  <c r="F68" i="4"/>
  <c r="F70" i="4"/>
  <c r="F72" i="4"/>
  <c r="F74" i="4"/>
  <c r="F76" i="4"/>
  <c r="F78" i="4"/>
  <c r="F80" i="4"/>
  <c r="F82" i="4"/>
  <c r="F84" i="4"/>
  <c r="F86" i="4"/>
  <c r="F88" i="4"/>
  <c r="F90" i="4"/>
  <c r="F92" i="4"/>
  <c r="F94" i="4"/>
  <c r="F96" i="4"/>
  <c r="F98" i="4"/>
  <c r="F100" i="4"/>
  <c r="D20" i="4"/>
  <c r="E20" i="4"/>
  <c r="J12" i="4"/>
  <c r="J16" i="4"/>
  <c r="K16" i="4" s="1"/>
  <c r="J18" i="4"/>
  <c r="J22" i="4"/>
  <c r="J26" i="4"/>
  <c r="J30" i="4"/>
  <c r="J34" i="4"/>
  <c r="J38" i="4"/>
  <c r="J42" i="4"/>
  <c r="D17" i="4"/>
  <c r="E17" i="4"/>
  <c r="F43" i="4"/>
  <c r="F47" i="4"/>
  <c r="F51" i="4"/>
  <c r="F53" i="4"/>
  <c r="F57" i="4"/>
  <c r="F59" i="4"/>
  <c r="F61" i="4"/>
  <c r="F63" i="4"/>
  <c r="F65" i="4"/>
  <c r="F67" i="4"/>
  <c r="F69" i="4"/>
  <c r="F71" i="4"/>
  <c r="F73" i="4"/>
  <c r="F75" i="4"/>
  <c r="F77" i="4"/>
  <c r="F79" i="4"/>
  <c r="F81" i="4"/>
  <c r="F83" i="4"/>
  <c r="F85" i="4"/>
  <c r="F87" i="4"/>
  <c r="F89" i="4"/>
  <c r="F91" i="4"/>
  <c r="F93" i="4"/>
  <c r="F95" i="4"/>
  <c r="F97" i="4"/>
  <c r="F99" i="4"/>
  <c r="F101" i="4"/>
  <c r="D13" i="4"/>
  <c r="E13" i="4"/>
  <c r="F45" i="4"/>
  <c r="F49" i="4"/>
  <c r="F55" i="4"/>
  <c r="D14" i="4"/>
  <c r="E14" i="4"/>
  <c r="D40" i="4"/>
  <c r="E40" i="4"/>
  <c r="D15" i="4"/>
  <c r="D11" i="4"/>
  <c r="K12" i="4"/>
  <c r="J62" i="4"/>
  <c r="D70" i="4"/>
  <c r="J71" i="4"/>
  <c r="D77" i="4"/>
  <c r="J78" i="4"/>
  <c r="J87" i="4"/>
  <c r="D93" i="4"/>
  <c r="J94" i="4"/>
  <c r="J57" i="4"/>
  <c r="D63" i="4"/>
  <c r="J64" i="4"/>
  <c r="J73" i="4"/>
  <c r="D79" i="4"/>
  <c r="J80" i="4"/>
  <c r="J89" i="4"/>
  <c r="D95" i="4"/>
  <c r="J96" i="4"/>
  <c r="D19" i="4"/>
  <c r="J21" i="4"/>
  <c r="D23" i="4"/>
  <c r="J25" i="4"/>
  <c r="D27" i="4"/>
  <c r="J29" i="4"/>
  <c r="D31" i="4"/>
  <c r="J33" i="4"/>
  <c r="D35" i="4"/>
  <c r="J37" i="4"/>
  <c r="D39" i="4"/>
  <c r="J41" i="4"/>
  <c r="D43" i="4"/>
  <c r="J45" i="4"/>
  <c r="D47" i="4"/>
  <c r="J49" i="4"/>
  <c r="D51" i="4"/>
  <c r="D58" i="4"/>
  <c r="J59" i="4"/>
  <c r="D65" i="4"/>
  <c r="J66" i="4"/>
  <c r="D74" i="4"/>
  <c r="J75" i="4"/>
  <c r="D81" i="4"/>
  <c r="J82" i="4"/>
  <c r="J91" i="4"/>
  <c r="D97" i="4"/>
  <c r="J98" i="4"/>
  <c r="J46" i="4"/>
  <c r="D61" i="4"/>
  <c r="D12" i="4"/>
  <c r="J52" i="4"/>
  <c r="J61" i="4"/>
  <c r="D67" i="4"/>
  <c r="J68" i="4"/>
  <c r="J77" i="4"/>
  <c r="D83" i="4"/>
  <c r="J84" i="4"/>
  <c r="J93" i="4"/>
  <c r="J100" i="4"/>
  <c r="J17" i="4"/>
  <c r="J13" i="4"/>
  <c r="K13" i="4" s="1"/>
  <c r="H14" i="4"/>
  <c r="D16" i="4"/>
  <c r="J20" i="4"/>
  <c r="D22" i="4"/>
  <c r="J24" i="4"/>
  <c r="D26" i="4"/>
  <c r="J28" i="4"/>
  <c r="D30" i="4"/>
  <c r="J32" i="4"/>
  <c r="D34" i="4"/>
  <c r="J36" i="4"/>
  <c r="D38" i="4"/>
  <c r="J40" i="4"/>
  <c r="D42" i="4"/>
  <c r="J44" i="4"/>
  <c r="J48" i="4"/>
  <c r="D53" i="4"/>
  <c r="J54" i="4"/>
  <c r="D62" i="4"/>
  <c r="J63" i="4"/>
  <c r="D69" i="4"/>
  <c r="J70" i="4"/>
  <c r="J79" i="4"/>
  <c r="D85" i="4"/>
  <c r="J86" i="4"/>
  <c r="J95" i="4"/>
  <c r="J50" i="4"/>
  <c r="J55" i="4"/>
  <c r="D100" i="4"/>
  <c r="H98" i="4"/>
  <c r="D96" i="4"/>
  <c r="H94" i="4"/>
  <c r="D92" i="4"/>
  <c r="H90" i="4"/>
  <c r="D88" i="4"/>
  <c r="H86" i="4"/>
  <c r="D84" i="4"/>
  <c r="H82" i="4"/>
  <c r="D80" i="4"/>
  <c r="H78" i="4"/>
  <c r="D76" i="4"/>
  <c r="H74" i="4"/>
  <c r="D72" i="4"/>
  <c r="H70" i="4"/>
  <c r="D68" i="4"/>
  <c r="H66" i="4"/>
  <c r="D64" i="4"/>
  <c r="H62" i="4"/>
  <c r="D60" i="4"/>
  <c r="H58" i="4"/>
  <c r="D56" i="4"/>
  <c r="H54" i="4"/>
  <c r="D52" i="4"/>
  <c r="H50" i="4"/>
  <c r="D48" i="4"/>
  <c r="H46" i="4"/>
  <c r="D44" i="4"/>
  <c r="H42" i="4"/>
  <c r="K42" i="4" s="1"/>
  <c r="H38" i="4"/>
  <c r="K38" i="4" s="1"/>
  <c r="H34" i="4"/>
  <c r="D32" i="4"/>
  <c r="H30" i="4"/>
  <c r="K30" i="4" s="1"/>
  <c r="D28" i="4"/>
  <c r="H26" i="4"/>
  <c r="K26" i="4" s="1"/>
  <c r="D24" i="4"/>
  <c r="H22" i="4"/>
  <c r="K22" i="4" s="1"/>
  <c r="H18" i="4"/>
  <c r="H101" i="4"/>
  <c r="D99" i="4"/>
  <c r="H97" i="4"/>
  <c r="H93" i="4"/>
  <c r="H89" i="4"/>
  <c r="H85" i="4"/>
  <c r="H81" i="4"/>
  <c r="H77" i="4"/>
  <c r="H73" i="4"/>
  <c r="H69" i="4"/>
  <c r="H65" i="4"/>
  <c r="H61" i="4"/>
  <c r="H57" i="4"/>
  <c r="H53" i="4"/>
  <c r="H49" i="4"/>
  <c r="H45" i="4"/>
  <c r="H41" i="4"/>
  <c r="H37" i="4"/>
  <c r="H33" i="4"/>
  <c r="H29" i="4"/>
  <c r="H25" i="4"/>
  <c r="H21" i="4"/>
  <c r="H17" i="4"/>
  <c r="H100" i="4"/>
  <c r="D98" i="4"/>
  <c r="H96" i="4"/>
  <c r="D94" i="4"/>
  <c r="H92" i="4"/>
  <c r="D90" i="4"/>
  <c r="H88" i="4"/>
  <c r="D86" i="4"/>
  <c r="H84" i="4"/>
  <c r="D82" i="4"/>
  <c r="H80" i="4"/>
  <c r="D78" i="4"/>
  <c r="H76" i="4"/>
  <c r="H72" i="4"/>
  <c r="H68" i="4"/>
  <c r="K68" i="4" s="1"/>
  <c r="H64" i="4"/>
  <c r="H60" i="4"/>
  <c r="H56" i="4"/>
  <c r="D54" i="4"/>
  <c r="H52" i="4"/>
  <c r="D50" i="4"/>
  <c r="H48" i="4"/>
  <c r="K48" i="4" s="1"/>
  <c r="D46" i="4"/>
  <c r="H44" i="4"/>
  <c r="H40" i="4"/>
  <c r="H36" i="4"/>
  <c r="H32" i="4"/>
  <c r="H28" i="4"/>
  <c r="H24" i="4"/>
  <c r="H20" i="4"/>
  <c r="H99" i="4"/>
  <c r="H95" i="4"/>
  <c r="K95" i="4" s="1"/>
  <c r="H91" i="4"/>
  <c r="K91" i="4" s="1"/>
  <c r="H87" i="4"/>
  <c r="H83" i="4"/>
  <c r="H79" i="4"/>
  <c r="H75" i="4"/>
  <c r="H71" i="4"/>
  <c r="H67" i="4"/>
  <c r="H63" i="4"/>
  <c r="K63" i="4" s="1"/>
  <c r="H59" i="4"/>
  <c r="H55" i="4"/>
  <c r="H51" i="4"/>
  <c r="H47" i="4"/>
  <c r="H43" i="4"/>
  <c r="H39" i="4"/>
  <c r="H35" i="4"/>
  <c r="H31" i="4"/>
  <c r="H27" i="4"/>
  <c r="K27" i="4" s="1"/>
  <c r="H23" i="4"/>
  <c r="H19" i="4"/>
  <c r="H11" i="4"/>
  <c r="K11" i="4" s="1"/>
  <c r="J14" i="4"/>
  <c r="H15" i="4"/>
  <c r="K15" i="4" s="1"/>
  <c r="D18" i="4"/>
  <c r="D55" i="4"/>
  <c r="J56" i="4"/>
  <c r="J65" i="4"/>
  <c r="D71" i="4"/>
  <c r="J72" i="4"/>
  <c r="J81" i="4"/>
  <c r="D87" i="4"/>
  <c r="J88" i="4"/>
  <c r="J97" i="4"/>
  <c r="J19" i="4"/>
  <c r="D21" i="4"/>
  <c r="J23" i="4"/>
  <c r="D25" i="4"/>
  <c r="J27" i="4"/>
  <c r="D29" i="4"/>
  <c r="J31" i="4"/>
  <c r="D33" i="4"/>
  <c r="J35" i="4"/>
  <c r="D37" i="4"/>
  <c r="J39" i="4"/>
  <c r="D41" i="4"/>
  <c r="J43" i="4"/>
  <c r="D45" i="4"/>
  <c r="J47" i="4"/>
  <c r="D49" i="4"/>
  <c r="J51" i="4"/>
  <c r="D57" i="4"/>
  <c r="J58" i="4"/>
  <c r="D66" i="4"/>
  <c r="J67" i="4"/>
  <c r="D73" i="4"/>
  <c r="J74" i="4"/>
  <c r="J83" i="4"/>
  <c r="D89" i="4"/>
  <c r="J90" i="4"/>
  <c r="J99" i="4"/>
  <c r="J53" i="4"/>
  <c r="D59" i="4"/>
  <c r="J60" i="4"/>
  <c r="J69" i="4"/>
  <c r="D75" i="4"/>
  <c r="J76" i="4"/>
  <c r="J85" i="4"/>
  <c r="D91" i="4"/>
  <c r="J92" i="4"/>
  <c r="J101" i="4"/>
  <c r="D101" i="4"/>
  <c r="K44" i="4" l="1"/>
  <c r="K64" i="4"/>
  <c r="K17" i="4"/>
  <c r="K35" i="4"/>
  <c r="K21" i="4"/>
  <c r="K14" i="4"/>
  <c r="K79" i="4"/>
  <c r="K65" i="4"/>
  <c r="K66" i="4"/>
  <c r="K82" i="4"/>
  <c r="K80" i="4"/>
  <c r="K37" i="4"/>
  <c r="K87" i="4"/>
  <c r="K34" i="4"/>
  <c r="K84" i="4"/>
  <c r="K18" i="4"/>
  <c r="K25" i="4"/>
  <c r="K57" i="4"/>
  <c r="K89" i="4"/>
  <c r="K78" i="4"/>
  <c r="K49" i="4"/>
  <c r="K53" i="4"/>
  <c r="K24" i="4"/>
  <c r="K29" i="4"/>
  <c r="K93" i="4"/>
  <c r="K90" i="4"/>
  <c r="K20" i="4"/>
  <c r="K72" i="4"/>
  <c r="K92" i="4"/>
  <c r="K50" i="4"/>
  <c r="K98" i="4"/>
  <c r="K88" i="4"/>
  <c r="K51" i="4"/>
  <c r="K32" i="4"/>
  <c r="K47" i="4"/>
  <c r="K23" i="4"/>
  <c r="K70" i="4"/>
  <c r="K86" i="4"/>
  <c r="K85" i="4"/>
  <c r="K55" i="4"/>
  <c r="K59" i="4"/>
  <c r="K76" i="4"/>
  <c r="K28" i="4"/>
  <c r="K97" i="4"/>
  <c r="K74" i="4"/>
  <c r="K67" i="4"/>
  <c r="K99" i="4"/>
  <c r="K96" i="4"/>
  <c r="K69" i="4"/>
  <c r="K81" i="4"/>
  <c r="K83" i="4"/>
  <c r="K61" i="4"/>
  <c r="K52" i="4"/>
  <c r="K39" i="4"/>
  <c r="K71" i="4"/>
  <c r="K36" i="4"/>
  <c r="K56" i="4"/>
  <c r="K41" i="4"/>
  <c r="K73" i="4"/>
  <c r="K101" i="4"/>
  <c r="K46" i="4"/>
  <c r="K62" i="4"/>
  <c r="K94" i="4"/>
  <c r="K19" i="4"/>
  <c r="K54" i="4"/>
  <c r="K31" i="4"/>
  <c r="K33" i="4"/>
  <c r="K58" i="4"/>
  <c r="K43" i="4"/>
  <c r="K75" i="4"/>
  <c r="K40" i="4"/>
  <c r="K60" i="4"/>
  <c r="K100" i="4"/>
  <c r="K45" i="4"/>
  <c r="K77" i="4"/>
</calcChain>
</file>

<file path=xl/sharedStrings.xml><?xml version="1.0" encoding="utf-8"?>
<sst xmlns="http://schemas.openxmlformats.org/spreadsheetml/2006/main" count="1828" uniqueCount="329">
  <si>
    <t>Network</t>
  </si>
  <si>
    <t>Voltage Class</t>
  </si>
  <si>
    <t>Specific Duty</t>
  </si>
  <si>
    <t>Technology</t>
  </si>
  <si>
    <t>Floc Desc</t>
  </si>
  <si>
    <t>Installed</t>
  </si>
  <si>
    <t>Age at Replacement (years)</t>
  </si>
  <si>
    <t>changedate - Year</t>
  </si>
  <si>
    <t>FLOC</t>
  </si>
  <si>
    <t>Station</t>
  </si>
  <si>
    <t>Manufacturer</t>
  </si>
  <si>
    <t>Voltage</t>
  </si>
  <si>
    <t>'Append1'[Reason]</t>
  </si>
  <si>
    <t>TS</t>
  </si>
  <si>
    <t>EHV</t>
  </si>
  <si>
    <t>CBMO</t>
  </si>
  <si>
    <t>1-2 220KV B/T CB</t>
  </si>
  <si>
    <t>TS-WMTS-CCTBKR-9000101544</t>
  </si>
  <si>
    <t>WMTS</t>
  </si>
  <si>
    <t>Condition</t>
  </si>
  <si>
    <t>2-5 220KV B/T CB</t>
  </si>
  <si>
    <t>TS-HWPS-CCTBKR-9000101831</t>
  </si>
  <si>
    <t>HWPS</t>
  </si>
  <si>
    <t>4-6 220KV B/T CB</t>
  </si>
  <si>
    <t>TS-HWPS-CCTBKR-9000105135</t>
  </si>
  <si>
    <t>CBBO</t>
  </si>
  <si>
    <t>5-6 220KV B/T CB</t>
  </si>
  <si>
    <t>TS-HWPS-CCTBKR-9000105136</t>
  </si>
  <si>
    <t>CBLT</t>
  </si>
  <si>
    <t>7 GEN TR 220KV CB</t>
  </si>
  <si>
    <t>TS-HWPS-CCTBKR-9000105962</t>
  </si>
  <si>
    <t/>
  </si>
  <si>
    <t>AUX C TR 1 BUS 220KV CB</t>
  </si>
  <si>
    <t>TS-YPSX-CCTBKR-9000101505</t>
  </si>
  <si>
    <t>YPS</t>
  </si>
  <si>
    <t>EX - 1-2 220KV BUS TIE CB     AT BTS</t>
  </si>
  <si>
    <t>BTS</t>
  </si>
  <si>
    <t>EX - 1-2 220KV BUS TIE CB     AT EPSY</t>
  </si>
  <si>
    <t>EPSY</t>
  </si>
  <si>
    <t>EX - 1-2 220KV BUS TIE CB     AT TGTS</t>
  </si>
  <si>
    <t>TGTS</t>
  </si>
  <si>
    <t>EX - 1A-2A 220KV BUS TIE CB     AT BLTS</t>
  </si>
  <si>
    <t>BLTS</t>
  </si>
  <si>
    <t>EX - 1B-3 220KV BUS TIE CB     AT BLTS</t>
  </si>
  <si>
    <t>CBAB</t>
  </si>
  <si>
    <t>EX - 220KV CB 'B'     AT TTS (O.O.S)</t>
  </si>
  <si>
    <t>TTS</t>
  </si>
  <si>
    <t>EX - 2-3 220KV BUS TIE CB     AT TTS</t>
  </si>
  <si>
    <t>EX - 3-4 220KV BUS TIE CB     AT ERTS</t>
  </si>
  <si>
    <t>ERTS</t>
  </si>
  <si>
    <t>EX - 4-5 220KV BUS TIE CB     AT BLTS</t>
  </si>
  <si>
    <t>EX - A3 TRANS 220KV CB     AT KTS</t>
  </si>
  <si>
    <t>KTS</t>
  </si>
  <si>
    <t>EX - A4 TRANS NO.3 BUS 220KV CB     AT KTS</t>
  </si>
  <si>
    <t>EX - A4 TRANS/B2 TRANS 220KV CB     AT KTS</t>
  </si>
  <si>
    <t>EX - B1 TRANS 220KV CB     AT TTS</t>
  </si>
  <si>
    <t>EX - B1 TRANS NO.2 BUS 220KV CB     AT GTS</t>
  </si>
  <si>
    <t>GTS</t>
  </si>
  <si>
    <t>EX - B1 TRANS NO.2 BUS 220KV CB     AT MBTS</t>
  </si>
  <si>
    <t>MBTS</t>
  </si>
  <si>
    <t>EX - B2 TRANS 220KV CB     AT GNTS</t>
  </si>
  <si>
    <t>GNTS</t>
  </si>
  <si>
    <t>EX - B4 TRANS 220KV CB     AT RWTS</t>
  </si>
  <si>
    <t>RWTS</t>
  </si>
  <si>
    <t>EX - B4 TRANS NO.1 BUS 220KV CB     AT TTS</t>
  </si>
  <si>
    <t>EX - B4 TRANS/GTS NO.3 220KV LINE CB     AT KTS</t>
  </si>
  <si>
    <t>EX - B5 TRANS NO.2 BUS 220KV CB     AT TTS</t>
  </si>
  <si>
    <t>EX - BETS 220KV LINE NO.1 BUS CB     AT BATS (RESIDENT NOISE NOTIFICATION REQ)</t>
  </si>
  <si>
    <t>BATS</t>
  </si>
  <si>
    <t>EX - BETS LINE NO.2 BUS CB     AT KGTS</t>
  </si>
  <si>
    <t>KGTS</t>
  </si>
  <si>
    <t>EX - BLTS 220KV LINE NO.1 BUS CB     AT KTS</t>
  </si>
  <si>
    <t>EX - BLTS 220KV LINE NO.2 BUS CB     AT KTS</t>
  </si>
  <si>
    <t>EX - DDTS NO.1 220KV LINE CB     AT MBTS</t>
  </si>
  <si>
    <t>EX - DDTS NO.1 220KV LINE NO.1 BUS CB     AT GNTS</t>
  </si>
  <si>
    <t>EX - DDTS NO.1 330KV LINE NO.1 BUS CB     AT SMTS</t>
  </si>
  <si>
    <t>SMTS</t>
  </si>
  <si>
    <t>EX - DDTS NO.1 330KV LINE NO.2 BUS CB     AT SMTS</t>
  </si>
  <si>
    <t>EX - DDTS NO.2 330KV LINE NO.1 BUS CB     AT SMTS</t>
  </si>
  <si>
    <t>EX - DDTS NO.3 220KV LINE NO.1 BUS CB     AT GNTS</t>
  </si>
  <si>
    <t>EX - EPS NO.2 220KV LINE CB     AT MBTS</t>
  </si>
  <si>
    <t>EX - FVTS/BETS LINE NO.1 BUS CB     AT SHTS</t>
  </si>
  <si>
    <t>SHTS</t>
  </si>
  <si>
    <t>EX - FVTS/BETS LINE NO.2 BUS CB     AT SHTS</t>
  </si>
  <si>
    <t>EX - GNTS NO.1 220KV LINE NO.2 BUS CB     AT SHTS</t>
  </si>
  <si>
    <t>EX - GTS NO.2 220KV LINE NO.3 BUS CB     AT KTS</t>
  </si>
  <si>
    <t>EX - GTS NO.3 220KV LINE NO.3 BUS CB     AT KTS</t>
  </si>
  <si>
    <t>EX - H1 TRANS 330KV CB     AT SMTS</t>
  </si>
  <si>
    <t>EX - H3 TRANS NO.1 BUS 220KV CB     AT DDTS</t>
  </si>
  <si>
    <t>DDTS</t>
  </si>
  <si>
    <t>EX - H3 TRANS NO.2 BUS 220KV CB     AT DDTS</t>
  </si>
  <si>
    <t>EX - HWPS NO.2 220KV LINE NO.1 BUS CB     AT ROTS</t>
  </si>
  <si>
    <t>ROTS</t>
  </si>
  <si>
    <t>EX - HWTS NO.1 220KV LINE CB     AT HWPS</t>
  </si>
  <si>
    <t>EX - HWTS NO.3 220KV LINE NO.3 BUS CB     AT HWPS</t>
  </si>
  <si>
    <t>EX - KTS NO.1 220KV LINE CB     AT GTS</t>
  </si>
  <si>
    <t>EX - KTS NO.1 220KV LINE NO.1 BUS CB     AT TTS</t>
  </si>
  <si>
    <t>EX - KTS NO.2 220KV LINE CB     AT TTS</t>
  </si>
  <si>
    <t>EX - MBTS NO.1 220KV LINE CB     AT EPSY</t>
  </si>
  <si>
    <t>EX - MLTS NO.1 220KV LINE NO.1 BUS CB     AT BATS (RESIDENT NOISE NOTIFICATION REQ)</t>
  </si>
  <si>
    <t>EX - MLTS NO.2 220KV LINE CB     AT BATS (RESIDENT NOISE NOTIFICATION REQ)</t>
  </si>
  <si>
    <t>EX - MSS NO.1 / SMTS NO.1 LINE CB     AT DDTS</t>
  </si>
  <si>
    <t>EX - MSS NO.1 LINE NO.2 BUS CB     AT DDTS</t>
  </si>
  <si>
    <t>EX - MTS NO.3 220KV LINE CB     AT ROTS</t>
  </si>
  <si>
    <t>EX - MWTS-MPS LINE 220KV CB     AT HWPS</t>
  </si>
  <si>
    <t>EX - NO.1 GEN TRANS 220KV CB     AT EPSY</t>
  </si>
  <si>
    <t>EX - NO.1 TRANS 220KV CB     AT BATS (RESIDENT NOISE NOTIFICATION REQ)</t>
  </si>
  <si>
    <t>EX - NO.1 TRANS 220KV CB     AT HOTS</t>
  </si>
  <si>
    <t>HOTS</t>
  </si>
  <si>
    <t>EX - NO.1 TRANS 220KV CB     AT KGTS</t>
  </si>
  <si>
    <t>EX - NO.1 TRANS GROUP 220KV CB     AT TGTS</t>
  </si>
  <si>
    <t>EX - NO.2 TRANS 220KV CB     AT HOTS</t>
  </si>
  <si>
    <t>EX - NO.2 TRANS 220KV CB     AT KGTS</t>
  </si>
  <si>
    <t>EX - NO.2 TRANS 220KV CB     AT TGTS</t>
  </si>
  <si>
    <t>EX - NO.3 GEN TRANS NO.2 BUS 220KV CB     AT HWPS</t>
  </si>
  <si>
    <t>EX - NO.4 GEN TRANS NO.2 BUS 220KV CB     AT HWPS</t>
  </si>
  <si>
    <t>EX - NO.5 GEN TRANS 220KV CB     AT HWPS</t>
  </si>
  <si>
    <t>EX - NO.7 GEN TRANS 220KV CB     AT HWPS</t>
  </si>
  <si>
    <t>EX - NO.8 GEN TRANS 220KV CB     AT HWPS</t>
  </si>
  <si>
    <t>EX - ROTS NO.1 220KV LINE CB     AT HWPS</t>
  </si>
  <si>
    <t>EX - RTS NO.1 220KV LINE NO.1 BUS CB     AT ROTS</t>
  </si>
  <si>
    <t>EX - RWTS 220KV LINE NO.1 BUS CB     AT TTS</t>
  </si>
  <si>
    <t>EX - RWTS LINE/YPS NO.7 LINE 220KV CB     AT ROTS</t>
  </si>
  <si>
    <t>EX - SMTS LINE/A2 TRANS 500KV CB     AT KTS</t>
  </si>
  <si>
    <t>EX - SMTS NO.2 220KV LINE CB     AT TTS</t>
  </si>
  <si>
    <t>EX - SMTS NO.2 LINE NO.1 BUS CB     AT DDTS</t>
  </si>
  <si>
    <t>EX - SYTS LINE/A4 TRANS 500KV CB     AT KTS</t>
  </si>
  <si>
    <t>EX - TSTS 220KV LINE NO.1 BUS CB     AT TTS</t>
  </si>
  <si>
    <t>EX - TSTS 220KV LINE NO.3 BUS CB     AT TTS</t>
  </si>
  <si>
    <t>EX - TTS LINE NO.2 BUS CB     AT TSTS</t>
  </si>
  <si>
    <t>TSTS</t>
  </si>
  <si>
    <t>EX - TTS LINE/NO.1 TRANS 220KV CB     AT TSTS</t>
  </si>
  <si>
    <t>EX - TTS NO.1 LINE/WMTS NO.1 LINE 220KV CB     AT KTS</t>
  </si>
  <si>
    <t>EX - TTS NO.2 220KV LINE NO.2 BUS CB     AT KTS</t>
  </si>
  <si>
    <t>EX - YPS NO.5 220KV LINE NO.1 BUS CB     AT ROTS</t>
  </si>
  <si>
    <t>HWTS 2 220KV L 1 BUS CB</t>
  </si>
  <si>
    <t>TS-HWPS-CCTBKR-9000104343</t>
  </si>
  <si>
    <t>HWTS 4 220KV L 4 BUS CB</t>
  </si>
  <si>
    <t>TS-HWPS-CCTBKR-9000105132</t>
  </si>
  <si>
    <t>JLTS 2 220KV L CB</t>
  </si>
  <si>
    <t>TS-HWPS-CCTBKR-9000105367</t>
  </si>
  <si>
    <t>JLTS 3 L/AUX TR 'C' 220KV CB</t>
  </si>
  <si>
    <t>TS-HWPS-CCTBKR-9000101829</t>
  </si>
  <si>
    <t>JLTS 4 220KV L 3 BUS CB</t>
  </si>
  <si>
    <t>TS-HWPS-CCTBKR-9000102321</t>
  </si>
  <si>
    <t>JLTS 4 220KV L 4 BUS CB</t>
  </si>
  <si>
    <t>TS-HWPS-CCTBKR-9000105133</t>
  </si>
  <si>
    <t>KTS NO2 LINE 220KV CB</t>
  </si>
  <si>
    <t>TS-WMTS-CCTBKR-9000105686</t>
  </si>
  <si>
    <t>ROTS 2 220KV L 5 BUS CB</t>
  </si>
  <si>
    <t>TS-HWPS-CCTBKR-9000105965</t>
  </si>
  <si>
    <t>ROTS 5 220KV L 1 BUS CB</t>
  </si>
  <si>
    <t>TS-YPSX-CCTBKR-9000101507</t>
  </si>
  <si>
    <t>ROTS 7 220KV L 2 BUS CB</t>
  </si>
  <si>
    <t>TS-YPSX-CCTBKR-9000104830</t>
  </si>
  <si>
    <t>ROTS 8 220KV L 1 BUS CB</t>
  </si>
  <si>
    <t>TS-YPSX-CCTBKR-9000100050</t>
  </si>
  <si>
    <t>W3 GEN TR 2 BUS 220KV CB</t>
  </si>
  <si>
    <t>TS-YPSX-CCTBKR-9000105653</t>
  </si>
  <si>
    <t>YPS 1 220KV L CB</t>
  </si>
  <si>
    <t>TS-HWPS-CCTBKR-9000105262</t>
  </si>
  <si>
    <t>YPS 2 220KV L 4 BUS CB</t>
  </si>
  <si>
    <t>TS-HWPS-CCTBKR-9000101978</t>
  </si>
  <si>
    <t>YPS 2 220KV L 6 BUS CB</t>
  </si>
  <si>
    <t>TS-HWPS-CCTBKR-9000100956</t>
  </si>
  <si>
    <t>HV</t>
  </si>
  <si>
    <t>1-2 66KV B/T CB</t>
  </si>
  <si>
    <t>TS-TTSX-CCTBKR-9000104107</t>
  </si>
  <si>
    <t>TS-RTSX-CCTBKR-9000104188</t>
  </si>
  <si>
    <t>RTS</t>
  </si>
  <si>
    <t>TS-HTSX-CCTBKR-9000105971</t>
  </si>
  <si>
    <t>HTS</t>
  </si>
  <si>
    <t>1-3 66KV B/T CB</t>
  </si>
  <si>
    <t>TS-RWTS-CCTBKR-9000102972</t>
  </si>
  <si>
    <t>2-3 66KV B/T CB</t>
  </si>
  <si>
    <t>TS-HTSX-CCTBKR-9000105138</t>
  </si>
  <si>
    <t>2-4 66KV B/T CB</t>
  </si>
  <si>
    <t>TS-RWTS-CCTBKR-9000102967</t>
  </si>
  <si>
    <t>3-4 66KV B/T CB</t>
  </si>
  <si>
    <t>TS-RWTS-CCTBKR-9000103452</t>
  </si>
  <si>
    <t>TS-TTSX-CCTBKR-9000103368</t>
  </si>
  <si>
    <t>B1 TR 66KV CB</t>
  </si>
  <si>
    <t>TS-HTSX-CCTBKR-9000103666</t>
  </si>
  <si>
    <t>B2 TR 66KV CB</t>
  </si>
  <si>
    <t>TS-RWTS-CCTBKR-9000100296</t>
  </si>
  <si>
    <t>TS-GNTS-CCTBKR-9000104381</t>
  </si>
  <si>
    <t>TS-RTSX-CCTBKR-9000101667</t>
  </si>
  <si>
    <t>TS-HTSX-CCTBKR-9000100678</t>
  </si>
  <si>
    <t>TS-WMTS-CCTBKR-9000103351</t>
  </si>
  <si>
    <t>B3 TR 66KV CB</t>
  </si>
  <si>
    <t>TS-RWTS-CCTBKR-9000103451</t>
  </si>
  <si>
    <t>TS-HTSX-CCTBKR-9000100679</t>
  </si>
  <si>
    <t>TS-WMTS-CCTBKR-9000100097</t>
  </si>
  <si>
    <t>B4 TR 66KV CB</t>
  </si>
  <si>
    <t>TS-RWTS-CCTBKR-9000102968</t>
  </si>
  <si>
    <t>BGE 66KV FDR CB</t>
  </si>
  <si>
    <t>TS-ERTS-CCTBKR-9000102956</t>
  </si>
  <si>
    <t>BWR 66KV FDR CB</t>
  </si>
  <si>
    <t>TS-RWTS-CCTBKR-9000102966</t>
  </si>
  <si>
    <t>CPK 66KV FDR CB</t>
  </si>
  <si>
    <t>TS-RWTS-CCTBKR-9000102255</t>
  </si>
  <si>
    <t>EX - 1-2 66KV BUS TIE CB     AT GNTS</t>
  </si>
  <si>
    <t>EX - 1-4 66KV BUS TIE CB     AT MWTS</t>
  </si>
  <si>
    <t>MWTS</t>
  </si>
  <si>
    <t>EX - 1-4 EXTN 66KV BUS TIE CB     AT KTS</t>
  </si>
  <si>
    <t>EX - 3-4 66KV BUS TIE CB     AT BETS</t>
  </si>
  <si>
    <t>BETS</t>
  </si>
  <si>
    <t>EX - 3-4 66KV BUS TIE CB     AT GTS</t>
  </si>
  <si>
    <t>EX - 3-4 66KV BUS TIE CB     AT KTS</t>
  </si>
  <si>
    <t>EX - B1 TRANS 66KV CB     AT MWTS</t>
  </si>
  <si>
    <t>EX - B2 TRANS 66KV CB     AT GTS</t>
  </si>
  <si>
    <t>EX - B2 TRANS 66KV CB     AT TTS</t>
  </si>
  <si>
    <t>EX - B3 TRANS 66KV CB     AT MWTS</t>
  </si>
  <si>
    <t>EX - BAS NO.1 66KV FDR CB     AT BATS</t>
  </si>
  <si>
    <t>EX - BAS NO.2 66KV FDR CB     AT BATS</t>
  </si>
  <si>
    <t>EX - BGO 66KV FDR CB     AT BETS</t>
  </si>
  <si>
    <t>EX - CDN 66KV FDR CB     AT TGTS</t>
  </si>
  <si>
    <t>EX - CTN STANDBY 66KV FDR CB     AT BETS</t>
  </si>
  <si>
    <t>EX - CW 66KV FDR CB     AT RTS</t>
  </si>
  <si>
    <t>EX - EHK 66KV FDR CB     AT BETS</t>
  </si>
  <si>
    <t>EX - EM 66KV FDR CB     AT MTS</t>
  </si>
  <si>
    <t>MTS</t>
  </si>
  <si>
    <t>EX - FDN 66KV FDR CB     AT GTS</t>
  </si>
  <si>
    <t>EX - KRT NO.1 66KV FDR CB     AT TGTS</t>
  </si>
  <si>
    <t>EX - MLN 66KV FDR CB     AT KTS</t>
  </si>
  <si>
    <t>EX - MR 66KV FDR CB     AT HTS</t>
  </si>
  <si>
    <t>EX - MRO 66KV FDR CB     AT BETS</t>
  </si>
  <si>
    <t>EX - NB 66KV FDR CB     AT HTS</t>
  </si>
  <si>
    <t>EX - NO.1 11/66KV TRANS 66KV CB     AT MWTS</t>
  </si>
  <si>
    <t>CMBO</t>
  </si>
  <si>
    <t>EX - NO.1 REACTOR CB     AT HOTS</t>
  </si>
  <si>
    <t>EX - NO.1 TRANS 66KV CB     AT BATS</t>
  </si>
  <si>
    <t>EX - NO.1 TRANS 66KV CB     AT ERTS</t>
  </si>
  <si>
    <t>EX - NO.1 TRANS 66KV CB     AT KGTS</t>
  </si>
  <si>
    <t>EX - NO.1 TRANS GROUP 66KV CB     AT TGTS</t>
  </si>
  <si>
    <t>EX - NO.2 220/66KV TRANS BANK NO.1 BUS 66KV CB     AT MTS</t>
  </si>
  <si>
    <t>EX - NO.2 220/66KV TRANS BANK NO.3 BUS 66KV CB     AT MTS</t>
  </si>
  <si>
    <t>EX - NO.2 REACTOR CB     AT HOTS</t>
  </si>
  <si>
    <t>EX - NO.2 TRANS 66KV CB     AT HOTS</t>
  </si>
  <si>
    <t>EX - NO.2 TRANS 66KV CB     AT TGTS</t>
  </si>
  <si>
    <t>EX - NO.3 220/66KV TRANS BANK 66KV CB     AT MTS</t>
  </si>
  <si>
    <t>EX - NO.3 TRANS 66KV CB     AT ERTS</t>
  </si>
  <si>
    <t>EX - NO.3A TRANS 66KV CB     AT BLTS</t>
  </si>
  <si>
    <t>EX - NO.4 TRANS 66KV CB     AT ERTS</t>
  </si>
  <si>
    <t>EX - OR 66KV FDR CB     AT MTS</t>
  </si>
  <si>
    <t>EX - SHL NO.1 66KV FDR CB     AT KGTS</t>
  </si>
  <si>
    <t>EX - SPARE 66KV CB     AT MWTS</t>
  </si>
  <si>
    <t>EX - TK 66KV FDR CB     AT RTS</t>
  </si>
  <si>
    <t>EX - TRG NO.1 66KV FDR CB     AT TGTS</t>
  </si>
  <si>
    <t>EX - U1 TRANS-PAR 66KV CB     AT BLTS</t>
  </si>
  <si>
    <t>EX - WN NO.1 66KV FDR CB     AT GNTS</t>
  </si>
  <si>
    <t>EX - WPD 66KV FDR CB     AT GTS</t>
  </si>
  <si>
    <t>FE 1 66KV FDR CB</t>
  </si>
  <si>
    <t>TS-WMTS-CCTBKR-9000100092</t>
  </si>
  <si>
    <t>FGY 66KV FDR CB</t>
  </si>
  <si>
    <t>TS-ERTS-CCTBKR-9000100799</t>
  </si>
  <si>
    <t>FT 1 66KV FDR CB</t>
  </si>
  <si>
    <t>TS-WMTS-CCTBKR-9000100091</t>
  </si>
  <si>
    <t>HPK 66KV FDR CB</t>
  </si>
  <si>
    <t>TS-ERTS-CCTBKR-9000102957</t>
  </si>
  <si>
    <t>KYM 1 66KV FDR CB</t>
  </si>
  <si>
    <t>TS-SHTS-CCTBKR-9000104931</t>
  </si>
  <si>
    <t>KYM 2 66KV FDR CB</t>
  </si>
  <si>
    <t>TS-SHTS-CCTBKR-9000100273</t>
  </si>
  <si>
    <t>MFA 66KV FDR 1 BUS 66KV CB</t>
  </si>
  <si>
    <t>TS-MWTS-CCTBKR-9000103532</t>
  </si>
  <si>
    <t>MFA 66KV FDR 2 BUS 66KV CB</t>
  </si>
  <si>
    <t>TS-MWTS-CCTBKR-9000100443</t>
  </si>
  <si>
    <t>MWW/MWN 2 66KV FDR CB</t>
  </si>
  <si>
    <t>TS-MWTS-CCTBKR-9000101266</t>
  </si>
  <si>
    <t>NKA 1/CNA 66KV FDR CB</t>
  </si>
  <si>
    <t>TS-SHTS-CCTBKR-9000101630</t>
  </si>
  <si>
    <t>NKA 2 66KV FDR CB</t>
  </si>
  <si>
    <t>TS-SHTS-CCTBKR-9000104151</t>
  </si>
  <si>
    <t>SUB BR 66KV FDR CB</t>
  </si>
  <si>
    <t>TS-HTSX-CCTBKR-9000100680</t>
  </si>
  <si>
    <t>SUB HT 66KV FDR CB</t>
  </si>
  <si>
    <t>TS-HTSX-CCTBKR-9000105970</t>
  </si>
  <si>
    <t>SUB M 1 66KV FDR CB</t>
  </si>
  <si>
    <t>TS-HTSX-CCTBKR-9000100681</t>
  </si>
  <si>
    <t>SUB SR 66KV FDR CB</t>
  </si>
  <si>
    <t>TS-HTSX-CCTBKR-9000100682</t>
  </si>
  <si>
    <t>WeibullSet</t>
  </si>
  <si>
    <t>Transmission Replacements</t>
  </si>
  <si>
    <t>SubIndex</t>
  </si>
  <si>
    <t>Transf./Line/Bus Tie</t>
  </si>
  <si>
    <t>3-4 B/T 66kV CB</t>
  </si>
  <si>
    <t>Failure</t>
  </si>
  <si>
    <t>Transmission Failures</t>
  </si>
  <si>
    <t>SYTS L/A4 TR 500KV CB</t>
  </si>
  <si>
    <t>LVN 66KV FDR CB</t>
  </si>
  <si>
    <t>CBDT</t>
  </si>
  <si>
    <t>TS-ATSX-CCTBKR-9000104058</t>
  </si>
  <si>
    <t>ATS</t>
  </si>
  <si>
    <t>Generator</t>
  </si>
  <si>
    <t>No.2 220kV Gen CB</t>
  </si>
  <si>
    <t>A3 Trans. 500kV CB</t>
  </si>
  <si>
    <t>WMTS - FBTS 1 220kV Line CB (SIR 100868686)</t>
  </si>
  <si>
    <t>A3 Gen Trans Bus1 CB</t>
  </si>
  <si>
    <t>EX - A1 TRANS NO.4 BUS CB     AT ROTS</t>
  </si>
  <si>
    <t>EX - HWPS NO.3 220KV LINE NO.2 BUS CB     AT ROTS</t>
  </si>
  <si>
    <t>No1 220kV CSC No1 Bus CB</t>
  </si>
  <si>
    <t>F2 Trans No.2 Bus 500kV CB</t>
  </si>
  <si>
    <t>EX - YPS NO.8 220KV LINE NO.3 BUS CB     AT ROTS</t>
  </si>
  <si>
    <t>ROTS 6 220KV L 2 BUS CB</t>
  </si>
  <si>
    <t>TS-YPSX-CCTBKR-9000101506</t>
  </si>
  <si>
    <t>2-4 220kV Bus Tie CB (SIR 102085554)</t>
  </si>
  <si>
    <t>η</t>
  </si>
  <si>
    <t>β</t>
  </si>
  <si>
    <t>γ</t>
  </si>
  <si>
    <t>MTTF</t>
  </si>
  <si>
    <t>σ</t>
  </si>
  <si>
    <t>Data Points</t>
  </si>
  <si>
    <t>w (relative weighting)</t>
  </si>
  <si>
    <t>Year</t>
  </si>
  <si>
    <t>F x 2w</t>
  </si>
  <si>
    <t>R x w</t>
  </si>
  <si>
    <t>R(t)_F</t>
  </si>
  <si>
    <t>R(t)_F x w</t>
  </si>
  <si>
    <t>R(t)_R</t>
  </si>
  <si>
    <t>R(t)_R x w</t>
  </si>
  <si>
    <t>R(t)_combined</t>
  </si>
  <si>
    <t>Characteristic Life</t>
  </si>
  <si>
    <t xml:space="preserve">Failures </t>
  </si>
  <si>
    <t xml:space="preserve">Replacements </t>
  </si>
  <si>
    <t xml:space="preserve">Failures (f(t)) </t>
  </si>
  <si>
    <t>Replacements (f(t))</t>
  </si>
  <si>
    <t>Combined (f(t))</t>
  </si>
  <si>
    <t xml:space="preserve">Overall estimate from Power BI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</si>
</sst>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1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165" fontId="0" fillId="0" borderId="0" xfId="0" applyNumberFormat="1" applyFont="1"/>
    <xf numFmtId="2" fontId="0" fillId="0" borderId="0" xfId="0" applyNumberFormat="1" applyFont="1"/>
    <xf numFmtId="0" fontId="0" fillId="2" borderId="0" xfId="0" applyFill="1"/>
  </cellXfs>
  <cellStyles count="1">
    <cellStyle name="Normal" xfId="0" builtinId="0"/>
  </cellStyles>
  <dxfs count="2"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2800"/>
              <a:t>Probability Density function -Individual Data Clusters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55168165092443"/>
          <c:y val="0.13623294038300615"/>
          <c:w val="0.82404798180077476"/>
          <c:h val="0.72014987067194092"/>
        </c:manualLayout>
      </c:layout>
      <c:lineChart>
        <c:grouping val="standard"/>
        <c:varyColors val="0"/>
        <c:ser>
          <c:idx val="0"/>
          <c:order val="0"/>
          <c:tx>
            <c:strRef>
              <c:f>'TS CB Weibull Analysis'!$B$10</c:f>
              <c:strCache>
                <c:ptCount val="1"/>
                <c:pt idx="0">
                  <c:v>Failures (f(t))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'TS CB Weibull Analysis'!$A$11:$A$101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'TS CB Weibull Analysis'!$B$11:$B$101</c:f>
              <c:numCache>
                <c:formatCode>General</c:formatCode>
                <c:ptCount val="91"/>
                <c:pt idx="0">
                  <c:v>0</c:v>
                </c:pt>
                <c:pt idx="1">
                  <c:v>1.2706270146991329E-2</c:v>
                </c:pt>
                <c:pt idx="2">
                  <c:v>1.6101508956598676E-2</c:v>
                </c:pt>
                <c:pt idx="3">
                  <c:v>1.8324460953024476E-2</c:v>
                </c:pt>
                <c:pt idx="4">
                  <c:v>1.9934855753128436E-2</c:v>
                </c:pt>
                <c:pt idx="5">
                  <c:v>2.1143641018671305E-2</c:v>
                </c:pt>
                <c:pt idx="6">
                  <c:v>2.2058856826139398E-2</c:v>
                </c:pt>
                <c:pt idx="7">
                  <c:v>2.2745617073943528E-2</c:v>
                </c:pt>
                <c:pt idx="8">
                  <c:v>2.3247452599233536E-2</c:v>
                </c:pt>
                <c:pt idx="9">
                  <c:v>2.3595646920236836E-2</c:v>
                </c:pt>
                <c:pt idx="10">
                  <c:v>2.3813907013737028E-2</c:v>
                </c:pt>
                <c:pt idx="11">
                  <c:v>2.3920934782700212E-2</c:v>
                </c:pt>
                <c:pt idx="12">
                  <c:v>2.3931948713207207E-2</c:v>
                </c:pt>
                <c:pt idx="13">
                  <c:v>2.3859636887543702E-2</c:v>
                </c:pt>
                <c:pt idx="14">
                  <c:v>2.3714782014051864E-2</c:v>
                </c:pt>
                <c:pt idx="15">
                  <c:v>2.3506687425171244E-2</c:v>
                </c:pt>
                <c:pt idx="16">
                  <c:v>2.3243477117764852E-2</c:v>
                </c:pt>
                <c:pt idx="17">
                  <c:v>2.2932313214737689E-2</c:v>
                </c:pt>
                <c:pt idx="18">
                  <c:v>2.257955762833749E-2</c:v>
                </c:pt>
                <c:pt idx="19">
                  <c:v>2.2190895021469932E-2</c:v>
                </c:pt>
                <c:pt idx="20">
                  <c:v>2.1771428301725529E-2</c:v>
                </c:pt>
                <c:pt idx="21">
                  <c:v>2.1325754219671311E-2</c:v>
                </c:pt>
                <c:pt idx="22">
                  <c:v>2.0858024288738022E-2</c:v>
                </c:pt>
                <c:pt idx="23">
                  <c:v>2.0371994693156904E-2</c:v>
                </c:pt>
                <c:pt idx="24">
                  <c:v>1.9871067806045438E-2</c:v>
                </c:pt>
                <c:pt idx="25">
                  <c:v>1.9358327222534642E-2</c:v>
                </c:pt>
                <c:pt idx="26">
                  <c:v>1.8836567711537914E-2</c:v>
                </c:pt>
                <c:pt idx="27">
                  <c:v>1.8308321133775649E-2</c:v>
                </c:pt>
                <c:pt idx="28">
                  <c:v>1.7775879117221057E-2</c:v>
                </c:pt>
                <c:pt idx="29">
                  <c:v>1.7241313093971231E-2</c:v>
                </c:pt>
                <c:pt idx="30">
                  <c:v>1.6706492164333626E-2</c:v>
                </c:pt>
                <c:pt idx="31">
                  <c:v>1.6173099150748056E-2</c:v>
                </c:pt>
                <c:pt idx="32">
                  <c:v>1.5642645126396269E-2</c:v>
                </c:pt>
                <c:pt idx="33">
                  <c:v>1.5116482644205157E-2</c:v>
                </c:pt>
                <c:pt idx="34">
                  <c:v>1.4595817846597015E-2</c:v>
                </c:pt>
                <c:pt idx="35">
                  <c:v>1.408172160130379E-2</c:v>
                </c:pt>
                <c:pt idx="36">
                  <c:v>1.3575139781307448E-2</c:v>
                </c:pt>
                <c:pt idx="37">
                  <c:v>1.3076902785632586E-2</c:v>
                </c:pt>
                <c:pt idx="38">
                  <c:v>1.2587734380915627E-2</c:v>
                </c:pt>
                <c:pt idx="39">
                  <c:v>1.2108259930370109E-2</c:v>
                </c:pt>
                <c:pt idx="40">
                  <c:v>1.1639014066177329E-2</c:v>
                </c:pt>
                <c:pt idx="41">
                  <c:v>1.1180447852859062E-2</c:v>
                </c:pt>
                <c:pt idx="42">
                  <c:v>1.073293548237792E-2</c:v>
                </c:pt>
                <c:pt idx="43">
                  <c:v>1.0296780536208921E-2</c:v>
                </c:pt>
                <c:pt idx="44">
                  <c:v>9.8722218451593492E-3</c:v>
                </c:pt>
                <c:pt idx="45">
                  <c:v>9.4594389740699381E-3</c:v>
                </c:pt>
                <c:pt idx="46">
                  <c:v>9.0585573555414627E-3</c:v>
                </c:pt>
                <c:pt idx="47">
                  <c:v>8.6696530943652199E-3</c:v>
                </c:pt>
                <c:pt idx="48">
                  <c:v>8.2927574622895309E-3</c:v>
                </c:pt>
                <c:pt idx="49">
                  <c:v>7.9278611010442229E-3</c:v>
                </c:pt>
                <c:pt idx="50">
                  <c:v>7.5749179501058573E-3</c:v>
                </c:pt>
                <c:pt idx="51">
                  <c:v>7.2338489144644757E-3</c:v>
                </c:pt>
                <c:pt idx="52">
                  <c:v>6.904545286607216E-3</c:v>
                </c:pt>
                <c:pt idx="53">
                  <c:v>6.5868719360299413E-3</c:v>
                </c:pt>
                <c:pt idx="54">
                  <c:v>6.2806702787992792E-3</c:v>
                </c:pt>
                <c:pt idx="55">
                  <c:v>5.9857610389911159E-3</c:v>
                </c:pt>
                <c:pt idx="56">
                  <c:v>5.7019468132113336E-3</c:v>
                </c:pt>
                <c:pt idx="57">
                  <c:v>5.4290144488451271E-3</c:v>
                </c:pt>
                <c:pt idx="58">
                  <c:v>5.1667372461720509E-3</c:v>
                </c:pt>
                <c:pt idx="59">
                  <c:v>4.9148769940156461E-3</c:v>
                </c:pt>
                <c:pt idx="60">
                  <c:v>4.6731858481616926E-3</c:v>
                </c:pt>
                <c:pt idx="61">
                  <c:v>4.4414080613722163E-3</c:v>
                </c:pt>
                <c:pt idx="62">
                  <c:v>4.2192815734383654E-3</c:v>
                </c:pt>
                <c:pt idx="63">
                  <c:v>4.0065394693509912E-3</c:v>
                </c:pt>
                <c:pt idx="64">
                  <c:v>3.8029113133197568E-3</c:v>
                </c:pt>
                <c:pt idx="65">
                  <c:v>3.6081243660378405E-3</c:v>
                </c:pt>
                <c:pt idx="66">
                  <c:v>3.4219046922681663E-3</c:v>
                </c:pt>
                <c:pt idx="67">
                  <c:v>3.243978165516827E-3</c:v>
                </c:pt>
                <c:pt idx="68">
                  <c:v>3.0740713762592861E-3</c:v>
                </c:pt>
                <c:pt idx="69">
                  <c:v>2.9119124498939463E-3</c:v>
                </c:pt>
                <c:pt idx="70">
                  <c:v>2.7572317803155229E-3</c:v>
                </c:pt>
                <c:pt idx="71">
                  <c:v>2.6097626847265045E-3</c:v>
                </c:pt>
                <c:pt idx="72">
                  <c:v>2.4692419850389172E-3</c:v>
                </c:pt>
                <c:pt idx="73">
                  <c:v>2.335410520960183E-3</c:v>
                </c:pt>
                <c:pt idx="74">
                  <c:v>2.2080135996059621E-3</c:v>
                </c:pt>
                <c:pt idx="75">
                  <c:v>2.086801386239498E-3</c:v>
                </c:pt>
                <c:pt idx="76">
                  <c:v>1.9715292405010419E-3</c:v>
                </c:pt>
                <c:pt idx="77">
                  <c:v>1.861958002262314E-3</c:v>
                </c:pt>
                <c:pt idx="78">
                  <c:v>1.7578542310197928E-3</c:v>
                </c:pt>
                <c:pt idx="79">
                  <c:v>1.6589904025267304E-3</c:v>
                </c:pt>
                <c:pt idx="80">
                  <c:v>1.5651450661573721E-3</c:v>
                </c:pt>
                <c:pt idx="81">
                  <c:v>1.4761029662976094E-3</c:v>
                </c:pt>
                <c:pt idx="82">
                  <c:v>1.3916551308645255E-3</c:v>
                </c:pt>
                <c:pt idx="83">
                  <c:v>1.3115989298726415E-3</c:v>
                </c:pt>
                <c:pt idx="84">
                  <c:v>1.2357381067873653E-3</c:v>
                </c:pt>
                <c:pt idx="85">
                  <c:v>1.163882785235908E-3</c:v>
                </c:pt>
                <c:pt idx="86">
                  <c:v>1.0958494534828733E-3</c:v>
                </c:pt>
                <c:pt idx="87">
                  <c:v>1.0314609289216062E-3</c:v>
                </c:pt>
                <c:pt idx="88">
                  <c:v>9.7054630468314555E-4</c:v>
                </c:pt>
                <c:pt idx="89">
                  <c:v>9.1294088032230984E-4</c:v>
                </c:pt>
                <c:pt idx="90">
                  <c:v>8.5848607840460377E-4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E-4D5D-B7FE-CDF869D1A4CA}"/>
            </c:ext>
          </c:extLst>
        </c:ser>
        <c:ser>
          <c:idx val="1"/>
          <c:order val="1"/>
          <c:tx>
            <c:strRef>
              <c:f>'TS CB Weibull Analysis'!$C$10</c:f>
              <c:strCache>
                <c:ptCount val="1"/>
                <c:pt idx="0">
                  <c:v>Replacements (f(t))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'TS CB Weibull Analysis'!$A$11:$A$101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'TS CB Weibull Analysis'!$C$11:$C$101</c:f>
              <c:numCache>
                <c:formatCode>General</c:formatCode>
                <c:ptCount val="91"/>
                <c:pt idx="0">
                  <c:v>0</c:v>
                </c:pt>
                <c:pt idx="1">
                  <c:v>3.6203772146781819E-10</c:v>
                </c:pt>
                <c:pt idx="2">
                  <c:v>1.2917114485496929E-8</c:v>
                </c:pt>
                <c:pt idx="3">
                  <c:v>1.0453653757385214E-7</c:v>
                </c:pt>
                <c:pt idx="4">
                  <c:v>4.6086854537709418E-7</c:v>
                </c:pt>
                <c:pt idx="5">
                  <c:v>1.4566044137611095E-6</c:v>
                </c:pt>
                <c:pt idx="6">
                  <c:v>3.7297372902467928E-6</c:v>
                </c:pt>
                <c:pt idx="7">
                  <c:v>8.2588644342256176E-6</c:v>
                </c:pt>
                <c:pt idx="8">
                  <c:v>1.6442945110340832E-5</c:v>
                </c:pt>
                <c:pt idx="9">
                  <c:v>3.0183061051947483E-5</c:v>
                </c:pt>
                <c:pt idx="10">
                  <c:v>5.1965745846803401E-5</c:v>
                </c:pt>
                <c:pt idx="11">
                  <c:v>8.4947378181710162E-5</c:v>
                </c:pt>
                <c:pt idx="12">
                  <c:v>1.3303896883128298E-4</c:v>
                </c:pt>
                <c:pt idx="13">
                  <c:v>2.0099039743031052E-4</c:v>
                </c:pt>
                <c:pt idx="14">
                  <c:v>2.944727500092486E-4</c:v>
                </c:pt>
                <c:pt idx="15">
                  <c:v>4.2015684474320213E-4</c:v>
                </c:pt>
                <c:pt idx="16">
                  <c:v>5.8578528106985317E-4</c:v>
                </c:pt>
                <c:pt idx="17">
                  <c:v>8.0023437495443364E-4</c:v>
                </c:pt>
                <c:pt idx="18">
                  <c:v>1.0735611210810514E-3</c:v>
                </c:pt>
                <c:pt idx="19">
                  <c:v>1.4170288274412402E-3</c:v>
                </c:pt>
                <c:pt idx="20">
                  <c:v>1.8431032872085154E-3</c:v>
                </c:pt>
                <c:pt idx="21">
                  <c:v>2.3654092949407231E-3</c:v>
                </c:pt>
                <c:pt idx="22">
                  <c:v>2.9986350182243928E-3</c:v>
                </c:pt>
                <c:pt idx="23">
                  <c:v>3.7583692869017807E-3</c:v>
                </c:pt>
                <c:pt idx="24">
                  <c:v>4.660854409317349E-3</c:v>
                </c:pt>
                <c:pt idx="25">
                  <c:v>5.7226349042007662E-3</c:v>
                </c:pt>
                <c:pt idx="26">
                  <c:v>6.9600808943960629E-3</c:v>
                </c:pt>
                <c:pt idx="27">
                  <c:v>8.3887643270117388E-3</c:v>
                </c:pt>
                <c:pt idx="28">
                  <c:v>1.0022667302913521E-2</c:v>
                </c:pt>
                <c:pt idx="29">
                  <c:v>1.1873205423140548E-2</c:v>
                </c:pt>
                <c:pt idx="30">
                  <c:v>1.3948056153652468E-2</c:v>
                </c:pt>
                <c:pt idx="31">
                  <c:v>1.6249793846768841E-2</c:v>
                </c:pt>
                <c:pt idx="32">
                  <c:v>1.8774350325102749E-2</c:v>
                </c:pt>
                <c:pt idx="33">
                  <c:v>2.1509343762623104E-2</c:v>
                </c:pt>
                <c:pt idx="34">
                  <c:v>2.4432349501302082E-2</c:v>
                </c:pt>
                <c:pt idx="35">
                  <c:v>2.7509224153102602E-2</c:v>
                </c:pt>
                <c:pt idx="36">
                  <c:v>3.0692637344929389E-2</c:v>
                </c:pt>
                <c:pt idx="37">
                  <c:v>3.3921010487691645E-2</c:v>
                </c:pt>
                <c:pt idx="38">
                  <c:v>3.7118103427707883E-2</c:v>
                </c:pt>
                <c:pt idx="39">
                  <c:v>4.0193519571302509E-2</c:v>
                </c:pt>
                <c:pt idx="40">
                  <c:v>4.3044407240019907E-2</c:v>
                </c:pt>
                <c:pt idx="41">
                  <c:v>4.55586068212974E-2</c:v>
                </c:pt>
                <c:pt idx="42">
                  <c:v>4.7619416549324368E-2</c:v>
                </c:pt>
                <c:pt idx="43">
                  <c:v>4.9112013674476901E-2</c:v>
                </c:pt>
                <c:pt idx="44">
                  <c:v>4.9931367878650185E-2</c:v>
                </c:pt>
                <c:pt idx="45">
                  <c:v>4.9991226747684393E-2</c:v>
                </c:pt>
                <c:pt idx="46">
                  <c:v>4.9233461557406107E-2</c:v>
                </c:pt>
                <c:pt idx="47">
                  <c:v>4.7636777370627215E-2</c:v>
                </c:pt>
                <c:pt idx="48">
                  <c:v>4.5223574948643569E-2</c:v>
                </c:pt>
                <c:pt idx="49">
                  <c:v>4.2063675918099494E-2</c:v>
                </c:pt>
                <c:pt idx="50">
                  <c:v>3.8273757891310947E-2</c:v>
                </c:pt>
                <c:pt idx="51">
                  <c:v>3.4011740839326308E-2</c:v>
                </c:pt>
                <c:pt idx="52">
                  <c:v>2.9466020436739158E-2</c:v>
                </c:pt>
                <c:pt idx="53">
                  <c:v>2.4840290196587227E-2</c:v>
                </c:pt>
                <c:pt idx="54">
                  <c:v>2.033558782040458E-2</c:v>
                </c:pt>
                <c:pt idx="55">
                  <c:v>1.6131938171180523E-2</c:v>
                </c:pt>
                <c:pt idx="56">
                  <c:v>1.2372325898623809E-2</c:v>
                </c:pt>
                <c:pt idx="57">
                  <c:v>9.1515467496709954E-3</c:v>
                </c:pt>
                <c:pt idx="58">
                  <c:v>6.5117123873132806E-3</c:v>
                </c:pt>
                <c:pt idx="59">
                  <c:v>4.4449427702939262E-3</c:v>
                </c:pt>
                <c:pt idx="60">
                  <c:v>2.9023593182382229E-3</c:v>
                </c:pt>
                <c:pt idx="61">
                  <c:v>1.8072682871274968E-3</c:v>
                </c:pt>
                <c:pt idx="62">
                  <c:v>1.0697419487815099E-3</c:v>
                </c:pt>
                <c:pt idx="63">
                  <c:v>5.9984963262193667E-4</c:v>
                </c:pt>
                <c:pt idx="64">
                  <c:v>3.1750871451916051E-4</c:v>
                </c:pt>
                <c:pt idx="65">
                  <c:v>1.580446833370759E-4</c:v>
                </c:pt>
                <c:pt idx="66">
                  <c:v>7.3687136349637447E-5</c:v>
                </c:pt>
                <c:pt idx="67">
                  <c:v>3.2046472162085225E-5</c:v>
                </c:pt>
                <c:pt idx="68">
                  <c:v>1.2943285922152499E-5</c:v>
                </c:pt>
                <c:pt idx="69">
                  <c:v>4.8327077530230732E-6</c:v>
                </c:pt>
                <c:pt idx="70">
                  <c:v>1.6600761792190542E-6</c:v>
                </c:pt>
                <c:pt idx="71">
                  <c:v>5.2199667380463804E-7</c:v>
                </c:pt>
                <c:pt idx="72">
                  <c:v>1.4945768815487017E-7</c:v>
                </c:pt>
                <c:pt idx="73">
                  <c:v>3.8750996708718951E-8</c:v>
                </c:pt>
                <c:pt idx="74">
                  <c:v>9.0459963021128352E-9</c:v>
                </c:pt>
                <c:pt idx="75">
                  <c:v>1.8898266257692776E-9</c:v>
                </c:pt>
                <c:pt idx="76">
                  <c:v>3.5111362291842026E-10</c:v>
                </c:pt>
                <c:pt idx="77">
                  <c:v>5.7634609687418758E-11</c:v>
                </c:pt>
                <c:pt idx="78">
                  <c:v>8.301509498101322E-12</c:v>
                </c:pt>
                <c:pt idx="79">
                  <c:v>1.0417697011004549E-12</c:v>
                </c:pt>
                <c:pt idx="80">
                  <c:v>1.130580639709927E-13</c:v>
                </c:pt>
                <c:pt idx="81">
                  <c:v>1.0529034095013975E-14</c:v>
                </c:pt>
                <c:pt idx="82">
                  <c:v>8.3471619650239011E-16</c:v>
                </c:pt>
                <c:pt idx="83">
                  <c:v>5.586233931517891E-17</c:v>
                </c:pt>
                <c:pt idx="84">
                  <c:v>3.1286198097061552E-18</c:v>
                </c:pt>
                <c:pt idx="85">
                  <c:v>1.453169541762499E-19</c:v>
                </c:pt>
                <c:pt idx="86">
                  <c:v>5.5454298097801259E-21</c:v>
                </c:pt>
                <c:pt idx="87">
                  <c:v>1.721791163512886E-22</c:v>
                </c:pt>
                <c:pt idx="88">
                  <c:v>4.30590399143571E-24</c:v>
                </c:pt>
                <c:pt idx="89">
                  <c:v>8.582947602845429E-26</c:v>
                </c:pt>
                <c:pt idx="90">
                  <c:v>1.3489001780822368E-27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5E-4D5D-B7FE-CDF869D1A4CA}"/>
            </c:ext>
          </c:extLst>
        </c:ser>
        <c:ser>
          <c:idx val="2"/>
          <c:order val="2"/>
          <c:tx>
            <c:strRef>
              <c:f>'TS CB Weibull Analysis'!$D$10</c:f>
              <c:strCache>
                <c:ptCount val="1"/>
                <c:pt idx="0">
                  <c:v>Combined (f(t))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'TS CB Weibull Analysis'!$A$11:$A$101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'TS CB Weibull Analysis'!$D$11:$D$101</c:f>
              <c:numCache>
                <c:formatCode>General</c:formatCode>
                <c:ptCount val="91"/>
                <c:pt idx="0">
                  <c:v>0</c:v>
                </c:pt>
                <c:pt idx="1">
                  <c:v>5.0421741699619793E-4</c:v>
                </c:pt>
                <c:pt idx="2">
                  <c:v>6.3896117264957233E-4</c:v>
                </c:pt>
                <c:pt idx="3">
                  <c:v>7.2726153719181598E-4</c:v>
                </c:pt>
                <c:pt idx="4">
                  <c:v>7.9150828460026025E-4</c:v>
                </c:pt>
                <c:pt idx="5">
                  <c:v>8.4043217640810796E-4</c:v>
                </c:pt>
                <c:pt idx="6">
                  <c:v>8.7893319319695912E-4</c:v>
                </c:pt>
                <c:pt idx="7">
                  <c:v>9.1053498385919784E-4</c:v>
                </c:pt>
                <c:pt idx="8">
                  <c:v>9.3830840757554699E-4</c:v>
                </c:pt>
                <c:pt idx="9">
                  <c:v>9.6532051578150657E-4</c:v>
                </c:pt>
                <c:pt idx="10">
                  <c:v>9.9489992314403457E-4</c:v>
                </c:pt>
                <c:pt idx="11">
                  <c:v>1.0308198942340315E-3</c:v>
                </c:pt>
                <c:pt idx="12">
                  <c:v>1.0774401491636608E-3</c:v>
                </c:pt>
                <c:pt idx="13">
                  <c:v>1.1398255756094133E-3</c:v>
                </c:pt>
                <c:pt idx="14">
                  <c:v>1.2238501017569714E-3</c:v>
                </c:pt>
                <c:pt idx="15">
                  <c:v>1.3362890106332036E-3</c:v>
                </c:pt>
                <c:pt idx="16">
                  <c:v>1.4849000364942579E-3</c:v>
                </c:pt>
                <c:pt idx="17">
                  <c:v>1.6784914717712296E-3</c:v>
                </c:pt>
                <c:pt idx="18">
                  <c:v>1.9269736808928148E-3</c:v>
                </c:pt>
                <c:pt idx="19">
                  <c:v>2.2413885970455532E-3</c:v>
                </c:pt>
                <c:pt idx="20">
                  <c:v>2.633909835403635E-3</c:v>
                </c:pt>
                <c:pt idx="21">
                  <c:v>3.1178039348109844E-3</c:v>
                </c:pt>
                <c:pt idx="22">
                  <c:v>3.7073409416574737E-3</c:v>
                </c:pt>
                <c:pt idx="23">
                  <c:v>4.4176401363563494E-3</c:v>
                </c:pt>
                <c:pt idx="24">
                  <c:v>5.2644343060129078E-3</c:v>
                </c:pt>
                <c:pt idx="25">
                  <c:v>6.2637338057219523E-3</c:v>
                </c:pt>
                <c:pt idx="26">
                  <c:v>7.4313700538064537E-3</c:v>
                </c:pt>
                <c:pt idx="27">
                  <c:v>8.7823975336293551E-3</c:v>
                </c:pt>
                <c:pt idx="28">
                  <c:v>1.0330334438401916E-2</c:v>
                </c:pt>
                <c:pt idx="29">
                  <c:v>1.2086225568808433E-2</c:v>
                </c:pt>
                <c:pt idx="30">
                  <c:v>1.405751790010807E-2</c:v>
                </c:pt>
                <c:pt idx="31">
                  <c:v>1.6246750406450558E-2</c:v>
                </c:pt>
                <c:pt idx="32">
                  <c:v>1.8650076309281064E-2</c:v>
                </c:pt>
                <c:pt idx="33">
                  <c:v>2.1255658797606519E-2</c:v>
                </c:pt>
                <c:pt idx="34">
                  <c:v>2.4042010943575692E-2</c:v>
                </c:pt>
                <c:pt idx="35">
                  <c:v>2.6976386750253444E-2</c:v>
                </c:pt>
                <c:pt idx="36">
                  <c:v>3.0013371568595185E-2</c:v>
                </c:pt>
                <c:pt idx="37">
                  <c:v>3.3093863356657552E-2</c:v>
                </c:pt>
                <c:pt idx="38">
                  <c:v>3.6144676084581211E-2</c:v>
                </c:pt>
                <c:pt idx="39">
                  <c:v>3.9079025141106782E-2</c:v>
                </c:pt>
                <c:pt idx="40">
                  <c:v>4.1798161479153141E-2</c:v>
                </c:pt>
                <c:pt idx="41">
                  <c:v>4.4194394163819692E-2</c:v>
                </c:pt>
                <c:pt idx="42">
                  <c:v>4.615566730063602E-2</c:v>
                </c:pt>
                <c:pt idx="43">
                  <c:v>4.7571726645180556E-2</c:v>
                </c:pt>
                <c:pt idx="44">
                  <c:v>4.8341719226527538E-2</c:v>
                </c:pt>
                <c:pt idx="45">
                  <c:v>4.8382822470953664E-2</c:v>
                </c:pt>
                <c:pt idx="46">
                  <c:v>4.7639219327173382E-2</c:v>
                </c:pt>
                <c:pt idx="47">
                  <c:v>4.6090462915219996E-2</c:v>
                </c:pt>
                <c:pt idx="48">
                  <c:v>4.3758066318232695E-2</c:v>
                </c:pt>
                <c:pt idx="49">
                  <c:v>4.0709080092025875E-2</c:v>
                </c:pt>
                <c:pt idx="50">
                  <c:v>3.7055549957136148E-2</c:v>
                </c:pt>
                <c:pt idx="51">
                  <c:v>3.2949126080403221E-2</c:v>
                </c:pt>
                <c:pt idx="52">
                  <c:v>2.8570723803797417E-2</c:v>
                </c:pt>
                <c:pt idx="53">
                  <c:v>2.4115948202120669E-2</c:v>
                </c:pt>
                <c:pt idx="54">
                  <c:v>1.9777852997325002E-2</c:v>
                </c:pt>
                <c:pt idx="55">
                  <c:v>1.5729312094506339E-2</c:v>
                </c:pt>
                <c:pt idx="56">
                  <c:v>1.2107628315869347E-2</c:v>
                </c:pt>
                <c:pt idx="57">
                  <c:v>9.0038272139239366E-3</c:v>
                </c:pt>
                <c:pt idx="58">
                  <c:v>6.4583403579029138E-3</c:v>
                </c:pt>
                <c:pt idx="59">
                  <c:v>4.463590953774947E-3</c:v>
                </c:pt>
                <c:pt idx="60">
                  <c:v>2.972630212282805E-3</c:v>
                </c:pt>
                <c:pt idx="61">
                  <c:v>1.9117976432483192E-3</c:v>
                </c:pt>
                <c:pt idx="62">
                  <c:v>1.1947236799186866E-3</c:v>
                </c:pt>
                <c:pt idx="63">
                  <c:v>7.3503573725404198E-4</c:v>
                </c:pt>
                <c:pt idx="64">
                  <c:v>4.558183414556921E-4</c:v>
                </c:pt>
                <c:pt idx="65">
                  <c:v>2.9495260725377289E-4</c:v>
                </c:pt>
                <c:pt idx="66">
                  <c:v>2.065529123781505E-4</c:v>
                </c:pt>
                <c:pt idx="67">
                  <c:v>1.5950407904124163E-4</c:v>
                </c:pt>
                <c:pt idx="68">
                  <c:v>1.3441662284029271E-4</c:v>
                </c:pt>
                <c:pt idx="69">
                  <c:v>1.2019301498083747E-4</c:v>
                </c:pt>
                <c:pt idx="70">
                  <c:v>1.1100815967669142E-4</c:v>
                </c:pt>
                <c:pt idx="71">
                  <c:v>1.0406329381875303E-4</c:v>
                </c:pt>
                <c:pt idx="72">
                  <c:v>9.8129319884613679E-5</c:v>
                </c:pt>
                <c:pt idx="73">
                  <c:v>9.2712233931767216E-5</c:v>
                </c:pt>
                <c:pt idx="74">
                  <c:v>8.7628274314145762E-5</c:v>
                </c:pt>
                <c:pt idx="75">
                  <c:v>8.2811393652533385E-5</c:v>
                </c:pt>
                <c:pt idx="76">
                  <c:v>7.8235624502012561E-5</c:v>
                </c:pt>
                <c:pt idx="77">
                  <c:v>7.3887277659518579E-5</c:v>
                </c:pt>
                <c:pt idx="78">
                  <c:v>6.9756128250647719E-5</c:v>
                </c:pt>
                <c:pt idx="79">
                  <c:v>6.5832953481649093E-5</c:v>
                </c:pt>
                <c:pt idx="80">
                  <c:v>6.210893130529274E-5</c:v>
                </c:pt>
                <c:pt idx="81">
                  <c:v>5.8575514545730629E-5</c:v>
                </c:pt>
                <c:pt idx="82">
                  <c:v>5.5224409955743077E-5</c:v>
                </c:pt>
                <c:pt idx="83">
                  <c:v>5.2047576582301325E-5</c:v>
                </c:pt>
                <c:pt idx="84">
                  <c:v>4.9037226459819082E-5</c:v>
                </c:pt>
                <c:pt idx="85">
                  <c:v>4.6185824810948869E-5</c:v>
                </c:pt>
                <c:pt idx="86">
                  <c:v>4.3486089423923551E-5</c:v>
                </c:pt>
                <c:pt idx="87">
                  <c:v>4.0930989242920879E-5</c:v>
                </c:pt>
                <c:pt idx="88">
                  <c:v>3.8513742249331173E-5</c:v>
                </c:pt>
                <c:pt idx="89">
                  <c:v>3.6227812711202769E-5</c:v>
                </c:pt>
                <c:pt idx="90">
                  <c:v>3.4066907873198557E-5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5E-4D5D-B7FE-CDF869D1A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527432"/>
        <c:axId val="389529400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'TS CB Weibull Analysis'!$E$10</c15:sqref>
                        </c15:formulaRef>
                      </c:ext>
                    </c:extLst>
                    <c:strCache>
                      <c:ptCount val="1"/>
                      <c:pt idx="0">
                        <c:v>F x 2w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'TS CB Weibull Analysis'!$A$11:$A$101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'TS CB Weibull Analysis'!$E$11:$E$101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0</c:v>
                      </c:pt>
                      <c:pt idx="1">
                        <c:v>5.042170693250527E-4</c:v>
                      </c:pt>
                      <c:pt idx="2">
                        <c:v>6.3894876811899503E-4</c:v>
                      </c:pt>
                      <c:pt idx="3">
                        <c:v>7.2716114892954267E-4</c:v>
                      </c:pt>
                      <c:pt idx="4">
                        <c:v>7.9106570448922355E-4</c:v>
                      </c:pt>
                      <c:pt idx="5">
                        <c:v>8.3903337375679774E-4</c:v>
                      </c:pt>
                      <c:pt idx="6">
                        <c:v>8.7535146135473796E-4</c:v>
                      </c:pt>
                      <c:pt idx="7">
                        <c:v>9.0260385214061608E-4</c:v>
                      </c:pt>
                      <c:pt idx="8">
                        <c:v>9.2251796028704506E-4</c:v>
                      </c:pt>
                      <c:pt idx="9">
                        <c:v>9.3633519524749347E-4</c:v>
                      </c:pt>
                      <c:pt idx="10">
                        <c:v>9.4499631006892966E-4</c:v>
                      </c:pt>
                      <c:pt idx="11">
                        <c:v>9.4924344375794489E-4</c:v>
                      </c:pt>
                      <c:pt idx="12">
                        <c:v>9.4968050449234943E-4</c:v>
                      </c:pt>
                      <c:pt idx="13">
                        <c:v>9.4681098760094045E-4</c:v>
                      </c:pt>
                      <c:pt idx="14">
                        <c:v>9.4106277833539136E-4</c:v>
                      </c:pt>
                      <c:pt idx="15">
                        <c:v>9.3280505655441435E-4</c:v>
                      </c:pt>
                      <c:pt idx="16">
                        <c:v>9.2236020308590681E-4</c:v>
                      </c:pt>
                      <c:pt idx="17">
                        <c:v>9.1001242915625749E-4</c:v>
                      </c:pt>
                      <c:pt idx="18">
                        <c:v>8.9601419160069396E-4</c:v>
                      </c:pt>
                      <c:pt idx="19">
                        <c:v>8.8059107228055287E-4</c:v>
                      </c:pt>
                      <c:pt idx="20">
                        <c:v>8.6394556752879075E-4</c:v>
                      </c:pt>
                      <c:pt idx="21">
                        <c:v>8.462600880821948E-4</c:v>
                      </c:pt>
                      <c:pt idx="22">
                        <c:v>8.2769937653722305E-4</c:v>
                      </c:pt>
                      <c:pt idx="23">
                        <c:v>8.0841248782368661E-4</c:v>
                      </c:pt>
                      <c:pt idx="24">
                        <c:v>7.8853443674783475E-4</c:v>
                      </c:pt>
                      <c:pt idx="25">
                        <c:v>7.6818758819581902E-4</c:v>
                      </c:pt>
                      <c:pt idx="26">
                        <c:v>7.4748284569594898E-4</c:v>
                      </c:pt>
                      <c:pt idx="27">
                        <c:v>7.2652067991173209E-4</c:v>
                      </c:pt>
                      <c:pt idx="28">
                        <c:v>7.0539202846115303E-4</c:v>
                      </c:pt>
                      <c:pt idx="29">
                        <c:v>6.8417909103060442E-4</c:v>
                      </c:pt>
                      <c:pt idx="30">
                        <c:v>6.6295603826720736E-4</c:v>
                      </c:pt>
                      <c:pt idx="31">
                        <c:v>6.4178964883920852E-4</c:v>
                      </c:pt>
                      <c:pt idx="32">
                        <c:v>6.2073988596810588E-4</c:v>
                      </c:pt>
                      <c:pt idx="33">
                        <c:v>5.9986042238909345E-4</c:v>
                      </c:pt>
                      <c:pt idx="34">
                        <c:v>5.7919912089670689E-4</c:v>
                      </c:pt>
                      <c:pt idx="35">
                        <c:v>5.5879847624221385E-4</c:v>
                      </c:pt>
                      <c:pt idx="36">
                        <c:v>5.3869602306775579E-4</c:v>
                      </c:pt>
                      <c:pt idx="37">
                        <c:v>5.1892471371557875E-4</c:v>
                      </c:pt>
                      <c:pt idx="38">
                        <c:v>4.995132690839534E-4</c:v>
                      </c:pt>
                      <c:pt idx="39">
                        <c:v>4.8048650517341701E-4</c:v>
                      </c:pt>
                      <c:pt idx="40">
                        <c:v>4.6186563754671935E-4</c:v>
                      </c:pt>
                      <c:pt idx="41">
                        <c:v>4.436685655896453E-4</c:v>
                      </c:pt>
                      <c:pt idx="42">
                        <c:v>4.2591013818959995E-4</c:v>
                      </c:pt>
                      <c:pt idx="43">
                        <c:v>4.0860240223051272E-4</c:v>
                      </c:pt>
                      <c:pt idx="44">
                        <c:v>3.91754835125371E-4</c:v>
                      </c:pt>
                      <c:pt idx="45">
                        <c:v>3.7537456246309274E-4</c:v>
                      </c:pt>
                      <c:pt idx="46">
                        <c:v>3.5946656172783581E-4</c:v>
                      </c:pt>
                      <c:pt idx="47">
                        <c:v>3.4403385295100078E-4</c:v>
                      </c:pt>
                      <c:pt idx="48">
                        <c:v>3.2907767707498136E-4</c:v>
                      </c:pt>
                      <c:pt idx="49">
                        <c:v>3.145976627398501E-4</c:v>
                      </c:pt>
                      <c:pt idx="50">
                        <c:v>3.0059198214705781E-4</c:v>
                      </c:pt>
                      <c:pt idx="51">
                        <c:v>2.8705749660573317E-4</c:v>
                      </c:pt>
                      <c:pt idx="52">
                        <c:v>2.7398989232568316E-4</c:v>
                      </c:pt>
                      <c:pt idx="53">
                        <c:v>2.6138380698531512E-4</c:v>
                      </c:pt>
                      <c:pt idx="54">
                        <c:v>2.4923294757139993E-4</c:v>
                      </c:pt>
                      <c:pt idx="55">
                        <c:v>2.3753019995996491E-4</c:v>
                      </c:pt>
                      <c:pt idx="56">
                        <c:v>2.2626773068298942E-4</c:v>
                      </c:pt>
                      <c:pt idx="57">
                        <c:v>2.1543708130337806E-4</c:v>
                      </c:pt>
                      <c:pt idx="58">
                        <c:v>2.050292558004782E-4</c:v>
                      </c:pt>
                      <c:pt idx="59">
                        <c:v>1.9503480134982722E-4</c:v>
                      </c:pt>
                      <c:pt idx="60">
                        <c:v>1.8544388286355923E-4</c:v>
                      </c:pt>
                      <c:pt idx="61">
                        <c:v>1.7624635164175461E-4</c:v>
                      </c:pt>
                      <c:pt idx="62">
                        <c:v>1.674318084697764E-4</c:v>
                      </c:pt>
                      <c:pt idx="63">
                        <c:v>1.5898966148218219E-4</c:v>
                      </c:pt>
                      <c:pt idx="64">
                        <c:v>1.5090917909999033E-4</c:v>
                      </c:pt>
                      <c:pt idx="65">
                        <c:v>1.4317953833483494E-4</c:v>
                      </c:pt>
                      <c:pt idx="66">
                        <c:v>1.3578986874080026E-4</c:v>
                      </c:pt>
                      <c:pt idx="67">
                        <c:v>1.2872929228241377E-4</c:v>
                      </c:pt>
                      <c:pt idx="68">
                        <c:v>1.2198695937536849E-4</c:v>
                      </c:pt>
                      <c:pt idx="69">
                        <c:v>1.1555208134499786E-4</c:v>
                      </c:pt>
                      <c:pt idx="70">
                        <c:v>1.0941395953633027E-4</c:v>
                      </c:pt>
                      <c:pt idx="71">
                        <c:v>1.035620112986708E-4</c:v>
                      </c:pt>
                      <c:pt idx="72">
                        <c:v>9.7985793057099881E-5</c:v>
                      </c:pt>
                      <c:pt idx="73">
                        <c:v>9.2675020673023124E-5</c:v>
                      </c:pt>
                      <c:pt idx="74">
                        <c:v>8.7619587285950871E-5</c:v>
                      </c:pt>
                      <c:pt idx="75">
                        <c:v>8.2809578819027687E-5</c:v>
                      </c:pt>
                      <c:pt idx="76">
                        <c:v>7.8235287321469919E-5</c:v>
                      </c:pt>
                      <c:pt idx="77">
                        <c:v>7.3887222311996576E-5</c:v>
                      </c:pt>
                      <c:pt idx="78">
                        <c:v>6.9756120278563206E-5</c:v>
                      </c:pt>
                      <c:pt idx="79">
                        <c:v>6.5832952481219455E-5</c:v>
                      </c:pt>
                      <c:pt idx="80">
                        <c:v>6.2108931196721114E-5</c:v>
                      </c:pt>
                      <c:pt idx="81">
                        <c:v>5.8575514535619414E-5</c:v>
                      </c:pt>
                      <c:pt idx="82">
                        <c:v>5.5224409954941486E-5</c:v>
                      </c:pt>
                      <c:pt idx="83">
                        <c:v>5.2047576582247677E-5</c:v>
                      </c:pt>
                      <c:pt idx="84">
                        <c:v>4.9037226459816081E-5</c:v>
                      </c:pt>
                      <c:pt idx="85">
                        <c:v>4.6185824810948727E-5</c:v>
                      </c:pt>
                      <c:pt idx="86">
                        <c:v>4.3486089423923544E-5</c:v>
                      </c:pt>
                      <c:pt idx="87">
                        <c:v>4.0930989242920879E-5</c:v>
                      </c:pt>
                      <c:pt idx="88">
                        <c:v>3.8513742249331173E-5</c:v>
                      </c:pt>
                      <c:pt idx="89">
                        <c:v>3.6227812711202769E-5</c:v>
                      </c:pt>
                      <c:pt idx="90">
                        <c:v>3.4066907873198557E-5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185E-4D5D-B7FE-CDF869D1A4CA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CB Weibull Analysis'!$F$10</c15:sqref>
                        </c15:formulaRef>
                      </c:ext>
                    </c:extLst>
                    <c:strCache>
                      <c:ptCount val="1"/>
                      <c:pt idx="0">
                        <c:v>R x w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CB Weibull Analysis'!$A$11:$A$101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CB Weibull Analysis'!$F$11:$F$101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0</c:v>
                      </c:pt>
                      <c:pt idx="1">
                        <c:v>3.4767114521909526E-10</c:v>
                      </c:pt>
                      <c:pt idx="2">
                        <c:v>1.2404530577342289E-8</c:v>
                      </c:pt>
                      <c:pt idx="3">
                        <c:v>1.0038826227330246E-7</c:v>
                      </c:pt>
                      <c:pt idx="4">
                        <c:v>4.4258011103673329E-7</c:v>
                      </c:pt>
                      <c:pt idx="5">
                        <c:v>1.3988026513102718E-6</c:v>
                      </c:pt>
                      <c:pt idx="6">
                        <c:v>3.5817318422211265E-6</c:v>
                      </c:pt>
                      <c:pt idx="7">
                        <c:v>7.9311317185817433E-6</c:v>
                      </c:pt>
                      <c:pt idx="8">
                        <c:v>1.5790447288501911E-5</c:v>
                      </c:pt>
                      <c:pt idx="9">
                        <c:v>2.898532053401306E-5</c:v>
                      </c:pt>
                      <c:pt idx="10">
                        <c:v>4.9903613075104856E-5</c:v>
                      </c:pt>
                      <c:pt idx="11">
                        <c:v>8.1576450476086751E-5</c:v>
                      </c:pt>
                      <c:pt idx="12">
                        <c:v>1.2775964467131145E-4</c:v>
                      </c:pt>
                      <c:pt idx="13">
                        <c:v>1.9301458800847281E-4</c:v>
                      </c:pt>
                      <c:pt idx="14">
                        <c:v>2.8278732342157999E-4</c:v>
                      </c:pt>
                      <c:pt idx="15">
                        <c:v>4.0348395407878933E-4</c:v>
                      </c:pt>
                      <c:pt idx="16">
                        <c:v>5.6253983340835104E-4</c:v>
                      </c:pt>
                      <c:pt idx="17">
                        <c:v>7.6847904261497196E-4</c:v>
                      </c:pt>
                      <c:pt idx="18">
                        <c:v>1.0309594892921208E-3</c:v>
                      </c:pt>
                      <c:pt idx="19">
                        <c:v>1.3607975247650005E-3</c:v>
                      </c:pt>
                      <c:pt idx="20">
                        <c:v>1.7699642678748442E-3</c:v>
                      </c:pt>
                      <c:pt idx="21">
                        <c:v>2.2715438467287895E-3</c:v>
                      </c:pt>
                      <c:pt idx="22">
                        <c:v>2.8796415651202506E-3</c:v>
                      </c:pt>
                      <c:pt idx="23">
                        <c:v>3.6092276485326625E-3</c:v>
                      </c:pt>
                      <c:pt idx="24">
                        <c:v>4.4758998692650733E-3</c:v>
                      </c:pt>
                      <c:pt idx="25">
                        <c:v>5.495546217526133E-3</c:v>
                      </c:pt>
                      <c:pt idx="26">
                        <c:v>6.6838872081105049E-3</c:v>
                      </c:pt>
                      <c:pt idx="27">
                        <c:v>8.0558768537176226E-3</c:v>
                      </c:pt>
                      <c:pt idx="28">
                        <c:v>9.6249424099407628E-3</c:v>
                      </c:pt>
                      <c:pt idx="29">
                        <c:v>1.1402046477777828E-2</c:v>
                      </c:pt>
                      <c:pt idx="30">
                        <c:v>1.3394561861840862E-2</c:v>
                      </c:pt>
                      <c:pt idx="31">
                        <c:v>1.5604960757611348E-2</c:v>
                      </c:pt>
                      <c:pt idx="32">
                        <c:v>1.8029336423312958E-2</c:v>
                      </c:pt>
                      <c:pt idx="33">
                        <c:v>2.0655798375217426E-2</c:v>
                      </c:pt>
                      <c:pt idx="34">
                        <c:v>2.3462811822678984E-2</c:v>
                      </c:pt>
                      <c:pt idx="35">
                        <c:v>2.6417588274011229E-2</c:v>
                      </c:pt>
                      <c:pt idx="36">
                        <c:v>2.9474675545527431E-2</c:v>
                      </c:pt>
                      <c:pt idx="37">
                        <c:v>3.2574938642941975E-2</c:v>
                      </c:pt>
                      <c:pt idx="38">
                        <c:v>3.5645162815497254E-2</c:v>
                      </c:pt>
                      <c:pt idx="39">
                        <c:v>3.8598538635933363E-2</c:v>
                      </c:pt>
                      <c:pt idx="40">
                        <c:v>4.1336295841606419E-2</c:v>
                      </c:pt>
                      <c:pt idx="41">
                        <c:v>4.3750725598230046E-2</c:v>
                      </c:pt>
                      <c:pt idx="42">
                        <c:v>4.572975716244642E-2</c:v>
                      </c:pt>
                      <c:pt idx="43">
                        <c:v>4.7163124242950043E-2</c:v>
                      </c:pt>
                      <c:pt idx="44">
                        <c:v>4.7949964391402165E-2</c:v>
                      </c:pt>
                      <c:pt idx="45">
                        <c:v>4.8007447908490569E-2</c:v>
                      </c:pt>
                      <c:pt idx="46">
                        <c:v>4.7279752765445549E-2</c:v>
                      </c:pt>
                      <c:pt idx="47">
                        <c:v>4.5746429062268994E-2</c:v>
                      </c:pt>
                      <c:pt idx="48">
                        <c:v>4.3428988641157712E-2</c:v>
                      </c:pt>
                      <c:pt idx="49">
                        <c:v>4.0394482429286026E-2</c:v>
                      </c:pt>
                      <c:pt idx="50">
                        <c:v>3.6754957974989087E-2</c:v>
                      </c:pt>
                      <c:pt idx="51">
                        <c:v>3.2662068583797485E-2</c:v>
                      </c:pt>
                      <c:pt idx="52">
                        <c:v>2.8296733911471732E-2</c:v>
                      </c:pt>
                      <c:pt idx="53">
                        <c:v>2.3854564395135353E-2</c:v>
                      </c:pt>
                      <c:pt idx="54">
                        <c:v>1.9528620049753604E-2</c:v>
                      </c:pt>
                      <c:pt idx="55">
                        <c:v>1.5491781894546376E-2</c:v>
                      </c:pt>
                      <c:pt idx="56">
                        <c:v>1.1881360585186357E-2</c:v>
                      </c:pt>
                      <c:pt idx="57">
                        <c:v>8.7883901326205587E-3</c:v>
                      </c:pt>
                      <c:pt idx="58">
                        <c:v>6.253311102102436E-3</c:v>
                      </c:pt>
                      <c:pt idx="59">
                        <c:v>4.26855615242512E-3</c:v>
                      </c:pt>
                      <c:pt idx="60">
                        <c:v>2.7871863294192459E-3</c:v>
                      </c:pt>
                      <c:pt idx="61">
                        <c:v>1.7355512916065645E-3</c:v>
                      </c:pt>
                      <c:pt idx="62">
                        <c:v>1.0272918714489103E-3</c:v>
                      </c:pt>
                      <c:pt idx="63">
                        <c:v>5.760460757718598E-4</c:v>
                      </c:pt>
                      <c:pt idx="64">
                        <c:v>3.0490916235570176E-4</c:v>
                      </c:pt>
                      <c:pt idx="65">
                        <c:v>1.5177306891893798E-4</c:v>
                      </c:pt>
                      <c:pt idx="66">
                        <c:v>7.0763043637350244E-5</c:v>
                      </c:pt>
                      <c:pt idx="67">
                        <c:v>3.0774786758827873E-5</c:v>
                      </c:pt>
                      <c:pt idx="68">
                        <c:v>1.2429663464924226E-5</c:v>
                      </c:pt>
                      <c:pt idx="69">
                        <c:v>4.6409336358396181E-6</c:v>
                      </c:pt>
                      <c:pt idx="70">
                        <c:v>1.5942001403611554E-6</c:v>
                      </c:pt>
                      <c:pt idx="71">
                        <c:v>5.0128252008223174E-7</c:v>
                      </c:pt>
                      <c:pt idx="72">
                        <c:v>1.4352682751380391E-7</c:v>
                      </c:pt>
                      <c:pt idx="73">
                        <c:v>3.7213258744087249E-8</c:v>
                      </c:pt>
                      <c:pt idx="74">
                        <c:v>8.6870281948861355E-9</c:v>
                      </c:pt>
                      <c:pt idx="75">
                        <c:v>1.8148335056990681E-9</c:v>
                      </c:pt>
                      <c:pt idx="76">
                        <c:v>3.371805426438798E-10</c:v>
                      </c:pt>
                      <c:pt idx="77">
                        <c:v>5.5347522001410077E-11</c:v>
                      </c:pt>
                      <c:pt idx="78">
                        <c:v>7.9720845180179364E-12</c:v>
                      </c:pt>
                      <c:pt idx="79">
                        <c:v>1.0004296335964687E-12</c:v>
                      </c:pt>
                      <c:pt idx="80">
                        <c:v>1.0857163286103267E-13</c:v>
                      </c:pt>
                      <c:pt idx="81">
                        <c:v>1.011121528171977E-14</c:v>
                      </c:pt>
                      <c:pt idx="82">
                        <c:v>8.0159253791102544E-16</c:v>
                      </c:pt>
                      <c:pt idx="83">
                        <c:v>5.3645579818544829E-17</c:v>
                      </c:pt>
                      <c:pt idx="84">
                        <c:v>3.0044682299559112E-18</c:v>
                      </c:pt>
                      <c:pt idx="85">
                        <c:v>1.3955040837560507E-19</c:v>
                      </c:pt>
                      <c:pt idx="86">
                        <c:v>5.3253730712967877E-21</c:v>
                      </c:pt>
                      <c:pt idx="87">
                        <c:v>1.6534661173417399E-22</c:v>
                      </c:pt>
                      <c:pt idx="88">
                        <c:v>4.1350347854263565E-24</c:v>
                      </c:pt>
                      <c:pt idx="89">
                        <c:v>8.2423544440023562E-26</c:v>
                      </c:pt>
                      <c:pt idx="90">
                        <c:v>1.2953723932377036E-27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85E-4D5D-B7FE-CDF869D1A4CA}"/>
                  </c:ext>
                </c:extLst>
              </c15:ser>
            </c15:filteredLineSeries>
          </c:ext>
        </c:extLst>
      </c:lineChart>
      <c:catAx>
        <c:axId val="389527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/>
                  <a:t>Year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529400"/>
        <c:crosses val="autoZero"/>
        <c:auto val="1"/>
        <c:lblAlgn val="ctr"/>
        <c:lblOffset val="100"/>
        <c:noMultiLvlLbl val="0"/>
      </c:catAx>
      <c:valAx>
        <c:axId val="389529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/>
                  <a:t>f(t)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527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867264830377707E-2"/>
          <c:y val="0.16399609726041003"/>
          <c:w val="0.81380158508141065"/>
          <c:h val="5.33625550613442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Probability densisty function -Combined Agregate Weighted Clusters)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103896545458186"/>
          <c:y val="0.13366252250128882"/>
          <c:w val="0.83914864053656979"/>
          <c:h val="0.72498130867926702"/>
        </c:manualLayout>
      </c:layout>
      <c:lineChart>
        <c:grouping val="standard"/>
        <c:varyColors val="0"/>
        <c:ser>
          <c:idx val="2"/>
          <c:order val="2"/>
          <c:tx>
            <c:strRef>
              <c:f>'TS CB Weibull Analysis'!$D$10</c:f>
              <c:strCache>
                <c:ptCount val="1"/>
                <c:pt idx="0">
                  <c:v>Combined (f(t))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'TS CB Weibull Analysis'!$A$11:$A$101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'TS CB Weibull Analysis'!$D$11:$D$101</c:f>
              <c:numCache>
                <c:formatCode>General</c:formatCode>
                <c:ptCount val="91"/>
                <c:pt idx="0">
                  <c:v>0</c:v>
                </c:pt>
                <c:pt idx="1">
                  <c:v>5.0421741699619793E-4</c:v>
                </c:pt>
                <c:pt idx="2">
                  <c:v>6.3896117264957233E-4</c:v>
                </c:pt>
                <c:pt idx="3">
                  <c:v>7.2726153719181598E-4</c:v>
                </c:pt>
                <c:pt idx="4">
                  <c:v>7.9150828460026025E-4</c:v>
                </c:pt>
                <c:pt idx="5">
                  <c:v>8.4043217640810796E-4</c:v>
                </c:pt>
                <c:pt idx="6">
                  <c:v>8.7893319319695912E-4</c:v>
                </c:pt>
                <c:pt idx="7">
                  <c:v>9.1053498385919784E-4</c:v>
                </c:pt>
                <c:pt idx="8">
                  <c:v>9.3830840757554699E-4</c:v>
                </c:pt>
                <c:pt idx="9">
                  <c:v>9.6532051578150657E-4</c:v>
                </c:pt>
                <c:pt idx="10">
                  <c:v>9.9489992314403457E-4</c:v>
                </c:pt>
                <c:pt idx="11">
                  <c:v>1.0308198942340315E-3</c:v>
                </c:pt>
                <c:pt idx="12">
                  <c:v>1.0774401491636608E-3</c:v>
                </c:pt>
                <c:pt idx="13">
                  <c:v>1.1398255756094133E-3</c:v>
                </c:pt>
                <c:pt idx="14">
                  <c:v>1.2238501017569714E-3</c:v>
                </c:pt>
                <c:pt idx="15">
                  <c:v>1.3362890106332036E-3</c:v>
                </c:pt>
                <c:pt idx="16">
                  <c:v>1.4849000364942579E-3</c:v>
                </c:pt>
                <c:pt idx="17">
                  <c:v>1.6784914717712296E-3</c:v>
                </c:pt>
                <c:pt idx="18">
                  <c:v>1.9269736808928148E-3</c:v>
                </c:pt>
                <c:pt idx="19">
                  <c:v>2.2413885970455532E-3</c:v>
                </c:pt>
                <c:pt idx="20">
                  <c:v>2.633909835403635E-3</c:v>
                </c:pt>
                <c:pt idx="21">
                  <c:v>3.1178039348109844E-3</c:v>
                </c:pt>
                <c:pt idx="22">
                  <c:v>3.7073409416574737E-3</c:v>
                </c:pt>
                <c:pt idx="23">
                  <c:v>4.4176401363563494E-3</c:v>
                </c:pt>
                <c:pt idx="24">
                  <c:v>5.2644343060129078E-3</c:v>
                </c:pt>
                <c:pt idx="25">
                  <c:v>6.2637338057219523E-3</c:v>
                </c:pt>
                <c:pt idx="26">
                  <c:v>7.4313700538064537E-3</c:v>
                </c:pt>
                <c:pt idx="27">
                  <c:v>8.7823975336293551E-3</c:v>
                </c:pt>
                <c:pt idx="28">
                  <c:v>1.0330334438401916E-2</c:v>
                </c:pt>
                <c:pt idx="29">
                  <c:v>1.2086225568808433E-2</c:v>
                </c:pt>
                <c:pt idx="30">
                  <c:v>1.405751790010807E-2</c:v>
                </c:pt>
                <c:pt idx="31">
                  <c:v>1.6246750406450558E-2</c:v>
                </c:pt>
                <c:pt idx="32">
                  <c:v>1.8650076309281064E-2</c:v>
                </c:pt>
                <c:pt idx="33">
                  <c:v>2.1255658797606519E-2</c:v>
                </c:pt>
                <c:pt idx="34">
                  <c:v>2.4042010943575692E-2</c:v>
                </c:pt>
                <c:pt idx="35">
                  <c:v>2.6976386750253444E-2</c:v>
                </c:pt>
                <c:pt idx="36">
                  <c:v>3.0013371568595185E-2</c:v>
                </c:pt>
                <c:pt idx="37">
                  <c:v>3.3093863356657552E-2</c:v>
                </c:pt>
                <c:pt idx="38">
                  <c:v>3.6144676084581211E-2</c:v>
                </c:pt>
                <c:pt idx="39">
                  <c:v>3.9079025141106782E-2</c:v>
                </c:pt>
                <c:pt idx="40">
                  <c:v>4.1798161479153141E-2</c:v>
                </c:pt>
                <c:pt idx="41">
                  <c:v>4.4194394163819692E-2</c:v>
                </c:pt>
                <c:pt idx="42">
                  <c:v>4.615566730063602E-2</c:v>
                </c:pt>
                <c:pt idx="43">
                  <c:v>4.7571726645180556E-2</c:v>
                </c:pt>
                <c:pt idx="44">
                  <c:v>4.8341719226527538E-2</c:v>
                </c:pt>
                <c:pt idx="45">
                  <c:v>4.8382822470953664E-2</c:v>
                </c:pt>
                <c:pt idx="46">
                  <c:v>4.7639219327173382E-2</c:v>
                </c:pt>
                <c:pt idx="47">
                  <c:v>4.6090462915219996E-2</c:v>
                </c:pt>
                <c:pt idx="48">
                  <c:v>4.3758066318232695E-2</c:v>
                </c:pt>
                <c:pt idx="49">
                  <c:v>4.0709080092025875E-2</c:v>
                </c:pt>
                <c:pt idx="50">
                  <c:v>3.7055549957136148E-2</c:v>
                </c:pt>
                <c:pt idx="51">
                  <c:v>3.2949126080403221E-2</c:v>
                </c:pt>
                <c:pt idx="52">
                  <c:v>2.8570723803797417E-2</c:v>
                </c:pt>
                <c:pt idx="53">
                  <c:v>2.4115948202120669E-2</c:v>
                </c:pt>
                <c:pt idx="54">
                  <c:v>1.9777852997325002E-2</c:v>
                </c:pt>
                <c:pt idx="55">
                  <c:v>1.5729312094506339E-2</c:v>
                </c:pt>
                <c:pt idx="56">
                  <c:v>1.2107628315869347E-2</c:v>
                </c:pt>
                <c:pt idx="57">
                  <c:v>9.0038272139239366E-3</c:v>
                </c:pt>
                <c:pt idx="58">
                  <c:v>6.4583403579029138E-3</c:v>
                </c:pt>
                <c:pt idx="59">
                  <c:v>4.463590953774947E-3</c:v>
                </c:pt>
                <c:pt idx="60">
                  <c:v>2.972630212282805E-3</c:v>
                </c:pt>
                <c:pt idx="61">
                  <c:v>1.9117976432483192E-3</c:v>
                </c:pt>
                <c:pt idx="62">
                  <c:v>1.1947236799186866E-3</c:v>
                </c:pt>
                <c:pt idx="63">
                  <c:v>7.3503573725404198E-4</c:v>
                </c:pt>
                <c:pt idx="64">
                  <c:v>4.558183414556921E-4</c:v>
                </c:pt>
                <c:pt idx="65">
                  <c:v>2.9495260725377289E-4</c:v>
                </c:pt>
                <c:pt idx="66">
                  <c:v>2.065529123781505E-4</c:v>
                </c:pt>
                <c:pt idx="67">
                  <c:v>1.5950407904124163E-4</c:v>
                </c:pt>
                <c:pt idx="68">
                  <c:v>1.3441662284029271E-4</c:v>
                </c:pt>
                <c:pt idx="69">
                  <c:v>1.2019301498083747E-4</c:v>
                </c:pt>
                <c:pt idx="70">
                  <c:v>1.1100815967669142E-4</c:v>
                </c:pt>
                <c:pt idx="71">
                  <c:v>1.0406329381875303E-4</c:v>
                </c:pt>
                <c:pt idx="72">
                  <c:v>9.8129319884613679E-5</c:v>
                </c:pt>
                <c:pt idx="73">
                  <c:v>9.2712233931767216E-5</c:v>
                </c:pt>
                <c:pt idx="74">
                  <c:v>8.7628274314145762E-5</c:v>
                </c:pt>
                <c:pt idx="75">
                  <c:v>8.2811393652533385E-5</c:v>
                </c:pt>
                <c:pt idx="76">
                  <c:v>7.8235624502012561E-5</c:v>
                </c:pt>
                <c:pt idx="77">
                  <c:v>7.3887277659518579E-5</c:v>
                </c:pt>
                <c:pt idx="78">
                  <c:v>6.9756128250647719E-5</c:v>
                </c:pt>
                <c:pt idx="79">
                  <c:v>6.5832953481649093E-5</c:v>
                </c:pt>
                <c:pt idx="80">
                  <c:v>6.210893130529274E-5</c:v>
                </c:pt>
                <c:pt idx="81">
                  <c:v>5.8575514545730629E-5</c:v>
                </c:pt>
                <c:pt idx="82">
                  <c:v>5.5224409955743077E-5</c:v>
                </c:pt>
                <c:pt idx="83">
                  <c:v>5.2047576582301325E-5</c:v>
                </c:pt>
                <c:pt idx="84">
                  <c:v>4.9037226459819082E-5</c:v>
                </c:pt>
                <c:pt idx="85">
                  <c:v>4.6185824810948869E-5</c:v>
                </c:pt>
                <c:pt idx="86">
                  <c:v>4.3486089423923551E-5</c:v>
                </c:pt>
                <c:pt idx="87">
                  <c:v>4.0930989242920879E-5</c:v>
                </c:pt>
                <c:pt idx="88">
                  <c:v>3.8513742249331173E-5</c:v>
                </c:pt>
                <c:pt idx="89">
                  <c:v>3.6227812711202769E-5</c:v>
                </c:pt>
                <c:pt idx="90">
                  <c:v>3.4066907873198557E-5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7-4EF5-8B64-0160CC437B6F}"/>
            </c:ext>
          </c:extLst>
        </c:ser>
        <c:ser>
          <c:idx val="3"/>
          <c:order val="3"/>
          <c:tx>
            <c:strRef>
              <c:f>'TS CB Weibull Analysis'!$E$10</c:f>
              <c:strCache>
                <c:ptCount val="1"/>
                <c:pt idx="0">
                  <c:v>F x 2w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'TS CB Weibull Analysis'!$A$11:$A$101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'TS CB Weibull Analysis'!$E$11:$E$101</c:f>
              <c:numCache>
                <c:formatCode>General</c:formatCode>
                <c:ptCount val="91"/>
                <c:pt idx="0">
                  <c:v>0</c:v>
                </c:pt>
                <c:pt idx="1">
                  <c:v>5.042170693250527E-4</c:v>
                </c:pt>
                <c:pt idx="2">
                  <c:v>6.3894876811899503E-4</c:v>
                </c:pt>
                <c:pt idx="3">
                  <c:v>7.2716114892954267E-4</c:v>
                </c:pt>
                <c:pt idx="4">
                  <c:v>7.9106570448922355E-4</c:v>
                </c:pt>
                <c:pt idx="5">
                  <c:v>8.3903337375679774E-4</c:v>
                </c:pt>
                <c:pt idx="6">
                  <c:v>8.7535146135473796E-4</c:v>
                </c:pt>
                <c:pt idx="7">
                  <c:v>9.0260385214061608E-4</c:v>
                </c:pt>
                <c:pt idx="8">
                  <c:v>9.2251796028704506E-4</c:v>
                </c:pt>
                <c:pt idx="9">
                  <c:v>9.3633519524749347E-4</c:v>
                </c:pt>
                <c:pt idx="10">
                  <c:v>9.4499631006892966E-4</c:v>
                </c:pt>
                <c:pt idx="11">
                  <c:v>9.4924344375794489E-4</c:v>
                </c:pt>
                <c:pt idx="12">
                  <c:v>9.4968050449234943E-4</c:v>
                </c:pt>
                <c:pt idx="13">
                  <c:v>9.4681098760094045E-4</c:v>
                </c:pt>
                <c:pt idx="14">
                  <c:v>9.4106277833539136E-4</c:v>
                </c:pt>
                <c:pt idx="15">
                  <c:v>9.3280505655441435E-4</c:v>
                </c:pt>
                <c:pt idx="16">
                  <c:v>9.2236020308590681E-4</c:v>
                </c:pt>
                <c:pt idx="17">
                  <c:v>9.1001242915625749E-4</c:v>
                </c:pt>
                <c:pt idx="18">
                  <c:v>8.9601419160069396E-4</c:v>
                </c:pt>
                <c:pt idx="19">
                  <c:v>8.8059107228055287E-4</c:v>
                </c:pt>
                <c:pt idx="20">
                  <c:v>8.6394556752879075E-4</c:v>
                </c:pt>
                <c:pt idx="21">
                  <c:v>8.462600880821948E-4</c:v>
                </c:pt>
                <c:pt idx="22">
                  <c:v>8.2769937653722305E-4</c:v>
                </c:pt>
                <c:pt idx="23">
                  <c:v>8.0841248782368661E-4</c:v>
                </c:pt>
                <c:pt idx="24">
                  <c:v>7.8853443674783475E-4</c:v>
                </c:pt>
                <c:pt idx="25">
                  <c:v>7.6818758819581902E-4</c:v>
                </c:pt>
                <c:pt idx="26">
                  <c:v>7.4748284569594898E-4</c:v>
                </c:pt>
                <c:pt idx="27">
                  <c:v>7.2652067991173209E-4</c:v>
                </c:pt>
                <c:pt idx="28">
                  <c:v>7.0539202846115303E-4</c:v>
                </c:pt>
                <c:pt idx="29">
                  <c:v>6.8417909103060442E-4</c:v>
                </c:pt>
                <c:pt idx="30">
                  <c:v>6.6295603826720736E-4</c:v>
                </c:pt>
                <c:pt idx="31">
                  <c:v>6.4178964883920852E-4</c:v>
                </c:pt>
                <c:pt idx="32">
                  <c:v>6.2073988596810588E-4</c:v>
                </c:pt>
                <c:pt idx="33">
                  <c:v>5.9986042238909345E-4</c:v>
                </c:pt>
                <c:pt idx="34">
                  <c:v>5.7919912089670689E-4</c:v>
                </c:pt>
                <c:pt idx="35">
                  <c:v>5.5879847624221385E-4</c:v>
                </c:pt>
                <c:pt idx="36">
                  <c:v>5.3869602306775579E-4</c:v>
                </c:pt>
                <c:pt idx="37">
                  <c:v>5.1892471371557875E-4</c:v>
                </c:pt>
                <c:pt idx="38">
                  <c:v>4.995132690839534E-4</c:v>
                </c:pt>
                <c:pt idx="39">
                  <c:v>4.8048650517341701E-4</c:v>
                </c:pt>
                <c:pt idx="40">
                  <c:v>4.6186563754671935E-4</c:v>
                </c:pt>
                <c:pt idx="41">
                  <c:v>4.436685655896453E-4</c:v>
                </c:pt>
                <c:pt idx="42">
                  <c:v>4.2591013818959995E-4</c:v>
                </c:pt>
                <c:pt idx="43">
                  <c:v>4.0860240223051272E-4</c:v>
                </c:pt>
                <c:pt idx="44">
                  <c:v>3.91754835125371E-4</c:v>
                </c:pt>
                <c:pt idx="45">
                  <c:v>3.7537456246309274E-4</c:v>
                </c:pt>
                <c:pt idx="46">
                  <c:v>3.5946656172783581E-4</c:v>
                </c:pt>
                <c:pt idx="47">
                  <c:v>3.4403385295100078E-4</c:v>
                </c:pt>
                <c:pt idx="48">
                  <c:v>3.2907767707498136E-4</c:v>
                </c:pt>
                <c:pt idx="49">
                  <c:v>3.145976627398501E-4</c:v>
                </c:pt>
                <c:pt idx="50">
                  <c:v>3.0059198214705781E-4</c:v>
                </c:pt>
                <c:pt idx="51">
                  <c:v>2.8705749660573317E-4</c:v>
                </c:pt>
                <c:pt idx="52">
                  <c:v>2.7398989232568316E-4</c:v>
                </c:pt>
                <c:pt idx="53">
                  <c:v>2.6138380698531512E-4</c:v>
                </c:pt>
                <c:pt idx="54">
                  <c:v>2.4923294757139993E-4</c:v>
                </c:pt>
                <c:pt idx="55">
                  <c:v>2.3753019995996491E-4</c:v>
                </c:pt>
                <c:pt idx="56">
                  <c:v>2.2626773068298942E-4</c:v>
                </c:pt>
                <c:pt idx="57">
                  <c:v>2.1543708130337806E-4</c:v>
                </c:pt>
                <c:pt idx="58">
                  <c:v>2.050292558004782E-4</c:v>
                </c:pt>
                <c:pt idx="59">
                  <c:v>1.9503480134982722E-4</c:v>
                </c:pt>
                <c:pt idx="60">
                  <c:v>1.8544388286355923E-4</c:v>
                </c:pt>
                <c:pt idx="61">
                  <c:v>1.7624635164175461E-4</c:v>
                </c:pt>
                <c:pt idx="62">
                  <c:v>1.674318084697764E-4</c:v>
                </c:pt>
                <c:pt idx="63">
                  <c:v>1.5898966148218219E-4</c:v>
                </c:pt>
                <c:pt idx="64">
                  <c:v>1.5090917909999033E-4</c:v>
                </c:pt>
                <c:pt idx="65">
                  <c:v>1.4317953833483494E-4</c:v>
                </c:pt>
                <c:pt idx="66">
                  <c:v>1.3578986874080026E-4</c:v>
                </c:pt>
                <c:pt idx="67">
                  <c:v>1.2872929228241377E-4</c:v>
                </c:pt>
                <c:pt idx="68">
                  <c:v>1.2198695937536849E-4</c:v>
                </c:pt>
                <c:pt idx="69">
                  <c:v>1.1555208134499786E-4</c:v>
                </c:pt>
                <c:pt idx="70">
                  <c:v>1.0941395953633027E-4</c:v>
                </c:pt>
                <c:pt idx="71">
                  <c:v>1.035620112986708E-4</c:v>
                </c:pt>
                <c:pt idx="72">
                  <c:v>9.7985793057099881E-5</c:v>
                </c:pt>
                <c:pt idx="73">
                  <c:v>9.2675020673023124E-5</c:v>
                </c:pt>
                <c:pt idx="74">
                  <c:v>8.7619587285950871E-5</c:v>
                </c:pt>
                <c:pt idx="75">
                  <c:v>8.2809578819027687E-5</c:v>
                </c:pt>
                <c:pt idx="76">
                  <c:v>7.8235287321469919E-5</c:v>
                </c:pt>
                <c:pt idx="77">
                  <c:v>7.3887222311996576E-5</c:v>
                </c:pt>
                <c:pt idx="78">
                  <c:v>6.9756120278563206E-5</c:v>
                </c:pt>
                <c:pt idx="79">
                  <c:v>6.5832952481219455E-5</c:v>
                </c:pt>
                <c:pt idx="80">
                  <c:v>6.2108931196721114E-5</c:v>
                </c:pt>
                <c:pt idx="81">
                  <c:v>5.8575514535619414E-5</c:v>
                </c:pt>
                <c:pt idx="82">
                  <c:v>5.5224409954941486E-5</c:v>
                </c:pt>
                <c:pt idx="83">
                  <c:v>5.2047576582247677E-5</c:v>
                </c:pt>
                <c:pt idx="84">
                  <c:v>4.9037226459816081E-5</c:v>
                </c:pt>
                <c:pt idx="85">
                  <c:v>4.6185824810948727E-5</c:v>
                </c:pt>
                <c:pt idx="86">
                  <c:v>4.3486089423923544E-5</c:v>
                </c:pt>
                <c:pt idx="87">
                  <c:v>4.0930989242920879E-5</c:v>
                </c:pt>
                <c:pt idx="88">
                  <c:v>3.8513742249331173E-5</c:v>
                </c:pt>
                <c:pt idx="89">
                  <c:v>3.6227812711202769E-5</c:v>
                </c:pt>
                <c:pt idx="90">
                  <c:v>3.4066907873198557E-5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67-4EF5-8B64-0160CC437B6F}"/>
            </c:ext>
          </c:extLst>
        </c:ser>
        <c:ser>
          <c:idx val="4"/>
          <c:order val="4"/>
          <c:tx>
            <c:strRef>
              <c:f>'TS CB Weibull Analysis'!$F$10</c:f>
              <c:strCache>
                <c:ptCount val="1"/>
                <c:pt idx="0">
                  <c:v>R x 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'TS CB Weibull Analysis'!$A$11:$A$101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'TS CB Weibull Analysis'!$F$11:$F$101</c:f>
              <c:numCache>
                <c:formatCode>General</c:formatCode>
                <c:ptCount val="91"/>
                <c:pt idx="0">
                  <c:v>0</c:v>
                </c:pt>
                <c:pt idx="1">
                  <c:v>3.4767114521909526E-10</c:v>
                </c:pt>
                <c:pt idx="2">
                  <c:v>1.2404530577342289E-8</c:v>
                </c:pt>
                <c:pt idx="3">
                  <c:v>1.0038826227330246E-7</c:v>
                </c:pt>
                <c:pt idx="4">
                  <c:v>4.4258011103673329E-7</c:v>
                </c:pt>
                <c:pt idx="5">
                  <c:v>1.3988026513102718E-6</c:v>
                </c:pt>
                <c:pt idx="6">
                  <c:v>3.5817318422211265E-6</c:v>
                </c:pt>
                <c:pt idx="7">
                  <c:v>7.9311317185817433E-6</c:v>
                </c:pt>
                <c:pt idx="8">
                  <c:v>1.5790447288501911E-5</c:v>
                </c:pt>
                <c:pt idx="9">
                  <c:v>2.898532053401306E-5</c:v>
                </c:pt>
                <c:pt idx="10">
                  <c:v>4.9903613075104856E-5</c:v>
                </c:pt>
                <c:pt idx="11">
                  <c:v>8.1576450476086751E-5</c:v>
                </c:pt>
                <c:pt idx="12">
                  <c:v>1.2775964467131145E-4</c:v>
                </c:pt>
                <c:pt idx="13">
                  <c:v>1.9301458800847281E-4</c:v>
                </c:pt>
                <c:pt idx="14">
                  <c:v>2.8278732342157999E-4</c:v>
                </c:pt>
                <c:pt idx="15">
                  <c:v>4.0348395407878933E-4</c:v>
                </c:pt>
                <c:pt idx="16">
                  <c:v>5.6253983340835104E-4</c:v>
                </c:pt>
                <c:pt idx="17">
                  <c:v>7.6847904261497196E-4</c:v>
                </c:pt>
                <c:pt idx="18">
                  <c:v>1.0309594892921208E-3</c:v>
                </c:pt>
                <c:pt idx="19">
                  <c:v>1.3607975247650005E-3</c:v>
                </c:pt>
                <c:pt idx="20">
                  <c:v>1.7699642678748442E-3</c:v>
                </c:pt>
                <c:pt idx="21">
                  <c:v>2.2715438467287895E-3</c:v>
                </c:pt>
                <c:pt idx="22">
                  <c:v>2.8796415651202506E-3</c:v>
                </c:pt>
                <c:pt idx="23">
                  <c:v>3.6092276485326625E-3</c:v>
                </c:pt>
                <c:pt idx="24">
                  <c:v>4.4758998692650733E-3</c:v>
                </c:pt>
                <c:pt idx="25">
                  <c:v>5.495546217526133E-3</c:v>
                </c:pt>
                <c:pt idx="26">
                  <c:v>6.6838872081105049E-3</c:v>
                </c:pt>
                <c:pt idx="27">
                  <c:v>8.0558768537176226E-3</c:v>
                </c:pt>
                <c:pt idx="28">
                  <c:v>9.6249424099407628E-3</c:v>
                </c:pt>
                <c:pt idx="29">
                  <c:v>1.1402046477777828E-2</c:v>
                </c:pt>
                <c:pt idx="30">
                  <c:v>1.3394561861840862E-2</c:v>
                </c:pt>
                <c:pt idx="31">
                  <c:v>1.5604960757611348E-2</c:v>
                </c:pt>
                <c:pt idx="32">
                  <c:v>1.8029336423312958E-2</c:v>
                </c:pt>
                <c:pt idx="33">
                  <c:v>2.0655798375217426E-2</c:v>
                </c:pt>
                <c:pt idx="34">
                  <c:v>2.3462811822678984E-2</c:v>
                </c:pt>
                <c:pt idx="35">
                  <c:v>2.6417588274011229E-2</c:v>
                </c:pt>
                <c:pt idx="36">
                  <c:v>2.9474675545527431E-2</c:v>
                </c:pt>
                <c:pt idx="37">
                  <c:v>3.2574938642941975E-2</c:v>
                </c:pt>
                <c:pt idx="38">
                  <c:v>3.5645162815497254E-2</c:v>
                </c:pt>
                <c:pt idx="39">
                  <c:v>3.8598538635933363E-2</c:v>
                </c:pt>
                <c:pt idx="40">
                  <c:v>4.1336295841606419E-2</c:v>
                </c:pt>
                <c:pt idx="41">
                  <c:v>4.3750725598230046E-2</c:v>
                </c:pt>
                <c:pt idx="42">
                  <c:v>4.572975716244642E-2</c:v>
                </c:pt>
                <c:pt idx="43">
                  <c:v>4.7163124242950043E-2</c:v>
                </c:pt>
                <c:pt idx="44">
                  <c:v>4.7949964391402165E-2</c:v>
                </c:pt>
                <c:pt idx="45">
                  <c:v>4.8007447908490569E-2</c:v>
                </c:pt>
                <c:pt idx="46">
                  <c:v>4.7279752765445549E-2</c:v>
                </c:pt>
                <c:pt idx="47">
                  <c:v>4.5746429062268994E-2</c:v>
                </c:pt>
                <c:pt idx="48">
                  <c:v>4.3428988641157712E-2</c:v>
                </c:pt>
                <c:pt idx="49">
                  <c:v>4.0394482429286026E-2</c:v>
                </c:pt>
                <c:pt idx="50">
                  <c:v>3.6754957974989087E-2</c:v>
                </c:pt>
                <c:pt idx="51">
                  <c:v>3.2662068583797485E-2</c:v>
                </c:pt>
                <c:pt idx="52">
                  <c:v>2.8296733911471732E-2</c:v>
                </c:pt>
                <c:pt idx="53">
                  <c:v>2.3854564395135353E-2</c:v>
                </c:pt>
                <c:pt idx="54">
                  <c:v>1.9528620049753604E-2</c:v>
                </c:pt>
                <c:pt idx="55">
                  <c:v>1.5491781894546376E-2</c:v>
                </c:pt>
                <c:pt idx="56">
                  <c:v>1.1881360585186357E-2</c:v>
                </c:pt>
                <c:pt idx="57">
                  <c:v>8.7883901326205587E-3</c:v>
                </c:pt>
                <c:pt idx="58">
                  <c:v>6.253311102102436E-3</c:v>
                </c:pt>
                <c:pt idx="59">
                  <c:v>4.26855615242512E-3</c:v>
                </c:pt>
                <c:pt idx="60">
                  <c:v>2.7871863294192459E-3</c:v>
                </c:pt>
                <c:pt idx="61">
                  <c:v>1.7355512916065645E-3</c:v>
                </c:pt>
                <c:pt idx="62">
                  <c:v>1.0272918714489103E-3</c:v>
                </c:pt>
                <c:pt idx="63">
                  <c:v>5.760460757718598E-4</c:v>
                </c:pt>
                <c:pt idx="64">
                  <c:v>3.0490916235570176E-4</c:v>
                </c:pt>
                <c:pt idx="65">
                  <c:v>1.5177306891893798E-4</c:v>
                </c:pt>
                <c:pt idx="66">
                  <c:v>7.0763043637350244E-5</c:v>
                </c:pt>
                <c:pt idx="67">
                  <c:v>3.0774786758827873E-5</c:v>
                </c:pt>
                <c:pt idx="68">
                  <c:v>1.2429663464924226E-5</c:v>
                </c:pt>
                <c:pt idx="69">
                  <c:v>4.6409336358396181E-6</c:v>
                </c:pt>
                <c:pt idx="70">
                  <c:v>1.5942001403611554E-6</c:v>
                </c:pt>
                <c:pt idx="71">
                  <c:v>5.0128252008223174E-7</c:v>
                </c:pt>
                <c:pt idx="72">
                  <c:v>1.4352682751380391E-7</c:v>
                </c:pt>
                <c:pt idx="73">
                  <c:v>3.7213258744087249E-8</c:v>
                </c:pt>
                <c:pt idx="74">
                  <c:v>8.6870281948861355E-9</c:v>
                </c:pt>
                <c:pt idx="75">
                  <c:v>1.8148335056990681E-9</c:v>
                </c:pt>
                <c:pt idx="76">
                  <c:v>3.371805426438798E-10</c:v>
                </c:pt>
                <c:pt idx="77">
                  <c:v>5.5347522001410077E-11</c:v>
                </c:pt>
                <c:pt idx="78">
                  <c:v>7.9720845180179364E-12</c:v>
                </c:pt>
                <c:pt idx="79">
                  <c:v>1.0004296335964687E-12</c:v>
                </c:pt>
                <c:pt idx="80">
                  <c:v>1.0857163286103267E-13</c:v>
                </c:pt>
                <c:pt idx="81">
                  <c:v>1.011121528171977E-14</c:v>
                </c:pt>
                <c:pt idx="82">
                  <c:v>8.0159253791102544E-16</c:v>
                </c:pt>
                <c:pt idx="83">
                  <c:v>5.3645579818544829E-17</c:v>
                </c:pt>
                <c:pt idx="84">
                  <c:v>3.0044682299559112E-18</c:v>
                </c:pt>
                <c:pt idx="85">
                  <c:v>1.3955040837560507E-19</c:v>
                </c:pt>
                <c:pt idx="86">
                  <c:v>5.3253730712967877E-21</c:v>
                </c:pt>
                <c:pt idx="87">
                  <c:v>1.6534661173417399E-22</c:v>
                </c:pt>
                <c:pt idx="88">
                  <c:v>4.1350347854263565E-24</c:v>
                </c:pt>
                <c:pt idx="89">
                  <c:v>8.2423544440023562E-26</c:v>
                </c:pt>
                <c:pt idx="90">
                  <c:v>1.2953723932377036E-27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67-4EF5-8B64-0160CC437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527432"/>
        <c:axId val="38952940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'TS CB Weibull Analysis'!$B$10</c15:sqref>
                        </c15:formulaRef>
                      </c:ext>
                    </c:extLst>
                    <c:strCache>
                      <c:ptCount val="1"/>
                      <c:pt idx="0">
                        <c:v>Failures (f(t))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'TS CB Weibull Analysis'!$A$11:$A$101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'TS CB Weibull Analysis'!$B$11:$B$101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0</c:v>
                      </c:pt>
                      <c:pt idx="1">
                        <c:v>1.2706270146991329E-2</c:v>
                      </c:pt>
                      <c:pt idx="2">
                        <c:v>1.6101508956598676E-2</c:v>
                      </c:pt>
                      <c:pt idx="3">
                        <c:v>1.8324460953024476E-2</c:v>
                      </c:pt>
                      <c:pt idx="4">
                        <c:v>1.9934855753128436E-2</c:v>
                      </c:pt>
                      <c:pt idx="5">
                        <c:v>2.1143641018671305E-2</c:v>
                      </c:pt>
                      <c:pt idx="6">
                        <c:v>2.2058856826139398E-2</c:v>
                      </c:pt>
                      <c:pt idx="7">
                        <c:v>2.2745617073943528E-2</c:v>
                      </c:pt>
                      <c:pt idx="8">
                        <c:v>2.3247452599233536E-2</c:v>
                      </c:pt>
                      <c:pt idx="9">
                        <c:v>2.3595646920236836E-2</c:v>
                      </c:pt>
                      <c:pt idx="10">
                        <c:v>2.3813907013737028E-2</c:v>
                      </c:pt>
                      <c:pt idx="11">
                        <c:v>2.3920934782700212E-2</c:v>
                      </c:pt>
                      <c:pt idx="12">
                        <c:v>2.3931948713207207E-2</c:v>
                      </c:pt>
                      <c:pt idx="13">
                        <c:v>2.3859636887543702E-2</c:v>
                      </c:pt>
                      <c:pt idx="14">
                        <c:v>2.3714782014051864E-2</c:v>
                      </c:pt>
                      <c:pt idx="15">
                        <c:v>2.3506687425171244E-2</c:v>
                      </c:pt>
                      <c:pt idx="16">
                        <c:v>2.3243477117764852E-2</c:v>
                      </c:pt>
                      <c:pt idx="17">
                        <c:v>2.2932313214737689E-2</c:v>
                      </c:pt>
                      <c:pt idx="18">
                        <c:v>2.257955762833749E-2</c:v>
                      </c:pt>
                      <c:pt idx="19">
                        <c:v>2.2190895021469932E-2</c:v>
                      </c:pt>
                      <c:pt idx="20">
                        <c:v>2.1771428301725529E-2</c:v>
                      </c:pt>
                      <c:pt idx="21">
                        <c:v>2.1325754219671311E-2</c:v>
                      </c:pt>
                      <c:pt idx="22">
                        <c:v>2.0858024288738022E-2</c:v>
                      </c:pt>
                      <c:pt idx="23">
                        <c:v>2.0371994693156904E-2</c:v>
                      </c:pt>
                      <c:pt idx="24">
                        <c:v>1.9871067806045438E-2</c:v>
                      </c:pt>
                      <c:pt idx="25">
                        <c:v>1.9358327222534642E-2</c:v>
                      </c:pt>
                      <c:pt idx="26">
                        <c:v>1.8836567711537914E-2</c:v>
                      </c:pt>
                      <c:pt idx="27">
                        <c:v>1.8308321133775649E-2</c:v>
                      </c:pt>
                      <c:pt idx="28">
                        <c:v>1.7775879117221057E-2</c:v>
                      </c:pt>
                      <c:pt idx="29">
                        <c:v>1.7241313093971231E-2</c:v>
                      </c:pt>
                      <c:pt idx="30">
                        <c:v>1.6706492164333626E-2</c:v>
                      </c:pt>
                      <c:pt idx="31">
                        <c:v>1.6173099150748056E-2</c:v>
                      </c:pt>
                      <c:pt idx="32">
                        <c:v>1.5642645126396269E-2</c:v>
                      </c:pt>
                      <c:pt idx="33">
                        <c:v>1.5116482644205157E-2</c:v>
                      </c:pt>
                      <c:pt idx="34">
                        <c:v>1.4595817846597015E-2</c:v>
                      </c:pt>
                      <c:pt idx="35">
                        <c:v>1.408172160130379E-2</c:v>
                      </c:pt>
                      <c:pt idx="36">
                        <c:v>1.3575139781307448E-2</c:v>
                      </c:pt>
                      <c:pt idx="37">
                        <c:v>1.3076902785632586E-2</c:v>
                      </c:pt>
                      <c:pt idx="38">
                        <c:v>1.2587734380915627E-2</c:v>
                      </c:pt>
                      <c:pt idx="39">
                        <c:v>1.2108259930370109E-2</c:v>
                      </c:pt>
                      <c:pt idx="40">
                        <c:v>1.1639014066177329E-2</c:v>
                      </c:pt>
                      <c:pt idx="41">
                        <c:v>1.1180447852859062E-2</c:v>
                      </c:pt>
                      <c:pt idx="42">
                        <c:v>1.073293548237792E-2</c:v>
                      </c:pt>
                      <c:pt idx="43">
                        <c:v>1.0296780536208921E-2</c:v>
                      </c:pt>
                      <c:pt idx="44">
                        <c:v>9.8722218451593492E-3</c:v>
                      </c:pt>
                      <c:pt idx="45">
                        <c:v>9.4594389740699381E-3</c:v>
                      </c:pt>
                      <c:pt idx="46">
                        <c:v>9.0585573555414627E-3</c:v>
                      </c:pt>
                      <c:pt idx="47">
                        <c:v>8.6696530943652199E-3</c:v>
                      </c:pt>
                      <c:pt idx="48">
                        <c:v>8.2927574622895309E-3</c:v>
                      </c:pt>
                      <c:pt idx="49">
                        <c:v>7.9278611010442229E-3</c:v>
                      </c:pt>
                      <c:pt idx="50">
                        <c:v>7.5749179501058573E-3</c:v>
                      </c:pt>
                      <c:pt idx="51">
                        <c:v>7.2338489144644757E-3</c:v>
                      </c:pt>
                      <c:pt idx="52">
                        <c:v>6.904545286607216E-3</c:v>
                      </c:pt>
                      <c:pt idx="53">
                        <c:v>6.5868719360299413E-3</c:v>
                      </c:pt>
                      <c:pt idx="54">
                        <c:v>6.2806702787992792E-3</c:v>
                      </c:pt>
                      <c:pt idx="55">
                        <c:v>5.9857610389911159E-3</c:v>
                      </c:pt>
                      <c:pt idx="56">
                        <c:v>5.7019468132113336E-3</c:v>
                      </c:pt>
                      <c:pt idx="57">
                        <c:v>5.4290144488451271E-3</c:v>
                      </c:pt>
                      <c:pt idx="58">
                        <c:v>5.1667372461720509E-3</c:v>
                      </c:pt>
                      <c:pt idx="59">
                        <c:v>4.9148769940156461E-3</c:v>
                      </c:pt>
                      <c:pt idx="60">
                        <c:v>4.6731858481616926E-3</c:v>
                      </c:pt>
                      <c:pt idx="61">
                        <c:v>4.4414080613722163E-3</c:v>
                      </c:pt>
                      <c:pt idx="62">
                        <c:v>4.2192815734383654E-3</c:v>
                      </c:pt>
                      <c:pt idx="63">
                        <c:v>4.0065394693509912E-3</c:v>
                      </c:pt>
                      <c:pt idx="64">
                        <c:v>3.8029113133197568E-3</c:v>
                      </c:pt>
                      <c:pt idx="65">
                        <c:v>3.6081243660378405E-3</c:v>
                      </c:pt>
                      <c:pt idx="66">
                        <c:v>3.4219046922681663E-3</c:v>
                      </c:pt>
                      <c:pt idx="67">
                        <c:v>3.243978165516827E-3</c:v>
                      </c:pt>
                      <c:pt idx="68">
                        <c:v>3.0740713762592861E-3</c:v>
                      </c:pt>
                      <c:pt idx="69">
                        <c:v>2.9119124498939463E-3</c:v>
                      </c:pt>
                      <c:pt idx="70">
                        <c:v>2.7572317803155229E-3</c:v>
                      </c:pt>
                      <c:pt idx="71">
                        <c:v>2.6097626847265045E-3</c:v>
                      </c:pt>
                      <c:pt idx="72">
                        <c:v>2.4692419850389172E-3</c:v>
                      </c:pt>
                      <c:pt idx="73">
                        <c:v>2.335410520960183E-3</c:v>
                      </c:pt>
                      <c:pt idx="74">
                        <c:v>2.2080135996059621E-3</c:v>
                      </c:pt>
                      <c:pt idx="75">
                        <c:v>2.086801386239498E-3</c:v>
                      </c:pt>
                      <c:pt idx="76">
                        <c:v>1.9715292405010419E-3</c:v>
                      </c:pt>
                      <c:pt idx="77">
                        <c:v>1.861958002262314E-3</c:v>
                      </c:pt>
                      <c:pt idx="78">
                        <c:v>1.7578542310197928E-3</c:v>
                      </c:pt>
                      <c:pt idx="79">
                        <c:v>1.6589904025267304E-3</c:v>
                      </c:pt>
                      <c:pt idx="80">
                        <c:v>1.5651450661573721E-3</c:v>
                      </c:pt>
                      <c:pt idx="81">
                        <c:v>1.4761029662976094E-3</c:v>
                      </c:pt>
                      <c:pt idx="82">
                        <c:v>1.3916551308645255E-3</c:v>
                      </c:pt>
                      <c:pt idx="83">
                        <c:v>1.3115989298726415E-3</c:v>
                      </c:pt>
                      <c:pt idx="84">
                        <c:v>1.2357381067873653E-3</c:v>
                      </c:pt>
                      <c:pt idx="85">
                        <c:v>1.163882785235908E-3</c:v>
                      </c:pt>
                      <c:pt idx="86">
                        <c:v>1.0958494534828733E-3</c:v>
                      </c:pt>
                      <c:pt idx="87">
                        <c:v>1.0314609289216062E-3</c:v>
                      </c:pt>
                      <c:pt idx="88">
                        <c:v>9.7054630468314555E-4</c:v>
                      </c:pt>
                      <c:pt idx="89">
                        <c:v>9.1294088032230984E-4</c:v>
                      </c:pt>
                      <c:pt idx="90">
                        <c:v>8.5848607840460377E-4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8B67-4EF5-8B64-0160CC437B6F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CB Weibull Analysis'!$C$10</c15:sqref>
                        </c15:formulaRef>
                      </c:ext>
                    </c:extLst>
                    <c:strCache>
                      <c:ptCount val="1"/>
                      <c:pt idx="0">
                        <c:v>Replacements (f(t))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CB Weibull Analysis'!$A$11:$A$101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CB Weibull Analysis'!$C$11:$C$101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0</c:v>
                      </c:pt>
                      <c:pt idx="1">
                        <c:v>3.6203772146781819E-10</c:v>
                      </c:pt>
                      <c:pt idx="2">
                        <c:v>1.2917114485496929E-8</c:v>
                      </c:pt>
                      <c:pt idx="3">
                        <c:v>1.0453653757385214E-7</c:v>
                      </c:pt>
                      <c:pt idx="4">
                        <c:v>4.6086854537709418E-7</c:v>
                      </c:pt>
                      <c:pt idx="5">
                        <c:v>1.4566044137611095E-6</c:v>
                      </c:pt>
                      <c:pt idx="6">
                        <c:v>3.7297372902467928E-6</c:v>
                      </c:pt>
                      <c:pt idx="7">
                        <c:v>8.2588644342256176E-6</c:v>
                      </c:pt>
                      <c:pt idx="8">
                        <c:v>1.6442945110340832E-5</c:v>
                      </c:pt>
                      <c:pt idx="9">
                        <c:v>3.0183061051947483E-5</c:v>
                      </c:pt>
                      <c:pt idx="10">
                        <c:v>5.1965745846803401E-5</c:v>
                      </c:pt>
                      <c:pt idx="11">
                        <c:v>8.4947378181710162E-5</c:v>
                      </c:pt>
                      <c:pt idx="12">
                        <c:v>1.3303896883128298E-4</c:v>
                      </c:pt>
                      <c:pt idx="13">
                        <c:v>2.0099039743031052E-4</c:v>
                      </c:pt>
                      <c:pt idx="14">
                        <c:v>2.944727500092486E-4</c:v>
                      </c:pt>
                      <c:pt idx="15">
                        <c:v>4.2015684474320213E-4</c:v>
                      </c:pt>
                      <c:pt idx="16">
                        <c:v>5.8578528106985317E-4</c:v>
                      </c:pt>
                      <c:pt idx="17">
                        <c:v>8.0023437495443364E-4</c:v>
                      </c:pt>
                      <c:pt idx="18">
                        <c:v>1.0735611210810514E-3</c:v>
                      </c:pt>
                      <c:pt idx="19">
                        <c:v>1.4170288274412402E-3</c:v>
                      </c:pt>
                      <c:pt idx="20">
                        <c:v>1.8431032872085154E-3</c:v>
                      </c:pt>
                      <c:pt idx="21">
                        <c:v>2.3654092949407231E-3</c:v>
                      </c:pt>
                      <c:pt idx="22">
                        <c:v>2.9986350182243928E-3</c:v>
                      </c:pt>
                      <c:pt idx="23">
                        <c:v>3.7583692869017807E-3</c:v>
                      </c:pt>
                      <c:pt idx="24">
                        <c:v>4.660854409317349E-3</c:v>
                      </c:pt>
                      <c:pt idx="25">
                        <c:v>5.7226349042007662E-3</c:v>
                      </c:pt>
                      <c:pt idx="26">
                        <c:v>6.9600808943960629E-3</c:v>
                      </c:pt>
                      <c:pt idx="27">
                        <c:v>8.3887643270117388E-3</c:v>
                      </c:pt>
                      <c:pt idx="28">
                        <c:v>1.0022667302913521E-2</c:v>
                      </c:pt>
                      <c:pt idx="29">
                        <c:v>1.1873205423140548E-2</c:v>
                      </c:pt>
                      <c:pt idx="30">
                        <c:v>1.3948056153652468E-2</c:v>
                      </c:pt>
                      <c:pt idx="31">
                        <c:v>1.6249793846768841E-2</c:v>
                      </c:pt>
                      <c:pt idx="32">
                        <c:v>1.8774350325102749E-2</c:v>
                      </c:pt>
                      <c:pt idx="33">
                        <c:v>2.1509343762623104E-2</c:v>
                      </c:pt>
                      <c:pt idx="34">
                        <c:v>2.4432349501302082E-2</c:v>
                      </c:pt>
                      <c:pt idx="35">
                        <c:v>2.7509224153102602E-2</c:v>
                      </c:pt>
                      <c:pt idx="36">
                        <c:v>3.0692637344929389E-2</c:v>
                      </c:pt>
                      <c:pt idx="37">
                        <c:v>3.3921010487691645E-2</c:v>
                      </c:pt>
                      <c:pt idx="38">
                        <c:v>3.7118103427707883E-2</c:v>
                      </c:pt>
                      <c:pt idx="39">
                        <c:v>4.0193519571302509E-2</c:v>
                      </c:pt>
                      <c:pt idx="40">
                        <c:v>4.3044407240019907E-2</c:v>
                      </c:pt>
                      <c:pt idx="41">
                        <c:v>4.55586068212974E-2</c:v>
                      </c:pt>
                      <c:pt idx="42">
                        <c:v>4.7619416549324368E-2</c:v>
                      </c:pt>
                      <c:pt idx="43">
                        <c:v>4.9112013674476901E-2</c:v>
                      </c:pt>
                      <c:pt idx="44">
                        <c:v>4.9931367878650185E-2</c:v>
                      </c:pt>
                      <c:pt idx="45">
                        <c:v>4.9991226747684393E-2</c:v>
                      </c:pt>
                      <c:pt idx="46">
                        <c:v>4.9233461557406107E-2</c:v>
                      </c:pt>
                      <c:pt idx="47">
                        <c:v>4.7636777370627215E-2</c:v>
                      </c:pt>
                      <c:pt idx="48">
                        <c:v>4.5223574948643569E-2</c:v>
                      </c:pt>
                      <c:pt idx="49">
                        <c:v>4.2063675918099494E-2</c:v>
                      </c:pt>
                      <c:pt idx="50">
                        <c:v>3.8273757891310947E-2</c:v>
                      </c:pt>
                      <c:pt idx="51">
                        <c:v>3.4011740839326308E-2</c:v>
                      </c:pt>
                      <c:pt idx="52">
                        <c:v>2.9466020436739158E-2</c:v>
                      </c:pt>
                      <c:pt idx="53">
                        <c:v>2.4840290196587227E-2</c:v>
                      </c:pt>
                      <c:pt idx="54">
                        <c:v>2.033558782040458E-2</c:v>
                      </c:pt>
                      <c:pt idx="55">
                        <c:v>1.6131938171180523E-2</c:v>
                      </c:pt>
                      <c:pt idx="56">
                        <c:v>1.2372325898623809E-2</c:v>
                      </c:pt>
                      <c:pt idx="57">
                        <c:v>9.1515467496709954E-3</c:v>
                      </c:pt>
                      <c:pt idx="58">
                        <c:v>6.5117123873132806E-3</c:v>
                      </c:pt>
                      <c:pt idx="59">
                        <c:v>4.4449427702939262E-3</c:v>
                      </c:pt>
                      <c:pt idx="60">
                        <c:v>2.9023593182382229E-3</c:v>
                      </c:pt>
                      <c:pt idx="61">
                        <c:v>1.8072682871274968E-3</c:v>
                      </c:pt>
                      <c:pt idx="62">
                        <c:v>1.0697419487815099E-3</c:v>
                      </c:pt>
                      <c:pt idx="63">
                        <c:v>5.9984963262193667E-4</c:v>
                      </c:pt>
                      <c:pt idx="64">
                        <c:v>3.1750871451916051E-4</c:v>
                      </c:pt>
                      <c:pt idx="65">
                        <c:v>1.580446833370759E-4</c:v>
                      </c:pt>
                      <c:pt idx="66">
                        <c:v>7.3687136349637447E-5</c:v>
                      </c:pt>
                      <c:pt idx="67">
                        <c:v>3.2046472162085225E-5</c:v>
                      </c:pt>
                      <c:pt idx="68">
                        <c:v>1.2943285922152499E-5</c:v>
                      </c:pt>
                      <c:pt idx="69">
                        <c:v>4.8327077530230732E-6</c:v>
                      </c:pt>
                      <c:pt idx="70">
                        <c:v>1.6600761792190542E-6</c:v>
                      </c:pt>
                      <c:pt idx="71">
                        <c:v>5.2199667380463804E-7</c:v>
                      </c:pt>
                      <c:pt idx="72">
                        <c:v>1.4945768815487017E-7</c:v>
                      </c:pt>
                      <c:pt idx="73">
                        <c:v>3.8750996708718951E-8</c:v>
                      </c:pt>
                      <c:pt idx="74">
                        <c:v>9.0459963021128352E-9</c:v>
                      </c:pt>
                      <c:pt idx="75">
                        <c:v>1.8898266257692776E-9</c:v>
                      </c:pt>
                      <c:pt idx="76">
                        <c:v>3.5111362291842026E-10</c:v>
                      </c:pt>
                      <c:pt idx="77">
                        <c:v>5.7634609687418758E-11</c:v>
                      </c:pt>
                      <c:pt idx="78">
                        <c:v>8.301509498101322E-12</c:v>
                      </c:pt>
                      <c:pt idx="79">
                        <c:v>1.0417697011004549E-12</c:v>
                      </c:pt>
                      <c:pt idx="80">
                        <c:v>1.130580639709927E-13</c:v>
                      </c:pt>
                      <c:pt idx="81">
                        <c:v>1.0529034095013975E-14</c:v>
                      </c:pt>
                      <c:pt idx="82">
                        <c:v>8.3471619650239011E-16</c:v>
                      </c:pt>
                      <c:pt idx="83">
                        <c:v>5.586233931517891E-17</c:v>
                      </c:pt>
                      <c:pt idx="84">
                        <c:v>3.1286198097061552E-18</c:v>
                      </c:pt>
                      <c:pt idx="85">
                        <c:v>1.453169541762499E-19</c:v>
                      </c:pt>
                      <c:pt idx="86">
                        <c:v>5.5454298097801259E-21</c:v>
                      </c:pt>
                      <c:pt idx="87">
                        <c:v>1.721791163512886E-22</c:v>
                      </c:pt>
                      <c:pt idx="88">
                        <c:v>4.30590399143571E-24</c:v>
                      </c:pt>
                      <c:pt idx="89">
                        <c:v>8.582947602845429E-26</c:v>
                      </c:pt>
                      <c:pt idx="90">
                        <c:v>1.3489001780822368E-27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B67-4EF5-8B64-0160CC437B6F}"/>
                  </c:ext>
                </c:extLst>
              </c15:ser>
            </c15:filteredLineSeries>
          </c:ext>
        </c:extLst>
      </c:lineChart>
      <c:catAx>
        <c:axId val="389527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/>
                  <a:t>Year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529400"/>
        <c:crosses val="autoZero"/>
        <c:auto val="1"/>
        <c:lblAlgn val="ctr"/>
        <c:lblOffset val="100"/>
        <c:noMultiLvlLbl val="0"/>
      </c:catAx>
      <c:valAx>
        <c:axId val="389529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/>
                  <a:t>f(t)</a:t>
                </a:r>
              </a:p>
            </c:rich>
          </c:tx>
          <c:layout>
            <c:manualLayout>
              <c:xMode val="edge"/>
              <c:yMode val="edge"/>
              <c:x val="7.9837380437069831E-3"/>
              <c:y val="0.427774968238501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527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68721328791403"/>
          <c:y val="0.18113156683571952"/>
          <c:w val="0.73862275064534411"/>
          <c:h val="5.2609733396601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Reliability function -Combined Aggregate Weighted   Clusters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3279399967185E-2"/>
          <c:y val="0.15982318211861271"/>
          <c:w val="0.869900976781944"/>
          <c:h val="0.72015854088433995"/>
        </c:manualLayout>
      </c:layout>
      <c:lineChart>
        <c:grouping val="standard"/>
        <c:varyColors val="0"/>
        <c:ser>
          <c:idx val="0"/>
          <c:order val="0"/>
          <c:tx>
            <c:strRef>
              <c:f>'TS CB Weibull Analysis'!$G$10</c:f>
              <c:strCache>
                <c:ptCount val="1"/>
                <c:pt idx="0">
                  <c:v>R(t)_F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'TS CB Weibull Analysis'!$A$11:$A$101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'TS CB Weibull Analysis'!$G$11:$G$101</c:f>
              <c:numCache>
                <c:formatCode>General</c:formatCode>
                <c:ptCount val="91"/>
                <c:pt idx="0">
                  <c:v>1</c:v>
                </c:pt>
                <c:pt idx="1">
                  <c:v>0.99063371694014757</c:v>
                </c:pt>
                <c:pt idx="2">
                  <c:v>0.97608516081425156</c:v>
                </c:pt>
                <c:pt idx="3">
                  <c:v>0.95880703812761203</c:v>
                </c:pt>
                <c:pt idx="4">
                  <c:v>0.9396375016382108</c:v>
                </c:pt>
                <c:pt idx="5">
                  <c:v>0.91907020245487137</c:v>
                </c:pt>
                <c:pt idx="6">
                  <c:v>0.8974476379168036</c:v>
                </c:pt>
                <c:pt idx="7">
                  <c:v>0.87502841412009602</c:v>
                </c:pt>
                <c:pt idx="8">
                  <c:v>0.8520179146970851</c:v>
                </c:pt>
                <c:pt idx="9">
                  <c:v>0.82858464099812401</c:v>
                </c:pt>
                <c:pt idx="10">
                  <c:v>0.8048698779437351</c:v>
                </c:pt>
                <c:pt idx="11">
                  <c:v>0.78099386641655766</c:v>
                </c:pt>
                <c:pt idx="12">
                  <c:v>0.7570599852888924</c:v>
                </c:pt>
                <c:pt idx="13">
                  <c:v>0.73315772332421714</c:v>
                </c:pt>
                <c:pt idx="14">
                  <c:v>0.70936487625323319</c:v>
                </c:pt>
                <c:pt idx="15">
                  <c:v>0.68574922620357492</c:v>
                </c:pt>
                <c:pt idx="16">
                  <c:v>0.66236986269352005</c:v>
                </c:pt>
                <c:pt idx="17">
                  <c:v>0.6392782476587463</c:v>
                </c:pt>
                <c:pt idx="18">
                  <c:v>0.6165190926691283</c:v>
                </c:pt>
                <c:pt idx="19">
                  <c:v>0.59413109497080208</c:v>
                </c:pt>
                <c:pt idx="20">
                  <c:v>0.57214756505895836</c:v>
                </c:pt>
                <c:pt idx="21">
                  <c:v>0.55059696922206858</c:v>
                </c:pt>
                <c:pt idx="22">
                  <c:v>0.52950340418765141</c:v>
                </c:pt>
                <c:pt idx="23">
                  <c:v>0.50888701661005264</c:v>
                </c:pt>
                <c:pt idx="24">
                  <c:v>0.48876437702985415</c:v>
                </c:pt>
                <c:pt idx="25">
                  <c:v>0.46914881569286604</c:v>
                </c:pt>
                <c:pt idx="26">
                  <c:v>0.45005072597699658</c:v>
                </c:pt>
                <c:pt idx="27">
                  <c:v>0.4314778399595886</c:v>
                </c:pt>
                <c:pt idx="28">
                  <c:v>0.41343547974527528</c:v>
                </c:pt>
                <c:pt idx="29">
                  <c:v>0.39592678748162613</c:v>
                </c:pt>
                <c:pt idx="30">
                  <c:v>0.37895293645838041</c:v>
                </c:pt>
                <c:pt idx="31">
                  <c:v>0.36251332527432639</c:v>
                </c:pt>
                <c:pt idx="32">
                  <c:v>0.34660575673394367</c:v>
                </c:pt>
                <c:pt idx="33">
                  <c:v>0.33122660288197975</c:v>
                </c:pt>
                <c:pt idx="34">
                  <c:v>0.31637095738208149</c:v>
                </c:pt>
                <c:pt idx="35">
                  <c:v>0.3020327762835176</c:v>
                </c:pt>
                <c:pt idx="36">
                  <c:v>0.28820500808889343</c:v>
                </c:pt>
                <c:pt idx="37">
                  <c:v>0.27487971392879945</c:v>
                </c:pt>
                <c:pt idx="38">
                  <c:v>0.26204817856133872</c:v>
                </c:pt>
                <c:pt idx="39">
                  <c:v>0.2497010128414604</c:v>
                </c:pt>
                <c:pt idx="40">
                  <c:v>0.23782824824390306</c:v>
                </c:pt>
                <c:pt idx="41">
                  <c:v>0.22641942397191328</c:v>
                </c:pt>
                <c:pt idx="42">
                  <c:v>0.21546366713987619</c:v>
                </c:pt>
                <c:pt idx="43">
                  <c:v>0.20494976648009711</c:v>
                </c:pt>
                <c:pt idx="44">
                  <c:v>0.1948662399910383</c:v>
                </c:pt>
                <c:pt idx="45">
                  <c:v>0.18520139691542412</c:v>
                </c:pt>
                <c:pt idx="46">
                  <c:v>0.17594339441103388</c:v>
                </c:pt>
                <c:pt idx="47">
                  <c:v>0.16708028925413115</c:v>
                </c:pt>
                <c:pt idx="48">
                  <c:v>0.15860008489485583</c:v>
                </c:pt>
                <c:pt idx="49">
                  <c:v>0.15049077416514953</c:v>
                </c:pt>
                <c:pt idx="50">
                  <c:v>0.1427403779226068</c:v>
                </c:pt>
                <c:pt idx="51">
                  <c:v>0.13533697989778504</c:v>
                </c:pt>
                <c:pt idx="52">
                  <c:v>0.1282687579977852</c:v>
                </c:pt>
                <c:pt idx="53">
                  <c:v>0.12152401230515879</c:v>
                </c:pt>
                <c:pt idx="54">
                  <c:v>0.11509118999829242</c:v>
                </c:pt>
                <c:pt idx="55">
                  <c:v>0.10895890740724939</c:v>
                </c:pt>
                <c:pt idx="56">
                  <c:v>0.10311596940754228</c:v>
                </c:pt>
                <c:pt idx="57">
                  <c:v>9.7551386343385532E-2</c:v>
                </c:pt>
                <c:pt idx="58">
                  <c:v>9.2254388661590483E-2</c:v>
                </c:pt>
                <c:pt idx="59">
                  <c:v>8.7214439427365051E-2</c:v>
                </c:pt>
                <c:pt idx="60">
                  <c:v>8.2421244883832026E-2</c:v>
                </c:pt>
                <c:pt idx="61">
                  <c:v>7.7864763208050372E-2</c:v>
                </c:pt>
                <c:pt idx="62">
                  <c:v>7.3535211607690998E-2</c:v>
                </c:pt>
                <c:pt idx="63">
                  <c:v>6.9423071894259419E-2</c:v>
                </c:pt>
                <c:pt idx="64">
                  <c:v>6.5519094660854024E-2</c:v>
                </c:pt>
                <c:pt idx="65">
                  <c:v>6.1814302184884755E-2</c:v>
                </c:pt>
                <c:pt idx="66">
                  <c:v>5.8299990168943397E-2</c:v>
                </c:pt>
                <c:pt idx="67">
                  <c:v>5.4967728426094674E-2</c:v>
                </c:pt>
                <c:pt idx="68">
                  <c:v>5.1809360609244716E-2</c:v>
                </c:pt>
                <c:pt idx="69">
                  <c:v>4.8817003077921653E-2</c:v>
                </c:pt>
                <c:pt idx="70">
                  <c:v>4.5983042989772738E-2</c:v>
                </c:pt>
                <c:pt idx="71">
                  <c:v>4.3300135698325679E-2</c:v>
                </c:pt>
                <c:pt idx="72">
                  <c:v>4.0761201533078689E-2</c:v>
                </c:pt>
                <c:pt idx="73">
                  <c:v>3.8359422032760597E-2</c:v>
                </c:pt>
                <c:pt idx="74">
                  <c:v>3.6088235697634953E-2</c:v>
                </c:pt>
                <c:pt idx="75">
                  <c:v>3.3941333322001319E-2</c:v>
                </c:pt>
                <c:pt idx="76">
                  <c:v>3.1912652963566178E-2</c:v>
                </c:pt>
                <c:pt idx="77">
                  <c:v>2.9996374602107214E-2</c:v>
                </c:pt>
                <c:pt idx="78">
                  <c:v>2.8186914535830887E-2</c:v>
                </c:pt>
                <c:pt idx="79">
                  <c:v>2.6478919560016689E-2</c:v>
                </c:pt>
                <c:pt idx="80">
                  <c:v>2.4867260968946429E-2</c:v>
                </c:pt>
                <c:pt idx="81">
                  <c:v>2.3347028418722028E-2</c:v>
                </c:pt>
                <c:pt idx="82">
                  <c:v>2.1913523685379369E-2</c:v>
                </c:pt>
                <c:pt idx="83">
                  <c:v>2.0562254349694588E-2</c:v>
                </c:pt>
                <c:pt idx="84">
                  <c:v>1.928892743725194E-2</c:v>
                </c:pt>
                <c:pt idx="85">
                  <c:v>1.8089443039686539E-2</c:v>
                </c:pt>
                <c:pt idx="86">
                  <c:v>1.6959887940527926E-2</c:v>
                </c:pt>
                <c:pt idx="87">
                  <c:v>1.5896529266741649E-2</c:v>
                </c:pt>
                <c:pt idx="88">
                  <c:v>1.4895808184889352E-2</c:v>
                </c:pt>
                <c:pt idx="89">
                  <c:v>1.3954333658799322E-2</c:v>
                </c:pt>
                <c:pt idx="90">
                  <c:v>1.3068876283746783E-2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5F-4EE9-86D9-50D255AA7B76}"/>
            </c:ext>
          </c:extLst>
        </c:ser>
        <c:ser>
          <c:idx val="2"/>
          <c:order val="2"/>
          <c:tx>
            <c:strRef>
              <c:f>'TS CB Weibull Analysis'!$I$10</c:f>
              <c:strCache>
                <c:ptCount val="1"/>
                <c:pt idx="0">
                  <c:v>R(t)_R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'TS CB Weibull Analysis'!$A$11:$A$101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'TS CB Weibull Analysis'!$I$11:$I$101</c:f>
              <c:numCache>
                <c:formatCode>General</c:formatCode>
                <c:ptCount val="91"/>
                <c:pt idx="0">
                  <c:v>1</c:v>
                </c:pt>
                <c:pt idx="1">
                  <c:v>0.99999999994119904</c:v>
                </c:pt>
                <c:pt idx="2">
                  <c:v>0.99999999580408816</c:v>
                </c:pt>
                <c:pt idx="3">
                  <c:v>0.99999994906454104</c:v>
                </c:pt>
                <c:pt idx="4">
                  <c:v>0.99999970058884891</c:v>
                </c:pt>
                <c:pt idx="5">
                  <c:v>0.99999881711444272</c:v>
                </c:pt>
                <c:pt idx="6">
                  <c:v>0.9999963653622852</c:v>
                </c:pt>
                <c:pt idx="7">
                  <c:v>0.9999906103098164</c:v>
                </c:pt>
                <c:pt idx="8">
                  <c:v>0.99997863489262162</c:v>
                </c:pt>
                <c:pt idx="9">
                  <c:v>0.99995587891142101</c:v>
                </c:pt>
                <c:pt idx="10">
                  <c:v>0.99991559535638108</c:v>
                </c:pt>
                <c:pt idx="11">
                  <c:v>0.99984822282266161</c:v>
                </c:pt>
                <c:pt idx="12">
                  <c:v>0.99974067327041016</c:v>
                </c:pt>
                <c:pt idx="13">
                  <c:v>0.99957553517953313</c:v>
                </c:pt>
                <c:pt idx="14">
                  <c:v>0.99933019328406203</c:v>
                </c:pt>
                <c:pt idx="15">
                  <c:v>0.99897586768727487</c:v>
                </c:pt>
                <c:pt idx="16">
                  <c:v>0.99847657743039786</c:v>
                </c:pt>
                <c:pt idx="17">
                  <c:v>0.99778803671911798</c:v>
                </c:pt>
                <c:pt idx="18">
                  <c:v>0.99685649623844264</c:v>
                </c:pt>
                <c:pt idx="19">
                  <c:v>0.99561754756981058</c:v>
                </c:pt>
                <c:pt idx="20">
                  <c:v>0.99399491594535683</c:v>
                </c:pt>
                <c:pt idx="21">
                  <c:v>0.99189927571622216</c:v>
                </c:pt>
                <c:pt idx="22">
                  <c:v>0.98922713423559083</c:v>
                </c:pt>
                <c:pt idx="23">
                  <c:v>0.98585984356284218</c:v>
                </c:pt>
                <c:pt idx="24">
                  <c:v>0.98166281556741863</c:v>
                </c:pt>
                <c:pt idx="25">
                  <c:v>0.9764850345438586</c:v>
                </c:pt>
                <c:pt idx="26">
                  <c:v>0.97015898194807249</c:v>
                </c:pt>
                <c:pt idx="27">
                  <c:v>0.96250110952205514</c:v>
                </c:pt>
                <c:pt idx="28">
                  <c:v>0.95331301852318873</c:v>
                </c:pt>
                <c:pt idx="29">
                  <c:v>0.94238352192583175</c:v>
                </c:pt>
                <c:pt idx="30">
                  <c:v>0.92949178034110003</c:v>
                </c:pt>
                <c:pt idx="31">
                  <c:v>0.91441170700559071</c:v>
                </c:pt>
                <c:pt idx="32">
                  <c:v>0.89691782742978554</c:v>
                </c:pt>
                <c:pt idx="33">
                  <c:v>0.87679274905365234</c:v>
                </c:pt>
                <c:pt idx="34">
                  <c:v>0.85383633866403974</c:v>
                </c:pt>
                <c:pt idx="35">
                  <c:v>0.82787661336159313</c:v>
                </c:pt>
                <c:pt idx="36">
                  <c:v>0.7987822183470753</c:v>
                </c:pt>
                <c:pt idx="37">
                  <c:v>0.76647618790215077</c:v>
                </c:pt>
                <c:pt idx="38">
                  <c:v>0.73095046522461005</c:v>
                </c:pt>
                <c:pt idx="39">
                  <c:v>0.69228039966146016</c:v>
                </c:pt>
                <c:pt idx="40">
                  <c:v>0.65063816331701962</c:v>
                </c:pt>
                <c:pt idx="41">
                  <c:v>0.60630376184511769</c:v>
                </c:pt>
                <c:pt idx="42">
                  <c:v>0.55967209847668931</c:v>
                </c:pt>
                <c:pt idx="43">
                  <c:v>0.51125444027355404</c:v>
                </c:pt>
                <c:pt idx="44">
                  <c:v>0.4616726935416815</c:v>
                </c:pt>
                <c:pt idx="45">
                  <c:v>0.41164518290771435</c:v>
                </c:pt>
                <c:pt idx="46">
                  <c:v>0.3619631930903458</c:v>
                </c:pt>
                <c:pt idx="47">
                  <c:v>0.31345838914087049</c:v>
                </c:pt>
                <c:pt idx="48">
                  <c:v>0.26696234374719335</c:v>
                </c:pt>
                <c:pt idx="49">
                  <c:v>0.2232606655484663</c:v>
                </c:pt>
                <c:pt idx="50">
                  <c:v>0.18304546348445214</c:v>
                </c:pt>
                <c:pt idx="51">
                  <c:v>0.14687086075015079</c:v>
                </c:pt>
                <c:pt idx="52">
                  <c:v>0.11511672339465097</c:v>
                </c:pt>
                <c:pt idx="53">
                  <c:v>8.7965460926638164E-2</c:v>
                </c:pt>
                <c:pt idx="54">
                  <c:v>6.5395563787248173E-2</c:v>
                </c:pt>
                <c:pt idx="55">
                  <c:v>4.7193516204236854E-2</c:v>
                </c:pt>
                <c:pt idx="56">
                  <c:v>3.298313049059267E-2</c:v>
                </c:pt>
                <c:pt idx="57">
                  <c:v>2.2268658177430761E-2</c:v>
                </c:pt>
                <c:pt idx="58">
                  <c:v>1.448582467004152E-2</c:v>
                </c:pt>
                <c:pt idx="59">
                  <c:v>9.0537505937653938E-3</c:v>
                </c:pt>
                <c:pt idx="60">
                  <c:v>5.4208995124617847E-3</c:v>
                </c:pt>
                <c:pt idx="61">
                  <c:v>3.0997227146004982E-3</c:v>
                </c:pt>
                <c:pt idx="62">
                  <c:v>1.6871793870766388E-3</c:v>
                </c:pt>
                <c:pt idx="63">
                  <c:v>8.7114281841166948E-4</c:v>
                </c:pt>
                <c:pt idx="64">
                  <c:v>4.2513973830628606E-4</c:v>
                </c:pt>
                <c:pt idx="65">
                  <c:v>1.9535830902674351E-4</c:v>
                </c:pt>
                <c:pt idx="66">
                  <c:v>8.4187920178579694E-5</c:v>
                </c:pt>
                <c:pt idx="67">
                  <c:v>3.388118930720174E-5</c:v>
                </c:pt>
                <c:pt idx="68">
                  <c:v>1.2677752212886754E-5</c:v>
                </c:pt>
                <c:pt idx="69">
                  <c:v>4.3902772688652758E-6</c:v>
                </c:pt>
                <c:pt idx="70">
                  <c:v>1.4002436198844967E-6</c:v>
                </c:pt>
                <c:pt idx="71">
                  <c:v>4.0923673241609719E-7</c:v>
                </c:pt>
                <c:pt idx="72">
                  <c:v>1.0901863829614792E-7</c:v>
                </c:pt>
                <c:pt idx="73">
                  <c:v>2.6325283982062556E-8</c:v>
                </c:pt>
                <c:pt idx="74">
                  <c:v>5.7289443585675315E-9</c:v>
                </c:pt>
                <c:pt idx="75">
                  <c:v>1.1168046285390579E-9</c:v>
                </c:pt>
                <c:pt idx="76">
                  <c:v>1.9379303385055852E-10</c:v>
                </c:pt>
                <c:pt idx="77">
                  <c:v>2.9736980201351659E-11</c:v>
                </c:pt>
                <c:pt idx="78">
                  <c:v>4.0074801520677887E-12</c:v>
                </c:pt>
                <c:pt idx="79">
                  <c:v>4.7092851657469043E-13</c:v>
                </c:pt>
                <c:pt idx="80">
                  <c:v>4.7897479294611707E-14</c:v>
                </c:pt>
                <c:pt idx="81">
                  <c:v>4.1838631108994311E-15</c:v>
                </c:pt>
                <c:pt idx="82">
                  <c:v>3.1134864554062562E-16</c:v>
                </c:pt>
                <c:pt idx="83">
                  <c:v>1.9573999509342902E-17</c:v>
                </c:pt>
                <c:pt idx="84">
                  <c:v>1.0306013087733833E-18</c:v>
                </c:pt>
                <c:pt idx="85">
                  <c:v>4.5034885578562564E-20</c:v>
                </c:pt>
                <c:pt idx="86">
                  <c:v>1.6179789854567716E-21</c:v>
                </c:pt>
                <c:pt idx="87">
                  <c:v>4.7328840608962817E-23</c:v>
                </c:pt>
                <c:pt idx="88">
                  <c:v>1.115869427304373E-24</c:v>
                </c:pt>
                <c:pt idx="89">
                  <c:v>2.0983521490543783E-26</c:v>
                </c:pt>
                <c:pt idx="90">
                  <c:v>3.1131307975539204E-28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5F-4EE9-86D9-50D255AA7B76}"/>
            </c:ext>
          </c:extLst>
        </c:ser>
        <c:ser>
          <c:idx val="4"/>
          <c:order val="4"/>
          <c:tx>
            <c:strRef>
              <c:f>'TS CB Weibull Analysis'!$K$10</c:f>
              <c:strCache>
                <c:ptCount val="1"/>
                <c:pt idx="0">
                  <c:v>R(t)_combined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'TS CB Weibull Analysis'!$A$11:$A$101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'TS CB Weibull Analysis'!$K$11:$K$101</c:f>
              <c:numCache>
                <c:formatCode>General</c:formatCode>
                <c:ptCount val="91"/>
                <c:pt idx="0">
                  <c:v>1</c:v>
                </c:pt>
                <c:pt idx="1">
                  <c:v>0.99962832204433194</c:v>
                </c:pt>
                <c:pt idx="2">
                  <c:v>0.99905099441560263</c:v>
                </c:pt>
                <c:pt idx="3">
                  <c:v>0.99836530974164706</c:v>
                </c:pt>
                <c:pt idx="4">
                  <c:v>0.99760437523366485</c:v>
                </c:pt>
                <c:pt idx="5">
                  <c:v>0.99678736415176139</c:v>
                </c:pt>
                <c:pt idx="6">
                  <c:v>0.99592697141603603</c:v>
                </c:pt>
                <c:pt idx="7">
                  <c:v>0.99503179300070055</c:v>
                </c:pt>
                <c:pt idx="8">
                  <c:v>0.99410717774200519</c:v>
                </c:pt>
                <c:pt idx="9">
                  <c:v>0.99315543296248066</c:v>
                </c:pt>
                <c:pt idx="10">
                  <c:v>0.9921756859352443</c:v>
                </c:pt>
                <c:pt idx="11">
                  <c:v>0.99116352613987979</c:v>
                </c:pt>
                <c:pt idx="12">
                  <c:v>0.99011048723939754</c:v>
                </c:pt>
                <c:pt idx="13">
                  <c:v>0.9890033997884492</c:v>
                </c:pt>
                <c:pt idx="14">
                  <c:v>0.987823633084426</c:v>
                </c:pt>
                <c:pt idx="15">
                  <c:v>0.98654623905696937</c:v>
                </c:pt>
                <c:pt idx="16">
                  <c:v>0.98513900938528376</c:v>
                </c:pt>
                <c:pt idx="17">
                  <c:v>0.98356145778815085</c:v>
                </c:pt>
                <c:pt idx="18">
                  <c:v>0.98176374212854933</c:v>
                </c:pt>
                <c:pt idx="19">
                  <c:v>0.97968554548254838</c:v>
                </c:pt>
                <c:pt idx="20">
                  <c:v>0.9772549417038332</c:v>
                </c:pt>
                <c:pt idx="21">
                  <c:v>0.97438727942677161</c:v>
                </c:pt>
                <c:pt idx="22">
                  <c:v>0.97098412907495835</c:v>
                </c:pt>
                <c:pt idx="23">
                  <c:v>0.96693235042979497</c:v>
                </c:pt>
                <c:pt idx="24">
                  <c:v>0.96210335372068989</c:v>
                </c:pt>
                <c:pt idx="25">
                  <c:v>0.95635264490691452</c:v>
                </c:pt>
                <c:pt idx="26">
                  <c:v>0.9495197654412838</c:v>
                </c:pt>
                <c:pt idx="27">
                  <c:v>0.94142875755529065</c:v>
                </c:pt>
                <c:pt idx="28">
                  <c:v>0.93188930666692238</c:v>
                </c:pt>
                <c:pt idx="29">
                  <c:v>0.92069873087645848</c:v>
                </c:pt>
                <c:pt idx="30">
                  <c:v>0.90764500082194455</c:v>
                </c:pt>
                <c:pt idx="31">
                  <c:v>0.89251097757181042</c:v>
                </c:pt>
                <c:pt idx="32">
                  <c:v>0.87508004684661722</c:v>
                </c:pt>
                <c:pt idx="33">
                  <c:v>0.85514329880874473</c:v>
                </c:pt>
                <c:pt idx="34">
                  <c:v>0.83250834734332713</c:v>
                </c:pt>
                <c:pt idx="35">
                  <c:v>0.80700979442992349</c:v>
                </c:pt>
                <c:pt idx="36">
                  <c:v>0.77852121794000462</c:v>
                </c:pt>
                <c:pt idx="37">
                  <c:v>0.74696839131590675</c:v>
                </c:pt>
                <c:pt idx="38">
                  <c:v>0.7123432316268612</c:v>
                </c:pt>
                <c:pt idx="39">
                  <c:v>0.67471772558130139</c:v>
                </c:pt>
                <c:pt idx="40">
                  <c:v>0.63425681748078488</c:v>
                </c:pt>
                <c:pt idx="41">
                  <c:v>0.59122898653268896</c:v>
                </c:pt>
                <c:pt idx="42">
                  <c:v>0.54601303374110144</c:v>
                </c:pt>
                <c:pt idx="43">
                  <c:v>0.4990994929007978</c:v>
                </c:pt>
                <c:pt idx="44">
                  <c:v>0.45108513586110044</c:v>
                </c:pt>
                <c:pt idx="45">
                  <c:v>0.40265931838421082</c:v>
                </c:pt>
                <c:pt idx="46">
                  <c:v>0.35458145504751598</c:v>
                </c:pt>
                <c:pt idx="47">
                  <c:v>0.30764973438346022</c:v>
                </c:pt>
                <c:pt idx="48">
                  <c:v>0.26266225411019584</c:v>
                </c:pt>
                <c:pt idx="49">
                  <c:v>0.22037297144595372</c:v>
                </c:pt>
                <c:pt idx="50">
                  <c:v>0.18144605532723604</c:v>
                </c:pt>
                <c:pt idx="51">
                  <c:v>0.14641316706553309</c:v>
                </c:pt>
                <c:pt idx="52">
                  <c:v>0.11563862952969599</c:v>
                </c:pt>
                <c:pt idx="53">
                  <c:v>8.9297149473404863E-2</c:v>
                </c:pt>
                <c:pt idx="54">
                  <c:v>6.7367612446416592E-2</c:v>
                </c:pt>
                <c:pt idx="55">
                  <c:v>4.9644523791657985E-2</c:v>
                </c:pt>
                <c:pt idx="56">
                  <c:v>3.5766179653963684E-2</c:v>
                </c:pt>
                <c:pt idx="57">
                  <c:v>2.525606802528611E-2</c:v>
                </c:pt>
                <c:pt idx="58">
                  <c:v>1.7571878796690289E-2</c:v>
                </c:pt>
                <c:pt idx="59">
                  <c:v>1.2155365230019349E-2</c:v>
                </c:pt>
                <c:pt idx="60">
                  <c:v>8.4764687732304458E-3</c:v>
                </c:pt>
                <c:pt idx="61">
                  <c:v>6.0665894008485087E-3</c:v>
                </c:pt>
                <c:pt idx="62">
                  <c:v>4.5382917767835575E-3</c:v>
                </c:pt>
                <c:pt idx="63">
                  <c:v>3.5914574642786435E-3</c:v>
                </c:pt>
                <c:pt idx="64">
                  <c:v>3.0082331876137357E-3</c:v>
                </c:pt>
                <c:pt idx="65">
                  <c:v>2.6405544945766646E-3</c:v>
                </c:pt>
                <c:pt idx="66">
                  <c:v>2.3943388030660726E-3</c:v>
                </c:pt>
                <c:pt idx="67">
                  <c:v>2.2137957621955937E-3</c:v>
                </c:pt>
                <c:pt idx="68">
                  <c:v>2.0681016751109755E-3</c:v>
                </c:pt>
                <c:pt idx="69">
                  <c:v>1.941398721739214E-3</c:v>
                </c:pt>
                <c:pt idx="70">
                  <c:v>1.8260686065624579E-3</c:v>
                </c:pt>
                <c:pt idx="71">
                  <c:v>1.7186523502877042E-3</c:v>
                </c:pt>
                <c:pt idx="72">
                  <c:v>1.6176126898462483E-3</c:v>
                </c:pt>
                <c:pt idx="73">
                  <c:v>1.5222245676441652E-3</c:v>
                </c:pt>
                <c:pt idx="74">
                  <c:v>1.4320783467495408E-3</c:v>
                </c:pt>
                <c:pt idx="75">
                  <c:v>1.3468793789156084E-3</c:v>
                </c:pt>
                <c:pt idx="76">
                  <c:v>1.2663753037046666E-3</c:v>
                </c:pt>
                <c:pt idx="77">
                  <c:v>1.1903323540373863E-3</c:v>
                </c:pt>
                <c:pt idx="78">
                  <c:v>1.1185283584449169E-3</c:v>
                </c:pt>
                <c:pt idx="79">
                  <c:v>1.0507507766433792E-3</c:v>
                </c:pt>
                <c:pt idx="80">
                  <c:v>9.8679607024228363E-4</c:v>
                </c:pt>
                <c:pt idx="81">
                  <c:v>9.2646938169933639E-4</c:v>
                </c:pt>
                <c:pt idx="82">
                  <c:v>8.6958427322963896E-4</c:v>
                </c:pt>
                <c:pt idx="83">
                  <c:v>8.1596247419424837E-4</c:v>
                </c:pt>
                <c:pt idx="84">
                  <c:v>7.6543362846237951E-4</c:v>
                </c:pt>
                <c:pt idx="85">
                  <c:v>7.1783504125740233E-4</c:v>
                </c:pt>
                <c:pt idx="86">
                  <c:v>6.7301142621142558E-4</c:v>
                </c:pt>
                <c:pt idx="87">
                  <c:v>6.3081465344212891E-4</c:v>
                </c:pt>
                <c:pt idx="88">
                  <c:v>5.9110349940037104E-4</c:v>
                </c:pt>
                <c:pt idx="89">
                  <c:v>5.5374339915870326E-4</c:v>
                </c:pt>
                <c:pt idx="90">
                  <c:v>5.186062017359834E-4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5F-4EE9-86D9-50D255AA7B76}"/>
            </c:ext>
          </c:extLst>
        </c:ser>
        <c:ser>
          <c:idx val="5"/>
          <c:order val="5"/>
          <c:tx>
            <c:strRef>
              <c:f>'TS CB Weibull Analysis'!$L$10</c:f>
              <c:strCache>
                <c:ptCount val="1"/>
                <c:pt idx="0">
                  <c:v>Characteristic Life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'TS CB Weibull Analysis'!$A$11:$A$101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'TS CB Weibull Analysis'!$L$11:$L$101</c:f>
              <c:numCache>
                <c:formatCode>General</c:formatCode>
                <c:ptCount val="91"/>
                <c:pt idx="0">
                  <c:v>0.36799999999999999</c:v>
                </c:pt>
                <c:pt idx="1">
                  <c:v>0.36799999999999999</c:v>
                </c:pt>
                <c:pt idx="2">
                  <c:v>0.36799999999999999</c:v>
                </c:pt>
                <c:pt idx="3">
                  <c:v>0.36799999999999999</c:v>
                </c:pt>
                <c:pt idx="4">
                  <c:v>0.36799999999999999</c:v>
                </c:pt>
                <c:pt idx="5">
                  <c:v>0.36799999999999999</c:v>
                </c:pt>
                <c:pt idx="6">
                  <c:v>0.36799999999999999</c:v>
                </c:pt>
                <c:pt idx="7">
                  <c:v>0.36799999999999999</c:v>
                </c:pt>
                <c:pt idx="8">
                  <c:v>0.36799999999999999</c:v>
                </c:pt>
                <c:pt idx="9">
                  <c:v>0.36799999999999999</c:v>
                </c:pt>
                <c:pt idx="10">
                  <c:v>0.36799999999999999</c:v>
                </c:pt>
                <c:pt idx="11">
                  <c:v>0.36799999999999999</c:v>
                </c:pt>
                <c:pt idx="12">
                  <c:v>0.36799999999999999</c:v>
                </c:pt>
                <c:pt idx="13">
                  <c:v>0.36799999999999999</c:v>
                </c:pt>
                <c:pt idx="14">
                  <c:v>0.36799999999999999</c:v>
                </c:pt>
                <c:pt idx="15">
                  <c:v>0.36799999999999999</c:v>
                </c:pt>
                <c:pt idx="16">
                  <c:v>0.36799999999999999</c:v>
                </c:pt>
                <c:pt idx="17">
                  <c:v>0.36799999999999999</c:v>
                </c:pt>
                <c:pt idx="18">
                  <c:v>0.36799999999999999</c:v>
                </c:pt>
                <c:pt idx="19">
                  <c:v>0.36799999999999999</c:v>
                </c:pt>
                <c:pt idx="20">
                  <c:v>0.36799999999999999</c:v>
                </c:pt>
                <c:pt idx="21">
                  <c:v>0.36799999999999999</c:v>
                </c:pt>
                <c:pt idx="22">
                  <c:v>0.36799999999999999</c:v>
                </c:pt>
                <c:pt idx="23">
                  <c:v>0.36799999999999999</c:v>
                </c:pt>
                <c:pt idx="24">
                  <c:v>0.36799999999999999</c:v>
                </c:pt>
                <c:pt idx="25">
                  <c:v>0.36799999999999999</c:v>
                </c:pt>
                <c:pt idx="26">
                  <c:v>0.36799999999999999</c:v>
                </c:pt>
                <c:pt idx="27">
                  <c:v>0.36799999999999999</c:v>
                </c:pt>
                <c:pt idx="28">
                  <c:v>0.36799999999999999</c:v>
                </c:pt>
                <c:pt idx="29">
                  <c:v>0.36799999999999999</c:v>
                </c:pt>
                <c:pt idx="30">
                  <c:v>0.36799999999999999</c:v>
                </c:pt>
                <c:pt idx="31">
                  <c:v>0.36799999999999999</c:v>
                </c:pt>
                <c:pt idx="32">
                  <c:v>0.36799999999999999</c:v>
                </c:pt>
                <c:pt idx="33">
                  <c:v>0.36799999999999999</c:v>
                </c:pt>
                <c:pt idx="34">
                  <c:v>0.36799999999999999</c:v>
                </c:pt>
                <c:pt idx="35">
                  <c:v>0.36799999999999999</c:v>
                </c:pt>
                <c:pt idx="36">
                  <c:v>0.36799999999999999</c:v>
                </c:pt>
                <c:pt idx="37">
                  <c:v>0.36799999999999999</c:v>
                </c:pt>
                <c:pt idx="38">
                  <c:v>0.36799999999999999</c:v>
                </c:pt>
                <c:pt idx="39">
                  <c:v>0.36799999999999999</c:v>
                </c:pt>
                <c:pt idx="40">
                  <c:v>0.36799999999999999</c:v>
                </c:pt>
                <c:pt idx="41">
                  <c:v>0.36799999999999999</c:v>
                </c:pt>
                <c:pt idx="42">
                  <c:v>0.36799999999999999</c:v>
                </c:pt>
                <c:pt idx="43">
                  <c:v>0.36799999999999999</c:v>
                </c:pt>
                <c:pt idx="44">
                  <c:v>0.36799999999999999</c:v>
                </c:pt>
                <c:pt idx="45">
                  <c:v>0.36799999999999999</c:v>
                </c:pt>
                <c:pt idx="46">
                  <c:v>0.36799999999999999</c:v>
                </c:pt>
                <c:pt idx="47">
                  <c:v>0.36799999999999999</c:v>
                </c:pt>
                <c:pt idx="48">
                  <c:v>0.36799999999999999</c:v>
                </c:pt>
                <c:pt idx="49">
                  <c:v>0.36799999999999999</c:v>
                </c:pt>
                <c:pt idx="50">
                  <c:v>0.36799999999999999</c:v>
                </c:pt>
                <c:pt idx="51">
                  <c:v>0.36799999999999999</c:v>
                </c:pt>
                <c:pt idx="52">
                  <c:v>0.36799999999999999</c:v>
                </c:pt>
                <c:pt idx="53">
                  <c:v>0.36799999999999999</c:v>
                </c:pt>
                <c:pt idx="54">
                  <c:v>0.36799999999999999</c:v>
                </c:pt>
                <c:pt idx="55">
                  <c:v>0.36799999999999999</c:v>
                </c:pt>
                <c:pt idx="56">
                  <c:v>0.36799999999999999</c:v>
                </c:pt>
                <c:pt idx="57">
                  <c:v>0.36799999999999999</c:v>
                </c:pt>
                <c:pt idx="58">
                  <c:v>0.36799999999999999</c:v>
                </c:pt>
                <c:pt idx="59">
                  <c:v>0.36799999999999999</c:v>
                </c:pt>
                <c:pt idx="60">
                  <c:v>0.36799999999999999</c:v>
                </c:pt>
                <c:pt idx="61">
                  <c:v>0.36799999999999999</c:v>
                </c:pt>
                <c:pt idx="62">
                  <c:v>0.36799999999999999</c:v>
                </c:pt>
                <c:pt idx="63">
                  <c:v>0.36799999999999999</c:v>
                </c:pt>
                <c:pt idx="64">
                  <c:v>0.36799999999999999</c:v>
                </c:pt>
                <c:pt idx="65">
                  <c:v>0.36799999999999999</c:v>
                </c:pt>
                <c:pt idx="66">
                  <c:v>0.36799999999999999</c:v>
                </c:pt>
                <c:pt idx="67">
                  <c:v>0.36799999999999999</c:v>
                </c:pt>
                <c:pt idx="68">
                  <c:v>0.36799999999999999</c:v>
                </c:pt>
                <c:pt idx="69">
                  <c:v>0.36799999999999999</c:v>
                </c:pt>
                <c:pt idx="70">
                  <c:v>0.36799999999999999</c:v>
                </c:pt>
                <c:pt idx="71">
                  <c:v>0.36799999999999999</c:v>
                </c:pt>
                <c:pt idx="72">
                  <c:v>0.36799999999999999</c:v>
                </c:pt>
                <c:pt idx="73">
                  <c:v>0.36799999999999999</c:v>
                </c:pt>
                <c:pt idx="74">
                  <c:v>0.36799999999999999</c:v>
                </c:pt>
                <c:pt idx="75">
                  <c:v>0.36799999999999999</c:v>
                </c:pt>
                <c:pt idx="76">
                  <c:v>0.36799999999999999</c:v>
                </c:pt>
                <c:pt idx="77">
                  <c:v>0.36799999999999999</c:v>
                </c:pt>
                <c:pt idx="78">
                  <c:v>0.36799999999999999</c:v>
                </c:pt>
                <c:pt idx="79">
                  <c:v>0.36799999999999999</c:v>
                </c:pt>
                <c:pt idx="80">
                  <c:v>0.36799999999999999</c:v>
                </c:pt>
                <c:pt idx="81">
                  <c:v>0.36799999999999999</c:v>
                </c:pt>
                <c:pt idx="82">
                  <c:v>0.36799999999999999</c:v>
                </c:pt>
                <c:pt idx="83">
                  <c:v>0.36799999999999999</c:v>
                </c:pt>
                <c:pt idx="84">
                  <c:v>0.36799999999999999</c:v>
                </c:pt>
                <c:pt idx="85">
                  <c:v>0.36799999999999999</c:v>
                </c:pt>
                <c:pt idx="86">
                  <c:v>0.36799999999999999</c:v>
                </c:pt>
                <c:pt idx="87">
                  <c:v>0.36799999999999999</c:v>
                </c:pt>
                <c:pt idx="88">
                  <c:v>0.36799999999999999</c:v>
                </c:pt>
                <c:pt idx="89">
                  <c:v>0.36799999999999999</c:v>
                </c:pt>
                <c:pt idx="90">
                  <c:v>0.36799999999999999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5F-4EE9-86D9-50D255AA7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6001552"/>
        <c:axId val="58600188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'TS CB Weibull Analysis'!$H$10</c15:sqref>
                        </c15:formulaRef>
                      </c:ext>
                    </c:extLst>
                    <c:strCache>
                      <c:ptCount val="1"/>
                      <c:pt idx="0">
                        <c:v>R(t)_F x w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'TS CB Weibull Analysis'!$A$11:$A$101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'TS CB Weibull Analysis'!$H$11:$H$101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3.968253968253968E-2</c:v>
                      </c:pt>
                      <c:pt idx="1">
                        <c:v>3.9310861783339188E-2</c:v>
                      </c:pt>
                      <c:pt idx="2">
                        <c:v>3.8733538127549663E-2</c:v>
                      </c:pt>
                      <c:pt idx="3">
                        <c:v>3.80478983383973E-2</c:v>
                      </c:pt>
                      <c:pt idx="4">
                        <c:v>3.7287202445960746E-2</c:v>
                      </c:pt>
                      <c:pt idx="5">
                        <c:v>3.6471039779955208E-2</c:v>
                      </c:pt>
                      <c:pt idx="6">
                        <c:v>3.5613001504635061E-2</c:v>
                      </c:pt>
                      <c:pt idx="7">
                        <c:v>3.4723349766670478E-2</c:v>
                      </c:pt>
                      <c:pt idx="8">
                        <c:v>3.3810234710201788E-2</c:v>
                      </c:pt>
                      <c:pt idx="9">
                        <c:v>3.2880342896750951E-2</c:v>
                      </c:pt>
                      <c:pt idx="10">
                        <c:v>3.193928087078314E-2</c:v>
                      </c:pt>
                      <c:pt idx="11">
                        <c:v>3.0991820095895142E-2</c:v>
                      </c:pt>
                      <c:pt idx="12">
                        <c:v>3.0042062908289379E-2</c:v>
                      </c:pt>
                      <c:pt idx="13">
                        <c:v>2.9093560449373695E-2</c:v>
                      </c:pt>
                      <c:pt idx="14">
                        <c:v>2.8149399851318774E-2</c:v>
                      </c:pt>
                      <c:pt idx="15">
                        <c:v>2.7212270881094243E-2</c:v>
                      </c:pt>
                      <c:pt idx="16">
                        <c:v>2.6284518360853968E-2</c:v>
                      </c:pt>
                      <c:pt idx="17">
                        <c:v>2.5368184430902628E-2</c:v>
                      </c:pt>
                      <c:pt idx="18">
                        <c:v>2.4465043359886043E-2</c:v>
                      </c:pt>
                      <c:pt idx="19">
                        <c:v>2.3576630752809604E-2</c:v>
                      </c:pt>
                      <c:pt idx="20">
                        <c:v>2.270426845472057E-2</c:v>
                      </c:pt>
                      <c:pt idx="21">
                        <c:v>2.1849086080240814E-2</c:v>
                      </c:pt>
                      <c:pt idx="22">
                        <c:v>2.1012039848716326E-2</c:v>
                      </c:pt>
                      <c:pt idx="23">
                        <c:v>2.0193929230557645E-2</c:v>
                      </c:pt>
                      <c:pt idx="24">
                        <c:v>1.9395411786898974E-2</c:v>
                      </c:pt>
                      <c:pt idx="25">
                        <c:v>1.8617016495748651E-2</c:v>
                      </c:pt>
                      <c:pt idx="26">
                        <c:v>1.785915579273796E-2</c:v>
                      </c:pt>
                      <c:pt idx="27">
                        <c:v>1.7122136506332881E-2</c:v>
                      </c:pt>
                      <c:pt idx="28">
                        <c:v>1.6406169831161718E-2</c:v>
                      </c:pt>
                      <c:pt idx="29">
                        <c:v>1.5711380455620084E-2</c:v>
                      </c:pt>
                      <c:pt idx="30">
                        <c:v>1.5037814938824619E-2</c:v>
                      </c:pt>
                      <c:pt idx="31">
                        <c:v>1.4385449415647872E-2</c:v>
                      </c:pt>
                      <c:pt idx="32">
                        <c:v>1.3754196695791416E-2</c:v>
                      </c:pt>
                      <c:pt idx="33">
                        <c:v>1.3143912812776973E-2</c:v>
                      </c:pt>
                      <c:pt idx="34">
                        <c:v>1.2554403070717519E-2</c:v>
                      </c:pt>
                      <c:pt idx="35">
                        <c:v>1.1985427630298317E-2</c:v>
                      </c:pt>
                      <c:pt idx="36">
                        <c:v>1.1436706670194183E-2</c:v>
                      </c:pt>
                      <c:pt idx="37">
                        <c:v>1.0907925155904739E-2</c:v>
                      </c:pt>
                      <c:pt idx="38">
                        <c:v>1.0398737244497568E-2</c:v>
                      </c:pt>
                      <c:pt idx="39">
                        <c:v>9.908770350851602E-3</c:v>
                      </c:pt>
                      <c:pt idx="40">
                        <c:v>9.4376288985675814E-3</c:v>
                      </c:pt>
                      <c:pt idx="41">
                        <c:v>8.9848977766632254E-3</c:v>
                      </c:pt>
                      <c:pt idx="42">
                        <c:v>8.550145521423658E-3</c:v>
                      </c:pt>
                      <c:pt idx="43">
                        <c:v>8.1329272412736936E-3</c:v>
                      </c:pt>
                      <c:pt idx="44">
                        <c:v>7.7327873012316781E-3</c:v>
                      </c:pt>
                      <c:pt idx="45">
                        <c:v>7.3492617823580995E-3</c:v>
                      </c:pt>
                      <c:pt idx="46">
                        <c:v>6.9818807305965817E-3</c:v>
                      </c:pt>
                      <c:pt idx="47">
                        <c:v>6.6301702084972675E-3</c:v>
                      </c:pt>
                      <c:pt idx="48">
                        <c:v>6.2936541624942785E-3</c:v>
                      </c:pt>
                      <c:pt idx="49">
                        <c:v>5.9718561176646638E-3</c:v>
                      </c:pt>
                      <c:pt idx="50">
                        <c:v>5.6643007112145548E-3</c:v>
                      </c:pt>
                      <c:pt idx="51">
                        <c:v>5.3705150753089294E-3</c:v>
                      </c:pt>
                      <c:pt idx="52">
                        <c:v>5.0900300792771904E-3</c:v>
                      </c:pt>
                      <c:pt idx="53">
                        <c:v>4.8223814406809038E-3</c:v>
                      </c:pt>
                      <c:pt idx="54">
                        <c:v>4.5671107142179531E-3</c:v>
                      </c:pt>
                      <c:pt idx="55">
                        <c:v>4.3237661669543407E-3</c:v>
                      </c:pt>
                      <c:pt idx="56">
                        <c:v>4.0919035479183444E-3</c:v>
                      </c:pt>
                      <c:pt idx="57">
                        <c:v>3.871086759658156E-3</c:v>
                      </c:pt>
                      <c:pt idx="58">
                        <c:v>3.6608884389520029E-3</c:v>
                      </c:pt>
                      <c:pt idx="59">
                        <c:v>3.4608904534668668E-3</c:v>
                      </c:pt>
                      <c:pt idx="60">
                        <c:v>3.2706843207869849E-3</c:v>
                      </c:pt>
                      <c:pt idx="61">
                        <c:v>3.0898715558750145E-3</c:v>
                      </c:pt>
                      <c:pt idx="62">
                        <c:v>2.9180639526861507E-3</c:v>
                      </c:pt>
                      <c:pt idx="63">
                        <c:v>2.7548838053277546E-3</c:v>
                      </c:pt>
                      <c:pt idx="64">
                        <c:v>2.5999640738434133E-3</c:v>
                      </c:pt>
                      <c:pt idx="65">
                        <c:v>2.4529484994001887E-3</c:v>
                      </c:pt>
                      <c:pt idx="66">
                        <c:v>2.3134916733707697E-3</c:v>
                      </c:pt>
                      <c:pt idx="67">
                        <c:v>2.1812590645275665E-3</c:v>
                      </c:pt>
                      <c:pt idx="68">
                        <c:v>2.0559270083033618E-3</c:v>
                      </c:pt>
                      <c:pt idx="69">
                        <c:v>1.9371826618222877E-3</c:v>
                      </c:pt>
                      <c:pt idx="70">
                        <c:v>1.8247239281655846E-3</c:v>
                      </c:pt>
                      <c:pt idx="71">
                        <c:v>1.7182593531081618E-3</c:v>
                      </c:pt>
                      <c:pt idx="72">
                        <c:v>1.6175079973443924E-3</c:v>
                      </c:pt>
                      <c:pt idx="73">
                        <c:v>1.5221992870143094E-3</c:v>
                      </c:pt>
                      <c:pt idx="74">
                        <c:v>1.432072845144244E-3</c:v>
                      </c:pt>
                      <c:pt idx="75">
                        <c:v>1.3468783064286237E-3</c:v>
                      </c:pt>
                      <c:pt idx="76">
                        <c:v>1.2663751176018325E-3</c:v>
                      </c:pt>
                      <c:pt idx="77">
                        <c:v>1.190332325480445E-3</c:v>
                      </c:pt>
                      <c:pt idx="78">
                        <c:v>1.1185283545964637E-3</c:v>
                      </c:pt>
                      <c:pt idx="79">
                        <c:v>1.0507507761911383E-3</c:v>
                      </c:pt>
                      <c:pt idx="80">
                        <c:v>9.8679607019628679E-4</c:v>
                      </c:pt>
                      <c:pt idx="81">
                        <c:v>9.2646938169531855E-4</c:v>
                      </c:pt>
                      <c:pt idx="82">
                        <c:v>8.6958427322933994E-4</c:v>
                      </c:pt>
                      <c:pt idx="83">
                        <c:v>8.1596247419422961E-4</c:v>
                      </c:pt>
                      <c:pt idx="84">
                        <c:v>7.6543362846237853E-4</c:v>
                      </c:pt>
                      <c:pt idx="85">
                        <c:v>7.1783504125740233E-4</c:v>
                      </c:pt>
                      <c:pt idx="86">
                        <c:v>6.7301142621142558E-4</c:v>
                      </c:pt>
                      <c:pt idx="87">
                        <c:v>6.3081465344212891E-4</c:v>
                      </c:pt>
                      <c:pt idx="88">
                        <c:v>5.9110349940037104E-4</c:v>
                      </c:pt>
                      <c:pt idx="89">
                        <c:v>5.5374339915870326E-4</c:v>
                      </c:pt>
                      <c:pt idx="90">
                        <c:v>5.186062017359834E-4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575F-4EE9-86D9-50D255AA7B76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CB Weibull Analysis'!$J$10</c15:sqref>
                        </c15:formulaRef>
                      </c:ext>
                    </c:extLst>
                    <c:strCache>
                      <c:ptCount val="1"/>
                      <c:pt idx="0">
                        <c:v>R(t)_R x w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CB Weibull Analysis'!$A$11:$A$101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CB Weibull Analysis'!$J$11:$J$101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0.96031746031746035</c:v>
                      </c:pt>
                      <c:pt idx="1">
                        <c:v>0.96031746026099274</c:v>
                      </c:pt>
                      <c:pt idx="2">
                        <c:v>0.96031745628805298</c:v>
                      </c:pt>
                      <c:pt idx="3">
                        <c:v>0.96031741140324978</c:v>
                      </c:pt>
                      <c:pt idx="4">
                        <c:v>0.96031717278770412</c:v>
                      </c:pt>
                      <c:pt idx="5">
                        <c:v>0.96031632437180614</c:v>
                      </c:pt>
                      <c:pt idx="6">
                        <c:v>0.96031396991140094</c:v>
                      </c:pt>
                      <c:pt idx="7">
                        <c:v>0.96030844323403008</c:v>
                      </c:pt>
                      <c:pt idx="8">
                        <c:v>0.96029694303180335</c:v>
                      </c:pt>
                      <c:pt idx="9">
                        <c:v>0.96027509006572975</c:v>
                      </c:pt>
                      <c:pt idx="10">
                        <c:v>0.96023640506446117</c:v>
                      </c:pt>
                      <c:pt idx="11">
                        <c:v>0.96017170604398461</c:v>
                      </c:pt>
                      <c:pt idx="12">
                        <c:v>0.96006842433110817</c:v>
                      </c:pt>
                      <c:pt idx="13">
                        <c:v>0.95990983933907548</c:v>
                      </c:pt>
                      <c:pt idx="14">
                        <c:v>0.95967423323310719</c:v>
                      </c:pt>
                      <c:pt idx="15">
                        <c:v>0.95933396817587513</c:v>
                      </c:pt>
                      <c:pt idx="16">
                        <c:v>0.95885449102442977</c:v>
                      </c:pt>
                      <c:pt idx="17">
                        <c:v>0.95819327335724824</c:v>
                      </c:pt>
                      <c:pt idx="18">
                        <c:v>0.95729869876866325</c:v>
                      </c:pt>
                      <c:pt idx="19">
                        <c:v>0.9561089147297388</c:v>
                      </c:pt>
                      <c:pt idx="20">
                        <c:v>0.95455067324911258</c:v>
                      </c:pt>
                      <c:pt idx="21">
                        <c:v>0.95253819334653078</c:v>
                      </c:pt>
                      <c:pt idx="22">
                        <c:v>0.94997208922624199</c:v>
                      </c:pt>
                      <c:pt idx="23">
                        <c:v>0.94673842119923735</c:v>
                      </c:pt>
                      <c:pt idx="24">
                        <c:v>0.94270794193379093</c:v>
                      </c:pt>
                      <c:pt idx="25">
                        <c:v>0.93773562841116587</c:v>
                      </c:pt>
                      <c:pt idx="26">
                        <c:v>0.9316606096485458</c:v>
                      </c:pt>
                      <c:pt idx="27">
                        <c:v>0.92430662104895778</c:v>
                      </c:pt>
                      <c:pt idx="28">
                        <c:v>0.91548313683576066</c:v>
                      </c:pt>
                      <c:pt idx="29">
                        <c:v>0.90498735042083844</c:v>
                      </c:pt>
                      <c:pt idx="30">
                        <c:v>0.89260718588311994</c:v>
                      </c:pt>
                      <c:pt idx="31">
                        <c:v>0.87812552815616252</c:v>
                      </c:pt>
                      <c:pt idx="32">
                        <c:v>0.86132585015082586</c:v>
                      </c:pt>
                      <c:pt idx="33">
                        <c:v>0.8419993859959678</c:v>
                      </c:pt>
                      <c:pt idx="34">
                        <c:v>0.81995394427260959</c:v>
                      </c:pt>
                      <c:pt idx="35">
                        <c:v>0.79502436679962518</c:v>
                      </c:pt>
                      <c:pt idx="36">
                        <c:v>0.76708451126981048</c:v>
                      </c:pt>
                      <c:pt idx="37">
                        <c:v>0.73606046616000198</c:v>
                      </c:pt>
                      <c:pt idx="38">
                        <c:v>0.70194449438236362</c:v>
                      </c:pt>
                      <c:pt idx="39">
                        <c:v>0.66480895523044981</c:v>
                      </c:pt>
                      <c:pt idx="40">
                        <c:v>0.6248191885822173</c:v>
                      </c:pt>
                      <c:pt idx="41">
                        <c:v>0.58224408875602573</c:v>
                      </c:pt>
                      <c:pt idx="42">
                        <c:v>0.5374628882196778</c:v>
                      </c:pt>
                      <c:pt idx="43">
                        <c:v>0.49096656565952412</c:v>
                      </c:pt>
                      <c:pt idx="44">
                        <c:v>0.44335234855986877</c:v>
                      </c:pt>
                      <c:pt idx="45">
                        <c:v>0.3953100566018527</c:v>
                      </c:pt>
                      <c:pt idx="46">
                        <c:v>0.3475995743169194</c:v>
                      </c:pt>
                      <c:pt idx="47">
                        <c:v>0.30101956417496295</c:v>
                      </c:pt>
                      <c:pt idx="48">
                        <c:v>0.25636859994770156</c:v>
                      </c:pt>
                      <c:pt idx="49">
                        <c:v>0.21440111532828907</c:v>
                      </c:pt>
                      <c:pt idx="50">
                        <c:v>0.1757817546160215</c:v>
                      </c:pt>
                      <c:pt idx="51">
                        <c:v>0.14104265199022417</c:v>
                      </c:pt>
                      <c:pt idx="52">
                        <c:v>0.1105485994504188</c:v>
                      </c:pt>
                      <c:pt idx="53">
                        <c:v>8.4474768032723954E-2</c:v>
                      </c:pt>
                      <c:pt idx="54">
                        <c:v>6.2800501732198644E-2</c:v>
                      </c:pt>
                      <c:pt idx="55">
                        <c:v>4.5320757624703646E-2</c:v>
                      </c:pt>
                      <c:pt idx="56">
                        <c:v>3.167427610604534E-2</c:v>
                      </c:pt>
                      <c:pt idx="57">
                        <c:v>2.1384981265627954E-2</c:v>
                      </c:pt>
                      <c:pt idx="58">
                        <c:v>1.3910990357738285E-2</c:v>
                      </c:pt>
                      <c:pt idx="59">
                        <c:v>8.694474776552481E-3</c:v>
                      </c:pt>
                      <c:pt idx="60">
                        <c:v>5.2057844524434601E-3</c:v>
                      </c:pt>
                      <c:pt idx="61">
                        <c:v>2.9767178449734942E-3</c:v>
                      </c:pt>
                      <c:pt idx="62">
                        <c:v>1.6202278240974072E-3</c:v>
                      </c:pt>
                      <c:pt idx="63">
                        <c:v>8.3657365895088893E-4</c:v>
                      </c:pt>
                      <c:pt idx="64">
                        <c:v>4.0826911377032232E-4</c:v>
                      </c:pt>
                      <c:pt idx="65">
                        <c:v>1.8760599517647593E-4</c:v>
                      </c:pt>
                      <c:pt idx="66">
                        <c:v>8.0847129695302722E-5</c:v>
                      </c:pt>
                      <c:pt idx="67">
                        <c:v>3.253669766802707E-5</c:v>
                      </c:pt>
                      <c:pt idx="68">
                        <c:v>1.217466680761347E-5</c:v>
                      </c:pt>
                      <c:pt idx="69">
                        <c:v>4.216059916926178E-6</c:v>
                      </c:pt>
                      <c:pt idx="70">
                        <c:v>1.3446783968732071E-6</c:v>
                      </c:pt>
                      <c:pt idx="71">
                        <c:v>3.9299717954244257E-7</c:v>
                      </c:pt>
                      <c:pt idx="72">
                        <c:v>1.0469250185582459E-7</c:v>
                      </c:pt>
                      <c:pt idx="73">
                        <c:v>2.5280629855790233E-8</c:v>
                      </c:pt>
                      <c:pt idx="74">
                        <c:v>5.5016052967196136E-9</c:v>
                      </c:pt>
                      <c:pt idx="75">
                        <c:v>1.0724869845494128E-9</c:v>
                      </c:pt>
                      <c:pt idx="76">
                        <c:v>1.8610283409458397E-10</c:v>
                      </c:pt>
                      <c:pt idx="77">
                        <c:v>2.8556941304472625E-11</c:v>
                      </c:pt>
                      <c:pt idx="78">
                        <c:v>3.8484531619063687E-12</c:v>
                      </c:pt>
                      <c:pt idx="79">
                        <c:v>4.5224087702807576E-13</c:v>
                      </c:pt>
                      <c:pt idx="80">
                        <c:v>4.5996785671809659E-14</c:v>
                      </c:pt>
                      <c:pt idx="81">
                        <c:v>4.0178367969748506E-15</c:v>
                      </c:pt>
                      <c:pt idx="82">
                        <c:v>2.9899354055885476E-16</c:v>
                      </c:pt>
                      <c:pt idx="83">
                        <c:v>1.8797253497067389E-17</c:v>
                      </c:pt>
                      <c:pt idx="84">
                        <c:v>9.8970443144110612E-19</c:v>
                      </c:pt>
                      <c:pt idx="85">
                        <c:v>4.324778694449262E-20</c:v>
                      </c:pt>
                      <c:pt idx="86">
                        <c:v>1.5537734701608679E-21</c:v>
                      </c:pt>
                      <c:pt idx="87">
                        <c:v>4.5450712013369053E-23</c:v>
                      </c:pt>
                      <c:pt idx="88">
                        <c:v>1.0715888944748345E-24</c:v>
                      </c:pt>
                      <c:pt idx="89">
                        <c:v>2.0150842066315855E-26</c:v>
                      </c:pt>
                      <c:pt idx="90">
                        <c:v>2.9895938611430505E-28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75F-4EE9-86D9-50D255AA7B76}"/>
                  </c:ext>
                </c:extLst>
              </c15:ser>
            </c15:filteredLineSeries>
          </c:ext>
        </c:extLst>
      </c:lineChart>
      <c:catAx>
        <c:axId val="58600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/>
                  <a:t>Year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001880"/>
        <c:crosses val="autoZero"/>
        <c:auto val="1"/>
        <c:lblAlgn val="ctr"/>
        <c:lblOffset val="100"/>
        <c:noMultiLvlLbl val="0"/>
      </c:catAx>
      <c:valAx>
        <c:axId val="586001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/>
                  <a:t>R(t)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00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67060421240986"/>
          <c:y val="0.16383291886084397"/>
          <c:w val="0.68165655930451541"/>
          <c:h val="5.55540232935692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Reliability function overall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15481485768957"/>
          <c:y val="9.8452370210985837E-2"/>
          <c:w val="0.83213021390658803"/>
          <c:h val="0.76774874412455818"/>
        </c:manualLayout>
      </c:layout>
      <c:lineChart>
        <c:grouping val="standard"/>
        <c:varyColors val="0"/>
        <c:ser>
          <c:idx val="1"/>
          <c:order val="1"/>
          <c:tx>
            <c:strRef>
              <c:f>'TS CB Weibull Analysis'!$H$10</c:f>
              <c:strCache>
                <c:ptCount val="1"/>
                <c:pt idx="0">
                  <c:v>R(t)_F x 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'TS CB Weibull Analysis'!$A$11:$A$101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'TS CB Weibull Analysis'!$H$11:$H$101</c:f>
              <c:numCache>
                <c:formatCode>General</c:formatCode>
                <c:ptCount val="91"/>
                <c:pt idx="0">
                  <c:v>3.968253968253968E-2</c:v>
                </c:pt>
                <c:pt idx="1">
                  <c:v>3.9310861783339188E-2</c:v>
                </c:pt>
                <c:pt idx="2">
                  <c:v>3.8733538127549663E-2</c:v>
                </c:pt>
                <c:pt idx="3">
                  <c:v>3.80478983383973E-2</c:v>
                </c:pt>
                <c:pt idx="4">
                  <c:v>3.7287202445960746E-2</c:v>
                </c:pt>
                <c:pt idx="5">
                  <c:v>3.6471039779955208E-2</c:v>
                </c:pt>
                <c:pt idx="6">
                  <c:v>3.5613001504635061E-2</c:v>
                </c:pt>
                <c:pt idx="7">
                  <c:v>3.4723349766670478E-2</c:v>
                </c:pt>
                <c:pt idx="8">
                  <c:v>3.3810234710201788E-2</c:v>
                </c:pt>
                <c:pt idx="9">
                  <c:v>3.2880342896750951E-2</c:v>
                </c:pt>
                <c:pt idx="10">
                  <c:v>3.193928087078314E-2</c:v>
                </c:pt>
                <c:pt idx="11">
                  <c:v>3.0991820095895142E-2</c:v>
                </c:pt>
                <c:pt idx="12">
                  <c:v>3.0042062908289379E-2</c:v>
                </c:pt>
                <c:pt idx="13">
                  <c:v>2.9093560449373695E-2</c:v>
                </c:pt>
                <c:pt idx="14">
                  <c:v>2.8149399851318774E-2</c:v>
                </c:pt>
                <c:pt idx="15">
                  <c:v>2.7212270881094243E-2</c:v>
                </c:pt>
                <c:pt idx="16">
                  <c:v>2.6284518360853968E-2</c:v>
                </c:pt>
                <c:pt idx="17">
                  <c:v>2.5368184430902628E-2</c:v>
                </c:pt>
                <c:pt idx="18">
                  <c:v>2.4465043359886043E-2</c:v>
                </c:pt>
                <c:pt idx="19">
                  <c:v>2.3576630752809604E-2</c:v>
                </c:pt>
                <c:pt idx="20">
                  <c:v>2.270426845472057E-2</c:v>
                </c:pt>
                <c:pt idx="21">
                  <c:v>2.1849086080240814E-2</c:v>
                </c:pt>
                <c:pt idx="22">
                  <c:v>2.1012039848716326E-2</c:v>
                </c:pt>
                <c:pt idx="23">
                  <c:v>2.0193929230557645E-2</c:v>
                </c:pt>
                <c:pt idx="24">
                  <c:v>1.9395411786898974E-2</c:v>
                </c:pt>
                <c:pt idx="25">
                  <c:v>1.8617016495748651E-2</c:v>
                </c:pt>
                <c:pt idx="26">
                  <c:v>1.785915579273796E-2</c:v>
                </c:pt>
                <c:pt idx="27">
                  <c:v>1.7122136506332881E-2</c:v>
                </c:pt>
                <c:pt idx="28">
                  <c:v>1.6406169831161718E-2</c:v>
                </c:pt>
                <c:pt idx="29">
                  <c:v>1.5711380455620084E-2</c:v>
                </c:pt>
                <c:pt idx="30">
                  <c:v>1.5037814938824619E-2</c:v>
                </c:pt>
                <c:pt idx="31">
                  <c:v>1.4385449415647872E-2</c:v>
                </c:pt>
                <c:pt idx="32">
                  <c:v>1.3754196695791416E-2</c:v>
                </c:pt>
                <c:pt idx="33">
                  <c:v>1.3143912812776973E-2</c:v>
                </c:pt>
                <c:pt idx="34">
                  <c:v>1.2554403070717519E-2</c:v>
                </c:pt>
                <c:pt idx="35">
                  <c:v>1.1985427630298317E-2</c:v>
                </c:pt>
                <c:pt idx="36">
                  <c:v>1.1436706670194183E-2</c:v>
                </c:pt>
                <c:pt idx="37">
                  <c:v>1.0907925155904739E-2</c:v>
                </c:pt>
                <c:pt idx="38">
                  <c:v>1.0398737244497568E-2</c:v>
                </c:pt>
                <c:pt idx="39">
                  <c:v>9.908770350851602E-3</c:v>
                </c:pt>
                <c:pt idx="40">
                  <c:v>9.4376288985675814E-3</c:v>
                </c:pt>
                <c:pt idx="41">
                  <c:v>8.9848977766632254E-3</c:v>
                </c:pt>
                <c:pt idx="42">
                  <c:v>8.550145521423658E-3</c:v>
                </c:pt>
                <c:pt idx="43">
                  <c:v>8.1329272412736936E-3</c:v>
                </c:pt>
                <c:pt idx="44">
                  <c:v>7.7327873012316781E-3</c:v>
                </c:pt>
                <c:pt idx="45">
                  <c:v>7.3492617823580995E-3</c:v>
                </c:pt>
                <c:pt idx="46">
                  <c:v>6.9818807305965817E-3</c:v>
                </c:pt>
                <c:pt idx="47">
                  <c:v>6.6301702084972675E-3</c:v>
                </c:pt>
                <c:pt idx="48">
                  <c:v>6.2936541624942785E-3</c:v>
                </c:pt>
                <c:pt idx="49">
                  <c:v>5.9718561176646638E-3</c:v>
                </c:pt>
                <c:pt idx="50">
                  <c:v>5.6643007112145548E-3</c:v>
                </c:pt>
                <c:pt idx="51">
                  <c:v>5.3705150753089294E-3</c:v>
                </c:pt>
                <c:pt idx="52">
                  <c:v>5.0900300792771904E-3</c:v>
                </c:pt>
                <c:pt idx="53">
                  <c:v>4.8223814406809038E-3</c:v>
                </c:pt>
                <c:pt idx="54">
                  <c:v>4.5671107142179531E-3</c:v>
                </c:pt>
                <c:pt idx="55">
                  <c:v>4.3237661669543407E-3</c:v>
                </c:pt>
                <c:pt idx="56">
                  <c:v>4.0919035479183444E-3</c:v>
                </c:pt>
                <c:pt idx="57">
                  <c:v>3.871086759658156E-3</c:v>
                </c:pt>
                <c:pt idx="58">
                  <c:v>3.6608884389520029E-3</c:v>
                </c:pt>
                <c:pt idx="59">
                  <c:v>3.4608904534668668E-3</c:v>
                </c:pt>
                <c:pt idx="60">
                  <c:v>3.2706843207869849E-3</c:v>
                </c:pt>
                <c:pt idx="61">
                  <c:v>3.0898715558750145E-3</c:v>
                </c:pt>
                <c:pt idx="62">
                  <c:v>2.9180639526861507E-3</c:v>
                </c:pt>
                <c:pt idx="63">
                  <c:v>2.7548838053277546E-3</c:v>
                </c:pt>
                <c:pt idx="64">
                  <c:v>2.5999640738434133E-3</c:v>
                </c:pt>
                <c:pt idx="65">
                  <c:v>2.4529484994001887E-3</c:v>
                </c:pt>
                <c:pt idx="66">
                  <c:v>2.3134916733707697E-3</c:v>
                </c:pt>
                <c:pt idx="67">
                  <c:v>2.1812590645275665E-3</c:v>
                </c:pt>
                <c:pt idx="68">
                  <c:v>2.0559270083033618E-3</c:v>
                </c:pt>
                <c:pt idx="69">
                  <c:v>1.9371826618222877E-3</c:v>
                </c:pt>
                <c:pt idx="70">
                  <c:v>1.8247239281655846E-3</c:v>
                </c:pt>
                <c:pt idx="71">
                  <c:v>1.7182593531081618E-3</c:v>
                </c:pt>
                <c:pt idx="72">
                  <c:v>1.6175079973443924E-3</c:v>
                </c:pt>
                <c:pt idx="73">
                  <c:v>1.5221992870143094E-3</c:v>
                </c:pt>
                <c:pt idx="74">
                  <c:v>1.432072845144244E-3</c:v>
                </c:pt>
                <c:pt idx="75">
                  <c:v>1.3468783064286237E-3</c:v>
                </c:pt>
                <c:pt idx="76">
                  <c:v>1.2663751176018325E-3</c:v>
                </c:pt>
                <c:pt idx="77">
                  <c:v>1.190332325480445E-3</c:v>
                </c:pt>
                <c:pt idx="78">
                  <c:v>1.1185283545964637E-3</c:v>
                </c:pt>
                <c:pt idx="79">
                  <c:v>1.0507507761911383E-3</c:v>
                </c:pt>
                <c:pt idx="80">
                  <c:v>9.8679607019628679E-4</c:v>
                </c:pt>
                <c:pt idx="81">
                  <c:v>9.2646938169531855E-4</c:v>
                </c:pt>
                <c:pt idx="82">
                  <c:v>8.6958427322933994E-4</c:v>
                </c:pt>
                <c:pt idx="83">
                  <c:v>8.1596247419422961E-4</c:v>
                </c:pt>
                <c:pt idx="84">
                  <c:v>7.6543362846237853E-4</c:v>
                </c:pt>
                <c:pt idx="85">
                  <c:v>7.1783504125740233E-4</c:v>
                </c:pt>
                <c:pt idx="86">
                  <c:v>6.7301142621142558E-4</c:v>
                </c:pt>
                <c:pt idx="87">
                  <c:v>6.3081465344212891E-4</c:v>
                </c:pt>
                <c:pt idx="88">
                  <c:v>5.9110349940037104E-4</c:v>
                </c:pt>
                <c:pt idx="89">
                  <c:v>5.5374339915870326E-4</c:v>
                </c:pt>
                <c:pt idx="90">
                  <c:v>5.186062017359834E-4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29-468E-93BE-74CF8F6CDFC0}"/>
            </c:ext>
          </c:extLst>
        </c:ser>
        <c:ser>
          <c:idx val="3"/>
          <c:order val="3"/>
          <c:tx>
            <c:strRef>
              <c:f>'TS CB Weibull Analysis'!$J$10</c:f>
              <c:strCache>
                <c:ptCount val="1"/>
                <c:pt idx="0">
                  <c:v>R(t)_R x 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'TS CB Weibull Analysis'!$A$11:$A$101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'TS CB Weibull Analysis'!$J$11:$J$101</c:f>
              <c:numCache>
                <c:formatCode>General</c:formatCode>
                <c:ptCount val="91"/>
                <c:pt idx="0">
                  <c:v>0.96031746031746035</c:v>
                </c:pt>
                <c:pt idx="1">
                  <c:v>0.96031746026099274</c:v>
                </c:pt>
                <c:pt idx="2">
                  <c:v>0.96031745628805298</c:v>
                </c:pt>
                <c:pt idx="3">
                  <c:v>0.96031741140324978</c:v>
                </c:pt>
                <c:pt idx="4">
                  <c:v>0.96031717278770412</c:v>
                </c:pt>
                <c:pt idx="5">
                  <c:v>0.96031632437180614</c:v>
                </c:pt>
                <c:pt idx="6">
                  <c:v>0.96031396991140094</c:v>
                </c:pt>
                <c:pt idx="7">
                  <c:v>0.96030844323403008</c:v>
                </c:pt>
                <c:pt idx="8">
                  <c:v>0.96029694303180335</c:v>
                </c:pt>
                <c:pt idx="9">
                  <c:v>0.96027509006572975</c:v>
                </c:pt>
                <c:pt idx="10">
                  <c:v>0.96023640506446117</c:v>
                </c:pt>
                <c:pt idx="11">
                  <c:v>0.96017170604398461</c:v>
                </c:pt>
                <c:pt idx="12">
                  <c:v>0.96006842433110817</c:v>
                </c:pt>
                <c:pt idx="13">
                  <c:v>0.95990983933907548</c:v>
                </c:pt>
                <c:pt idx="14">
                  <c:v>0.95967423323310719</c:v>
                </c:pt>
                <c:pt idx="15">
                  <c:v>0.95933396817587513</c:v>
                </c:pt>
                <c:pt idx="16">
                  <c:v>0.95885449102442977</c:v>
                </c:pt>
                <c:pt idx="17">
                  <c:v>0.95819327335724824</c:v>
                </c:pt>
                <c:pt idx="18">
                  <c:v>0.95729869876866325</c:v>
                </c:pt>
                <c:pt idx="19">
                  <c:v>0.9561089147297388</c:v>
                </c:pt>
                <c:pt idx="20">
                  <c:v>0.95455067324911258</c:v>
                </c:pt>
                <c:pt idx="21">
                  <c:v>0.95253819334653078</c:v>
                </c:pt>
                <c:pt idx="22">
                  <c:v>0.94997208922624199</c:v>
                </c:pt>
                <c:pt idx="23">
                  <c:v>0.94673842119923735</c:v>
                </c:pt>
                <c:pt idx="24">
                  <c:v>0.94270794193379093</c:v>
                </c:pt>
                <c:pt idx="25">
                  <c:v>0.93773562841116587</c:v>
                </c:pt>
                <c:pt idx="26">
                  <c:v>0.9316606096485458</c:v>
                </c:pt>
                <c:pt idx="27">
                  <c:v>0.92430662104895778</c:v>
                </c:pt>
                <c:pt idx="28">
                  <c:v>0.91548313683576066</c:v>
                </c:pt>
                <c:pt idx="29">
                  <c:v>0.90498735042083844</c:v>
                </c:pt>
                <c:pt idx="30">
                  <c:v>0.89260718588311994</c:v>
                </c:pt>
                <c:pt idx="31">
                  <c:v>0.87812552815616252</c:v>
                </c:pt>
                <c:pt idx="32">
                  <c:v>0.86132585015082586</c:v>
                </c:pt>
                <c:pt idx="33">
                  <c:v>0.8419993859959678</c:v>
                </c:pt>
                <c:pt idx="34">
                  <c:v>0.81995394427260959</c:v>
                </c:pt>
                <c:pt idx="35">
                  <c:v>0.79502436679962518</c:v>
                </c:pt>
                <c:pt idx="36">
                  <c:v>0.76708451126981048</c:v>
                </c:pt>
                <c:pt idx="37">
                  <c:v>0.73606046616000198</c:v>
                </c:pt>
                <c:pt idx="38">
                  <c:v>0.70194449438236362</c:v>
                </c:pt>
                <c:pt idx="39">
                  <c:v>0.66480895523044981</c:v>
                </c:pt>
                <c:pt idx="40">
                  <c:v>0.6248191885822173</c:v>
                </c:pt>
                <c:pt idx="41">
                  <c:v>0.58224408875602573</c:v>
                </c:pt>
                <c:pt idx="42">
                  <c:v>0.5374628882196778</c:v>
                </c:pt>
                <c:pt idx="43">
                  <c:v>0.49096656565952412</c:v>
                </c:pt>
                <c:pt idx="44">
                  <c:v>0.44335234855986877</c:v>
                </c:pt>
                <c:pt idx="45">
                  <c:v>0.3953100566018527</c:v>
                </c:pt>
                <c:pt idx="46">
                  <c:v>0.3475995743169194</c:v>
                </c:pt>
                <c:pt idx="47">
                  <c:v>0.30101956417496295</c:v>
                </c:pt>
                <c:pt idx="48">
                  <c:v>0.25636859994770156</c:v>
                </c:pt>
                <c:pt idx="49">
                  <c:v>0.21440111532828907</c:v>
                </c:pt>
                <c:pt idx="50">
                  <c:v>0.1757817546160215</c:v>
                </c:pt>
                <c:pt idx="51">
                  <c:v>0.14104265199022417</c:v>
                </c:pt>
                <c:pt idx="52">
                  <c:v>0.1105485994504188</c:v>
                </c:pt>
                <c:pt idx="53">
                  <c:v>8.4474768032723954E-2</c:v>
                </c:pt>
                <c:pt idx="54">
                  <c:v>6.2800501732198644E-2</c:v>
                </c:pt>
                <c:pt idx="55">
                  <c:v>4.5320757624703646E-2</c:v>
                </c:pt>
                <c:pt idx="56">
                  <c:v>3.167427610604534E-2</c:v>
                </c:pt>
                <c:pt idx="57">
                  <c:v>2.1384981265627954E-2</c:v>
                </c:pt>
                <c:pt idx="58">
                  <c:v>1.3910990357738285E-2</c:v>
                </c:pt>
                <c:pt idx="59">
                  <c:v>8.694474776552481E-3</c:v>
                </c:pt>
                <c:pt idx="60">
                  <c:v>5.2057844524434601E-3</c:v>
                </c:pt>
                <c:pt idx="61">
                  <c:v>2.9767178449734942E-3</c:v>
                </c:pt>
                <c:pt idx="62">
                  <c:v>1.6202278240974072E-3</c:v>
                </c:pt>
                <c:pt idx="63">
                  <c:v>8.3657365895088893E-4</c:v>
                </c:pt>
                <c:pt idx="64">
                  <c:v>4.0826911377032232E-4</c:v>
                </c:pt>
                <c:pt idx="65">
                  <c:v>1.8760599517647593E-4</c:v>
                </c:pt>
                <c:pt idx="66">
                  <c:v>8.0847129695302722E-5</c:v>
                </c:pt>
                <c:pt idx="67">
                  <c:v>3.253669766802707E-5</c:v>
                </c:pt>
                <c:pt idx="68">
                  <c:v>1.217466680761347E-5</c:v>
                </c:pt>
                <c:pt idx="69">
                  <c:v>4.216059916926178E-6</c:v>
                </c:pt>
                <c:pt idx="70">
                  <c:v>1.3446783968732071E-6</c:v>
                </c:pt>
                <c:pt idx="71">
                  <c:v>3.9299717954244257E-7</c:v>
                </c:pt>
                <c:pt idx="72">
                  <c:v>1.0469250185582459E-7</c:v>
                </c:pt>
                <c:pt idx="73">
                  <c:v>2.5280629855790233E-8</c:v>
                </c:pt>
                <c:pt idx="74">
                  <c:v>5.5016052967196136E-9</c:v>
                </c:pt>
                <c:pt idx="75">
                  <c:v>1.0724869845494128E-9</c:v>
                </c:pt>
                <c:pt idx="76">
                  <c:v>1.8610283409458397E-10</c:v>
                </c:pt>
                <c:pt idx="77">
                  <c:v>2.8556941304472625E-11</c:v>
                </c:pt>
                <c:pt idx="78">
                  <c:v>3.8484531619063687E-12</c:v>
                </c:pt>
                <c:pt idx="79">
                  <c:v>4.5224087702807576E-13</c:v>
                </c:pt>
                <c:pt idx="80">
                  <c:v>4.5996785671809659E-14</c:v>
                </c:pt>
                <c:pt idx="81">
                  <c:v>4.0178367969748506E-15</c:v>
                </c:pt>
                <c:pt idx="82">
                  <c:v>2.9899354055885476E-16</c:v>
                </c:pt>
                <c:pt idx="83">
                  <c:v>1.8797253497067389E-17</c:v>
                </c:pt>
                <c:pt idx="84">
                  <c:v>9.8970443144110612E-19</c:v>
                </c:pt>
                <c:pt idx="85">
                  <c:v>4.324778694449262E-20</c:v>
                </c:pt>
                <c:pt idx="86">
                  <c:v>1.5537734701608679E-21</c:v>
                </c:pt>
                <c:pt idx="87">
                  <c:v>4.5450712013369053E-23</c:v>
                </c:pt>
                <c:pt idx="88">
                  <c:v>1.0715888944748345E-24</c:v>
                </c:pt>
                <c:pt idx="89">
                  <c:v>2.0150842066315855E-26</c:v>
                </c:pt>
                <c:pt idx="90">
                  <c:v>2.9895938611430505E-28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29-468E-93BE-74CF8F6CDFC0}"/>
            </c:ext>
          </c:extLst>
        </c:ser>
        <c:ser>
          <c:idx val="4"/>
          <c:order val="4"/>
          <c:tx>
            <c:strRef>
              <c:f>'TS CB Weibull Analysis'!$K$10</c:f>
              <c:strCache>
                <c:ptCount val="1"/>
                <c:pt idx="0">
                  <c:v>R(t)_combined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'TS CB Weibull Analysis'!$A$11:$A$101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'TS CB Weibull Analysis'!$K$11:$K$101</c:f>
              <c:numCache>
                <c:formatCode>General</c:formatCode>
                <c:ptCount val="91"/>
                <c:pt idx="0">
                  <c:v>1</c:v>
                </c:pt>
                <c:pt idx="1">
                  <c:v>0.99962832204433194</c:v>
                </c:pt>
                <c:pt idx="2">
                  <c:v>0.99905099441560263</c:v>
                </c:pt>
                <c:pt idx="3">
                  <c:v>0.99836530974164706</c:v>
                </c:pt>
                <c:pt idx="4">
                  <c:v>0.99760437523366485</c:v>
                </c:pt>
                <c:pt idx="5">
                  <c:v>0.99678736415176139</c:v>
                </c:pt>
                <c:pt idx="6">
                  <c:v>0.99592697141603603</c:v>
                </c:pt>
                <c:pt idx="7">
                  <c:v>0.99503179300070055</c:v>
                </c:pt>
                <c:pt idx="8">
                  <c:v>0.99410717774200519</c:v>
                </c:pt>
                <c:pt idx="9">
                  <c:v>0.99315543296248066</c:v>
                </c:pt>
                <c:pt idx="10">
                  <c:v>0.9921756859352443</c:v>
                </c:pt>
                <c:pt idx="11">
                  <c:v>0.99116352613987979</c:v>
                </c:pt>
                <c:pt idx="12">
                  <c:v>0.99011048723939754</c:v>
                </c:pt>
                <c:pt idx="13">
                  <c:v>0.9890033997884492</c:v>
                </c:pt>
                <c:pt idx="14">
                  <c:v>0.987823633084426</c:v>
                </c:pt>
                <c:pt idx="15">
                  <c:v>0.98654623905696937</c:v>
                </c:pt>
                <c:pt idx="16">
                  <c:v>0.98513900938528376</c:v>
                </c:pt>
                <c:pt idx="17">
                  <c:v>0.98356145778815085</c:v>
                </c:pt>
                <c:pt idx="18">
                  <c:v>0.98176374212854933</c:v>
                </c:pt>
                <c:pt idx="19">
                  <c:v>0.97968554548254838</c:v>
                </c:pt>
                <c:pt idx="20">
                  <c:v>0.9772549417038332</c:v>
                </c:pt>
                <c:pt idx="21">
                  <c:v>0.97438727942677161</c:v>
                </c:pt>
                <c:pt idx="22">
                  <c:v>0.97098412907495835</c:v>
                </c:pt>
                <c:pt idx="23">
                  <c:v>0.96693235042979497</c:v>
                </c:pt>
                <c:pt idx="24">
                  <c:v>0.96210335372068989</c:v>
                </c:pt>
                <c:pt idx="25">
                  <c:v>0.95635264490691452</c:v>
                </c:pt>
                <c:pt idx="26">
                  <c:v>0.9495197654412838</c:v>
                </c:pt>
                <c:pt idx="27">
                  <c:v>0.94142875755529065</c:v>
                </c:pt>
                <c:pt idx="28">
                  <c:v>0.93188930666692238</c:v>
                </c:pt>
                <c:pt idx="29">
                  <c:v>0.92069873087645848</c:v>
                </c:pt>
                <c:pt idx="30">
                  <c:v>0.90764500082194455</c:v>
                </c:pt>
                <c:pt idx="31">
                  <c:v>0.89251097757181042</c:v>
                </c:pt>
                <c:pt idx="32">
                  <c:v>0.87508004684661722</c:v>
                </c:pt>
                <c:pt idx="33">
                  <c:v>0.85514329880874473</c:v>
                </c:pt>
                <c:pt idx="34">
                  <c:v>0.83250834734332713</c:v>
                </c:pt>
                <c:pt idx="35">
                  <c:v>0.80700979442992349</c:v>
                </c:pt>
                <c:pt idx="36">
                  <c:v>0.77852121794000462</c:v>
                </c:pt>
                <c:pt idx="37">
                  <c:v>0.74696839131590675</c:v>
                </c:pt>
                <c:pt idx="38">
                  <c:v>0.7123432316268612</c:v>
                </c:pt>
                <c:pt idx="39">
                  <c:v>0.67471772558130139</c:v>
                </c:pt>
                <c:pt idx="40">
                  <c:v>0.63425681748078488</c:v>
                </c:pt>
                <c:pt idx="41">
                  <c:v>0.59122898653268896</c:v>
                </c:pt>
                <c:pt idx="42">
                  <c:v>0.54601303374110144</c:v>
                </c:pt>
                <c:pt idx="43">
                  <c:v>0.4990994929007978</c:v>
                </c:pt>
                <c:pt idx="44">
                  <c:v>0.45108513586110044</c:v>
                </c:pt>
                <c:pt idx="45">
                  <c:v>0.40265931838421082</c:v>
                </c:pt>
                <c:pt idx="46">
                  <c:v>0.35458145504751598</c:v>
                </c:pt>
                <c:pt idx="47">
                  <c:v>0.30764973438346022</c:v>
                </c:pt>
                <c:pt idx="48">
                  <c:v>0.26266225411019584</c:v>
                </c:pt>
                <c:pt idx="49">
                  <c:v>0.22037297144595372</c:v>
                </c:pt>
                <c:pt idx="50">
                  <c:v>0.18144605532723604</c:v>
                </c:pt>
                <c:pt idx="51">
                  <c:v>0.14641316706553309</c:v>
                </c:pt>
                <c:pt idx="52">
                  <c:v>0.11563862952969599</c:v>
                </c:pt>
                <c:pt idx="53">
                  <c:v>8.9297149473404863E-2</c:v>
                </c:pt>
                <c:pt idx="54">
                  <c:v>6.7367612446416592E-2</c:v>
                </c:pt>
                <c:pt idx="55">
                  <c:v>4.9644523791657985E-2</c:v>
                </c:pt>
                <c:pt idx="56">
                  <c:v>3.5766179653963684E-2</c:v>
                </c:pt>
                <c:pt idx="57">
                  <c:v>2.525606802528611E-2</c:v>
                </c:pt>
                <c:pt idx="58">
                  <c:v>1.7571878796690289E-2</c:v>
                </c:pt>
                <c:pt idx="59">
                  <c:v>1.2155365230019349E-2</c:v>
                </c:pt>
                <c:pt idx="60">
                  <c:v>8.4764687732304458E-3</c:v>
                </c:pt>
                <c:pt idx="61">
                  <c:v>6.0665894008485087E-3</c:v>
                </c:pt>
                <c:pt idx="62">
                  <c:v>4.5382917767835575E-3</c:v>
                </c:pt>
                <c:pt idx="63">
                  <c:v>3.5914574642786435E-3</c:v>
                </c:pt>
                <c:pt idx="64">
                  <c:v>3.0082331876137357E-3</c:v>
                </c:pt>
                <c:pt idx="65">
                  <c:v>2.6405544945766646E-3</c:v>
                </c:pt>
                <c:pt idx="66">
                  <c:v>2.3943388030660726E-3</c:v>
                </c:pt>
                <c:pt idx="67">
                  <c:v>2.2137957621955937E-3</c:v>
                </c:pt>
                <c:pt idx="68">
                  <c:v>2.0681016751109755E-3</c:v>
                </c:pt>
                <c:pt idx="69">
                  <c:v>1.941398721739214E-3</c:v>
                </c:pt>
                <c:pt idx="70">
                  <c:v>1.8260686065624579E-3</c:v>
                </c:pt>
                <c:pt idx="71">
                  <c:v>1.7186523502877042E-3</c:v>
                </c:pt>
                <c:pt idx="72">
                  <c:v>1.6176126898462483E-3</c:v>
                </c:pt>
                <c:pt idx="73">
                  <c:v>1.5222245676441652E-3</c:v>
                </c:pt>
                <c:pt idx="74">
                  <c:v>1.4320783467495408E-3</c:v>
                </c:pt>
                <c:pt idx="75">
                  <c:v>1.3468793789156084E-3</c:v>
                </c:pt>
                <c:pt idx="76">
                  <c:v>1.2663753037046666E-3</c:v>
                </c:pt>
                <c:pt idx="77">
                  <c:v>1.1903323540373863E-3</c:v>
                </c:pt>
                <c:pt idx="78">
                  <c:v>1.1185283584449169E-3</c:v>
                </c:pt>
                <c:pt idx="79">
                  <c:v>1.0507507766433792E-3</c:v>
                </c:pt>
                <c:pt idx="80">
                  <c:v>9.8679607024228363E-4</c:v>
                </c:pt>
                <c:pt idx="81">
                  <c:v>9.2646938169933639E-4</c:v>
                </c:pt>
                <c:pt idx="82">
                  <c:v>8.6958427322963896E-4</c:v>
                </c:pt>
                <c:pt idx="83">
                  <c:v>8.1596247419424837E-4</c:v>
                </c:pt>
                <c:pt idx="84">
                  <c:v>7.6543362846237951E-4</c:v>
                </c:pt>
                <c:pt idx="85">
                  <c:v>7.1783504125740233E-4</c:v>
                </c:pt>
                <c:pt idx="86">
                  <c:v>6.7301142621142558E-4</c:v>
                </c:pt>
                <c:pt idx="87">
                  <c:v>6.3081465344212891E-4</c:v>
                </c:pt>
                <c:pt idx="88">
                  <c:v>5.9110349940037104E-4</c:v>
                </c:pt>
                <c:pt idx="89">
                  <c:v>5.5374339915870326E-4</c:v>
                </c:pt>
                <c:pt idx="90">
                  <c:v>5.186062017359834E-4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29-468E-93BE-74CF8F6CD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6001552"/>
        <c:axId val="5860018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'TS CB Weibull Analysis'!$G$10</c15:sqref>
                        </c15:formulaRef>
                      </c:ext>
                    </c:extLst>
                    <c:strCache>
                      <c:ptCount val="1"/>
                      <c:pt idx="0">
                        <c:v>R(t)_F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'TS CB Weibull Analysis'!$A$11:$A$101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'TS CB Weibull Analysis'!$G$11:$G$101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1</c:v>
                      </c:pt>
                      <c:pt idx="1">
                        <c:v>0.99063371694014757</c:v>
                      </c:pt>
                      <c:pt idx="2">
                        <c:v>0.97608516081425156</c:v>
                      </c:pt>
                      <c:pt idx="3">
                        <c:v>0.95880703812761203</c:v>
                      </c:pt>
                      <c:pt idx="4">
                        <c:v>0.9396375016382108</c:v>
                      </c:pt>
                      <c:pt idx="5">
                        <c:v>0.91907020245487137</c:v>
                      </c:pt>
                      <c:pt idx="6">
                        <c:v>0.8974476379168036</c:v>
                      </c:pt>
                      <c:pt idx="7">
                        <c:v>0.87502841412009602</c:v>
                      </c:pt>
                      <c:pt idx="8">
                        <c:v>0.8520179146970851</c:v>
                      </c:pt>
                      <c:pt idx="9">
                        <c:v>0.82858464099812401</c:v>
                      </c:pt>
                      <c:pt idx="10">
                        <c:v>0.8048698779437351</c:v>
                      </c:pt>
                      <c:pt idx="11">
                        <c:v>0.78099386641655766</c:v>
                      </c:pt>
                      <c:pt idx="12">
                        <c:v>0.7570599852888924</c:v>
                      </c:pt>
                      <c:pt idx="13">
                        <c:v>0.73315772332421714</c:v>
                      </c:pt>
                      <c:pt idx="14">
                        <c:v>0.70936487625323319</c:v>
                      </c:pt>
                      <c:pt idx="15">
                        <c:v>0.68574922620357492</c:v>
                      </c:pt>
                      <c:pt idx="16">
                        <c:v>0.66236986269352005</c:v>
                      </c:pt>
                      <c:pt idx="17">
                        <c:v>0.6392782476587463</c:v>
                      </c:pt>
                      <c:pt idx="18">
                        <c:v>0.6165190926691283</c:v>
                      </c:pt>
                      <c:pt idx="19">
                        <c:v>0.59413109497080208</c:v>
                      </c:pt>
                      <c:pt idx="20">
                        <c:v>0.57214756505895836</c:v>
                      </c:pt>
                      <c:pt idx="21">
                        <c:v>0.55059696922206858</c:v>
                      </c:pt>
                      <c:pt idx="22">
                        <c:v>0.52950340418765141</c:v>
                      </c:pt>
                      <c:pt idx="23">
                        <c:v>0.50888701661005264</c:v>
                      </c:pt>
                      <c:pt idx="24">
                        <c:v>0.48876437702985415</c:v>
                      </c:pt>
                      <c:pt idx="25">
                        <c:v>0.46914881569286604</c:v>
                      </c:pt>
                      <c:pt idx="26">
                        <c:v>0.45005072597699658</c:v>
                      </c:pt>
                      <c:pt idx="27">
                        <c:v>0.4314778399595886</c:v>
                      </c:pt>
                      <c:pt idx="28">
                        <c:v>0.41343547974527528</c:v>
                      </c:pt>
                      <c:pt idx="29">
                        <c:v>0.39592678748162613</c:v>
                      </c:pt>
                      <c:pt idx="30">
                        <c:v>0.37895293645838041</c:v>
                      </c:pt>
                      <c:pt idx="31">
                        <c:v>0.36251332527432639</c:v>
                      </c:pt>
                      <c:pt idx="32">
                        <c:v>0.34660575673394367</c:v>
                      </c:pt>
                      <c:pt idx="33">
                        <c:v>0.33122660288197975</c:v>
                      </c:pt>
                      <c:pt idx="34">
                        <c:v>0.31637095738208149</c:v>
                      </c:pt>
                      <c:pt idx="35">
                        <c:v>0.3020327762835176</c:v>
                      </c:pt>
                      <c:pt idx="36">
                        <c:v>0.28820500808889343</c:v>
                      </c:pt>
                      <c:pt idx="37">
                        <c:v>0.27487971392879945</c:v>
                      </c:pt>
                      <c:pt idx="38">
                        <c:v>0.26204817856133872</c:v>
                      </c:pt>
                      <c:pt idx="39">
                        <c:v>0.2497010128414604</c:v>
                      </c:pt>
                      <c:pt idx="40">
                        <c:v>0.23782824824390306</c:v>
                      </c:pt>
                      <c:pt idx="41">
                        <c:v>0.22641942397191328</c:v>
                      </c:pt>
                      <c:pt idx="42">
                        <c:v>0.21546366713987619</c:v>
                      </c:pt>
                      <c:pt idx="43">
                        <c:v>0.20494976648009711</c:v>
                      </c:pt>
                      <c:pt idx="44">
                        <c:v>0.1948662399910383</c:v>
                      </c:pt>
                      <c:pt idx="45">
                        <c:v>0.18520139691542412</c:v>
                      </c:pt>
                      <c:pt idx="46">
                        <c:v>0.17594339441103388</c:v>
                      </c:pt>
                      <c:pt idx="47">
                        <c:v>0.16708028925413115</c:v>
                      </c:pt>
                      <c:pt idx="48">
                        <c:v>0.15860008489485583</c:v>
                      </c:pt>
                      <c:pt idx="49">
                        <c:v>0.15049077416514953</c:v>
                      </c:pt>
                      <c:pt idx="50">
                        <c:v>0.1427403779226068</c:v>
                      </c:pt>
                      <c:pt idx="51">
                        <c:v>0.13533697989778504</c:v>
                      </c:pt>
                      <c:pt idx="52">
                        <c:v>0.1282687579977852</c:v>
                      </c:pt>
                      <c:pt idx="53">
                        <c:v>0.12152401230515879</c:v>
                      </c:pt>
                      <c:pt idx="54">
                        <c:v>0.11509118999829242</c:v>
                      </c:pt>
                      <c:pt idx="55">
                        <c:v>0.10895890740724939</c:v>
                      </c:pt>
                      <c:pt idx="56">
                        <c:v>0.10311596940754228</c:v>
                      </c:pt>
                      <c:pt idx="57">
                        <c:v>9.7551386343385532E-2</c:v>
                      </c:pt>
                      <c:pt idx="58">
                        <c:v>9.2254388661590483E-2</c:v>
                      </c:pt>
                      <c:pt idx="59">
                        <c:v>8.7214439427365051E-2</c:v>
                      </c:pt>
                      <c:pt idx="60">
                        <c:v>8.2421244883832026E-2</c:v>
                      </c:pt>
                      <c:pt idx="61">
                        <c:v>7.7864763208050372E-2</c:v>
                      </c:pt>
                      <c:pt idx="62">
                        <c:v>7.3535211607690998E-2</c:v>
                      </c:pt>
                      <c:pt idx="63">
                        <c:v>6.9423071894259419E-2</c:v>
                      </c:pt>
                      <c:pt idx="64">
                        <c:v>6.5519094660854024E-2</c:v>
                      </c:pt>
                      <c:pt idx="65">
                        <c:v>6.1814302184884755E-2</c:v>
                      </c:pt>
                      <c:pt idx="66">
                        <c:v>5.8299990168943397E-2</c:v>
                      </c:pt>
                      <c:pt idx="67">
                        <c:v>5.4967728426094674E-2</c:v>
                      </c:pt>
                      <c:pt idx="68">
                        <c:v>5.1809360609244716E-2</c:v>
                      </c:pt>
                      <c:pt idx="69">
                        <c:v>4.8817003077921653E-2</c:v>
                      </c:pt>
                      <c:pt idx="70">
                        <c:v>4.5983042989772738E-2</c:v>
                      </c:pt>
                      <c:pt idx="71">
                        <c:v>4.3300135698325679E-2</c:v>
                      </c:pt>
                      <c:pt idx="72">
                        <c:v>4.0761201533078689E-2</c:v>
                      </c:pt>
                      <c:pt idx="73">
                        <c:v>3.8359422032760597E-2</c:v>
                      </c:pt>
                      <c:pt idx="74">
                        <c:v>3.6088235697634953E-2</c:v>
                      </c:pt>
                      <c:pt idx="75">
                        <c:v>3.3941333322001319E-2</c:v>
                      </c:pt>
                      <c:pt idx="76">
                        <c:v>3.1912652963566178E-2</c:v>
                      </c:pt>
                      <c:pt idx="77">
                        <c:v>2.9996374602107214E-2</c:v>
                      </c:pt>
                      <c:pt idx="78">
                        <c:v>2.8186914535830887E-2</c:v>
                      </c:pt>
                      <c:pt idx="79">
                        <c:v>2.6478919560016689E-2</c:v>
                      </c:pt>
                      <c:pt idx="80">
                        <c:v>2.4867260968946429E-2</c:v>
                      </c:pt>
                      <c:pt idx="81">
                        <c:v>2.3347028418722028E-2</c:v>
                      </c:pt>
                      <c:pt idx="82">
                        <c:v>2.1913523685379369E-2</c:v>
                      </c:pt>
                      <c:pt idx="83">
                        <c:v>2.0562254349694588E-2</c:v>
                      </c:pt>
                      <c:pt idx="84">
                        <c:v>1.928892743725194E-2</c:v>
                      </c:pt>
                      <c:pt idx="85">
                        <c:v>1.8089443039686539E-2</c:v>
                      </c:pt>
                      <c:pt idx="86">
                        <c:v>1.6959887940527926E-2</c:v>
                      </c:pt>
                      <c:pt idx="87">
                        <c:v>1.5896529266741649E-2</c:v>
                      </c:pt>
                      <c:pt idx="88">
                        <c:v>1.4895808184889352E-2</c:v>
                      </c:pt>
                      <c:pt idx="89">
                        <c:v>1.3954333658799322E-2</c:v>
                      </c:pt>
                      <c:pt idx="90">
                        <c:v>1.3068876283746783E-2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7829-468E-93BE-74CF8F6CDFC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CB Weibull Analysis'!$I$10</c15:sqref>
                        </c15:formulaRef>
                      </c:ext>
                    </c:extLst>
                    <c:strCache>
                      <c:ptCount val="1"/>
                      <c:pt idx="0">
                        <c:v>R(t)_R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CB Weibull Analysis'!$A$11:$A$101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CB Weibull Analysis'!$I$11:$I$101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1</c:v>
                      </c:pt>
                      <c:pt idx="1">
                        <c:v>0.99999999994119904</c:v>
                      </c:pt>
                      <c:pt idx="2">
                        <c:v>0.99999999580408816</c:v>
                      </c:pt>
                      <c:pt idx="3">
                        <c:v>0.99999994906454104</c:v>
                      </c:pt>
                      <c:pt idx="4">
                        <c:v>0.99999970058884891</c:v>
                      </c:pt>
                      <c:pt idx="5">
                        <c:v>0.99999881711444272</c:v>
                      </c:pt>
                      <c:pt idx="6">
                        <c:v>0.9999963653622852</c:v>
                      </c:pt>
                      <c:pt idx="7">
                        <c:v>0.9999906103098164</c:v>
                      </c:pt>
                      <c:pt idx="8">
                        <c:v>0.99997863489262162</c:v>
                      </c:pt>
                      <c:pt idx="9">
                        <c:v>0.99995587891142101</c:v>
                      </c:pt>
                      <c:pt idx="10">
                        <c:v>0.99991559535638108</c:v>
                      </c:pt>
                      <c:pt idx="11">
                        <c:v>0.99984822282266161</c:v>
                      </c:pt>
                      <c:pt idx="12">
                        <c:v>0.99974067327041016</c:v>
                      </c:pt>
                      <c:pt idx="13">
                        <c:v>0.99957553517953313</c:v>
                      </c:pt>
                      <c:pt idx="14">
                        <c:v>0.99933019328406203</c:v>
                      </c:pt>
                      <c:pt idx="15">
                        <c:v>0.99897586768727487</c:v>
                      </c:pt>
                      <c:pt idx="16">
                        <c:v>0.99847657743039786</c:v>
                      </c:pt>
                      <c:pt idx="17">
                        <c:v>0.99778803671911798</c:v>
                      </c:pt>
                      <c:pt idx="18">
                        <c:v>0.99685649623844264</c:v>
                      </c:pt>
                      <c:pt idx="19">
                        <c:v>0.99561754756981058</c:v>
                      </c:pt>
                      <c:pt idx="20">
                        <c:v>0.99399491594535683</c:v>
                      </c:pt>
                      <c:pt idx="21">
                        <c:v>0.99189927571622216</c:v>
                      </c:pt>
                      <c:pt idx="22">
                        <c:v>0.98922713423559083</c:v>
                      </c:pt>
                      <c:pt idx="23">
                        <c:v>0.98585984356284218</c:v>
                      </c:pt>
                      <c:pt idx="24">
                        <c:v>0.98166281556741863</c:v>
                      </c:pt>
                      <c:pt idx="25">
                        <c:v>0.9764850345438586</c:v>
                      </c:pt>
                      <c:pt idx="26">
                        <c:v>0.97015898194807249</c:v>
                      </c:pt>
                      <c:pt idx="27">
                        <c:v>0.96250110952205514</c:v>
                      </c:pt>
                      <c:pt idx="28">
                        <c:v>0.95331301852318873</c:v>
                      </c:pt>
                      <c:pt idx="29">
                        <c:v>0.94238352192583175</c:v>
                      </c:pt>
                      <c:pt idx="30">
                        <c:v>0.92949178034110003</c:v>
                      </c:pt>
                      <c:pt idx="31">
                        <c:v>0.91441170700559071</c:v>
                      </c:pt>
                      <c:pt idx="32">
                        <c:v>0.89691782742978554</c:v>
                      </c:pt>
                      <c:pt idx="33">
                        <c:v>0.87679274905365234</c:v>
                      </c:pt>
                      <c:pt idx="34">
                        <c:v>0.85383633866403974</c:v>
                      </c:pt>
                      <c:pt idx="35">
                        <c:v>0.82787661336159313</c:v>
                      </c:pt>
                      <c:pt idx="36">
                        <c:v>0.7987822183470753</c:v>
                      </c:pt>
                      <c:pt idx="37">
                        <c:v>0.76647618790215077</c:v>
                      </c:pt>
                      <c:pt idx="38">
                        <c:v>0.73095046522461005</c:v>
                      </c:pt>
                      <c:pt idx="39">
                        <c:v>0.69228039966146016</c:v>
                      </c:pt>
                      <c:pt idx="40">
                        <c:v>0.65063816331701962</c:v>
                      </c:pt>
                      <c:pt idx="41">
                        <c:v>0.60630376184511769</c:v>
                      </c:pt>
                      <c:pt idx="42">
                        <c:v>0.55967209847668931</c:v>
                      </c:pt>
                      <c:pt idx="43">
                        <c:v>0.51125444027355404</c:v>
                      </c:pt>
                      <c:pt idx="44">
                        <c:v>0.4616726935416815</c:v>
                      </c:pt>
                      <c:pt idx="45">
                        <c:v>0.41164518290771435</c:v>
                      </c:pt>
                      <c:pt idx="46">
                        <c:v>0.3619631930903458</c:v>
                      </c:pt>
                      <c:pt idx="47">
                        <c:v>0.31345838914087049</c:v>
                      </c:pt>
                      <c:pt idx="48">
                        <c:v>0.26696234374719335</c:v>
                      </c:pt>
                      <c:pt idx="49">
                        <c:v>0.2232606655484663</c:v>
                      </c:pt>
                      <c:pt idx="50">
                        <c:v>0.18304546348445214</c:v>
                      </c:pt>
                      <c:pt idx="51">
                        <c:v>0.14687086075015079</c:v>
                      </c:pt>
                      <c:pt idx="52">
                        <c:v>0.11511672339465097</c:v>
                      </c:pt>
                      <c:pt idx="53">
                        <c:v>8.7965460926638164E-2</c:v>
                      </c:pt>
                      <c:pt idx="54">
                        <c:v>6.5395563787248173E-2</c:v>
                      </c:pt>
                      <c:pt idx="55">
                        <c:v>4.7193516204236854E-2</c:v>
                      </c:pt>
                      <c:pt idx="56">
                        <c:v>3.298313049059267E-2</c:v>
                      </c:pt>
                      <c:pt idx="57">
                        <c:v>2.2268658177430761E-2</c:v>
                      </c:pt>
                      <c:pt idx="58">
                        <c:v>1.448582467004152E-2</c:v>
                      </c:pt>
                      <c:pt idx="59">
                        <c:v>9.0537505937653938E-3</c:v>
                      </c:pt>
                      <c:pt idx="60">
                        <c:v>5.4208995124617847E-3</c:v>
                      </c:pt>
                      <c:pt idx="61">
                        <c:v>3.0997227146004982E-3</c:v>
                      </c:pt>
                      <c:pt idx="62">
                        <c:v>1.6871793870766388E-3</c:v>
                      </c:pt>
                      <c:pt idx="63">
                        <c:v>8.7114281841166948E-4</c:v>
                      </c:pt>
                      <c:pt idx="64">
                        <c:v>4.2513973830628606E-4</c:v>
                      </c:pt>
                      <c:pt idx="65">
                        <c:v>1.9535830902674351E-4</c:v>
                      </c:pt>
                      <c:pt idx="66">
                        <c:v>8.4187920178579694E-5</c:v>
                      </c:pt>
                      <c:pt idx="67">
                        <c:v>3.388118930720174E-5</c:v>
                      </c:pt>
                      <c:pt idx="68">
                        <c:v>1.2677752212886754E-5</c:v>
                      </c:pt>
                      <c:pt idx="69">
                        <c:v>4.3902772688652758E-6</c:v>
                      </c:pt>
                      <c:pt idx="70">
                        <c:v>1.4002436198844967E-6</c:v>
                      </c:pt>
                      <c:pt idx="71">
                        <c:v>4.0923673241609719E-7</c:v>
                      </c:pt>
                      <c:pt idx="72">
                        <c:v>1.0901863829614792E-7</c:v>
                      </c:pt>
                      <c:pt idx="73">
                        <c:v>2.6325283982062556E-8</c:v>
                      </c:pt>
                      <c:pt idx="74">
                        <c:v>5.7289443585675315E-9</c:v>
                      </c:pt>
                      <c:pt idx="75">
                        <c:v>1.1168046285390579E-9</c:v>
                      </c:pt>
                      <c:pt idx="76">
                        <c:v>1.9379303385055852E-10</c:v>
                      </c:pt>
                      <c:pt idx="77">
                        <c:v>2.9736980201351659E-11</c:v>
                      </c:pt>
                      <c:pt idx="78">
                        <c:v>4.0074801520677887E-12</c:v>
                      </c:pt>
                      <c:pt idx="79">
                        <c:v>4.7092851657469043E-13</c:v>
                      </c:pt>
                      <c:pt idx="80">
                        <c:v>4.7897479294611707E-14</c:v>
                      </c:pt>
                      <c:pt idx="81">
                        <c:v>4.1838631108994311E-15</c:v>
                      </c:pt>
                      <c:pt idx="82">
                        <c:v>3.1134864554062562E-16</c:v>
                      </c:pt>
                      <c:pt idx="83">
                        <c:v>1.9573999509342902E-17</c:v>
                      </c:pt>
                      <c:pt idx="84">
                        <c:v>1.0306013087733833E-18</c:v>
                      </c:pt>
                      <c:pt idx="85">
                        <c:v>4.5034885578562564E-20</c:v>
                      </c:pt>
                      <c:pt idx="86">
                        <c:v>1.6179789854567716E-21</c:v>
                      </c:pt>
                      <c:pt idx="87">
                        <c:v>4.7328840608962817E-23</c:v>
                      </c:pt>
                      <c:pt idx="88">
                        <c:v>1.115869427304373E-24</c:v>
                      </c:pt>
                      <c:pt idx="89">
                        <c:v>2.0983521490543783E-26</c:v>
                      </c:pt>
                      <c:pt idx="90">
                        <c:v>3.1131307975539204E-28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829-468E-93BE-74CF8F6CDFC0}"/>
                  </c:ext>
                </c:extLst>
              </c15:ser>
            </c15:filteredLineSeries>
          </c:ext>
        </c:extLst>
      </c:lineChart>
      <c:catAx>
        <c:axId val="58600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/>
                  <a:t>Year</a:t>
                </a:r>
                <a:r>
                  <a:rPr lang="en-US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001880"/>
        <c:crosses val="autoZero"/>
        <c:auto val="1"/>
        <c:lblAlgn val="ctr"/>
        <c:lblOffset val="100"/>
        <c:noMultiLvlLbl val="0"/>
      </c:catAx>
      <c:valAx>
        <c:axId val="586001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/>
                  <a:t>R(t)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00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824722432700744"/>
          <c:y val="0.13149026322195911"/>
          <c:w val="0.78689183677035024"/>
          <c:h val="7.8374922946611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Combined Characteristic Life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892486241008255E-2"/>
          <c:y val="7.8093691300635606E-2"/>
          <c:w val="0.88402098172899779"/>
          <c:h val="0.77185572526325774"/>
        </c:manualLayout>
      </c:layout>
      <c:lineChart>
        <c:grouping val="standard"/>
        <c:varyColors val="0"/>
        <c:ser>
          <c:idx val="4"/>
          <c:order val="4"/>
          <c:tx>
            <c:strRef>
              <c:f>'TS CB Weibull Analysis'!$K$10</c:f>
              <c:strCache>
                <c:ptCount val="1"/>
                <c:pt idx="0">
                  <c:v>R(t)_combined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'TS CB Weibull Analysis'!$A$11:$A$101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'TS CB Weibull Analysis'!$K$11:$K$101</c:f>
              <c:numCache>
                <c:formatCode>General</c:formatCode>
                <c:ptCount val="91"/>
                <c:pt idx="0">
                  <c:v>1</c:v>
                </c:pt>
                <c:pt idx="1">
                  <c:v>0.99962832204433194</c:v>
                </c:pt>
                <c:pt idx="2">
                  <c:v>0.99905099441560263</c:v>
                </c:pt>
                <c:pt idx="3">
                  <c:v>0.99836530974164706</c:v>
                </c:pt>
                <c:pt idx="4">
                  <c:v>0.99760437523366485</c:v>
                </c:pt>
                <c:pt idx="5">
                  <c:v>0.99678736415176139</c:v>
                </c:pt>
                <c:pt idx="6">
                  <c:v>0.99592697141603603</c:v>
                </c:pt>
                <c:pt idx="7">
                  <c:v>0.99503179300070055</c:v>
                </c:pt>
                <c:pt idx="8">
                  <c:v>0.99410717774200519</c:v>
                </c:pt>
                <c:pt idx="9">
                  <c:v>0.99315543296248066</c:v>
                </c:pt>
                <c:pt idx="10">
                  <c:v>0.9921756859352443</c:v>
                </c:pt>
                <c:pt idx="11">
                  <c:v>0.99116352613987979</c:v>
                </c:pt>
                <c:pt idx="12">
                  <c:v>0.99011048723939754</c:v>
                </c:pt>
                <c:pt idx="13">
                  <c:v>0.9890033997884492</c:v>
                </c:pt>
                <c:pt idx="14">
                  <c:v>0.987823633084426</c:v>
                </c:pt>
                <c:pt idx="15">
                  <c:v>0.98654623905696937</c:v>
                </c:pt>
                <c:pt idx="16">
                  <c:v>0.98513900938528376</c:v>
                </c:pt>
                <c:pt idx="17">
                  <c:v>0.98356145778815085</c:v>
                </c:pt>
                <c:pt idx="18">
                  <c:v>0.98176374212854933</c:v>
                </c:pt>
                <c:pt idx="19">
                  <c:v>0.97968554548254838</c:v>
                </c:pt>
                <c:pt idx="20">
                  <c:v>0.9772549417038332</c:v>
                </c:pt>
                <c:pt idx="21">
                  <c:v>0.97438727942677161</c:v>
                </c:pt>
                <c:pt idx="22">
                  <c:v>0.97098412907495835</c:v>
                </c:pt>
                <c:pt idx="23">
                  <c:v>0.96693235042979497</c:v>
                </c:pt>
                <c:pt idx="24">
                  <c:v>0.96210335372068989</c:v>
                </c:pt>
                <c:pt idx="25">
                  <c:v>0.95635264490691452</c:v>
                </c:pt>
                <c:pt idx="26">
                  <c:v>0.9495197654412838</c:v>
                </c:pt>
                <c:pt idx="27">
                  <c:v>0.94142875755529065</c:v>
                </c:pt>
                <c:pt idx="28">
                  <c:v>0.93188930666692238</c:v>
                </c:pt>
                <c:pt idx="29">
                  <c:v>0.92069873087645848</c:v>
                </c:pt>
                <c:pt idx="30">
                  <c:v>0.90764500082194455</c:v>
                </c:pt>
                <c:pt idx="31">
                  <c:v>0.89251097757181042</c:v>
                </c:pt>
                <c:pt idx="32">
                  <c:v>0.87508004684661722</c:v>
                </c:pt>
                <c:pt idx="33">
                  <c:v>0.85514329880874473</c:v>
                </c:pt>
                <c:pt idx="34">
                  <c:v>0.83250834734332713</c:v>
                </c:pt>
                <c:pt idx="35">
                  <c:v>0.80700979442992349</c:v>
                </c:pt>
                <c:pt idx="36">
                  <c:v>0.77852121794000462</c:v>
                </c:pt>
                <c:pt idx="37">
                  <c:v>0.74696839131590675</c:v>
                </c:pt>
                <c:pt idx="38">
                  <c:v>0.7123432316268612</c:v>
                </c:pt>
                <c:pt idx="39">
                  <c:v>0.67471772558130139</c:v>
                </c:pt>
                <c:pt idx="40">
                  <c:v>0.63425681748078488</c:v>
                </c:pt>
                <c:pt idx="41">
                  <c:v>0.59122898653268896</c:v>
                </c:pt>
                <c:pt idx="42">
                  <c:v>0.54601303374110144</c:v>
                </c:pt>
                <c:pt idx="43">
                  <c:v>0.4990994929007978</c:v>
                </c:pt>
                <c:pt idx="44">
                  <c:v>0.45108513586110044</c:v>
                </c:pt>
                <c:pt idx="45">
                  <c:v>0.40265931838421082</c:v>
                </c:pt>
                <c:pt idx="46">
                  <c:v>0.35458145504751598</c:v>
                </c:pt>
                <c:pt idx="47">
                  <c:v>0.30764973438346022</c:v>
                </c:pt>
                <c:pt idx="48">
                  <c:v>0.26266225411019584</c:v>
                </c:pt>
                <c:pt idx="49">
                  <c:v>0.22037297144595372</c:v>
                </c:pt>
                <c:pt idx="50">
                  <c:v>0.18144605532723604</c:v>
                </c:pt>
                <c:pt idx="51">
                  <c:v>0.14641316706553309</c:v>
                </c:pt>
                <c:pt idx="52">
                  <c:v>0.11563862952969599</c:v>
                </c:pt>
                <c:pt idx="53">
                  <c:v>8.9297149473404863E-2</c:v>
                </c:pt>
                <c:pt idx="54">
                  <c:v>6.7367612446416592E-2</c:v>
                </c:pt>
                <c:pt idx="55">
                  <c:v>4.9644523791657985E-2</c:v>
                </c:pt>
                <c:pt idx="56">
                  <c:v>3.5766179653963684E-2</c:v>
                </c:pt>
                <c:pt idx="57">
                  <c:v>2.525606802528611E-2</c:v>
                </c:pt>
                <c:pt idx="58">
                  <c:v>1.7571878796690289E-2</c:v>
                </c:pt>
                <c:pt idx="59">
                  <c:v>1.2155365230019349E-2</c:v>
                </c:pt>
                <c:pt idx="60">
                  <c:v>8.4764687732304458E-3</c:v>
                </c:pt>
                <c:pt idx="61">
                  <c:v>6.0665894008485087E-3</c:v>
                </c:pt>
                <c:pt idx="62">
                  <c:v>4.5382917767835575E-3</c:v>
                </c:pt>
                <c:pt idx="63">
                  <c:v>3.5914574642786435E-3</c:v>
                </c:pt>
                <c:pt idx="64">
                  <c:v>3.0082331876137357E-3</c:v>
                </c:pt>
                <c:pt idx="65">
                  <c:v>2.6405544945766646E-3</c:v>
                </c:pt>
                <c:pt idx="66">
                  <c:v>2.3943388030660726E-3</c:v>
                </c:pt>
                <c:pt idx="67">
                  <c:v>2.2137957621955937E-3</c:v>
                </c:pt>
                <c:pt idx="68">
                  <c:v>2.0681016751109755E-3</c:v>
                </c:pt>
                <c:pt idx="69">
                  <c:v>1.941398721739214E-3</c:v>
                </c:pt>
                <c:pt idx="70">
                  <c:v>1.8260686065624579E-3</c:v>
                </c:pt>
                <c:pt idx="71">
                  <c:v>1.7186523502877042E-3</c:v>
                </c:pt>
                <c:pt idx="72">
                  <c:v>1.6176126898462483E-3</c:v>
                </c:pt>
                <c:pt idx="73">
                  <c:v>1.5222245676441652E-3</c:v>
                </c:pt>
                <c:pt idx="74">
                  <c:v>1.4320783467495408E-3</c:v>
                </c:pt>
                <c:pt idx="75">
                  <c:v>1.3468793789156084E-3</c:v>
                </c:pt>
                <c:pt idx="76">
                  <c:v>1.2663753037046666E-3</c:v>
                </c:pt>
                <c:pt idx="77">
                  <c:v>1.1903323540373863E-3</c:v>
                </c:pt>
                <c:pt idx="78">
                  <c:v>1.1185283584449169E-3</c:v>
                </c:pt>
                <c:pt idx="79">
                  <c:v>1.0507507766433792E-3</c:v>
                </c:pt>
                <c:pt idx="80">
                  <c:v>9.8679607024228363E-4</c:v>
                </c:pt>
                <c:pt idx="81">
                  <c:v>9.2646938169933639E-4</c:v>
                </c:pt>
                <c:pt idx="82">
                  <c:v>8.6958427322963896E-4</c:v>
                </c:pt>
                <c:pt idx="83">
                  <c:v>8.1596247419424837E-4</c:v>
                </c:pt>
                <c:pt idx="84">
                  <c:v>7.6543362846237951E-4</c:v>
                </c:pt>
                <c:pt idx="85">
                  <c:v>7.1783504125740233E-4</c:v>
                </c:pt>
                <c:pt idx="86">
                  <c:v>6.7301142621142558E-4</c:v>
                </c:pt>
                <c:pt idx="87">
                  <c:v>6.3081465344212891E-4</c:v>
                </c:pt>
                <c:pt idx="88">
                  <c:v>5.9110349940037104E-4</c:v>
                </c:pt>
                <c:pt idx="89">
                  <c:v>5.5374339915870326E-4</c:v>
                </c:pt>
                <c:pt idx="90">
                  <c:v>5.186062017359834E-4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03-4622-9EEB-78D97ED0C3EE}"/>
            </c:ext>
          </c:extLst>
        </c:ser>
        <c:ser>
          <c:idx val="5"/>
          <c:order val="5"/>
          <c:tx>
            <c:strRef>
              <c:f>'TS CB Weibull Analysis'!$L$10</c:f>
              <c:strCache>
                <c:ptCount val="1"/>
                <c:pt idx="0">
                  <c:v>Characteristic Life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'TS CB Weibull Analysis'!$A$11:$A$101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cat>
          <c:val>
            <c:numRef>
              <c:f>'TS CB Weibull Analysis'!$L$11:$L$101</c:f>
              <c:numCache>
                <c:formatCode>General</c:formatCode>
                <c:ptCount val="91"/>
                <c:pt idx="0">
                  <c:v>0.36799999999999999</c:v>
                </c:pt>
                <c:pt idx="1">
                  <c:v>0.36799999999999999</c:v>
                </c:pt>
                <c:pt idx="2">
                  <c:v>0.36799999999999999</c:v>
                </c:pt>
                <c:pt idx="3">
                  <c:v>0.36799999999999999</c:v>
                </c:pt>
                <c:pt idx="4">
                  <c:v>0.36799999999999999</c:v>
                </c:pt>
                <c:pt idx="5">
                  <c:v>0.36799999999999999</c:v>
                </c:pt>
                <c:pt idx="6">
                  <c:v>0.36799999999999999</c:v>
                </c:pt>
                <c:pt idx="7">
                  <c:v>0.36799999999999999</c:v>
                </c:pt>
                <c:pt idx="8">
                  <c:v>0.36799999999999999</c:v>
                </c:pt>
                <c:pt idx="9">
                  <c:v>0.36799999999999999</c:v>
                </c:pt>
                <c:pt idx="10">
                  <c:v>0.36799999999999999</c:v>
                </c:pt>
                <c:pt idx="11">
                  <c:v>0.36799999999999999</c:v>
                </c:pt>
                <c:pt idx="12">
                  <c:v>0.36799999999999999</c:v>
                </c:pt>
                <c:pt idx="13">
                  <c:v>0.36799999999999999</c:v>
                </c:pt>
                <c:pt idx="14">
                  <c:v>0.36799999999999999</c:v>
                </c:pt>
                <c:pt idx="15">
                  <c:v>0.36799999999999999</c:v>
                </c:pt>
                <c:pt idx="16">
                  <c:v>0.36799999999999999</c:v>
                </c:pt>
                <c:pt idx="17">
                  <c:v>0.36799999999999999</c:v>
                </c:pt>
                <c:pt idx="18">
                  <c:v>0.36799999999999999</c:v>
                </c:pt>
                <c:pt idx="19">
                  <c:v>0.36799999999999999</c:v>
                </c:pt>
                <c:pt idx="20">
                  <c:v>0.36799999999999999</c:v>
                </c:pt>
                <c:pt idx="21">
                  <c:v>0.36799999999999999</c:v>
                </c:pt>
                <c:pt idx="22">
                  <c:v>0.36799999999999999</c:v>
                </c:pt>
                <c:pt idx="23">
                  <c:v>0.36799999999999999</c:v>
                </c:pt>
                <c:pt idx="24">
                  <c:v>0.36799999999999999</c:v>
                </c:pt>
                <c:pt idx="25">
                  <c:v>0.36799999999999999</c:v>
                </c:pt>
                <c:pt idx="26">
                  <c:v>0.36799999999999999</c:v>
                </c:pt>
                <c:pt idx="27">
                  <c:v>0.36799999999999999</c:v>
                </c:pt>
                <c:pt idx="28">
                  <c:v>0.36799999999999999</c:v>
                </c:pt>
                <c:pt idx="29">
                  <c:v>0.36799999999999999</c:v>
                </c:pt>
                <c:pt idx="30">
                  <c:v>0.36799999999999999</c:v>
                </c:pt>
                <c:pt idx="31">
                  <c:v>0.36799999999999999</c:v>
                </c:pt>
                <c:pt idx="32">
                  <c:v>0.36799999999999999</c:v>
                </c:pt>
                <c:pt idx="33">
                  <c:v>0.36799999999999999</c:v>
                </c:pt>
                <c:pt idx="34">
                  <c:v>0.36799999999999999</c:v>
                </c:pt>
                <c:pt idx="35">
                  <c:v>0.36799999999999999</c:v>
                </c:pt>
                <c:pt idx="36">
                  <c:v>0.36799999999999999</c:v>
                </c:pt>
                <c:pt idx="37">
                  <c:v>0.36799999999999999</c:v>
                </c:pt>
                <c:pt idx="38">
                  <c:v>0.36799999999999999</c:v>
                </c:pt>
                <c:pt idx="39">
                  <c:v>0.36799999999999999</c:v>
                </c:pt>
                <c:pt idx="40">
                  <c:v>0.36799999999999999</c:v>
                </c:pt>
                <c:pt idx="41">
                  <c:v>0.36799999999999999</c:v>
                </c:pt>
                <c:pt idx="42">
                  <c:v>0.36799999999999999</c:v>
                </c:pt>
                <c:pt idx="43">
                  <c:v>0.36799999999999999</c:v>
                </c:pt>
                <c:pt idx="44">
                  <c:v>0.36799999999999999</c:v>
                </c:pt>
                <c:pt idx="45">
                  <c:v>0.36799999999999999</c:v>
                </c:pt>
                <c:pt idx="46">
                  <c:v>0.36799999999999999</c:v>
                </c:pt>
                <c:pt idx="47">
                  <c:v>0.36799999999999999</c:v>
                </c:pt>
                <c:pt idx="48">
                  <c:v>0.36799999999999999</c:v>
                </c:pt>
                <c:pt idx="49">
                  <c:v>0.36799999999999999</c:v>
                </c:pt>
                <c:pt idx="50">
                  <c:v>0.36799999999999999</c:v>
                </c:pt>
                <c:pt idx="51">
                  <c:v>0.36799999999999999</c:v>
                </c:pt>
                <c:pt idx="52">
                  <c:v>0.36799999999999999</c:v>
                </c:pt>
                <c:pt idx="53">
                  <c:v>0.36799999999999999</c:v>
                </c:pt>
                <c:pt idx="54">
                  <c:v>0.36799999999999999</c:v>
                </c:pt>
                <c:pt idx="55">
                  <c:v>0.36799999999999999</c:v>
                </c:pt>
                <c:pt idx="56">
                  <c:v>0.36799999999999999</c:v>
                </c:pt>
                <c:pt idx="57">
                  <c:v>0.36799999999999999</c:v>
                </c:pt>
                <c:pt idx="58">
                  <c:v>0.36799999999999999</c:v>
                </c:pt>
                <c:pt idx="59">
                  <c:v>0.36799999999999999</c:v>
                </c:pt>
                <c:pt idx="60">
                  <c:v>0.36799999999999999</c:v>
                </c:pt>
                <c:pt idx="61">
                  <c:v>0.36799999999999999</c:v>
                </c:pt>
                <c:pt idx="62">
                  <c:v>0.36799999999999999</c:v>
                </c:pt>
                <c:pt idx="63">
                  <c:v>0.36799999999999999</c:v>
                </c:pt>
                <c:pt idx="64">
                  <c:v>0.36799999999999999</c:v>
                </c:pt>
                <c:pt idx="65">
                  <c:v>0.36799999999999999</c:v>
                </c:pt>
                <c:pt idx="66">
                  <c:v>0.36799999999999999</c:v>
                </c:pt>
                <c:pt idx="67">
                  <c:v>0.36799999999999999</c:v>
                </c:pt>
                <c:pt idx="68">
                  <c:v>0.36799999999999999</c:v>
                </c:pt>
                <c:pt idx="69">
                  <c:v>0.36799999999999999</c:v>
                </c:pt>
                <c:pt idx="70">
                  <c:v>0.36799999999999999</c:v>
                </c:pt>
                <c:pt idx="71">
                  <c:v>0.36799999999999999</c:v>
                </c:pt>
                <c:pt idx="72">
                  <c:v>0.36799999999999999</c:v>
                </c:pt>
                <c:pt idx="73">
                  <c:v>0.36799999999999999</c:v>
                </c:pt>
                <c:pt idx="74">
                  <c:v>0.36799999999999999</c:v>
                </c:pt>
                <c:pt idx="75">
                  <c:v>0.36799999999999999</c:v>
                </c:pt>
                <c:pt idx="76">
                  <c:v>0.36799999999999999</c:v>
                </c:pt>
                <c:pt idx="77">
                  <c:v>0.36799999999999999</c:v>
                </c:pt>
                <c:pt idx="78">
                  <c:v>0.36799999999999999</c:v>
                </c:pt>
                <c:pt idx="79">
                  <c:v>0.36799999999999999</c:v>
                </c:pt>
                <c:pt idx="80">
                  <c:v>0.36799999999999999</c:v>
                </c:pt>
                <c:pt idx="81">
                  <c:v>0.36799999999999999</c:v>
                </c:pt>
                <c:pt idx="82">
                  <c:v>0.36799999999999999</c:v>
                </c:pt>
                <c:pt idx="83">
                  <c:v>0.36799999999999999</c:v>
                </c:pt>
                <c:pt idx="84">
                  <c:v>0.36799999999999999</c:v>
                </c:pt>
                <c:pt idx="85">
                  <c:v>0.36799999999999999</c:v>
                </c:pt>
                <c:pt idx="86">
                  <c:v>0.36799999999999999</c:v>
                </c:pt>
                <c:pt idx="87">
                  <c:v>0.36799999999999999</c:v>
                </c:pt>
                <c:pt idx="88">
                  <c:v>0.36799999999999999</c:v>
                </c:pt>
                <c:pt idx="89">
                  <c:v>0.36799999999999999</c:v>
                </c:pt>
                <c:pt idx="90">
                  <c:v>0.36799999999999999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03-4622-9EEB-78D97ED0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6001552"/>
        <c:axId val="5860018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'TS CB Weibull Analysis'!$G$10</c15:sqref>
                        </c15:formulaRef>
                      </c:ext>
                    </c:extLst>
                    <c:strCache>
                      <c:ptCount val="1"/>
                      <c:pt idx="0">
                        <c:v>R(t)_F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'TS CB Weibull Analysis'!$A$11:$A$101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'TS CB Weibull Analysis'!$G$11:$G$101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1</c:v>
                      </c:pt>
                      <c:pt idx="1">
                        <c:v>0.99063371694014757</c:v>
                      </c:pt>
                      <c:pt idx="2">
                        <c:v>0.97608516081425156</c:v>
                      </c:pt>
                      <c:pt idx="3">
                        <c:v>0.95880703812761203</c:v>
                      </c:pt>
                      <c:pt idx="4">
                        <c:v>0.9396375016382108</c:v>
                      </c:pt>
                      <c:pt idx="5">
                        <c:v>0.91907020245487137</c:v>
                      </c:pt>
                      <c:pt idx="6">
                        <c:v>0.8974476379168036</c:v>
                      </c:pt>
                      <c:pt idx="7">
                        <c:v>0.87502841412009602</c:v>
                      </c:pt>
                      <c:pt idx="8">
                        <c:v>0.8520179146970851</c:v>
                      </c:pt>
                      <c:pt idx="9">
                        <c:v>0.82858464099812401</c:v>
                      </c:pt>
                      <c:pt idx="10">
                        <c:v>0.8048698779437351</c:v>
                      </c:pt>
                      <c:pt idx="11">
                        <c:v>0.78099386641655766</c:v>
                      </c:pt>
                      <c:pt idx="12">
                        <c:v>0.7570599852888924</c:v>
                      </c:pt>
                      <c:pt idx="13">
                        <c:v>0.73315772332421714</c:v>
                      </c:pt>
                      <c:pt idx="14">
                        <c:v>0.70936487625323319</c:v>
                      </c:pt>
                      <c:pt idx="15">
                        <c:v>0.68574922620357492</c:v>
                      </c:pt>
                      <c:pt idx="16">
                        <c:v>0.66236986269352005</c:v>
                      </c:pt>
                      <c:pt idx="17">
                        <c:v>0.6392782476587463</c:v>
                      </c:pt>
                      <c:pt idx="18">
                        <c:v>0.6165190926691283</c:v>
                      </c:pt>
                      <c:pt idx="19">
                        <c:v>0.59413109497080208</c:v>
                      </c:pt>
                      <c:pt idx="20">
                        <c:v>0.57214756505895836</c:v>
                      </c:pt>
                      <c:pt idx="21">
                        <c:v>0.55059696922206858</c:v>
                      </c:pt>
                      <c:pt idx="22">
                        <c:v>0.52950340418765141</c:v>
                      </c:pt>
                      <c:pt idx="23">
                        <c:v>0.50888701661005264</c:v>
                      </c:pt>
                      <c:pt idx="24">
                        <c:v>0.48876437702985415</c:v>
                      </c:pt>
                      <c:pt idx="25">
                        <c:v>0.46914881569286604</c:v>
                      </c:pt>
                      <c:pt idx="26">
                        <c:v>0.45005072597699658</c:v>
                      </c:pt>
                      <c:pt idx="27">
                        <c:v>0.4314778399595886</c:v>
                      </c:pt>
                      <c:pt idx="28">
                        <c:v>0.41343547974527528</c:v>
                      </c:pt>
                      <c:pt idx="29">
                        <c:v>0.39592678748162613</c:v>
                      </c:pt>
                      <c:pt idx="30">
                        <c:v>0.37895293645838041</c:v>
                      </c:pt>
                      <c:pt idx="31">
                        <c:v>0.36251332527432639</c:v>
                      </c:pt>
                      <c:pt idx="32">
                        <c:v>0.34660575673394367</c:v>
                      </c:pt>
                      <c:pt idx="33">
                        <c:v>0.33122660288197975</c:v>
                      </c:pt>
                      <c:pt idx="34">
                        <c:v>0.31637095738208149</c:v>
                      </c:pt>
                      <c:pt idx="35">
                        <c:v>0.3020327762835176</c:v>
                      </c:pt>
                      <c:pt idx="36">
                        <c:v>0.28820500808889343</c:v>
                      </c:pt>
                      <c:pt idx="37">
                        <c:v>0.27487971392879945</c:v>
                      </c:pt>
                      <c:pt idx="38">
                        <c:v>0.26204817856133872</c:v>
                      </c:pt>
                      <c:pt idx="39">
                        <c:v>0.2497010128414604</c:v>
                      </c:pt>
                      <c:pt idx="40">
                        <c:v>0.23782824824390306</c:v>
                      </c:pt>
                      <c:pt idx="41">
                        <c:v>0.22641942397191328</c:v>
                      </c:pt>
                      <c:pt idx="42">
                        <c:v>0.21546366713987619</c:v>
                      </c:pt>
                      <c:pt idx="43">
                        <c:v>0.20494976648009711</c:v>
                      </c:pt>
                      <c:pt idx="44">
                        <c:v>0.1948662399910383</c:v>
                      </c:pt>
                      <c:pt idx="45">
                        <c:v>0.18520139691542412</c:v>
                      </c:pt>
                      <c:pt idx="46">
                        <c:v>0.17594339441103388</c:v>
                      </c:pt>
                      <c:pt idx="47">
                        <c:v>0.16708028925413115</c:v>
                      </c:pt>
                      <c:pt idx="48">
                        <c:v>0.15860008489485583</c:v>
                      </c:pt>
                      <c:pt idx="49">
                        <c:v>0.15049077416514953</c:v>
                      </c:pt>
                      <c:pt idx="50">
                        <c:v>0.1427403779226068</c:v>
                      </c:pt>
                      <c:pt idx="51">
                        <c:v>0.13533697989778504</c:v>
                      </c:pt>
                      <c:pt idx="52">
                        <c:v>0.1282687579977852</c:v>
                      </c:pt>
                      <c:pt idx="53">
                        <c:v>0.12152401230515879</c:v>
                      </c:pt>
                      <c:pt idx="54">
                        <c:v>0.11509118999829242</c:v>
                      </c:pt>
                      <c:pt idx="55">
                        <c:v>0.10895890740724939</c:v>
                      </c:pt>
                      <c:pt idx="56">
                        <c:v>0.10311596940754228</c:v>
                      </c:pt>
                      <c:pt idx="57">
                        <c:v>9.7551386343385532E-2</c:v>
                      </c:pt>
                      <c:pt idx="58">
                        <c:v>9.2254388661590483E-2</c:v>
                      </c:pt>
                      <c:pt idx="59">
                        <c:v>8.7214439427365051E-2</c:v>
                      </c:pt>
                      <c:pt idx="60">
                        <c:v>8.2421244883832026E-2</c:v>
                      </c:pt>
                      <c:pt idx="61">
                        <c:v>7.7864763208050372E-2</c:v>
                      </c:pt>
                      <c:pt idx="62">
                        <c:v>7.3535211607690998E-2</c:v>
                      </c:pt>
                      <c:pt idx="63">
                        <c:v>6.9423071894259419E-2</c:v>
                      </c:pt>
                      <c:pt idx="64">
                        <c:v>6.5519094660854024E-2</c:v>
                      </c:pt>
                      <c:pt idx="65">
                        <c:v>6.1814302184884755E-2</c:v>
                      </c:pt>
                      <c:pt idx="66">
                        <c:v>5.8299990168943397E-2</c:v>
                      </c:pt>
                      <c:pt idx="67">
                        <c:v>5.4967728426094674E-2</c:v>
                      </c:pt>
                      <c:pt idx="68">
                        <c:v>5.1809360609244716E-2</c:v>
                      </c:pt>
                      <c:pt idx="69">
                        <c:v>4.8817003077921653E-2</c:v>
                      </c:pt>
                      <c:pt idx="70">
                        <c:v>4.5983042989772738E-2</c:v>
                      </c:pt>
                      <c:pt idx="71">
                        <c:v>4.3300135698325679E-2</c:v>
                      </c:pt>
                      <c:pt idx="72">
                        <c:v>4.0761201533078689E-2</c:v>
                      </c:pt>
                      <c:pt idx="73">
                        <c:v>3.8359422032760597E-2</c:v>
                      </c:pt>
                      <c:pt idx="74">
                        <c:v>3.6088235697634953E-2</c:v>
                      </c:pt>
                      <c:pt idx="75">
                        <c:v>3.3941333322001319E-2</c:v>
                      </c:pt>
                      <c:pt idx="76">
                        <c:v>3.1912652963566178E-2</c:v>
                      </c:pt>
                      <c:pt idx="77">
                        <c:v>2.9996374602107214E-2</c:v>
                      </c:pt>
                      <c:pt idx="78">
                        <c:v>2.8186914535830887E-2</c:v>
                      </c:pt>
                      <c:pt idx="79">
                        <c:v>2.6478919560016689E-2</c:v>
                      </c:pt>
                      <c:pt idx="80">
                        <c:v>2.4867260968946429E-2</c:v>
                      </c:pt>
                      <c:pt idx="81">
                        <c:v>2.3347028418722028E-2</c:v>
                      </c:pt>
                      <c:pt idx="82">
                        <c:v>2.1913523685379369E-2</c:v>
                      </c:pt>
                      <c:pt idx="83">
                        <c:v>2.0562254349694588E-2</c:v>
                      </c:pt>
                      <c:pt idx="84">
                        <c:v>1.928892743725194E-2</c:v>
                      </c:pt>
                      <c:pt idx="85">
                        <c:v>1.8089443039686539E-2</c:v>
                      </c:pt>
                      <c:pt idx="86">
                        <c:v>1.6959887940527926E-2</c:v>
                      </c:pt>
                      <c:pt idx="87">
                        <c:v>1.5896529266741649E-2</c:v>
                      </c:pt>
                      <c:pt idx="88">
                        <c:v>1.4895808184889352E-2</c:v>
                      </c:pt>
                      <c:pt idx="89">
                        <c:v>1.3954333658799322E-2</c:v>
                      </c:pt>
                      <c:pt idx="90">
                        <c:v>1.3068876283746783E-2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2603-4622-9EEB-78D97ED0C3E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CB Weibull Analysis'!$H$10</c15:sqref>
                        </c15:formulaRef>
                      </c:ext>
                    </c:extLst>
                    <c:strCache>
                      <c:ptCount val="1"/>
                      <c:pt idx="0">
                        <c:v>R(t)_F x w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CB Weibull Analysis'!$A$11:$A$101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CB Weibull Analysis'!$H$11:$H$101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3.968253968253968E-2</c:v>
                      </c:pt>
                      <c:pt idx="1">
                        <c:v>3.9310861783339188E-2</c:v>
                      </c:pt>
                      <c:pt idx="2">
                        <c:v>3.8733538127549663E-2</c:v>
                      </c:pt>
                      <c:pt idx="3">
                        <c:v>3.80478983383973E-2</c:v>
                      </c:pt>
                      <c:pt idx="4">
                        <c:v>3.7287202445960746E-2</c:v>
                      </c:pt>
                      <c:pt idx="5">
                        <c:v>3.6471039779955208E-2</c:v>
                      </c:pt>
                      <c:pt idx="6">
                        <c:v>3.5613001504635061E-2</c:v>
                      </c:pt>
                      <c:pt idx="7">
                        <c:v>3.4723349766670478E-2</c:v>
                      </c:pt>
                      <c:pt idx="8">
                        <c:v>3.3810234710201788E-2</c:v>
                      </c:pt>
                      <c:pt idx="9">
                        <c:v>3.2880342896750951E-2</c:v>
                      </c:pt>
                      <c:pt idx="10">
                        <c:v>3.193928087078314E-2</c:v>
                      </c:pt>
                      <c:pt idx="11">
                        <c:v>3.0991820095895142E-2</c:v>
                      </c:pt>
                      <c:pt idx="12">
                        <c:v>3.0042062908289379E-2</c:v>
                      </c:pt>
                      <c:pt idx="13">
                        <c:v>2.9093560449373695E-2</c:v>
                      </c:pt>
                      <c:pt idx="14">
                        <c:v>2.8149399851318774E-2</c:v>
                      </c:pt>
                      <c:pt idx="15">
                        <c:v>2.7212270881094243E-2</c:v>
                      </c:pt>
                      <c:pt idx="16">
                        <c:v>2.6284518360853968E-2</c:v>
                      </c:pt>
                      <c:pt idx="17">
                        <c:v>2.5368184430902628E-2</c:v>
                      </c:pt>
                      <c:pt idx="18">
                        <c:v>2.4465043359886043E-2</c:v>
                      </c:pt>
                      <c:pt idx="19">
                        <c:v>2.3576630752809604E-2</c:v>
                      </c:pt>
                      <c:pt idx="20">
                        <c:v>2.270426845472057E-2</c:v>
                      </c:pt>
                      <c:pt idx="21">
                        <c:v>2.1849086080240814E-2</c:v>
                      </c:pt>
                      <c:pt idx="22">
                        <c:v>2.1012039848716326E-2</c:v>
                      </c:pt>
                      <c:pt idx="23">
                        <c:v>2.0193929230557645E-2</c:v>
                      </c:pt>
                      <c:pt idx="24">
                        <c:v>1.9395411786898974E-2</c:v>
                      </c:pt>
                      <c:pt idx="25">
                        <c:v>1.8617016495748651E-2</c:v>
                      </c:pt>
                      <c:pt idx="26">
                        <c:v>1.785915579273796E-2</c:v>
                      </c:pt>
                      <c:pt idx="27">
                        <c:v>1.7122136506332881E-2</c:v>
                      </c:pt>
                      <c:pt idx="28">
                        <c:v>1.6406169831161718E-2</c:v>
                      </c:pt>
                      <c:pt idx="29">
                        <c:v>1.5711380455620084E-2</c:v>
                      </c:pt>
                      <c:pt idx="30">
                        <c:v>1.5037814938824619E-2</c:v>
                      </c:pt>
                      <c:pt idx="31">
                        <c:v>1.4385449415647872E-2</c:v>
                      </c:pt>
                      <c:pt idx="32">
                        <c:v>1.3754196695791416E-2</c:v>
                      </c:pt>
                      <c:pt idx="33">
                        <c:v>1.3143912812776973E-2</c:v>
                      </c:pt>
                      <c:pt idx="34">
                        <c:v>1.2554403070717519E-2</c:v>
                      </c:pt>
                      <c:pt idx="35">
                        <c:v>1.1985427630298317E-2</c:v>
                      </c:pt>
                      <c:pt idx="36">
                        <c:v>1.1436706670194183E-2</c:v>
                      </c:pt>
                      <c:pt idx="37">
                        <c:v>1.0907925155904739E-2</c:v>
                      </c:pt>
                      <c:pt idx="38">
                        <c:v>1.0398737244497568E-2</c:v>
                      </c:pt>
                      <c:pt idx="39">
                        <c:v>9.908770350851602E-3</c:v>
                      </c:pt>
                      <c:pt idx="40">
                        <c:v>9.4376288985675814E-3</c:v>
                      </c:pt>
                      <c:pt idx="41">
                        <c:v>8.9848977766632254E-3</c:v>
                      </c:pt>
                      <c:pt idx="42">
                        <c:v>8.550145521423658E-3</c:v>
                      </c:pt>
                      <c:pt idx="43">
                        <c:v>8.1329272412736936E-3</c:v>
                      </c:pt>
                      <c:pt idx="44">
                        <c:v>7.7327873012316781E-3</c:v>
                      </c:pt>
                      <c:pt idx="45">
                        <c:v>7.3492617823580995E-3</c:v>
                      </c:pt>
                      <c:pt idx="46">
                        <c:v>6.9818807305965817E-3</c:v>
                      </c:pt>
                      <c:pt idx="47">
                        <c:v>6.6301702084972675E-3</c:v>
                      </c:pt>
                      <c:pt idx="48">
                        <c:v>6.2936541624942785E-3</c:v>
                      </c:pt>
                      <c:pt idx="49">
                        <c:v>5.9718561176646638E-3</c:v>
                      </c:pt>
                      <c:pt idx="50">
                        <c:v>5.6643007112145548E-3</c:v>
                      </c:pt>
                      <c:pt idx="51">
                        <c:v>5.3705150753089294E-3</c:v>
                      </c:pt>
                      <c:pt idx="52">
                        <c:v>5.0900300792771904E-3</c:v>
                      </c:pt>
                      <c:pt idx="53">
                        <c:v>4.8223814406809038E-3</c:v>
                      </c:pt>
                      <c:pt idx="54">
                        <c:v>4.5671107142179531E-3</c:v>
                      </c:pt>
                      <c:pt idx="55">
                        <c:v>4.3237661669543407E-3</c:v>
                      </c:pt>
                      <c:pt idx="56">
                        <c:v>4.0919035479183444E-3</c:v>
                      </c:pt>
                      <c:pt idx="57">
                        <c:v>3.871086759658156E-3</c:v>
                      </c:pt>
                      <c:pt idx="58">
                        <c:v>3.6608884389520029E-3</c:v>
                      </c:pt>
                      <c:pt idx="59">
                        <c:v>3.4608904534668668E-3</c:v>
                      </c:pt>
                      <c:pt idx="60">
                        <c:v>3.2706843207869849E-3</c:v>
                      </c:pt>
                      <c:pt idx="61">
                        <c:v>3.0898715558750145E-3</c:v>
                      </c:pt>
                      <c:pt idx="62">
                        <c:v>2.9180639526861507E-3</c:v>
                      </c:pt>
                      <c:pt idx="63">
                        <c:v>2.7548838053277546E-3</c:v>
                      </c:pt>
                      <c:pt idx="64">
                        <c:v>2.5999640738434133E-3</c:v>
                      </c:pt>
                      <c:pt idx="65">
                        <c:v>2.4529484994001887E-3</c:v>
                      </c:pt>
                      <c:pt idx="66">
                        <c:v>2.3134916733707697E-3</c:v>
                      </c:pt>
                      <c:pt idx="67">
                        <c:v>2.1812590645275665E-3</c:v>
                      </c:pt>
                      <c:pt idx="68">
                        <c:v>2.0559270083033618E-3</c:v>
                      </c:pt>
                      <c:pt idx="69">
                        <c:v>1.9371826618222877E-3</c:v>
                      </c:pt>
                      <c:pt idx="70">
                        <c:v>1.8247239281655846E-3</c:v>
                      </c:pt>
                      <c:pt idx="71">
                        <c:v>1.7182593531081618E-3</c:v>
                      </c:pt>
                      <c:pt idx="72">
                        <c:v>1.6175079973443924E-3</c:v>
                      </c:pt>
                      <c:pt idx="73">
                        <c:v>1.5221992870143094E-3</c:v>
                      </c:pt>
                      <c:pt idx="74">
                        <c:v>1.432072845144244E-3</c:v>
                      </c:pt>
                      <c:pt idx="75">
                        <c:v>1.3468783064286237E-3</c:v>
                      </c:pt>
                      <c:pt idx="76">
                        <c:v>1.2663751176018325E-3</c:v>
                      </c:pt>
                      <c:pt idx="77">
                        <c:v>1.190332325480445E-3</c:v>
                      </c:pt>
                      <c:pt idx="78">
                        <c:v>1.1185283545964637E-3</c:v>
                      </c:pt>
                      <c:pt idx="79">
                        <c:v>1.0507507761911383E-3</c:v>
                      </c:pt>
                      <c:pt idx="80">
                        <c:v>9.8679607019628679E-4</c:v>
                      </c:pt>
                      <c:pt idx="81">
                        <c:v>9.2646938169531855E-4</c:v>
                      </c:pt>
                      <c:pt idx="82">
                        <c:v>8.6958427322933994E-4</c:v>
                      </c:pt>
                      <c:pt idx="83">
                        <c:v>8.1596247419422961E-4</c:v>
                      </c:pt>
                      <c:pt idx="84">
                        <c:v>7.6543362846237853E-4</c:v>
                      </c:pt>
                      <c:pt idx="85">
                        <c:v>7.1783504125740233E-4</c:v>
                      </c:pt>
                      <c:pt idx="86">
                        <c:v>6.7301142621142558E-4</c:v>
                      </c:pt>
                      <c:pt idx="87">
                        <c:v>6.3081465344212891E-4</c:v>
                      </c:pt>
                      <c:pt idx="88">
                        <c:v>5.9110349940037104E-4</c:v>
                      </c:pt>
                      <c:pt idx="89">
                        <c:v>5.5374339915870326E-4</c:v>
                      </c:pt>
                      <c:pt idx="90">
                        <c:v>5.186062017359834E-4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603-4622-9EEB-78D97ED0C3EE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CB Weibull Analysis'!$I$10</c15:sqref>
                        </c15:formulaRef>
                      </c:ext>
                    </c:extLst>
                    <c:strCache>
                      <c:ptCount val="1"/>
                      <c:pt idx="0">
                        <c:v>R(t)_R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CB Weibull Analysis'!$A$11:$A$101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CB Weibull Analysis'!$I$11:$I$101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1</c:v>
                      </c:pt>
                      <c:pt idx="1">
                        <c:v>0.99999999994119904</c:v>
                      </c:pt>
                      <c:pt idx="2">
                        <c:v>0.99999999580408816</c:v>
                      </c:pt>
                      <c:pt idx="3">
                        <c:v>0.99999994906454104</c:v>
                      </c:pt>
                      <c:pt idx="4">
                        <c:v>0.99999970058884891</c:v>
                      </c:pt>
                      <c:pt idx="5">
                        <c:v>0.99999881711444272</c:v>
                      </c:pt>
                      <c:pt idx="6">
                        <c:v>0.9999963653622852</c:v>
                      </c:pt>
                      <c:pt idx="7">
                        <c:v>0.9999906103098164</c:v>
                      </c:pt>
                      <c:pt idx="8">
                        <c:v>0.99997863489262162</c:v>
                      </c:pt>
                      <c:pt idx="9">
                        <c:v>0.99995587891142101</c:v>
                      </c:pt>
                      <c:pt idx="10">
                        <c:v>0.99991559535638108</c:v>
                      </c:pt>
                      <c:pt idx="11">
                        <c:v>0.99984822282266161</c:v>
                      </c:pt>
                      <c:pt idx="12">
                        <c:v>0.99974067327041016</c:v>
                      </c:pt>
                      <c:pt idx="13">
                        <c:v>0.99957553517953313</c:v>
                      </c:pt>
                      <c:pt idx="14">
                        <c:v>0.99933019328406203</c:v>
                      </c:pt>
                      <c:pt idx="15">
                        <c:v>0.99897586768727487</c:v>
                      </c:pt>
                      <c:pt idx="16">
                        <c:v>0.99847657743039786</c:v>
                      </c:pt>
                      <c:pt idx="17">
                        <c:v>0.99778803671911798</c:v>
                      </c:pt>
                      <c:pt idx="18">
                        <c:v>0.99685649623844264</c:v>
                      </c:pt>
                      <c:pt idx="19">
                        <c:v>0.99561754756981058</c:v>
                      </c:pt>
                      <c:pt idx="20">
                        <c:v>0.99399491594535683</c:v>
                      </c:pt>
                      <c:pt idx="21">
                        <c:v>0.99189927571622216</c:v>
                      </c:pt>
                      <c:pt idx="22">
                        <c:v>0.98922713423559083</c:v>
                      </c:pt>
                      <c:pt idx="23">
                        <c:v>0.98585984356284218</c:v>
                      </c:pt>
                      <c:pt idx="24">
                        <c:v>0.98166281556741863</c:v>
                      </c:pt>
                      <c:pt idx="25">
                        <c:v>0.9764850345438586</c:v>
                      </c:pt>
                      <c:pt idx="26">
                        <c:v>0.97015898194807249</c:v>
                      </c:pt>
                      <c:pt idx="27">
                        <c:v>0.96250110952205514</c:v>
                      </c:pt>
                      <c:pt idx="28">
                        <c:v>0.95331301852318873</c:v>
                      </c:pt>
                      <c:pt idx="29">
                        <c:v>0.94238352192583175</c:v>
                      </c:pt>
                      <c:pt idx="30">
                        <c:v>0.92949178034110003</c:v>
                      </c:pt>
                      <c:pt idx="31">
                        <c:v>0.91441170700559071</c:v>
                      </c:pt>
                      <c:pt idx="32">
                        <c:v>0.89691782742978554</c:v>
                      </c:pt>
                      <c:pt idx="33">
                        <c:v>0.87679274905365234</c:v>
                      </c:pt>
                      <c:pt idx="34">
                        <c:v>0.85383633866403974</c:v>
                      </c:pt>
                      <c:pt idx="35">
                        <c:v>0.82787661336159313</c:v>
                      </c:pt>
                      <c:pt idx="36">
                        <c:v>0.7987822183470753</c:v>
                      </c:pt>
                      <c:pt idx="37">
                        <c:v>0.76647618790215077</c:v>
                      </c:pt>
                      <c:pt idx="38">
                        <c:v>0.73095046522461005</c:v>
                      </c:pt>
                      <c:pt idx="39">
                        <c:v>0.69228039966146016</c:v>
                      </c:pt>
                      <c:pt idx="40">
                        <c:v>0.65063816331701962</c:v>
                      </c:pt>
                      <c:pt idx="41">
                        <c:v>0.60630376184511769</c:v>
                      </c:pt>
                      <c:pt idx="42">
                        <c:v>0.55967209847668931</c:v>
                      </c:pt>
                      <c:pt idx="43">
                        <c:v>0.51125444027355404</c:v>
                      </c:pt>
                      <c:pt idx="44">
                        <c:v>0.4616726935416815</c:v>
                      </c:pt>
                      <c:pt idx="45">
                        <c:v>0.41164518290771435</c:v>
                      </c:pt>
                      <c:pt idx="46">
                        <c:v>0.3619631930903458</c:v>
                      </c:pt>
                      <c:pt idx="47">
                        <c:v>0.31345838914087049</c:v>
                      </c:pt>
                      <c:pt idx="48">
                        <c:v>0.26696234374719335</c:v>
                      </c:pt>
                      <c:pt idx="49">
                        <c:v>0.2232606655484663</c:v>
                      </c:pt>
                      <c:pt idx="50">
                        <c:v>0.18304546348445214</c:v>
                      </c:pt>
                      <c:pt idx="51">
                        <c:v>0.14687086075015079</c:v>
                      </c:pt>
                      <c:pt idx="52">
                        <c:v>0.11511672339465097</c:v>
                      </c:pt>
                      <c:pt idx="53">
                        <c:v>8.7965460926638164E-2</c:v>
                      </c:pt>
                      <c:pt idx="54">
                        <c:v>6.5395563787248173E-2</c:v>
                      </c:pt>
                      <c:pt idx="55">
                        <c:v>4.7193516204236854E-2</c:v>
                      </c:pt>
                      <c:pt idx="56">
                        <c:v>3.298313049059267E-2</c:v>
                      </c:pt>
                      <c:pt idx="57">
                        <c:v>2.2268658177430761E-2</c:v>
                      </c:pt>
                      <c:pt idx="58">
                        <c:v>1.448582467004152E-2</c:v>
                      </c:pt>
                      <c:pt idx="59">
                        <c:v>9.0537505937653938E-3</c:v>
                      </c:pt>
                      <c:pt idx="60">
                        <c:v>5.4208995124617847E-3</c:v>
                      </c:pt>
                      <c:pt idx="61">
                        <c:v>3.0997227146004982E-3</c:v>
                      </c:pt>
                      <c:pt idx="62">
                        <c:v>1.6871793870766388E-3</c:v>
                      </c:pt>
                      <c:pt idx="63">
                        <c:v>8.7114281841166948E-4</c:v>
                      </c:pt>
                      <c:pt idx="64">
                        <c:v>4.2513973830628606E-4</c:v>
                      </c:pt>
                      <c:pt idx="65">
                        <c:v>1.9535830902674351E-4</c:v>
                      </c:pt>
                      <c:pt idx="66">
                        <c:v>8.4187920178579694E-5</c:v>
                      </c:pt>
                      <c:pt idx="67">
                        <c:v>3.388118930720174E-5</c:v>
                      </c:pt>
                      <c:pt idx="68">
                        <c:v>1.2677752212886754E-5</c:v>
                      </c:pt>
                      <c:pt idx="69">
                        <c:v>4.3902772688652758E-6</c:v>
                      </c:pt>
                      <c:pt idx="70">
                        <c:v>1.4002436198844967E-6</c:v>
                      </c:pt>
                      <c:pt idx="71">
                        <c:v>4.0923673241609719E-7</c:v>
                      </c:pt>
                      <c:pt idx="72">
                        <c:v>1.0901863829614792E-7</c:v>
                      </c:pt>
                      <c:pt idx="73">
                        <c:v>2.6325283982062556E-8</c:v>
                      </c:pt>
                      <c:pt idx="74">
                        <c:v>5.7289443585675315E-9</c:v>
                      </c:pt>
                      <c:pt idx="75">
                        <c:v>1.1168046285390579E-9</c:v>
                      </c:pt>
                      <c:pt idx="76">
                        <c:v>1.9379303385055852E-10</c:v>
                      </c:pt>
                      <c:pt idx="77">
                        <c:v>2.9736980201351659E-11</c:v>
                      </c:pt>
                      <c:pt idx="78">
                        <c:v>4.0074801520677887E-12</c:v>
                      </c:pt>
                      <c:pt idx="79">
                        <c:v>4.7092851657469043E-13</c:v>
                      </c:pt>
                      <c:pt idx="80">
                        <c:v>4.7897479294611707E-14</c:v>
                      </c:pt>
                      <c:pt idx="81">
                        <c:v>4.1838631108994311E-15</c:v>
                      </c:pt>
                      <c:pt idx="82">
                        <c:v>3.1134864554062562E-16</c:v>
                      </c:pt>
                      <c:pt idx="83">
                        <c:v>1.9573999509342902E-17</c:v>
                      </c:pt>
                      <c:pt idx="84">
                        <c:v>1.0306013087733833E-18</c:v>
                      </c:pt>
                      <c:pt idx="85">
                        <c:v>4.5034885578562564E-20</c:v>
                      </c:pt>
                      <c:pt idx="86">
                        <c:v>1.6179789854567716E-21</c:v>
                      </c:pt>
                      <c:pt idx="87">
                        <c:v>4.7328840608962817E-23</c:v>
                      </c:pt>
                      <c:pt idx="88">
                        <c:v>1.115869427304373E-24</c:v>
                      </c:pt>
                      <c:pt idx="89">
                        <c:v>2.0983521490543783E-26</c:v>
                      </c:pt>
                      <c:pt idx="90">
                        <c:v>3.1131307975539204E-28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603-4622-9EEB-78D97ED0C3EE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CB Weibull Analysis'!$J$10</c15:sqref>
                        </c15:formulaRef>
                      </c:ext>
                    </c:extLst>
                    <c:strCache>
                      <c:ptCount val="1"/>
                      <c:pt idx="0">
                        <c:v>R(t)_R x w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CB Weibull Analysis'!$A$11:$A$101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CB Weibull Analysis'!$J$11:$J$101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0.96031746031746035</c:v>
                      </c:pt>
                      <c:pt idx="1">
                        <c:v>0.96031746026099274</c:v>
                      </c:pt>
                      <c:pt idx="2">
                        <c:v>0.96031745628805298</c:v>
                      </c:pt>
                      <c:pt idx="3">
                        <c:v>0.96031741140324978</c:v>
                      </c:pt>
                      <c:pt idx="4">
                        <c:v>0.96031717278770412</c:v>
                      </c:pt>
                      <c:pt idx="5">
                        <c:v>0.96031632437180614</c:v>
                      </c:pt>
                      <c:pt idx="6">
                        <c:v>0.96031396991140094</c:v>
                      </c:pt>
                      <c:pt idx="7">
                        <c:v>0.96030844323403008</c:v>
                      </c:pt>
                      <c:pt idx="8">
                        <c:v>0.96029694303180335</c:v>
                      </c:pt>
                      <c:pt idx="9">
                        <c:v>0.96027509006572975</c:v>
                      </c:pt>
                      <c:pt idx="10">
                        <c:v>0.96023640506446117</c:v>
                      </c:pt>
                      <c:pt idx="11">
                        <c:v>0.96017170604398461</c:v>
                      </c:pt>
                      <c:pt idx="12">
                        <c:v>0.96006842433110817</c:v>
                      </c:pt>
                      <c:pt idx="13">
                        <c:v>0.95990983933907548</c:v>
                      </c:pt>
                      <c:pt idx="14">
                        <c:v>0.95967423323310719</c:v>
                      </c:pt>
                      <c:pt idx="15">
                        <c:v>0.95933396817587513</c:v>
                      </c:pt>
                      <c:pt idx="16">
                        <c:v>0.95885449102442977</c:v>
                      </c:pt>
                      <c:pt idx="17">
                        <c:v>0.95819327335724824</c:v>
                      </c:pt>
                      <c:pt idx="18">
                        <c:v>0.95729869876866325</c:v>
                      </c:pt>
                      <c:pt idx="19">
                        <c:v>0.9561089147297388</c:v>
                      </c:pt>
                      <c:pt idx="20">
                        <c:v>0.95455067324911258</c:v>
                      </c:pt>
                      <c:pt idx="21">
                        <c:v>0.95253819334653078</c:v>
                      </c:pt>
                      <c:pt idx="22">
                        <c:v>0.94997208922624199</c:v>
                      </c:pt>
                      <c:pt idx="23">
                        <c:v>0.94673842119923735</c:v>
                      </c:pt>
                      <c:pt idx="24">
                        <c:v>0.94270794193379093</c:v>
                      </c:pt>
                      <c:pt idx="25">
                        <c:v>0.93773562841116587</c:v>
                      </c:pt>
                      <c:pt idx="26">
                        <c:v>0.9316606096485458</c:v>
                      </c:pt>
                      <c:pt idx="27">
                        <c:v>0.92430662104895778</c:v>
                      </c:pt>
                      <c:pt idx="28">
                        <c:v>0.91548313683576066</c:v>
                      </c:pt>
                      <c:pt idx="29">
                        <c:v>0.90498735042083844</c:v>
                      </c:pt>
                      <c:pt idx="30">
                        <c:v>0.89260718588311994</c:v>
                      </c:pt>
                      <c:pt idx="31">
                        <c:v>0.87812552815616252</c:v>
                      </c:pt>
                      <c:pt idx="32">
                        <c:v>0.86132585015082586</c:v>
                      </c:pt>
                      <c:pt idx="33">
                        <c:v>0.8419993859959678</c:v>
                      </c:pt>
                      <c:pt idx="34">
                        <c:v>0.81995394427260959</c:v>
                      </c:pt>
                      <c:pt idx="35">
                        <c:v>0.79502436679962518</c:v>
                      </c:pt>
                      <c:pt idx="36">
                        <c:v>0.76708451126981048</c:v>
                      </c:pt>
                      <c:pt idx="37">
                        <c:v>0.73606046616000198</c:v>
                      </c:pt>
                      <c:pt idx="38">
                        <c:v>0.70194449438236362</c:v>
                      </c:pt>
                      <c:pt idx="39">
                        <c:v>0.66480895523044981</c:v>
                      </c:pt>
                      <c:pt idx="40">
                        <c:v>0.6248191885822173</c:v>
                      </c:pt>
                      <c:pt idx="41">
                        <c:v>0.58224408875602573</c:v>
                      </c:pt>
                      <c:pt idx="42">
                        <c:v>0.5374628882196778</c:v>
                      </c:pt>
                      <c:pt idx="43">
                        <c:v>0.49096656565952412</c:v>
                      </c:pt>
                      <c:pt idx="44">
                        <c:v>0.44335234855986877</c:v>
                      </c:pt>
                      <c:pt idx="45">
                        <c:v>0.3953100566018527</c:v>
                      </c:pt>
                      <c:pt idx="46">
                        <c:v>0.3475995743169194</c:v>
                      </c:pt>
                      <c:pt idx="47">
                        <c:v>0.30101956417496295</c:v>
                      </c:pt>
                      <c:pt idx="48">
                        <c:v>0.25636859994770156</c:v>
                      </c:pt>
                      <c:pt idx="49">
                        <c:v>0.21440111532828907</c:v>
                      </c:pt>
                      <c:pt idx="50">
                        <c:v>0.1757817546160215</c:v>
                      </c:pt>
                      <c:pt idx="51">
                        <c:v>0.14104265199022417</c:v>
                      </c:pt>
                      <c:pt idx="52">
                        <c:v>0.1105485994504188</c:v>
                      </c:pt>
                      <c:pt idx="53">
                        <c:v>8.4474768032723954E-2</c:v>
                      </c:pt>
                      <c:pt idx="54">
                        <c:v>6.2800501732198644E-2</c:v>
                      </c:pt>
                      <c:pt idx="55">
                        <c:v>4.5320757624703646E-2</c:v>
                      </c:pt>
                      <c:pt idx="56">
                        <c:v>3.167427610604534E-2</c:v>
                      </c:pt>
                      <c:pt idx="57">
                        <c:v>2.1384981265627954E-2</c:v>
                      </c:pt>
                      <c:pt idx="58">
                        <c:v>1.3910990357738285E-2</c:v>
                      </c:pt>
                      <c:pt idx="59">
                        <c:v>8.694474776552481E-3</c:v>
                      </c:pt>
                      <c:pt idx="60">
                        <c:v>5.2057844524434601E-3</c:v>
                      </c:pt>
                      <c:pt idx="61">
                        <c:v>2.9767178449734942E-3</c:v>
                      </c:pt>
                      <c:pt idx="62">
                        <c:v>1.6202278240974072E-3</c:v>
                      </c:pt>
                      <c:pt idx="63">
                        <c:v>8.3657365895088893E-4</c:v>
                      </c:pt>
                      <c:pt idx="64">
                        <c:v>4.0826911377032232E-4</c:v>
                      </c:pt>
                      <c:pt idx="65">
                        <c:v>1.8760599517647593E-4</c:v>
                      </c:pt>
                      <c:pt idx="66">
                        <c:v>8.0847129695302722E-5</c:v>
                      </c:pt>
                      <c:pt idx="67">
                        <c:v>3.253669766802707E-5</c:v>
                      </c:pt>
                      <c:pt idx="68">
                        <c:v>1.217466680761347E-5</c:v>
                      </c:pt>
                      <c:pt idx="69">
                        <c:v>4.216059916926178E-6</c:v>
                      </c:pt>
                      <c:pt idx="70">
                        <c:v>1.3446783968732071E-6</c:v>
                      </c:pt>
                      <c:pt idx="71">
                        <c:v>3.9299717954244257E-7</c:v>
                      </c:pt>
                      <c:pt idx="72">
                        <c:v>1.0469250185582459E-7</c:v>
                      </c:pt>
                      <c:pt idx="73">
                        <c:v>2.5280629855790233E-8</c:v>
                      </c:pt>
                      <c:pt idx="74">
                        <c:v>5.5016052967196136E-9</c:v>
                      </c:pt>
                      <c:pt idx="75">
                        <c:v>1.0724869845494128E-9</c:v>
                      </c:pt>
                      <c:pt idx="76">
                        <c:v>1.8610283409458397E-10</c:v>
                      </c:pt>
                      <c:pt idx="77">
                        <c:v>2.8556941304472625E-11</c:v>
                      </c:pt>
                      <c:pt idx="78">
                        <c:v>3.8484531619063687E-12</c:v>
                      </c:pt>
                      <c:pt idx="79">
                        <c:v>4.5224087702807576E-13</c:v>
                      </c:pt>
                      <c:pt idx="80">
                        <c:v>4.5996785671809659E-14</c:v>
                      </c:pt>
                      <c:pt idx="81">
                        <c:v>4.0178367969748506E-15</c:v>
                      </c:pt>
                      <c:pt idx="82">
                        <c:v>2.9899354055885476E-16</c:v>
                      </c:pt>
                      <c:pt idx="83">
                        <c:v>1.8797253497067389E-17</c:v>
                      </c:pt>
                      <c:pt idx="84">
                        <c:v>9.8970443144110612E-19</c:v>
                      </c:pt>
                      <c:pt idx="85">
                        <c:v>4.324778694449262E-20</c:v>
                      </c:pt>
                      <c:pt idx="86">
                        <c:v>1.5537734701608679E-21</c:v>
                      </c:pt>
                      <c:pt idx="87">
                        <c:v>4.5450712013369053E-23</c:v>
                      </c:pt>
                      <c:pt idx="88">
                        <c:v>1.0715888944748345E-24</c:v>
                      </c:pt>
                      <c:pt idx="89">
                        <c:v>2.0150842066315855E-26</c:v>
                      </c:pt>
                      <c:pt idx="90">
                        <c:v>2.9895938611430505E-28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603-4622-9EEB-78D97ED0C3EE}"/>
                  </c:ext>
                </c:extLst>
              </c15:ser>
            </c15:filteredLineSeries>
          </c:ext>
        </c:extLst>
      </c:lineChart>
      <c:catAx>
        <c:axId val="58600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Year</a:t>
                </a:r>
                <a:r>
                  <a:rPr lang="en-US" b="1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001880"/>
        <c:crosses val="autoZero"/>
        <c:auto val="1"/>
        <c:lblAlgn val="ctr"/>
        <c:lblOffset val="100"/>
        <c:noMultiLvlLbl val="0"/>
      </c:catAx>
      <c:valAx>
        <c:axId val="5860018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R(t)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00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269551849982985"/>
          <c:y val="0.21557681434399009"/>
          <c:w val="0.51237891300172844"/>
          <c:h val="0.1213237610004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84163</xdr:colOff>
      <xdr:row>7</xdr:row>
      <xdr:rowOff>178429</xdr:rowOff>
    </xdr:from>
    <xdr:to>
      <xdr:col>30</xdr:col>
      <xdr:colOff>363109</xdr:colOff>
      <xdr:row>42</xdr:row>
      <xdr:rowOff>112989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5674AD-C340-4FB7-8A12-D77032C47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343781</xdr:colOff>
      <xdr:row>42</xdr:row>
      <xdr:rowOff>153081</xdr:rowOff>
    </xdr:from>
    <xdr:to>
      <xdr:col>30</xdr:col>
      <xdr:colOff>436790</xdr:colOff>
      <xdr:row>77</xdr:row>
      <xdr:rowOff>91168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AD16211-4563-4AB3-AF46-E812EE358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27212</xdr:colOff>
      <xdr:row>7</xdr:row>
      <xdr:rowOff>176210</xdr:rowOff>
    </xdr:from>
    <xdr:to>
      <xdr:col>47</xdr:col>
      <xdr:colOff>394607</xdr:colOff>
      <xdr:row>41</xdr:row>
      <xdr:rowOff>44223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E9F35EA-6171-49D8-8514-FB87B6AB51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179413</xdr:colOff>
      <xdr:row>43</xdr:row>
      <xdr:rowOff>31245</xdr:rowOff>
    </xdr:from>
    <xdr:to>
      <xdr:col>47</xdr:col>
      <xdr:colOff>546805</xdr:colOff>
      <xdr:row>77</xdr:row>
      <xdr:rowOff>176388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B96089B-6468-4509-8846-14C4C0913A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49</xdr:col>
      <xdr:colOff>79375</xdr:colOff>
      <xdr:row>6</xdr:row>
      <xdr:rowOff>111124</xdr:rowOff>
    </xdr:from>
    <xdr:to>
      <xdr:col>66</xdr:col>
      <xdr:colOff>476250</xdr:colOff>
      <xdr:row>41</xdr:row>
      <xdr:rowOff>31749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0F28649-DE88-4F0D-A1B2-D49342BB1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185">
  <autoFilter ref="A1:O185" xr:uid="{00000000-0009-0000-0100-000001000000}"/>
  <sortState ref="A2:N185">
    <sortCondition ref="G1"/>
  </sortState>
  <tableColumns count="15">
    <tableColumn id="1" xr3:uid="{00000000-0010-0000-0000-000001000000}" name="Network"/>
    <tableColumn id="2" xr3:uid="{00000000-0010-0000-0000-000002000000}" name="Voltage Class"/>
    <tableColumn id="3" xr3:uid="{00000000-0010-0000-0000-000003000000}" name="Specific Duty"/>
    <tableColumn id="4" xr3:uid="{00000000-0010-0000-0000-000004000000}" name="Technology"/>
    <tableColumn id="5" xr3:uid="{00000000-0010-0000-0000-000005000000}" name="Floc Desc"/>
    <tableColumn id="6" xr3:uid="{00000000-0010-0000-0000-000006000000}" name="Installed"/>
    <tableColumn id="7" xr3:uid="{00000000-0010-0000-0000-000007000000}" name="Age at Replacement (years)"/>
    <tableColumn id="8" xr3:uid="{00000000-0010-0000-0000-000008000000}" name="changedate - Year"/>
    <tableColumn id="9" xr3:uid="{00000000-0010-0000-0000-000009000000}" name="FLOC"/>
    <tableColumn id="10" xr3:uid="{00000000-0010-0000-0000-00000A000000}" name="Station"/>
    <tableColumn id="11" xr3:uid="{00000000-0010-0000-0000-00000B000000}" name="Manufacturer" dataDxfId="1"/>
    <tableColumn id="12" xr3:uid="{00000000-0010-0000-0000-00000C000000}" name="Voltage"/>
    <tableColumn id="13" xr3:uid="{00000000-0010-0000-0000-00000D000000}" name="'Append1'[Reason]"/>
    <tableColumn id="14" xr3:uid="{58151E10-5ED7-4035-B1BB-13B26C3CBA87}" name="WeibullSet"/>
    <tableColumn id="15" xr3:uid="{833A9BB0-8CEB-4807-A872-4EEBD71CB1D8}" name="SubIndex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FCE76F-EED3-406E-9756-D582E923FD0D}" name="Table13" displayName="Table13" ref="A1:O16">
  <autoFilter ref="A1:O16" xr:uid="{00000000-0009-0000-0100-000001000000}"/>
  <sortState ref="A2:N16">
    <sortCondition ref="G1"/>
  </sortState>
  <tableColumns count="15">
    <tableColumn id="1" xr3:uid="{85D8388B-142A-4C54-BAEC-DDE93EB6515B}" name="Network"/>
    <tableColumn id="2" xr3:uid="{8945512C-71CD-40E7-86CD-BB708C3BED73}" name="Voltage Class"/>
    <tableColumn id="3" xr3:uid="{2C9A3099-507E-4CC8-AFAC-57414AE5CD9C}" name="Specific Duty"/>
    <tableColumn id="4" xr3:uid="{DD3EE468-B94A-4B85-94B7-E79E5753FACA}" name="Technology"/>
    <tableColumn id="5" xr3:uid="{40C1FBCF-078B-4EDE-813A-453D0780D41D}" name="Floc Desc"/>
    <tableColumn id="6" xr3:uid="{6C4C2641-FA60-4322-A3E1-2D0B2DF86422}" name="Installed"/>
    <tableColumn id="7" xr3:uid="{30FE50FE-CE8C-4712-A888-0528A8225E2D}" name="Age at Replacement (years)"/>
    <tableColumn id="8" xr3:uid="{D6ACEF63-A236-468E-A0F4-CE5FD83BCB4B}" name="changedate - Year"/>
    <tableColumn id="9" xr3:uid="{CA5163DD-75C3-464D-9C77-5BD8DCA918DF}" name="FLOC"/>
    <tableColumn id="10" xr3:uid="{D482C447-444D-4C37-8CBA-64F32EC8FA4B}" name="Station"/>
    <tableColumn id="11" xr3:uid="{CAA7EB9B-576D-42DC-905A-7E699E17684C}" name="Manufacturer" dataDxfId="0"/>
    <tableColumn id="12" xr3:uid="{49A528D2-F82C-463D-991B-E9527C87B95C}" name="Voltage"/>
    <tableColumn id="13" xr3:uid="{67A84077-8830-4A8B-B661-1675A1794A77}" name="'Append1'[Reason]"/>
    <tableColumn id="14" xr3:uid="{58DB0079-D9EE-4D67-AEC1-372AAF456C6A}" name="WeibullSet"/>
    <tableColumn id="15" xr3:uid="{7A78B420-6FDE-467C-A74A-D88074444DAC}" name="SubIndex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5"/>
  <sheetViews>
    <sheetView tabSelected="1" workbookViewId="0">
      <selection activeCell="N22" sqref="N22"/>
    </sheetView>
  </sheetViews>
  <sheetFormatPr defaultRowHeight="15" x14ac:dyDescent="0.25"/>
  <cols>
    <col min="5" max="5" width="59.85546875" customWidth="1"/>
    <col min="11" max="11" width="16" customWidth="1"/>
    <col min="14" max="14" width="24.140625" bestFit="1" customWidth="1"/>
    <col min="15" max="15" width="22.14062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282</v>
      </c>
      <c r="O1" t="s">
        <v>284</v>
      </c>
    </row>
    <row r="2" spans="1:15" x14ac:dyDescent="0.25">
      <c r="A2" t="s">
        <v>13</v>
      </c>
      <c r="B2" t="s">
        <v>14</v>
      </c>
      <c r="C2" t="s">
        <v>0</v>
      </c>
      <c r="D2" t="s">
        <v>25</v>
      </c>
      <c r="E2" t="s">
        <v>104</v>
      </c>
      <c r="F2" s="1">
        <v>30911</v>
      </c>
      <c r="G2" s="2">
        <v>20.335730854057299</v>
      </c>
      <c r="I2" t="s">
        <v>31</v>
      </c>
      <c r="J2" t="s">
        <v>22</v>
      </c>
      <c r="K2" s="10"/>
      <c r="L2">
        <v>220</v>
      </c>
      <c r="M2" t="s">
        <v>19</v>
      </c>
      <c r="N2" t="s">
        <v>283</v>
      </c>
      <c r="O2">
        <v>0</v>
      </c>
    </row>
    <row r="3" spans="1:15" x14ac:dyDescent="0.25">
      <c r="A3" t="s">
        <v>13</v>
      </c>
      <c r="B3" t="s">
        <v>14</v>
      </c>
      <c r="C3" t="s">
        <v>0</v>
      </c>
      <c r="D3" t="s">
        <v>25</v>
      </c>
      <c r="E3" t="s">
        <v>84</v>
      </c>
      <c r="F3" s="1">
        <v>29764</v>
      </c>
      <c r="G3" s="2">
        <v>25.159798875706599</v>
      </c>
      <c r="I3" t="s">
        <v>31</v>
      </c>
      <c r="J3" t="s">
        <v>82</v>
      </c>
      <c r="K3" s="10"/>
      <c r="L3">
        <v>220</v>
      </c>
      <c r="M3" t="s">
        <v>31</v>
      </c>
      <c r="N3" t="s">
        <v>283</v>
      </c>
      <c r="O3">
        <v>1</v>
      </c>
    </row>
    <row r="4" spans="1:15" x14ac:dyDescent="0.25">
      <c r="A4" t="s">
        <v>13</v>
      </c>
      <c r="B4" t="s">
        <v>165</v>
      </c>
      <c r="C4" t="s">
        <v>0</v>
      </c>
      <c r="D4" t="s">
        <v>15</v>
      </c>
      <c r="E4" t="s">
        <v>219</v>
      </c>
      <c r="F4" s="1">
        <v>29677</v>
      </c>
      <c r="G4" s="2">
        <v>25.8881217202829</v>
      </c>
      <c r="I4" t="s">
        <v>31</v>
      </c>
      <c r="J4" t="s">
        <v>206</v>
      </c>
      <c r="K4" s="10"/>
      <c r="L4">
        <v>66</v>
      </c>
      <c r="M4" t="s">
        <v>31</v>
      </c>
      <c r="N4" t="s">
        <v>283</v>
      </c>
      <c r="O4">
        <v>2</v>
      </c>
    </row>
    <row r="5" spans="1:15" x14ac:dyDescent="0.25">
      <c r="A5" t="s">
        <v>13</v>
      </c>
      <c r="B5" t="s">
        <v>165</v>
      </c>
      <c r="C5" t="s">
        <v>0</v>
      </c>
      <c r="D5" t="s">
        <v>25</v>
      </c>
      <c r="E5" t="s">
        <v>215</v>
      </c>
      <c r="F5" s="1">
        <v>29699</v>
      </c>
      <c r="G5" s="2">
        <v>25.926082750272499</v>
      </c>
      <c r="I5" t="s">
        <v>31</v>
      </c>
      <c r="J5" t="s">
        <v>206</v>
      </c>
      <c r="K5" s="10"/>
      <c r="L5">
        <v>66</v>
      </c>
      <c r="M5" t="s">
        <v>31</v>
      </c>
      <c r="N5" t="s">
        <v>283</v>
      </c>
      <c r="O5">
        <v>3</v>
      </c>
    </row>
    <row r="6" spans="1:15" x14ac:dyDescent="0.25">
      <c r="A6" t="s">
        <v>13</v>
      </c>
      <c r="B6" t="s">
        <v>165</v>
      </c>
      <c r="C6" t="s">
        <v>0</v>
      </c>
      <c r="D6" t="s">
        <v>15</v>
      </c>
      <c r="E6" t="s">
        <v>217</v>
      </c>
      <c r="F6" s="1">
        <v>29699</v>
      </c>
      <c r="G6" s="2">
        <v>25.926093714350898</v>
      </c>
      <c r="I6" t="s">
        <v>31</v>
      </c>
      <c r="J6" t="s">
        <v>206</v>
      </c>
      <c r="K6" s="10"/>
      <c r="L6">
        <v>66</v>
      </c>
      <c r="M6" t="s">
        <v>31</v>
      </c>
      <c r="N6" t="s">
        <v>283</v>
      </c>
      <c r="O6">
        <v>4</v>
      </c>
    </row>
    <row r="7" spans="1:15" x14ac:dyDescent="0.25">
      <c r="A7" t="s">
        <v>13</v>
      </c>
      <c r="B7" t="s">
        <v>165</v>
      </c>
      <c r="C7" t="s">
        <v>0</v>
      </c>
      <c r="D7" t="s">
        <v>25</v>
      </c>
      <c r="E7" t="s">
        <v>226</v>
      </c>
      <c r="F7" s="1">
        <v>29521</v>
      </c>
      <c r="G7" s="2">
        <v>26.315183981037801</v>
      </c>
      <c r="I7" t="s">
        <v>31</v>
      </c>
      <c r="J7" t="s">
        <v>206</v>
      </c>
      <c r="K7" s="10"/>
      <c r="L7">
        <v>66</v>
      </c>
      <c r="M7" t="s">
        <v>31</v>
      </c>
      <c r="N7" t="s">
        <v>283</v>
      </c>
      <c r="O7">
        <v>5</v>
      </c>
    </row>
    <row r="8" spans="1:15" x14ac:dyDescent="0.25">
      <c r="A8" t="s">
        <v>13</v>
      </c>
      <c r="B8" t="s">
        <v>165</v>
      </c>
      <c r="C8" t="s">
        <v>0</v>
      </c>
      <c r="D8" t="s">
        <v>25</v>
      </c>
      <c r="E8" t="s">
        <v>205</v>
      </c>
      <c r="F8" s="1">
        <v>29699</v>
      </c>
      <c r="G8" s="2">
        <v>26.525403674550699</v>
      </c>
      <c r="I8" t="s">
        <v>31</v>
      </c>
      <c r="J8" t="s">
        <v>206</v>
      </c>
      <c r="K8" s="10"/>
      <c r="L8">
        <v>66</v>
      </c>
      <c r="M8" t="s">
        <v>31</v>
      </c>
      <c r="N8" t="s">
        <v>283</v>
      </c>
      <c r="O8">
        <v>6</v>
      </c>
    </row>
    <row r="9" spans="1:15" x14ac:dyDescent="0.25">
      <c r="A9" t="s">
        <v>13</v>
      </c>
      <c r="B9" t="s">
        <v>14</v>
      </c>
      <c r="C9" t="s">
        <v>0</v>
      </c>
      <c r="D9" t="s">
        <v>15</v>
      </c>
      <c r="E9" t="s">
        <v>131</v>
      </c>
      <c r="F9" s="1">
        <v>26731</v>
      </c>
      <c r="G9" s="2">
        <v>27.938639820518699</v>
      </c>
      <c r="I9" t="s">
        <v>31</v>
      </c>
      <c r="J9" t="s">
        <v>130</v>
      </c>
      <c r="K9" s="10"/>
      <c r="L9">
        <v>220</v>
      </c>
      <c r="M9" t="s">
        <v>31</v>
      </c>
      <c r="N9" t="s">
        <v>283</v>
      </c>
      <c r="O9">
        <v>7</v>
      </c>
    </row>
    <row r="10" spans="1:15" x14ac:dyDescent="0.25">
      <c r="A10" t="s">
        <v>13</v>
      </c>
      <c r="B10" t="s">
        <v>14</v>
      </c>
      <c r="C10" t="s">
        <v>0</v>
      </c>
      <c r="D10" t="s">
        <v>15</v>
      </c>
      <c r="E10" t="s">
        <v>129</v>
      </c>
      <c r="F10" s="1">
        <v>26716</v>
      </c>
      <c r="G10" s="2">
        <v>27.979720891322501</v>
      </c>
      <c r="I10" t="s">
        <v>31</v>
      </c>
      <c r="J10" t="s">
        <v>130</v>
      </c>
      <c r="K10" s="10"/>
      <c r="L10">
        <v>220</v>
      </c>
      <c r="M10" t="s">
        <v>31</v>
      </c>
      <c r="N10" t="s">
        <v>283</v>
      </c>
      <c r="O10">
        <v>8</v>
      </c>
    </row>
    <row r="11" spans="1:15" x14ac:dyDescent="0.25">
      <c r="A11" t="s">
        <v>13</v>
      </c>
      <c r="B11" t="s">
        <v>165</v>
      </c>
      <c r="C11" t="s">
        <v>0</v>
      </c>
      <c r="D11" t="s">
        <v>25</v>
      </c>
      <c r="E11" t="s">
        <v>246</v>
      </c>
      <c r="F11" s="1">
        <v>29882</v>
      </c>
      <c r="G11" s="2">
        <v>28.4037656539154</v>
      </c>
      <c r="I11" t="s">
        <v>31</v>
      </c>
      <c r="J11" t="s">
        <v>203</v>
      </c>
      <c r="K11" s="10"/>
      <c r="L11">
        <v>66</v>
      </c>
      <c r="M11" t="s">
        <v>31</v>
      </c>
      <c r="N11" t="s">
        <v>283</v>
      </c>
      <c r="O11">
        <v>9</v>
      </c>
    </row>
    <row r="12" spans="1:15" x14ac:dyDescent="0.25">
      <c r="A12" t="s">
        <v>13</v>
      </c>
      <c r="B12" t="s">
        <v>165</v>
      </c>
      <c r="C12" t="s">
        <v>0</v>
      </c>
      <c r="D12" t="s">
        <v>15</v>
      </c>
      <c r="E12" t="s">
        <v>222</v>
      </c>
      <c r="F12" s="1">
        <v>29140</v>
      </c>
      <c r="G12" s="2">
        <v>29.181246736127001</v>
      </c>
      <c r="I12" t="s">
        <v>31</v>
      </c>
      <c r="J12" t="s">
        <v>57</v>
      </c>
      <c r="K12" s="10"/>
      <c r="L12">
        <v>66</v>
      </c>
      <c r="M12" t="s">
        <v>31</v>
      </c>
      <c r="N12" t="s">
        <v>283</v>
      </c>
      <c r="O12">
        <v>10</v>
      </c>
    </row>
    <row r="13" spans="1:15" x14ac:dyDescent="0.25">
      <c r="A13" t="s">
        <v>13</v>
      </c>
      <c r="B13" t="s">
        <v>165</v>
      </c>
      <c r="C13" t="s">
        <v>0</v>
      </c>
      <c r="D13" t="s">
        <v>15</v>
      </c>
      <c r="E13" t="s">
        <v>248</v>
      </c>
      <c r="F13" s="1">
        <v>28390</v>
      </c>
      <c r="G13" s="2">
        <v>29.507358607752199</v>
      </c>
      <c r="I13" t="s">
        <v>31</v>
      </c>
      <c r="J13" t="s">
        <v>40</v>
      </c>
      <c r="K13" s="10"/>
      <c r="L13">
        <v>66</v>
      </c>
      <c r="M13" t="s">
        <v>31</v>
      </c>
      <c r="N13" t="s">
        <v>283</v>
      </c>
      <c r="O13">
        <v>11</v>
      </c>
    </row>
    <row r="14" spans="1:15" x14ac:dyDescent="0.25">
      <c r="A14" t="s">
        <v>13</v>
      </c>
      <c r="B14" t="s">
        <v>14</v>
      </c>
      <c r="C14" t="s">
        <v>0</v>
      </c>
      <c r="D14" t="s">
        <v>28</v>
      </c>
      <c r="E14" t="s">
        <v>29</v>
      </c>
      <c r="F14" s="1">
        <v>33025</v>
      </c>
      <c r="G14" s="2">
        <v>29.6974674880219</v>
      </c>
      <c r="I14" t="s">
        <v>30</v>
      </c>
      <c r="J14" t="s">
        <v>22</v>
      </c>
      <c r="K14" s="10"/>
      <c r="L14">
        <v>220</v>
      </c>
      <c r="M14" t="s">
        <v>31</v>
      </c>
      <c r="N14" t="s">
        <v>283</v>
      </c>
      <c r="O14">
        <v>12</v>
      </c>
    </row>
    <row r="15" spans="1:15" x14ac:dyDescent="0.25">
      <c r="A15" t="s">
        <v>13</v>
      </c>
      <c r="B15" t="s">
        <v>165</v>
      </c>
      <c r="C15" t="s">
        <v>0</v>
      </c>
      <c r="D15" t="s">
        <v>15</v>
      </c>
      <c r="E15" t="s">
        <v>223</v>
      </c>
      <c r="F15" s="1">
        <v>28418</v>
      </c>
      <c r="G15" s="2">
        <v>29.9120836502142</v>
      </c>
      <c r="I15" t="s">
        <v>31</v>
      </c>
      <c r="J15" t="s">
        <v>40</v>
      </c>
      <c r="K15" s="10"/>
      <c r="L15">
        <v>66</v>
      </c>
      <c r="M15" t="s">
        <v>31</v>
      </c>
      <c r="N15" t="s">
        <v>283</v>
      </c>
      <c r="O15">
        <v>13</v>
      </c>
    </row>
    <row r="16" spans="1:15" x14ac:dyDescent="0.25">
      <c r="A16" t="s">
        <v>13</v>
      </c>
      <c r="B16" t="s">
        <v>14</v>
      </c>
      <c r="C16" t="s">
        <v>0</v>
      </c>
      <c r="D16" t="s">
        <v>44</v>
      </c>
      <c r="E16" t="s">
        <v>45</v>
      </c>
      <c r="F16" s="1">
        <v>29365</v>
      </c>
      <c r="G16" s="2">
        <v>30.0629993091997</v>
      </c>
      <c r="I16" t="s">
        <v>31</v>
      </c>
      <c r="J16" t="s">
        <v>46</v>
      </c>
      <c r="K16" s="10"/>
      <c r="L16">
        <v>220</v>
      </c>
      <c r="M16" t="s">
        <v>31</v>
      </c>
      <c r="N16" t="s">
        <v>283</v>
      </c>
      <c r="O16">
        <v>14</v>
      </c>
    </row>
    <row r="17" spans="1:15" x14ac:dyDescent="0.25">
      <c r="A17" t="s">
        <v>13</v>
      </c>
      <c r="B17" t="s">
        <v>14</v>
      </c>
      <c r="C17" t="s">
        <v>0</v>
      </c>
      <c r="D17" t="s">
        <v>44</v>
      </c>
      <c r="E17" t="s">
        <v>101</v>
      </c>
      <c r="F17" s="1">
        <v>25362</v>
      </c>
      <c r="G17" s="2">
        <v>30.287668263746301</v>
      </c>
      <c r="I17" t="s">
        <v>31</v>
      </c>
      <c r="J17" t="s">
        <v>89</v>
      </c>
      <c r="K17" s="10"/>
      <c r="L17">
        <v>330</v>
      </c>
      <c r="M17" t="s">
        <v>31</v>
      </c>
      <c r="N17" t="s">
        <v>283</v>
      </c>
      <c r="O17">
        <v>15</v>
      </c>
    </row>
    <row r="18" spans="1:15" x14ac:dyDescent="0.25">
      <c r="A18" t="s">
        <v>13</v>
      </c>
      <c r="B18" t="s">
        <v>14</v>
      </c>
      <c r="C18" t="s">
        <v>0</v>
      </c>
      <c r="D18" t="s">
        <v>25</v>
      </c>
      <c r="E18" t="s">
        <v>117</v>
      </c>
      <c r="F18" s="1">
        <v>25538</v>
      </c>
      <c r="G18" s="2">
        <v>30.345417902502099</v>
      </c>
      <c r="I18" t="s">
        <v>31</v>
      </c>
      <c r="J18" t="s">
        <v>22</v>
      </c>
      <c r="K18" s="10"/>
      <c r="L18">
        <v>220</v>
      </c>
      <c r="M18" t="s">
        <v>19</v>
      </c>
      <c r="N18" t="s">
        <v>283</v>
      </c>
      <c r="O18">
        <v>16</v>
      </c>
    </row>
    <row r="19" spans="1:15" x14ac:dyDescent="0.25">
      <c r="A19" t="s">
        <v>13</v>
      </c>
      <c r="B19" t="s">
        <v>165</v>
      </c>
      <c r="C19" t="s">
        <v>0</v>
      </c>
      <c r="D19" t="s">
        <v>25</v>
      </c>
      <c r="E19" t="s">
        <v>234</v>
      </c>
      <c r="F19" s="1">
        <v>27725</v>
      </c>
      <c r="G19" s="2">
        <v>31.3199671077648</v>
      </c>
      <c r="I19" t="s">
        <v>31</v>
      </c>
      <c r="J19" t="s">
        <v>40</v>
      </c>
      <c r="K19" s="10"/>
      <c r="L19">
        <v>66</v>
      </c>
      <c r="M19" t="s">
        <v>31</v>
      </c>
      <c r="N19" t="s">
        <v>283</v>
      </c>
      <c r="O19">
        <v>17</v>
      </c>
    </row>
    <row r="20" spans="1:15" x14ac:dyDescent="0.25">
      <c r="A20" t="s">
        <v>13</v>
      </c>
      <c r="B20" t="s">
        <v>165</v>
      </c>
      <c r="C20" t="s">
        <v>0</v>
      </c>
      <c r="D20" t="s">
        <v>15</v>
      </c>
      <c r="E20" t="s">
        <v>213</v>
      </c>
      <c r="F20" s="1">
        <v>27613</v>
      </c>
      <c r="G20" s="2">
        <v>31.643100394199799</v>
      </c>
      <c r="I20" t="s">
        <v>31</v>
      </c>
      <c r="J20" t="s">
        <v>68</v>
      </c>
      <c r="K20" s="10"/>
      <c r="L20">
        <v>66</v>
      </c>
      <c r="M20" t="s">
        <v>31</v>
      </c>
      <c r="N20" t="s">
        <v>283</v>
      </c>
      <c r="O20">
        <v>18</v>
      </c>
    </row>
    <row r="21" spans="1:15" x14ac:dyDescent="0.25">
      <c r="A21" t="s">
        <v>13</v>
      </c>
      <c r="B21" t="s">
        <v>165</v>
      </c>
      <c r="C21" t="s">
        <v>0</v>
      </c>
      <c r="D21" t="s">
        <v>25</v>
      </c>
      <c r="E21" t="s">
        <v>239</v>
      </c>
      <c r="F21" s="1">
        <v>27725</v>
      </c>
      <c r="G21" s="2">
        <v>31.809458672395898</v>
      </c>
      <c r="I21" t="s">
        <v>31</v>
      </c>
      <c r="J21" t="s">
        <v>40</v>
      </c>
      <c r="K21" s="10"/>
      <c r="L21">
        <v>66</v>
      </c>
      <c r="M21" t="s">
        <v>31</v>
      </c>
      <c r="N21" t="s">
        <v>283</v>
      </c>
      <c r="O21">
        <v>19</v>
      </c>
    </row>
    <row r="22" spans="1:15" x14ac:dyDescent="0.25">
      <c r="A22" t="s">
        <v>13</v>
      </c>
      <c r="B22" t="s">
        <v>14</v>
      </c>
      <c r="C22" t="s">
        <v>0</v>
      </c>
      <c r="D22" t="s">
        <v>25</v>
      </c>
      <c r="E22" t="s">
        <v>64</v>
      </c>
      <c r="F22" s="1">
        <v>28908</v>
      </c>
      <c r="G22" s="2">
        <v>31.990517054528901</v>
      </c>
      <c r="I22" t="s">
        <v>31</v>
      </c>
      <c r="J22" t="s">
        <v>46</v>
      </c>
      <c r="K22" s="10"/>
      <c r="L22">
        <v>220</v>
      </c>
      <c r="M22" t="s">
        <v>31</v>
      </c>
      <c r="N22" t="s">
        <v>283</v>
      </c>
      <c r="O22">
        <v>20</v>
      </c>
    </row>
    <row r="23" spans="1:15" x14ac:dyDescent="0.25">
      <c r="A23" t="s">
        <v>13</v>
      </c>
      <c r="B23" t="s">
        <v>14</v>
      </c>
      <c r="C23" t="s">
        <v>0</v>
      </c>
      <c r="D23" t="s">
        <v>44</v>
      </c>
      <c r="E23" t="s">
        <v>125</v>
      </c>
      <c r="F23" s="1">
        <v>24610</v>
      </c>
      <c r="G23" s="2">
        <v>32.3465339569549</v>
      </c>
      <c r="I23" t="s">
        <v>31</v>
      </c>
      <c r="J23" t="s">
        <v>89</v>
      </c>
      <c r="K23" s="10"/>
      <c r="L23">
        <v>330</v>
      </c>
      <c r="M23" t="s">
        <v>31</v>
      </c>
      <c r="N23" t="s">
        <v>283</v>
      </c>
      <c r="O23">
        <v>21</v>
      </c>
    </row>
    <row r="24" spans="1:15" x14ac:dyDescent="0.25">
      <c r="A24" t="s">
        <v>13</v>
      </c>
      <c r="B24" t="s">
        <v>14</v>
      </c>
      <c r="C24" t="s">
        <v>0</v>
      </c>
      <c r="D24" t="s">
        <v>44</v>
      </c>
      <c r="E24" t="s">
        <v>87</v>
      </c>
      <c r="F24" s="1">
        <v>24622</v>
      </c>
      <c r="G24" s="2">
        <v>32.770917940527802</v>
      </c>
      <c r="I24" t="s">
        <v>31</v>
      </c>
      <c r="J24" t="s">
        <v>76</v>
      </c>
      <c r="K24" s="10"/>
      <c r="L24">
        <v>330</v>
      </c>
      <c r="M24" t="s">
        <v>31</v>
      </c>
      <c r="N24" t="s">
        <v>283</v>
      </c>
      <c r="O24">
        <v>22</v>
      </c>
    </row>
    <row r="25" spans="1:15" x14ac:dyDescent="0.25">
      <c r="A25" t="s">
        <v>13</v>
      </c>
      <c r="B25" t="s">
        <v>14</v>
      </c>
      <c r="C25" t="s">
        <v>0</v>
      </c>
      <c r="D25" t="s">
        <v>44</v>
      </c>
      <c r="E25" t="s">
        <v>124</v>
      </c>
      <c r="F25" s="1">
        <v>28614</v>
      </c>
      <c r="G25" s="2">
        <v>32.885293495069298</v>
      </c>
      <c r="I25" t="s">
        <v>31</v>
      </c>
      <c r="J25" t="s">
        <v>46</v>
      </c>
      <c r="K25" s="10"/>
      <c r="L25">
        <v>220</v>
      </c>
      <c r="M25" t="s">
        <v>31</v>
      </c>
      <c r="N25" t="s">
        <v>283</v>
      </c>
      <c r="O25">
        <v>23</v>
      </c>
    </row>
    <row r="26" spans="1:15" x14ac:dyDescent="0.25">
      <c r="A26" t="s">
        <v>13</v>
      </c>
      <c r="B26" t="s">
        <v>14</v>
      </c>
      <c r="C26" t="s">
        <v>0</v>
      </c>
      <c r="D26" t="s">
        <v>44</v>
      </c>
      <c r="E26" t="s">
        <v>132</v>
      </c>
      <c r="F26" s="1">
        <v>28307</v>
      </c>
      <c r="G26" s="2">
        <v>32.8993717202829</v>
      </c>
      <c r="I26" t="s">
        <v>31</v>
      </c>
      <c r="J26" t="s">
        <v>52</v>
      </c>
      <c r="K26" s="10"/>
      <c r="L26">
        <v>220</v>
      </c>
      <c r="M26" t="s">
        <v>31</v>
      </c>
      <c r="N26" t="s">
        <v>283</v>
      </c>
      <c r="O26">
        <v>24</v>
      </c>
    </row>
    <row r="27" spans="1:15" x14ac:dyDescent="0.25">
      <c r="A27" t="s">
        <v>13</v>
      </c>
      <c r="B27" t="s">
        <v>14</v>
      </c>
      <c r="C27" t="s">
        <v>0</v>
      </c>
      <c r="D27" t="s">
        <v>44</v>
      </c>
      <c r="E27" t="s">
        <v>65</v>
      </c>
      <c r="F27" s="1">
        <v>28030</v>
      </c>
      <c r="G27" s="2">
        <v>33.359726119857001</v>
      </c>
      <c r="I27" t="s">
        <v>31</v>
      </c>
      <c r="J27" t="s">
        <v>52</v>
      </c>
      <c r="K27" s="10"/>
      <c r="L27">
        <v>220</v>
      </c>
      <c r="M27" t="s">
        <v>31</v>
      </c>
      <c r="N27" t="s">
        <v>283</v>
      </c>
      <c r="O27">
        <v>25</v>
      </c>
    </row>
    <row r="28" spans="1:15" x14ac:dyDescent="0.25">
      <c r="A28" t="s">
        <v>13</v>
      </c>
      <c r="B28" t="s">
        <v>14</v>
      </c>
      <c r="C28" t="s">
        <v>0</v>
      </c>
      <c r="D28" t="s">
        <v>44</v>
      </c>
      <c r="E28" t="s">
        <v>102</v>
      </c>
      <c r="F28" s="1">
        <v>24216</v>
      </c>
      <c r="G28" s="2">
        <v>33.425245265799703</v>
      </c>
      <c r="I28" t="s">
        <v>31</v>
      </c>
      <c r="J28" t="s">
        <v>89</v>
      </c>
      <c r="K28" s="10"/>
      <c r="L28">
        <v>330</v>
      </c>
      <c r="M28" t="s">
        <v>31</v>
      </c>
      <c r="N28" t="s">
        <v>283</v>
      </c>
      <c r="O28">
        <v>26</v>
      </c>
    </row>
    <row r="29" spans="1:15" x14ac:dyDescent="0.25">
      <c r="A29" t="s">
        <v>13</v>
      </c>
      <c r="B29" t="s">
        <v>14</v>
      </c>
      <c r="C29" t="s">
        <v>0</v>
      </c>
      <c r="D29" t="s">
        <v>44</v>
      </c>
      <c r="E29" t="s">
        <v>86</v>
      </c>
      <c r="F29" s="1">
        <v>28013</v>
      </c>
      <c r="G29" s="2">
        <v>33.518530211422899</v>
      </c>
      <c r="I29" t="s">
        <v>31</v>
      </c>
      <c r="J29" t="s">
        <v>52</v>
      </c>
      <c r="K29" s="10"/>
      <c r="L29">
        <v>220</v>
      </c>
      <c r="M29" t="s">
        <v>31</v>
      </c>
      <c r="N29" t="s">
        <v>283</v>
      </c>
      <c r="O29">
        <v>27</v>
      </c>
    </row>
    <row r="30" spans="1:15" x14ac:dyDescent="0.25">
      <c r="A30" t="s">
        <v>13</v>
      </c>
      <c r="B30" t="s">
        <v>14</v>
      </c>
      <c r="C30" t="s">
        <v>0</v>
      </c>
      <c r="D30" t="s">
        <v>25</v>
      </c>
      <c r="E30" t="s">
        <v>67</v>
      </c>
      <c r="F30" s="1">
        <v>26747</v>
      </c>
      <c r="G30" s="2">
        <v>33.742998833878403</v>
      </c>
      <c r="I30" t="s">
        <v>31</v>
      </c>
      <c r="J30" t="s">
        <v>68</v>
      </c>
      <c r="K30" s="10"/>
      <c r="L30">
        <v>220</v>
      </c>
      <c r="M30" t="s">
        <v>31</v>
      </c>
      <c r="N30" t="s">
        <v>283</v>
      </c>
      <c r="O30">
        <v>28</v>
      </c>
    </row>
    <row r="31" spans="1:15" x14ac:dyDescent="0.25">
      <c r="A31" t="s">
        <v>13</v>
      </c>
      <c r="B31" t="s">
        <v>14</v>
      </c>
      <c r="C31" t="s">
        <v>0</v>
      </c>
      <c r="D31" t="s">
        <v>25</v>
      </c>
      <c r="E31" t="s">
        <v>99</v>
      </c>
      <c r="F31" s="1">
        <v>26726</v>
      </c>
      <c r="G31" s="2">
        <v>34.1208089335057</v>
      </c>
      <c r="I31" t="s">
        <v>31</v>
      </c>
      <c r="J31" t="s">
        <v>68</v>
      </c>
      <c r="K31" s="10"/>
      <c r="L31">
        <v>220</v>
      </c>
      <c r="M31" t="s">
        <v>31</v>
      </c>
      <c r="N31" t="s">
        <v>283</v>
      </c>
      <c r="O31">
        <v>29</v>
      </c>
    </row>
    <row r="32" spans="1:15" x14ac:dyDescent="0.25">
      <c r="A32" t="s">
        <v>13</v>
      </c>
      <c r="B32" t="s">
        <v>14</v>
      </c>
      <c r="C32" t="s">
        <v>0</v>
      </c>
      <c r="D32" t="s">
        <v>25</v>
      </c>
      <c r="E32" t="s">
        <v>118</v>
      </c>
      <c r="F32" s="1">
        <v>25852</v>
      </c>
      <c r="G32" s="2">
        <v>34.186510381017598</v>
      </c>
      <c r="I32" t="s">
        <v>31</v>
      </c>
      <c r="J32" t="s">
        <v>22</v>
      </c>
      <c r="K32" s="10"/>
      <c r="L32">
        <v>220</v>
      </c>
      <c r="M32" t="s">
        <v>19</v>
      </c>
      <c r="N32" t="s">
        <v>283</v>
      </c>
      <c r="O32">
        <v>30</v>
      </c>
    </row>
    <row r="33" spans="1:15" x14ac:dyDescent="0.25">
      <c r="A33" t="s">
        <v>13</v>
      </c>
      <c r="B33" t="s">
        <v>14</v>
      </c>
      <c r="C33" t="s">
        <v>0</v>
      </c>
      <c r="D33" t="s">
        <v>28</v>
      </c>
      <c r="E33" t="s">
        <v>147</v>
      </c>
      <c r="F33" s="1">
        <v>31228</v>
      </c>
      <c r="G33" s="2">
        <v>34.376454483230702</v>
      </c>
      <c r="I33" t="s">
        <v>148</v>
      </c>
      <c r="J33" t="s">
        <v>18</v>
      </c>
      <c r="K33" s="10"/>
      <c r="L33">
        <v>220</v>
      </c>
      <c r="M33" t="s">
        <v>19</v>
      </c>
      <c r="N33" t="s">
        <v>283</v>
      </c>
      <c r="O33">
        <v>31</v>
      </c>
    </row>
    <row r="34" spans="1:15" x14ac:dyDescent="0.25">
      <c r="A34" t="s">
        <v>13</v>
      </c>
      <c r="B34" t="s">
        <v>165</v>
      </c>
      <c r="C34" t="s">
        <v>0</v>
      </c>
      <c r="D34" t="s">
        <v>15</v>
      </c>
      <c r="E34" t="s">
        <v>250</v>
      </c>
      <c r="F34" s="1">
        <v>27192</v>
      </c>
      <c r="G34" s="2">
        <v>34.3891947740006</v>
      </c>
      <c r="I34" t="s">
        <v>31</v>
      </c>
      <c r="J34" t="s">
        <v>61</v>
      </c>
      <c r="K34" s="10"/>
      <c r="L34">
        <v>66</v>
      </c>
      <c r="M34" t="s">
        <v>31</v>
      </c>
      <c r="N34" t="s">
        <v>283</v>
      </c>
      <c r="O34">
        <v>32</v>
      </c>
    </row>
    <row r="35" spans="1:15" x14ac:dyDescent="0.25">
      <c r="A35" t="s">
        <v>13</v>
      </c>
      <c r="B35" t="s">
        <v>165</v>
      </c>
      <c r="C35" t="s">
        <v>0</v>
      </c>
      <c r="D35" t="s">
        <v>229</v>
      </c>
      <c r="E35" t="s">
        <v>230</v>
      </c>
      <c r="F35" s="1">
        <v>26557</v>
      </c>
      <c r="G35" s="2">
        <v>34.476813572641802</v>
      </c>
      <c r="I35" t="s">
        <v>31</v>
      </c>
      <c r="J35" t="s">
        <v>108</v>
      </c>
      <c r="K35" s="10"/>
      <c r="L35">
        <v>66</v>
      </c>
      <c r="M35" t="s">
        <v>31</v>
      </c>
      <c r="N35" t="s">
        <v>283</v>
      </c>
      <c r="O35">
        <v>33</v>
      </c>
    </row>
    <row r="36" spans="1:15" x14ac:dyDescent="0.25">
      <c r="A36" t="s">
        <v>13</v>
      </c>
      <c r="B36" t="s">
        <v>165</v>
      </c>
      <c r="C36" t="s">
        <v>0</v>
      </c>
      <c r="D36" t="s">
        <v>229</v>
      </c>
      <c r="E36" t="s">
        <v>237</v>
      </c>
      <c r="F36" s="1">
        <v>26556</v>
      </c>
      <c r="G36" s="2">
        <v>34.479575189494803</v>
      </c>
      <c r="I36" t="s">
        <v>31</v>
      </c>
      <c r="J36" t="s">
        <v>108</v>
      </c>
      <c r="K36" s="10"/>
      <c r="L36">
        <v>66</v>
      </c>
      <c r="M36" t="s">
        <v>31</v>
      </c>
      <c r="N36" t="s">
        <v>283</v>
      </c>
      <c r="O36">
        <v>34</v>
      </c>
    </row>
    <row r="37" spans="1:15" x14ac:dyDescent="0.25">
      <c r="A37" t="s">
        <v>13</v>
      </c>
      <c r="B37" t="s">
        <v>165</v>
      </c>
      <c r="C37" t="s">
        <v>0</v>
      </c>
      <c r="D37" t="s">
        <v>229</v>
      </c>
      <c r="E37" t="s">
        <v>238</v>
      </c>
      <c r="F37" s="1">
        <v>26404</v>
      </c>
      <c r="G37" s="2">
        <v>34.895724738256398</v>
      </c>
      <c r="I37" t="s">
        <v>31</v>
      </c>
      <c r="J37" t="s">
        <v>108</v>
      </c>
      <c r="K37" s="10"/>
      <c r="L37">
        <v>66</v>
      </c>
      <c r="M37" t="s">
        <v>31</v>
      </c>
      <c r="N37" t="s">
        <v>283</v>
      </c>
      <c r="O37">
        <v>35</v>
      </c>
    </row>
    <row r="38" spans="1:15" x14ac:dyDescent="0.25">
      <c r="A38" t="s">
        <v>13</v>
      </c>
      <c r="B38" t="s">
        <v>14</v>
      </c>
      <c r="C38" t="s">
        <v>0</v>
      </c>
      <c r="D38" t="s">
        <v>25</v>
      </c>
      <c r="E38" t="s">
        <v>111</v>
      </c>
      <c r="F38" s="1">
        <v>26404</v>
      </c>
      <c r="G38" s="2">
        <v>34.911444564859202</v>
      </c>
      <c r="I38" t="s">
        <v>31</v>
      </c>
      <c r="J38" t="s">
        <v>108</v>
      </c>
      <c r="K38" s="10"/>
      <c r="L38">
        <v>220</v>
      </c>
      <c r="M38" t="s">
        <v>31</v>
      </c>
      <c r="N38" t="s">
        <v>283</v>
      </c>
      <c r="O38">
        <v>36</v>
      </c>
    </row>
    <row r="39" spans="1:15" x14ac:dyDescent="0.25">
      <c r="A39" t="s">
        <v>13</v>
      </c>
      <c r="B39" t="s">
        <v>165</v>
      </c>
      <c r="C39" t="s">
        <v>0</v>
      </c>
      <c r="D39" t="s">
        <v>25</v>
      </c>
      <c r="E39" t="s">
        <v>224</v>
      </c>
      <c r="F39" s="1">
        <v>26756</v>
      </c>
      <c r="G39" s="2">
        <v>35.582913054224697</v>
      </c>
      <c r="I39" t="s">
        <v>31</v>
      </c>
      <c r="J39" t="s">
        <v>52</v>
      </c>
      <c r="K39" s="10"/>
      <c r="L39">
        <v>66</v>
      </c>
      <c r="M39" t="s">
        <v>31</v>
      </c>
      <c r="N39" t="s">
        <v>283</v>
      </c>
      <c r="O39">
        <v>37</v>
      </c>
    </row>
    <row r="40" spans="1:15" x14ac:dyDescent="0.25">
      <c r="A40" t="s">
        <v>13</v>
      </c>
      <c r="B40" t="s">
        <v>14</v>
      </c>
      <c r="C40" t="s">
        <v>0</v>
      </c>
      <c r="D40" t="s">
        <v>25</v>
      </c>
      <c r="E40" t="s">
        <v>106</v>
      </c>
      <c r="F40" s="1">
        <v>25897</v>
      </c>
      <c r="G40" s="2">
        <v>35.954469858290899</v>
      </c>
      <c r="I40" t="s">
        <v>31</v>
      </c>
      <c r="J40" t="s">
        <v>68</v>
      </c>
      <c r="K40" s="10"/>
      <c r="L40">
        <v>220</v>
      </c>
      <c r="M40" t="s">
        <v>31</v>
      </c>
      <c r="N40" t="s">
        <v>283</v>
      </c>
      <c r="O40">
        <v>38</v>
      </c>
    </row>
    <row r="41" spans="1:15" x14ac:dyDescent="0.25">
      <c r="A41" t="s">
        <v>13</v>
      </c>
      <c r="B41" t="s">
        <v>14</v>
      </c>
      <c r="C41" t="s">
        <v>0</v>
      </c>
      <c r="D41" t="s">
        <v>25</v>
      </c>
      <c r="E41" t="s">
        <v>91</v>
      </c>
      <c r="F41" s="1">
        <v>26001</v>
      </c>
      <c r="G41" s="2">
        <v>36.182306195654903</v>
      </c>
      <c r="I41" t="s">
        <v>31</v>
      </c>
      <c r="J41" t="s">
        <v>92</v>
      </c>
      <c r="K41" s="10"/>
      <c r="L41">
        <v>220</v>
      </c>
      <c r="M41" t="s">
        <v>31</v>
      </c>
      <c r="N41" t="s">
        <v>283</v>
      </c>
      <c r="O41">
        <v>39</v>
      </c>
    </row>
    <row r="42" spans="1:15" x14ac:dyDescent="0.25">
      <c r="A42" t="s">
        <v>13</v>
      </c>
      <c r="B42" t="s">
        <v>165</v>
      </c>
      <c r="C42" t="s">
        <v>0</v>
      </c>
      <c r="D42" t="s">
        <v>25</v>
      </c>
      <c r="E42" t="s">
        <v>214</v>
      </c>
      <c r="F42" s="1">
        <v>25868</v>
      </c>
      <c r="G42" s="2">
        <v>36.472485201662998</v>
      </c>
      <c r="I42" t="s">
        <v>31</v>
      </c>
      <c r="J42" t="s">
        <v>68</v>
      </c>
      <c r="K42" s="10"/>
      <c r="L42">
        <v>66</v>
      </c>
      <c r="M42" t="s">
        <v>31</v>
      </c>
      <c r="N42" t="s">
        <v>283</v>
      </c>
      <c r="O42">
        <v>40</v>
      </c>
    </row>
    <row r="43" spans="1:15" x14ac:dyDescent="0.25">
      <c r="A43" t="s">
        <v>13</v>
      </c>
      <c r="B43" t="s">
        <v>14</v>
      </c>
      <c r="C43" t="s">
        <v>0</v>
      </c>
      <c r="D43" t="s">
        <v>25</v>
      </c>
      <c r="E43" t="s">
        <v>116</v>
      </c>
      <c r="F43" s="1">
        <v>24980</v>
      </c>
      <c r="G43" s="2">
        <v>36.573908662255697</v>
      </c>
      <c r="I43" t="s">
        <v>31</v>
      </c>
      <c r="J43" t="s">
        <v>22</v>
      </c>
      <c r="K43" s="10"/>
      <c r="L43">
        <v>220</v>
      </c>
      <c r="M43" t="s">
        <v>19</v>
      </c>
      <c r="N43" t="s">
        <v>283</v>
      </c>
      <c r="O43">
        <v>41</v>
      </c>
    </row>
    <row r="44" spans="1:15" x14ac:dyDescent="0.25">
      <c r="A44" t="s">
        <v>13</v>
      </c>
      <c r="B44" t="s">
        <v>14</v>
      </c>
      <c r="C44" t="s">
        <v>0</v>
      </c>
      <c r="D44" t="s">
        <v>15</v>
      </c>
      <c r="E44" t="s">
        <v>48</v>
      </c>
      <c r="F44" s="1">
        <v>25917</v>
      </c>
      <c r="G44" s="2">
        <v>36.987470688518798</v>
      </c>
      <c r="I44" t="s">
        <v>31</v>
      </c>
      <c r="J44" t="s">
        <v>49</v>
      </c>
      <c r="K44" s="10"/>
      <c r="L44">
        <v>220</v>
      </c>
      <c r="M44" t="s">
        <v>31</v>
      </c>
      <c r="N44" t="s">
        <v>283</v>
      </c>
      <c r="O44">
        <v>42</v>
      </c>
    </row>
    <row r="45" spans="1:15" x14ac:dyDescent="0.25">
      <c r="A45" t="s">
        <v>13</v>
      </c>
      <c r="B45" t="s">
        <v>14</v>
      </c>
      <c r="C45" t="s">
        <v>0</v>
      </c>
      <c r="D45" t="s">
        <v>25</v>
      </c>
      <c r="E45" t="s">
        <v>69</v>
      </c>
      <c r="F45" s="1">
        <v>24771</v>
      </c>
      <c r="G45" s="2">
        <v>37.003344360787899</v>
      </c>
      <c r="I45" t="s">
        <v>31</v>
      </c>
      <c r="J45" t="s">
        <v>70</v>
      </c>
      <c r="K45" s="10"/>
      <c r="L45">
        <v>220</v>
      </c>
      <c r="M45" t="s">
        <v>31</v>
      </c>
      <c r="N45" t="s">
        <v>283</v>
      </c>
      <c r="O45">
        <v>43</v>
      </c>
    </row>
    <row r="46" spans="1:15" x14ac:dyDescent="0.25">
      <c r="A46" t="s">
        <v>13</v>
      </c>
      <c r="B46" t="s">
        <v>14</v>
      </c>
      <c r="C46" t="s">
        <v>0</v>
      </c>
      <c r="D46" t="s">
        <v>15</v>
      </c>
      <c r="E46" t="s">
        <v>85</v>
      </c>
      <c r="F46" s="1">
        <v>26639</v>
      </c>
      <c r="G46" s="2">
        <v>37.013935026744697</v>
      </c>
      <c r="I46" t="s">
        <v>31</v>
      </c>
      <c r="J46" t="s">
        <v>52</v>
      </c>
      <c r="K46" s="10"/>
      <c r="L46">
        <v>220</v>
      </c>
      <c r="M46" t="s">
        <v>31</v>
      </c>
      <c r="N46" t="s">
        <v>283</v>
      </c>
      <c r="O46">
        <v>44</v>
      </c>
    </row>
    <row r="47" spans="1:15" x14ac:dyDescent="0.25">
      <c r="A47" t="s">
        <v>13</v>
      </c>
      <c r="B47" t="s">
        <v>165</v>
      </c>
      <c r="C47" t="s">
        <v>0</v>
      </c>
      <c r="D47" t="s">
        <v>15</v>
      </c>
      <c r="E47" t="s">
        <v>251</v>
      </c>
      <c r="F47" s="1">
        <v>26354</v>
      </c>
      <c r="G47" s="2">
        <v>37.104862283570398</v>
      </c>
      <c r="I47" t="s">
        <v>31</v>
      </c>
      <c r="J47" t="s">
        <v>57</v>
      </c>
      <c r="K47" s="10"/>
      <c r="L47">
        <v>66</v>
      </c>
      <c r="M47" t="s">
        <v>31</v>
      </c>
      <c r="N47" t="s">
        <v>283</v>
      </c>
      <c r="O47">
        <v>45</v>
      </c>
    </row>
    <row r="48" spans="1:15" x14ac:dyDescent="0.25">
      <c r="A48" t="s">
        <v>13</v>
      </c>
      <c r="B48" t="s">
        <v>165</v>
      </c>
      <c r="C48" t="s">
        <v>0</v>
      </c>
      <c r="D48" t="s">
        <v>15</v>
      </c>
      <c r="E48" t="s">
        <v>245</v>
      </c>
      <c r="F48" s="1">
        <v>24417</v>
      </c>
      <c r="G48" s="2">
        <v>37.241459426572398</v>
      </c>
      <c r="I48" t="s">
        <v>31</v>
      </c>
      <c r="J48" t="s">
        <v>70</v>
      </c>
      <c r="K48" s="10"/>
      <c r="L48">
        <v>66</v>
      </c>
      <c r="M48" t="s">
        <v>31</v>
      </c>
      <c r="N48" t="s">
        <v>283</v>
      </c>
      <c r="O48">
        <v>46</v>
      </c>
    </row>
    <row r="49" spans="1:15" x14ac:dyDescent="0.25">
      <c r="A49" t="s">
        <v>13</v>
      </c>
      <c r="B49" t="s">
        <v>14</v>
      </c>
      <c r="C49" t="s">
        <v>0</v>
      </c>
      <c r="D49" t="s">
        <v>25</v>
      </c>
      <c r="E49" t="s">
        <v>95</v>
      </c>
      <c r="F49" s="1">
        <v>26272</v>
      </c>
      <c r="G49" s="2">
        <v>37.287636005272901</v>
      </c>
      <c r="I49" t="s">
        <v>31</v>
      </c>
      <c r="J49" t="s">
        <v>57</v>
      </c>
      <c r="K49" s="10"/>
      <c r="L49">
        <v>220</v>
      </c>
      <c r="M49" t="s">
        <v>31</v>
      </c>
      <c r="N49" t="s">
        <v>283</v>
      </c>
      <c r="O49">
        <v>47</v>
      </c>
    </row>
    <row r="50" spans="1:15" x14ac:dyDescent="0.25">
      <c r="A50" t="s">
        <v>13</v>
      </c>
      <c r="B50" t="s">
        <v>14</v>
      </c>
      <c r="C50" t="s">
        <v>0</v>
      </c>
      <c r="D50" t="s">
        <v>25</v>
      </c>
      <c r="E50" t="s">
        <v>56</v>
      </c>
      <c r="F50" s="1">
        <v>26283</v>
      </c>
      <c r="G50" s="2">
        <v>37.290523138641703</v>
      </c>
      <c r="I50" t="s">
        <v>31</v>
      </c>
      <c r="J50" t="s">
        <v>57</v>
      </c>
      <c r="K50" s="10"/>
      <c r="L50">
        <v>220</v>
      </c>
      <c r="M50" t="s">
        <v>31</v>
      </c>
      <c r="N50" t="s">
        <v>283</v>
      </c>
      <c r="O50">
        <v>48</v>
      </c>
    </row>
    <row r="51" spans="1:15" x14ac:dyDescent="0.25">
      <c r="A51" t="s">
        <v>13</v>
      </c>
      <c r="B51" t="s">
        <v>14</v>
      </c>
      <c r="C51" t="s">
        <v>0</v>
      </c>
      <c r="D51" t="s">
        <v>25</v>
      </c>
      <c r="E51" t="s">
        <v>107</v>
      </c>
      <c r="F51" s="1">
        <v>25532</v>
      </c>
      <c r="G51" s="2">
        <v>37.298805485841797</v>
      </c>
      <c r="I51" t="s">
        <v>31</v>
      </c>
      <c r="J51" t="s">
        <v>108</v>
      </c>
      <c r="K51" s="10"/>
      <c r="L51">
        <v>220</v>
      </c>
      <c r="M51" t="s">
        <v>31</v>
      </c>
      <c r="N51" t="s">
        <v>283</v>
      </c>
      <c r="O51">
        <v>49</v>
      </c>
    </row>
    <row r="52" spans="1:15" x14ac:dyDescent="0.25">
      <c r="A52" t="s">
        <v>13</v>
      </c>
      <c r="B52" t="s">
        <v>14</v>
      </c>
      <c r="C52" t="s">
        <v>0</v>
      </c>
      <c r="D52" t="s">
        <v>25</v>
      </c>
      <c r="E52" t="s">
        <v>35</v>
      </c>
      <c r="F52" s="1">
        <v>25295</v>
      </c>
      <c r="G52" s="2">
        <v>37.3209926610389</v>
      </c>
      <c r="I52" t="s">
        <v>31</v>
      </c>
      <c r="J52" t="s">
        <v>36</v>
      </c>
      <c r="K52" s="10"/>
      <c r="L52">
        <v>220</v>
      </c>
      <c r="M52" t="s">
        <v>31</v>
      </c>
      <c r="N52" t="s">
        <v>283</v>
      </c>
      <c r="O52">
        <v>50</v>
      </c>
    </row>
    <row r="53" spans="1:15" x14ac:dyDescent="0.25">
      <c r="A53" t="s">
        <v>13</v>
      </c>
      <c r="B53" t="s">
        <v>165</v>
      </c>
      <c r="C53" t="s">
        <v>0</v>
      </c>
      <c r="D53" t="s">
        <v>25</v>
      </c>
      <c r="E53" t="s">
        <v>243</v>
      </c>
      <c r="F53" s="1">
        <v>26282</v>
      </c>
      <c r="G53" s="2">
        <v>37.369929652445002</v>
      </c>
      <c r="I53" t="s">
        <v>31</v>
      </c>
      <c r="J53" t="s">
        <v>49</v>
      </c>
      <c r="K53" s="10"/>
      <c r="L53">
        <v>66</v>
      </c>
      <c r="M53" t="s">
        <v>31</v>
      </c>
      <c r="N53" t="s">
        <v>283</v>
      </c>
      <c r="O53">
        <v>51</v>
      </c>
    </row>
    <row r="54" spans="1:15" x14ac:dyDescent="0.25">
      <c r="A54" t="s">
        <v>13</v>
      </c>
      <c r="B54" t="s">
        <v>165</v>
      </c>
      <c r="C54" t="s">
        <v>0</v>
      </c>
      <c r="D54" t="s">
        <v>25</v>
      </c>
      <c r="E54" t="s">
        <v>216</v>
      </c>
      <c r="F54" s="1">
        <v>25394</v>
      </c>
      <c r="G54" s="2">
        <v>37.709660113570102</v>
      </c>
      <c r="I54" t="s">
        <v>31</v>
      </c>
      <c r="J54" t="s">
        <v>40</v>
      </c>
      <c r="K54" s="10"/>
      <c r="L54">
        <v>66</v>
      </c>
      <c r="M54" t="s">
        <v>31</v>
      </c>
      <c r="N54" t="s">
        <v>283</v>
      </c>
      <c r="O54">
        <v>52</v>
      </c>
    </row>
    <row r="55" spans="1:15" x14ac:dyDescent="0.25">
      <c r="A55" t="s">
        <v>13</v>
      </c>
      <c r="B55" t="s">
        <v>165</v>
      </c>
      <c r="C55" t="s">
        <v>0</v>
      </c>
      <c r="D55" t="s">
        <v>15</v>
      </c>
      <c r="E55" t="s">
        <v>233</v>
      </c>
      <c r="F55" s="1">
        <v>24419</v>
      </c>
      <c r="G55" s="2">
        <v>37.967164803407101</v>
      </c>
      <c r="I55" t="s">
        <v>31</v>
      </c>
      <c r="J55" t="s">
        <v>70</v>
      </c>
      <c r="K55" s="10"/>
      <c r="L55">
        <v>66</v>
      </c>
      <c r="M55" t="s">
        <v>31</v>
      </c>
      <c r="N55" t="s">
        <v>283</v>
      </c>
      <c r="O55">
        <v>53</v>
      </c>
    </row>
    <row r="56" spans="1:15" x14ac:dyDescent="0.25">
      <c r="A56" t="s">
        <v>13</v>
      </c>
      <c r="B56" t="s">
        <v>14</v>
      </c>
      <c r="C56" t="s">
        <v>0</v>
      </c>
      <c r="D56" t="s">
        <v>15</v>
      </c>
      <c r="E56" t="s">
        <v>109</v>
      </c>
      <c r="F56" s="1">
        <v>24360</v>
      </c>
      <c r="G56" s="2">
        <v>38.079661951479203</v>
      </c>
      <c r="I56" t="s">
        <v>31</v>
      </c>
      <c r="J56" t="s">
        <v>70</v>
      </c>
      <c r="K56" s="10"/>
      <c r="L56">
        <v>220</v>
      </c>
      <c r="M56" t="s">
        <v>31</v>
      </c>
      <c r="N56" t="s">
        <v>283</v>
      </c>
      <c r="O56">
        <v>54</v>
      </c>
    </row>
    <row r="57" spans="1:15" x14ac:dyDescent="0.25">
      <c r="A57" t="s">
        <v>13</v>
      </c>
      <c r="B57" t="s">
        <v>14</v>
      </c>
      <c r="C57" t="s">
        <v>0</v>
      </c>
      <c r="D57" t="s">
        <v>15</v>
      </c>
      <c r="E57" t="s">
        <v>112</v>
      </c>
      <c r="F57" s="1">
        <v>24373</v>
      </c>
      <c r="G57" s="2">
        <v>38.093012776637003</v>
      </c>
      <c r="I57" t="s">
        <v>31</v>
      </c>
      <c r="J57" t="s">
        <v>70</v>
      </c>
      <c r="K57" s="10"/>
      <c r="L57">
        <v>220</v>
      </c>
      <c r="M57" t="s">
        <v>31</v>
      </c>
      <c r="N57" t="s">
        <v>283</v>
      </c>
      <c r="O57">
        <v>55</v>
      </c>
    </row>
    <row r="58" spans="1:15" x14ac:dyDescent="0.25">
      <c r="A58" t="s">
        <v>13</v>
      </c>
      <c r="B58" t="s">
        <v>14</v>
      </c>
      <c r="C58" t="s">
        <v>0</v>
      </c>
      <c r="D58" t="s">
        <v>25</v>
      </c>
      <c r="E58" t="s">
        <v>100</v>
      </c>
      <c r="F58" s="1">
        <v>25269</v>
      </c>
      <c r="G58" s="2">
        <v>38.109878983192601</v>
      </c>
      <c r="I58" t="s">
        <v>31</v>
      </c>
      <c r="J58" t="s">
        <v>68</v>
      </c>
      <c r="K58" s="10"/>
      <c r="L58">
        <v>220</v>
      </c>
      <c r="M58" t="s">
        <v>31</v>
      </c>
      <c r="N58" t="s">
        <v>283</v>
      </c>
      <c r="O58">
        <v>56</v>
      </c>
    </row>
    <row r="59" spans="1:15" x14ac:dyDescent="0.25">
      <c r="A59" t="s">
        <v>13</v>
      </c>
      <c r="B59" t="s">
        <v>165</v>
      </c>
      <c r="C59" t="s">
        <v>0</v>
      </c>
      <c r="D59" t="s">
        <v>25</v>
      </c>
      <c r="E59" t="s">
        <v>232</v>
      </c>
      <c r="F59" s="1">
        <v>25917</v>
      </c>
      <c r="G59" s="2">
        <v>38.369243320151099</v>
      </c>
      <c r="I59" t="s">
        <v>31</v>
      </c>
      <c r="J59" t="s">
        <v>49</v>
      </c>
      <c r="K59" s="10"/>
      <c r="L59">
        <v>66</v>
      </c>
      <c r="M59" t="s">
        <v>31</v>
      </c>
      <c r="N59" t="s">
        <v>283</v>
      </c>
      <c r="O59">
        <v>57</v>
      </c>
    </row>
    <row r="60" spans="1:15" x14ac:dyDescent="0.25">
      <c r="A60" t="s">
        <v>13</v>
      </c>
      <c r="B60" t="s">
        <v>165</v>
      </c>
      <c r="C60" t="s">
        <v>0</v>
      </c>
      <c r="D60" t="s">
        <v>25</v>
      </c>
      <c r="E60" t="s">
        <v>241</v>
      </c>
      <c r="F60" s="1">
        <v>25917</v>
      </c>
      <c r="G60" s="2">
        <v>38.369244048977102</v>
      </c>
      <c r="I60" t="s">
        <v>31</v>
      </c>
      <c r="J60" t="s">
        <v>49</v>
      </c>
      <c r="K60" s="10"/>
      <c r="L60">
        <v>66</v>
      </c>
      <c r="M60" t="s">
        <v>31</v>
      </c>
      <c r="N60" t="s">
        <v>283</v>
      </c>
      <c r="O60">
        <v>58</v>
      </c>
    </row>
    <row r="61" spans="1:15" x14ac:dyDescent="0.25">
      <c r="A61" t="s">
        <v>13</v>
      </c>
      <c r="B61" t="s">
        <v>165</v>
      </c>
      <c r="C61" t="s">
        <v>0</v>
      </c>
      <c r="D61" t="s">
        <v>25</v>
      </c>
      <c r="E61" t="s">
        <v>208</v>
      </c>
      <c r="F61" s="1">
        <v>26022</v>
      </c>
      <c r="G61" s="2">
        <v>38.659849006261602</v>
      </c>
      <c r="I61" t="s">
        <v>31</v>
      </c>
      <c r="J61" t="s">
        <v>52</v>
      </c>
      <c r="K61" s="10"/>
      <c r="L61">
        <v>66</v>
      </c>
      <c r="M61" t="s">
        <v>31</v>
      </c>
      <c r="N61" t="s">
        <v>283</v>
      </c>
      <c r="O61">
        <v>59</v>
      </c>
    </row>
    <row r="62" spans="1:15" x14ac:dyDescent="0.25">
      <c r="A62" t="s">
        <v>13</v>
      </c>
      <c r="B62" t="s">
        <v>14</v>
      </c>
      <c r="C62" t="s">
        <v>0</v>
      </c>
      <c r="D62" t="s">
        <v>44</v>
      </c>
      <c r="E62" t="s">
        <v>126</v>
      </c>
      <c r="F62" s="1">
        <v>26228</v>
      </c>
      <c r="G62" s="2">
        <v>38.881524513904701</v>
      </c>
      <c r="I62" t="s">
        <v>31</v>
      </c>
      <c r="J62" t="s">
        <v>52</v>
      </c>
      <c r="K62" s="10"/>
      <c r="L62">
        <v>500</v>
      </c>
      <c r="M62" t="s">
        <v>31</v>
      </c>
      <c r="N62" t="s">
        <v>283</v>
      </c>
      <c r="O62">
        <v>60</v>
      </c>
    </row>
    <row r="63" spans="1:15" x14ac:dyDescent="0.25">
      <c r="A63" t="s">
        <v>13</v>
      </c>
      <c r="B63" t="s">
        <v>14</v>
      </c>
      <c r="C63" t="s">
        <v>0</v>
      </c>
      <c r="D63" t="s">
        <v>15</v>
      </c>
      <c r="E63" t="s">
        <v>110</v>
      </c>
      <c r="F63" s="1">
        <v>24927</v>
      </c>
      <c r="G63" s="2">
        <v>38.980416539914302</v>
      </c>
      <c r="I63" t="s">
        <v>31</v>
      </c>
      <c r="J63" t="s">
        <v>40</v>
      </c>
      <c r="K63" s="10"/>
      <c r="L63">
        <v>220</v>
      </c>
      <c r="M63" t="s">
        <v>31</v>
      </c>
      <c r="N63" t="s">
        <v>283</v>
      </c>
      <c r="O63">
        <v>61</v>
      </c>
    </row>
    <row r="64" spans="1:15" x14ac:dyDescent="0.25">
      <c r="A64" t="s">
        <v>13</v>
      </c>
      <c r="B64" t="s">
        <v>14</v>
      </c>
      <c r="C64" t="s">
        <v>0</v>
      </c>
      <c r="D64" t="s">
        <v>15</v>
      </c>
      <c r="E64" t="s">
        <v>39</v>
      </c>
      <c r="F64" s="1">
        <v>24923</v>
      </c>
      <c r="G64" s="2">
        <v>38.999354545339301</v>
      </c>
      <c r="I64" t="s">
        <v>31</v>
      </c>
      <c r="J64" t="s">
        <v>40</v>
      </c>
      <c r="K64" s="10"/>
      <c r="L64">
        <v>220</v>
      </c>
      <c r="M64" t="s">
        <v>31</v>
      </c>
      <c r="N64" t="s">
        <v>283</v>
      </c>
      <c r="O64">
        <v>62</v>
      </c>
    </row>
    <row r="65" spans="1:15" x14ac:dyDescent="0.25">
      <c r="A65" t="s">
        <v>13</v>
      </c>
      <c r="B65" t="s">
        <v>14</v>
      </c>
      <c r="C65" t="s">
        <v>0</v>
      </c>
      <c r="D65" t="s">
        <v>44</v>
      </c>
      <c r="E65" t="s">
        <v>51</v>
      </c>
      <c r="F65" s="1">
        <v>25658</v>
      </c>
      <c r="G65" s="2">
        <v>39.125302747991</v>
      </c>
      <c r="I65" t="s">
        <v>31</v>
      </c>
      <c r="J65" t="s">
        <v>52</v>
      </c>
      <c r="K65" s="10"/>
      <c r="L65">
        <v>220</v>
      </c>
      <c r="M65" t="s">
        <v>31</v>
      </c>
      <c r="N65" t="s">
        <v>283</v>
      </c>
      <c r="O65">
        <v>63</v>
      </c>
    </row>
    <row r="66" spans="1:15" x14ac:dyDescent="0.25">
      <c r="A66" t="s">
        <v>13</v>
      </c>
      <c r="B66" t="s">
        <v>14</v>
      </c>
      <c r="C66" t="s">
        <v>0</v>
      </c>
      <c r="D66" t="s">
        <v>44</v>
      </c>
      <c r="E66" t="s">
        <v>72</v>
      </c>
      <c r="F66" s="1">
        <v>26039</v>
      </c>
      <c r="G66" s="2">
        <v>39.2840878900804</v>
      </c>
      <c r="I66" t="s">
        <v>31</v>
      </c>
      <c r="J66" t="s">
        <v>52</v>
      </c>
      <c r="K66" s="10"/>
      <c r="L66">
        <v>220</v>
      </c>
      <c r="M66" t="s">
        <v>31</v>
      </c>
      <c r="N66" t="s">
        <v>283</v>
      </c>
      <c r="O66">
        <v>64</v>
      </c>
    </row>
    <row r="67" spans="1:15" x14ac:dyDescent="0.25">
      <c r="A67" t="s">
        <v>13</v>
      </c>
      <c r="B67" t="s">
        <v>165</v>
      </c>
      <c r="C67" t="s">
        <v>0</v>
      </c>
      <c r="D67" t="s">
        <v>15</v>
      </c>
      <c r="E67" t="s">
        <v>176</v>
      </c>
      <c r="F67" s="1">
        <v>29402</v>
      </c>
      <c r="G67" s="2">
        <v>39.6167008898015</v>
      </c>
      <c r="I67" t="s">
        <v>177</v>
      </c>
      <c r="J67" t="s">
        <v>63</v>
      </c>
      <c r="K67" s="10"/>
      <c r="L67">
        <v>66</v>
      </c>
      <c r="M67" t="s">
        <v>19</v>
      </c>
      <c r="N67" t="s">
        <v>283</v>
      </c>
      <c r="O67">
        <v>65</v>
      </c>
    </row>
    <row r="68" spans="1:15" x14ac:dyDescent="0.25">
      <c r="A68" t="s">
        <v>13</v>
      </c>
      <c r="B68" t="s">
        <v>165</v>
      </c>
      <c r="C68" t="s">
        <v>0</v>
      </c>
      <c r="D68" t="s">
        <v>15</v>
      </c>
      <c r="E68" t="s">
        <v>189</v>
      </c>
      <c r="F68" s="1">
        <v>29402</v>
      </c>
      <c r="G68" s="2">
        <v>39.6167008898015</v>
      </c>
      <c r="I68" t="s">
        <v>190</v>
      </c>
      <c r="J68" t="s">
        <v>63</v>
      </c>
      <c r="K68" s="10"/>
      <c r="L68">
        <v>66</v>
      </c>
      <c r="M68" t="s">
        <v>19</v>
      </c>
      <c r="N68" t="s">
        <v>283</v>
      </c>
      <c r="O68">
        <v>66</v>
      </c>
    </row>
    <row r="69" spans="1:15" x14ac:dyDescent="0.25">
      <c r="A69" t="s">
        <v>13</v>
      </c>
      <c r="B69" t="s">
        <v>165</v>
      </c>
      <c r="C69" t="s">
        <v>0</v>
      </c>
      <c r="D69" t="s">
        <v>25</v>
      </c>
      <c r="E69" t="s">
        <v>231</v>
      </c>
      <c r="F69" s="1">
        <v>25407</v>
      </c>
      <c r="G69" s="2">
        <v>39.637106655765997</v>
      </c>
      <c r="I69" t="s">
        <v>31</v>
      </c>
      <c r="J69" t="s">
        <v>68</v>
      </c>
      <c r="K69" s="10"/>
      <c r="L69">
        <v>66</v>
      </c>
      <c r="M69" t="s">
        <v>31</v>
      </c>
      <c r="N69" t="s">
        <v>283</v>
      </c>
      <c r="O69">
        <v>67</v>
      </c>
    </row>
    <row r="70" spans="1:15" x14ac:dyDescent="0.25">
      <c r="A70" t="s">
        <v>13</v>
      </c>
      <c r="B70" t="s">
        <v>14</v>
      </c>
      <c r="C70" t="s">
        <v>0</v>
      </c>
      <c r="D70" t="s">
        <v>44</v>
      </c>
      <c r="E70" t="s">
        <v>123</v>
      </c>
      <c r="F70" s="1">
        <v>25779</v>
      </c>
      <c r="G70" s="2">
        <v>39.725149916343497</v>
      </c>
      <c r="I70" t="s">
        <v>31</v>
      </c>
      <c r="J70" t="s">
        <v>52</v>
      </c>
      <c r="K70" s="10"/>
      <c r="L70">
        <v>500</v>
      </c>
      <c r="M70" t="s">
        <v>31</v>
      </c>
      <c r="N70" t="s">
        <v>283</v>
      </c>
      <c r="O70">
        <v>68</v>
      </c>
    </row>
    <row r="71" spans="1:15" x14ac:dyDescent="0.25">
      <c r="A71" t="s">
        <v>13</v>
      </c>
      <c r="B71" t="s">
        <v>14</v>
      </c>
      <c r="C71" t="s">
        <v>0</v>
      </c>
      <c r="D71" t="s">
        <v>15</v>
      </c>
      <c r="E71" t="s">
        <v>133</v>
      </c>
      <c r="F71" s="1">
        <v>26020</v>
      </c>
      <c r="G71" s="2">
        <v>39.732979218952003</v>
      </c>
      <c r="I71" t="s">
        <v>31</v>
      </c>
      <c r="J71" t="s">
        <v>52</v>
      </c>
      <c r="K71" s="10"/>
      <c r="L71">
        <v>220</v>
      </c>
      <c r="M71" t="s">
        <v>31</v>
      </c>
      <c r="N71" t="s">
        <v>283</v>
      </c>
      <c r="O71">
        <v>69</v>
      </c>
    </row>
    <row r="72" spans="1:15" x14ac:dyDescent="0.25">
      <c r="A72" t="s">
        <v>13</v>
      </c>
      <c r="B72" t="s">
        <v>14</v>
      </c>
      <c r="C72" t="s">
        <v>0</v>
      </c>
      <c r="D72" t="s">
        <v>25</v>
      </c>
      <c r="E72" t="s">
        <v>120</v>
      </c>
      <c r="F72" s="1">
        <v>24568</v>
      </c>
      <c r="G72" s="2">
        <v>40.105656291986698</v>
      </c>
      <c r="I72" t="s">
        <v>31</v>
      </c>
      <c r="J72" t="s">
        <v>92</v>
      </c>
      <c r="K72" s="10"/>
      <c r="L72">
        <v>220</v>
      </c>
      <c r="M72" t="s">
        <v>31</v>
      </c>
      <c r="N72" t="s">
        <v>283</v>
      </c>
      <c r="O72">
        <v>70</v>
      </c>
    </row>
    <row r="73" spans="1:15" x14ac:dyDescent="0.25">
      <c r="A73" t="s">
        <v>13</v>
      </c>
      <c r="B73" t="s">
        <v>165</v>
      </c>
      <c r="C73" t="s">
        <v>0</v>
      </c>
      <c r="D73" t="s">
        <v>25</v>
      </c>
      <c r="E73" t="s">
        <v>204</v>
      </c>
      <c r="F73" s="1">
        <v>26025</v>
      </c>
      <c r="G73" s="2">
        <v>40.6395968324587</v>
      </c>
      <c r="I73" t="s">
        <v>31</v>
      </c>
      <c r="J73" t="s">
        <v>52</v>
      </c>
      <c r="K73" s="10"/>
      <c r="L73">
        <v>66</v>
      </c>
      <c r="M73" t="s">
        <v>31</v>
      </c>
      <c r="N73" t="s">
        <v>283</v>
      </c>
      <c r="O73">
        <v>71</v>
      </c>
    </row>
    <row r="74" spans="1:15" x14ac:dyDescent="0.25">
      <c r="A74" t="s">
        <v>13</v>
      </c>
      <c r="B74" t="s">
        <v>14</v>
      </c>
      <c r="C74" t="s">
        <v>0</v>
      </c>
      <c r="D74" t="s">
        <v>15</v>
      </c>
      <c r="E74" t="s">
        <v>157</v>
      </c>
      <c r="F74" s="1">
        <v>28306</v>
      </c>
      <c r="G74" s="2">
        <v>40.917180013689297</v>
      </c>
      <c r="I74" t="s">
        <v>158</v>
      </c>
      <c r="J74" t="s">
        <v>34</v>
      </c>
      <c r="K74" s="10"/>
      <c r="L74">
        <v>220</v>
      </c>
      <c r="M74" t="s">
        <v>19</v>
      </c>
      <c r="N74" t="s">
        <v>283</v>
      </c>
      <c r="O74">
        <v>72</v>
      </c>
    </row>
    <row r="75" spans="1:15" x14ac:dyDescent="0.25">
      <c r="A75" t="s">
        <v>13</v>
      </c>
      <c r="B75" t="s">
        <v>14</v>
      </c>
      <c r="C75" t="s">
        <v>0</v>
      </c>
      <c r="D75" t="s">
        <v>44</v>
      </c>
      <c r="E75" t="s">
        <v>54</v>
      </c>
      <c r="F75" s="1">
        <v>25507</v>
      </c>
      <c r="G75" s="2">
        <v>40.956970650493098</v>
      </c>
      <c r="I75" t="s">
        <v>31</v>
      </c>
      <c r="J75" t="s">
        <v>52</v>
      </c>
      <c r="K75" s="10"/>
      <c r="L75">
        <v>220</v>
      </c>
      <c r="M75" t="s">
        <v>31</v>
      </c>
      <c r="N75" t="s">
        <v>283</v>
      </c>
      <c r="O75">
        <v>73</v>
      </c>
    </row>
    <row r="76" spans="1:15" x14ac:dyDescent="0.25">
      <c r="A76" t="s">
        <v>13</v>
      </c>
      <c r="B76" t="s">
        <v>14</v>
      </c>
      <c r="C76" t="s">
        <v>0</v>
      </c>
      <c r="D76" t="s">
        <v>44</v>
      </c>
      <c r="E76" t="s">
        <v>75</v>
      </c>
      <c r="F76" s="1">
        <v>25057</v>
      </c>
      <c r="G76" s="2">
        <v>41.039284989986598</v>
      </c>
      <c r="I76" t="s">
        <v>31</v>
      </c>
      <c r="J76" t="s">
        <v>76</v>
      </c>
      <c r="K76" s="10"/>
      <c r="L76">
        <v>330</v>
      </c>
      <c r="M76" t="s">
        <v>31</v>
      </c>
      <c r="N76" t="s">
        <v>283</v>
      </c>
      <c r="O76">
        <v>74</v>
      </c>
    </row>
    <row r="77" spans="1:15" x14ac:dyDescent="0.25">
      <c r="A77" t="s">
        <v>13</v>
      </c>
      <c r="B77" t="s">
        <v>14</v>
      </c>
      <c r="C77" t="s">
        <v>0</v>
      </c>
      <c r="D77" t="s">
        <v>44</v>
      </c>
      <c r="E77" t="s">
        <v>77</v>
      </c>
      <c r="F77" s="1">
        <v>25057</v>
      </c>
      <c r="G77" s="2">
        <v>41.039292373311</v>
      </c>
      <c r="I77" t="s">
        <v>31</v>
      </c>
      <c r="J77" t="s">
        <v>76</v>
      </c>
      <c r="K77" s="10"/>
      <c r="L77">
        <v>330</v>
      </c>
      <c r="M77" t="s">
        <v>31</v>
      </c>
      <c r="N77" t="s">
        <v>283</v>
      </c>
      <c r="O77">
        <v>75</v>
      </c>
    </row>
    <row r="78" spans="1:15" x14ac:dyDescent="0.25">
      <c r="A78" t="s">
        <v>13</v>
      </c>
      <c r="B78" t="s">
        <v>14</v>
      </c>
      <c r="C78" t="s">
        <v>0</v>
      </c>
      <c r="D78" t="s">
        <v>44</v>
      </c>
      <c r="E78" t="s">
        <v>78</v>
      </c>
      <c r="F78" s="1">
        <v>25057</v>
      </c>
      <c r="G78" s="2">
        <v>41.039297601845497</v>
      </c>
      <c r="I78" t="s">
        <v>31</v>
      </c>
      <c r="J78" t="s">
        <v>76</v>
      </c>
      <c r="K78" s="10"/>
      <c r="L78">
        <v>330</v>
      </c>
      <c r="M78" t="s">
        <v>31</v>
      </c>
      <c r="N78" t="s">
        <v>283</v>
      </c>
      <c r="O78">
        <v>76</v>
      </c>
    </row>
    <row r="79" spans="1:15" x14ac:dyDescent="0.25">
      <c r="A79" t="s">
        <v>13</v>
      </c>
      <c r="B79" t="s">
        <v>14</v>
      </c>
      <c r="C79" t="s">
        <v>0</v>
      </c>
      <c r="D79" t="s">
        <v>44</v>
      </c>
      <c r="E79" t="s">
        <v>53</v>
      </c>
      <c r="F79" s="1">
        <v>25507</v>
      </c>
      <c r="G79" s="2">
        <v>41.137719186503404</v>
      </c>
      <c r="I79" t="s">
        <v>31</v>
      </c>
      <c r="J79" t="s">
        <v>52</v>
      </c>
      <c r="K79" s="10"/>
      <c r="L79">
        <v>220</v>
      </c>
      <c r="M79" t="s">
        <v>31</v>
      </c>
      <c r="N79" t="s">
        <v>283</v>
      </c>
      <c r="O79">
        <v>77</v>
      </c>
    </row>
    <row r="80" spans="1:15" x14ac:dyDescent="0.25">
      <c r="A80" t="s">
        <v>13</v>
      </c>
      <c r="B80" t="s">
        <v>14</v>
      </c>
      <c r="C80" t="s">
        <v>0</v>
      </c>
      <c r="D80" t="s">
        <v>25</v>
      </c>
      <c r="E80" t="s">
        <v>134</v>
      </c>
      <c r="F80" s="1">
        <v>24169</v>
      </c>
      <c r="G80" s="2">
        <v>41.1980619248612</v>
      </c>
      <c r="I80" t="s">
        <v>31</v>
      </c>
      <c r="J80" t="s">
        <v>92</v>
      </c>
      <c r="K80" s="10"/>
      <c r="L80">
        <v>220</v>
      </c>
      <c r="M80" t="s">
        <v>31</v>
      </c>
      <c r="N80" t="s">
        <v>283</v>
      </c>
      <c r="O80">
        <v>78</v>
      </c>
    </row>
    <row r="81" spans="1:15" x14ac:dyDescent="0.25">
      <c r="A81" t="s">
        <v>13</v>
      </c>
      <c r="B81" t="s">
        <v>14</v>
      </c>
      <c r="C81" t="s">
        <v>0</v>
      </c>
      <c r="D81" t="s">
        <v>25</v>
      </c>
      <c r="E81" t="s">
        <v>83</v>
      </c>
      <c r="F81" s="1">
        <v>23873</v>
      </c>
      <c r="G81" s="2">
        <v>41.288439868684598</v>
      </c>
      <c r="I81" t="s">
        <v>31</v>
      </c>
      <c r="J81" t="s">
        <v>82</v>
      </c>
      <c r="K81" s="10"/>
      <c r="L81">
        <v>220</v>
      </c>
      <c r="M81" t="s">
        <v>19</v>
      </c>
      <c r="N81" t="s">
        <v>283</v>
      </c>
      <c r="O81">
        <v>79</v>
      </c>
    </row>
    <row r="82" spans="1:15" x14ac:dyDescent="0.25">
      <c r="A82" t="s">
        <v>13</v>
      </c>
      <c r="B82" t="s">
        <v>165</v>
      </c>
      <c r="C82" t="s">
        <v>0</v>
      </c>
      <c r="D82" t="s">
        <v>25</v>
      </c>
      <c r="E82" t="s">
        <v>228</v>
      </c>
      <c r="F82" s="1">
        <v>23193</v>
      </c>
      <c r="G82" s="2">
        <v>41.397999847897204</v>
      </c>
      <c r="I82" t="s">
        <v>31</v>
      </c>
      <c r="J82" t="s">
        <v>203</v>
      </c>
      <c r="K82" s="10"/>
      <c r="L82">
        <v>66</v>
      </c>
      <c r="M82" t="s">
        <v>31</v>
      </c>
      <c r="N82" t="s">
        <v>283</v>
      </c>
      <c r="O82">
        <v>80</v>
      </c>
    </row>
    <row r="83" spans="1:15" x14ac:dyDescent="0.25">
      <c r="A83" t="s">
        <v>13</v>
      </c>
      <c r="B83" t="s">
        <v>14</v>
      </c>
      <c r="C83" t="s">
        <v>0</v>
      </c>
      <c r="D83" t="s">
        <v>15</v>
      </c>
      <c r="E83" t="s">
        <v>50</v>
      </c>
      <c r="F83" s="1">
        <v>26114</v>
      </c>
      <c r="G83" s="2">
        <v>41.663531383882201</v>
      </c>
      <c r="I83" t="s">
        <v>31</v>
      </c>
      <c r="J83" t="s">
        <v>42</v>
      </c>
      <c r="K83" s="10"/>
      <c r="L83">
        <v>220</v>
      </c>
      <c r="M83" t="s">
        <v>31</v>
      </c>
      <c r="N83" t="s">
        <v>283</v>
      </c>
      <c r="O83">
        <v>81</v>
      </c>
    </row>
    <row r="84" spans="1:15" x14ac:dyDescent="0.25">
      <c r="A84" t="s">
        <v>13</v>
      </c>
      <c r="B84" t="s">
        <v>14</v>
      </c>
      <c r="C84" t="s">
        <v>0</v>
      </c>
      <c r="D84" t="s">
        <v>15</v>
      </c>
      <c r="E84" t="s">
        <v>43</v>
      </c>
      <c r="F84" s="1">
        <v>26114</v>
      </c>
      <c r="G84" s="2">
        <v>41.6686313597992</v>
      </c>
      <c r="I84" t="s">
        <v>31</v>
      </c>
      <c r="J84" t="s">
        <v>42</v>
      </c>
      <c r="K84" s="10"/>
      <c r="L84">
        <v>220</v>
      </c>
      <c r="M84" t="s">
        <v>31</v>
      </c>
      <c r="N84" t="s">
        <v>283</v>
      </c>
      <c r="O84">
        <v>82</v>
      </c>
    </row>
    <row r="85" spans="1:15" x14ac:dyDescent="0.25">
      <c r="A85" t="s">
        <v>13</v>
      </c>
      <c r="B85" t="s">
        <v>14</v>
      </c>
      <c r="C85" t="s">
        <v>0</v>
      </c>
      <c r="D85" t="s">
        <v>15</v>
      </c>
      <c r="E85" t="s">
        <v>41</v>
      </c>
      <c r="F85" s="1">
        <v>26114</v>
      </c>
      <c r="G85" s="2">
        <v>41.668638489618999</v>
      </c>
      <c r="I85" t="s">
        <v>31</v>
      </c>
      <c r="J85" t="s">
        <v>42</v>
      </c>
      <c r="K85" s="10"/>
      <c r="L85">
        <v>220</v>
      </c>
      <c r="M85" t="s">
        <v>31</v>
      </c>
      <c r="N85" t="s">
        <v>283</v>
      </c>
      <c r="O85">
        <v>83</v>
      </c>
    </row>
    <row r="86" spans="1:15" x14ac:dyDescent="0.25">
      <c r="A86" t="s">
        <v>13</v>
      </c>
      <c r="B86" t="s">
        <v>14</v>
      </c>
      <c r="C86" t="s">
        <v>0</v>
      </c>
      <c r="D86" t="s">
        <v>25</v>
      </c>
      <c r="E86" t="s">
        <v>103</v>
      </c>
      <c r="F86" s="1">
        <v>23997</v>
      </c>
      <c r="G86" s="2">
        <v>41.668968014044196</v>
      </c>
      <c r="I86" t="s">
        <v>31</v>
      </c>
      <c r="J86" t="s">
        <v>92</v>
      </c>
      <c r="K86" s="10"/>
      <c r="L86">
        <v>220</v>
      </c>
      <c r="M86" t="s">
        <v>31</v>
      </c>
      <c r="N86" t="s">
        <v>283</v>
      </c>
      <c r="O86">
        <v>84</v>
      </c>
    </row>
    <row r="87" spans="1:15" x14ac:dyDescent="0.25">
      <c r="A87" t="s">
        <v>13</v>
      </c>
      <c r="B87" t="s">
        <v>14</v>
      </c>
      <c r="C87" t="s">
        <v>0</v>
      </c>
      <c r="D87" t="s">
        <v>15</v>
      </c>
      <c r="E87" t="s">
        <v>113</v>
      </c>
      <c r="F87" s="1">
        <v>24085</v>
      </c>
      <c r="G87" s="2">
        <v>41.791654403376697</v>
      </c>
      <c r="I87" t="s">
        <v>31</v>
      </c>
      <c r="J87" t="s">
        <v>40</v>
      </c>
      <c r="K87" s="10"/>
      <c r="L87">
        <v>220</v>
      </c>
      <c r="M87" t="s">
        <v>31</v>
      </c>
      <c r="N87" t="s">
        <v>283</v>
      </c>
      <c r="O87">
        <v>85</v>
      </c>
    </row>
    <row r="88" spans="1:15" x14ac:dyDescent="0.25">
      <c r="A88" t="s">
        <v>13</v>
      </c>
      <c r="B88" t="s">
        <v>14</v>
      </c>
      <c r="C88" t="s">
        <v>0</v>
      </c>
      <c r="D88" t="s">
        <v>25</v>
      </c>
      <c r="E88" t="s">
        <v>81</v>
      </c>
      <c r="F88" s="1">
        <v>23866</v>
      </c>
      <c r="G88" s="2">
        <v>42.2002708063985</v>
      </c>
      <c r="I88" t="s">
        <v>31</v>
      </c>
      <c r="J88" t="s">
        <v>82</v>
      </c>
      <c r="K88" s="10"/>
      <c r="L88">
        <v>220</v>
      </c>
      <c r="M88" t="s">
        <v>19</v>
      </c>
      <c r="N88" t="s">
        <v>283</v>
      </c>
      <c r="O88">
        <v>86</v>
      </c>
    </row>
    <row r="89" spans="1:15" x14ac:dyDescent="0.25">
      <c r="A89" t="s">
        <v>13</v>
      </c>
      <c r="B89" t="s">
        <v>14</v>
      </c>
      <c r="C89" t="s">
        <v>0</v>
      </c>
      <c r="D89" t="s">
        <v>15</v>
      </c>
      <c r="E89" t="s">
        <v>20</v>
      </c>
      <c r="F89" s="1">
        <v>28306</v>
      </c>
      <c r="G89" s="2">
        <v>42.617385352498303</v>
      </c>
      <c r="I89" t="s">
        <v>21</v>
      </c>
      <c r="J89" t="s">
        <v>22</v>
      </c>
      <c r="K89" s="10"/>
      <c r="L89">
        <v>220</v>
      </c>
      <c r="M89" t="s">
        <v>19</v>
      </c>
      <c r="N89" t="s">
        <v>283</v>
      </c>
      <c r="O89">
        <v>87</v>
      </c>
    </row>
    <row r="90" spans="1:15" x14ac:dyDescent="0.25">
      <c r="A90" t="s">
        <v>13</v>
      </c>
      <c r="B90" t="s">
        <v>14</v>
      </c>
      <c r="C90" t="s">
        <v>0</v>
      </c>
      <c r="D90" t="s">
        <v>15</v>
      </c>
      <c r="E90" t="s">
        <v>23</v>
      </c>
      <c r="F90" s="1">
        <v>28306</v>
      </c>
      <c r="G90" s="2">
        <v>42.617385352498303</v>
      </c>
      <c r="I90" t="s">
        <v>24</v>
      </c>
      <c r="J90" t="s">
        <v>22</v>
      </c>
      <c r="K90" s="10"/>
      <c r="L90">
        <v>220</v>
      </c>
      <c r="M90" t="s">
        <v>19</v>
      </c>
      <c r="N90" t="s">
        <v>283</v>
      </c>
      <c r="O90">
        <v>88</v>
      </c>
    </row>
    <row r="91" spans="1:15" x14ac:dyDescent="0.25">
      <c r="A91" t="s">
        <v>13</v>
      </c>
      <c r="B91" t="s">
        <v>14</v>
      </c>
      <c r="C91" t="s">
        <v>0</v>
      </c>
      <c r="D91" t="s">
        <v>15</v>
      </c>
      <c r="E91" t="s">
        <v>32</v>
      </c>
      <c r="F91" s="1">
        <v>28306</v>
      </c>
      <c r="G91" s="2">
        <v>42.617385352498303</v>
      </c>
      <c r="I91" t="s">
        <v>33</v>
      </c>
      <c r="J91" t="s">
        <v>34</v>
      </c>
      <c r="K91" s="10"/>
      <c r="L91">
        <v>220</v>
      </c>
      <c r="M91" t="s">
        <v>19</v>
      </c>
      <c r="N91" t="s">
        <v>283</v>
      </c>
      <c r="O91">
        <v>89</v>
      </c>
    </row>
    <row r="92" spans="1:15" x14ac:dyDescent="0.25">
      <c r="A92" t="s">
        <v>13</v>
      </c>
      <c r="B92" t="s">
        <v>14</v>
      </c>
      <c r="C92" t="s">
        <v>0</v>
      </c>
      <c r="D92" t="s">
        <v>15</v>
      </c>
      <c r="E92" t="s">
        <v>151</v>
      </c>
      <c r="F92" s="1">
        <v>28306</v>
      </c>
      <c r="G92" s="2">
        <v>42.617385352498303</v>
      </c>
      <c r="I92" t="s">
        <v>152</v>
      </c>
      <c r="J92" t="s">
        <v>34</v>
      </c>
      <c r="K92" s="10"/>
      <c r="L92">
        <v>220</v>
      </c>
      <c r="M92" t="s">
        <v>19</v>
      </c>
      <c r="N92" t="s">
        <v>283</v>
      </c>
      <c r="O92">
        <v>90</v>
      </c>
    </row>
    <row r="93" spans="1:15" x14ac:dyDescent="0.25">
      <c r="A93" t="s">
        <v>13</v>
      </c>
      <c r="B93" t="s">
        <v>14</v>
      </c>
      <c r="C93" t="s">
        <v>0</v>
      </c>
      <c r="D93" t="s">
        <v>15</v>
      </c>
      <c r="E93" t="s">
        <v>153</v>
      </c>
      <c r="F93" s="1">
        <v>28306</v>
      </c>
      <c r="G93" s="2">
        <v>42.617385352498303</v>
      </c>
      <c r="I93" t="s">
        <v>154</v>
      </c>
      <c r="J93" t="s">
        <v>34</v>
      </c>
      <c r="K93" s="10"/>
      <c r="L93">
        <v>220</v>
      </c>
      <c r="M93" t="s">
        <v>19</v>
      </c>
      <c r="N93" t="s">
        <v>283</v>
      </c>
      <c r="O93">
        <v>91</v>
      </c>
    </row>
    <row r="94" spans="1:15" x14ac:dyDescent="0.25">
      <c r="A94" t="s">
        <v>13</v>
      </c>
      <c r="B94" t="s">
        <v>14</v>
      </c>
      <c r="C94" t="s">
        <v>0</v>
      </c>
      <c r="D94" t="s">
        <v>15</v>
      </c>
      <c r="E94" t="s">
        <v>155</v>
      </c>
      <c r="F94" s="1">
        <v>28306</v>
      </c>
      <c r="G94" s="2">
        <v>42.617385352498303</v>
      </c>
      <c r="I94" t="s">
        <v>156</v>
      </c>
      <c r="J94" t="s">
        <v>34</v>
      </c>
      <c r="K94" s="10"/>
      <c r="L94">
        <v>220</v>
      </c>
      <c r="M94" t="s">
        <v>19</v>
      </c>
      <c r="N94" t="s">
        <v>283</v>
      </c>
      <c r="O94">
        <v>92</v>
      </c>
    </row>
    <row r="95" spans="1:15" x14ac:dyDescent="0.25">
      <c r="A95" t="s">
        <v>13</v>
      </c>
      <c r="B95" t="s">
        <v>14</v>
      </c>
      <c r="C95" t="s">
        <v>0</v>
      </c>
      <c r="D95" t="s">
        <v>25</v>
      </c>
      <c r="E95" t="s">
        <v>73</v>
      </c>
      <c r="F95" s="1">
        <v>23692</v>
      </c>
      <c r="G95" s="2">
        <v>42.626823744517999</v>
      </c>
      <c r="I95" t="s">
        <v>31</v>
      </c>
      <c r="J95" t="s">
        <v>59</v>
      </c>
      <c r="K95" s="10"/>
      <c r="L95">
        <v>220</v>
      </c>
      <c r="M95" t="s">
        <v>31</v>
      </c>
      <c r="N95" t="s">
        <v>283</v>
      </c>
      <c r="O95">
        <v>93</v>
      </c>
    </row>
    <row r="96" spans="1:15" x14ac:dyDescent="0.25">
      <c r="A96" t="s">
        <v>13</v>
      </c>
      <c r="B96" t="s">
        <v>14</v>
      </c>
      <c r="C96" t="s">
        <v>0</v>
      </c>
      <c r="D96" t="s">
        <v>25</v>
      </c>
      <c r="E96" t="s">
        <v>105</v>
      </c>
      <c r="F96" s="1">
        <v>22581</v>
      </c>
      <c r="G96" s="2">
        <v>43.073737546581498</v>
      </c>
      <c r="I96" t="s">
        <v>31</v>
      </c>
      <c r="J96" t="s">
        <v>38</v>
      </c>
      <c r="K96" s="10"/>
      <c r="L96">
        <v>220</v>
      </c>
      <c r="M96" t="s">
        <v>31</v>
      </c>
      <c r="N96" t="s">
        <v>283</v>
      </c>
      <c r="O96">
        <v>94</v>
      </c>
    </row>
    <row r="97" spans="1:15" x14ac:dyDescent="0.25">
      <c r="A97" t="s">
        <v>13</v>
      </c>
      <c r="B97" t="s">
        <v>165</v>
      </c>
      <c r="C97" t="s">
        <v>0</v>
      </c>
      <c r="D97" t="s">
        <v>25</v>
      </c>
      <c r="E97" t="s">
        <v>244</v>
      </c>
      <c r="F97" s="1">
        <v>23641</v>
      </c>
      <c r="G97" s="2">
        <v>43.076020356427598</v>
      </c>
      <c r="I97" t="s">
        <v>31</v>
      </c>
      <c r="J97" t="s">
        <v>221</v>
      </c>
      <c r="K97" s="10"/>
      <c r="L97">
        <v>66</v>
      </c>
      <c r="M97" t="s">
        <v>31</v>
      </c>
      <c r="N97" t="s">
        <v>283</v>
      </c>
      <c r="O97">
        <v>95</v>
      </c>
    </row>
    <row r="98" spans="1:15" x14ac:dyDescent="0.25">
      <c r="A98" t="s">
        <v>13</v>
      </c>
      <c r="B98" t="s">
        <v>14</v>
      </c>
      <c r="C98" t="s">
        <v>0</v>
      </c>
      <c r="D98" t="s">
        <v>25</v>
      </c>
      <c r="E98" t="s">
        <v>80</v>
      </c>
      <c r="F98" s="1">
        <v>23389</v>
      </c>
      <c r="G98" s="2">
        <v>43.456431319238497</v>
      </c>
      <c r="I98" t="s">
        <v>31</v>
      </c>
      <c r="J98" t="s">
        <v>59</v>
      </c>
      <c r="K98" s="10"/>
      <c r="L98">
        <v>220</v>
      </c>
      <c r="M98" t="s">
        <v>31</v>
      </c>
      <c r="N98" t="s">
        <v>283</v>
      </c>
      <c r="O98">
        <v>96</v>
      </c>
    </row>
    <row r="99" spans="1:15" x14ac:dyDescent="0.25">
      <c r="A99" t="s">
        <v>13</v>
      </c>
      <c r="B99" t="s">
        <v>14</v>
      </c>
      <c r="C99" t="s">
        <v>0</v>
      </c>
      <c r="D99" t="s">
        <v>25</v>
      </c>
      <c r="E99" t="s">
        <v>58</v>
      </c>
      <c r="F99" s="1">
        <v>23810</v>
      </c>
      <c r="G99" s="2">
        <v>43.489142583719897</v>
      </c>
      <c r="I99" t="s">
        <v>31</v>
      </c>
      <c r="J99" t="s">
        <v>59</v>
      </c>
      <c r="K99" s="10"/>
      <c r="L99">
        <v>220</v>
      </c>
      <c r="M99" t="s">
        <v>31</v>
      </c>
      <c r="N99" t="s">
        <v>283</v>
      </c>
      <c r="O99">
        <v>97</v>
      </c>
    </row>
    <row r="100" spans="1:15" x14ac:dyDescent="0.25">
      <c r="A100" t="s">
        <v>13</v>
      </c>
      <c r="B100" t="s">
        <v>165</v>
      </c>
      <c r="C100" t="s">
        <v>0</v>
      </c>
      <c r="D100" t="s">
        <v>25</v>
      </c>
      <c r="E100" t="s">
        <v>220</v>
      </c>
      <c r="F100" s="1">
        <v>23355</v>
      </c>
      <c r="G100" s="2">
        <v>44.140994594012199</v>
      </c>
      <c r="I100" t="s">
        <v>31</v>
      </c>
      <c r="J100" t="s">
        <v>221</v>
      </c>
      <c r="K100" s="10"/>
      <c r="L100">
        <v>66</v>
      </c>
      <c r="M100" t="s">
        <v>31</v>
      </c>
      <c r="N100" t="s">
        <v>283</v>
      </c>
      <c r="O100">
        <v>98</v>
      </c>
    </row>
    <row r="101" spans="1:15" x14ac:dyDescent="0.25">
      <c r="A101" t="s">
        <v>13</v>
      </c>
      <c r="B101" t="s">
        <v>14</v>
      </c>
      <c r="C101" t="s">
        <v>0</v>
      </c>
      <c r="D101" t="s">
        <v>25</v>
      </c>
      <c r="E101" t="s">
        <v>115</v>
      </c>
      <c r="F101" s="1">
        <v>25019</v>
      </c>
      <c r="G101" s="2">
        <v>44.3406301493143</v>
      </c>
      <c r="I101" t="s">
        <v>31</v>
      </c>
      <c r="J101" t="s">
        <v>22</v>
      </c>
      <c r="K101" s="10"/>
      <c r="L101">
        <v>220</v>
      </c>
      <c r="M101" t="s">
        <v>19</v>
      </c>
      <c r="N101" t="s">
        <v>283</v>
      </c>
      <c r="O101">
        <v>99</v>
      </c>
    </row>
    <row r="102" spans="1:15" x14ac:dyDescent="0.25">
      <c r="A102" t="s">
        <v>13</v>
      </c>
      <c r="B102" t="s">
        <v>14</v>
      </c>
      <c r="C102" t="s">
        <v>0</v>
      </c>
      <c r="D102" t="s">
        <v>44</v>
      </c>
      <c r="E102" t="s">
        <v>71</v>
      </c>
      <c r="F102" s="1">
        <v>24144</v>
      </c>
      <c r="G102" s="2">
        <v>44.436616821304497</v>
      </c>
      <c r="I102" t="s">
        <v>31</v>
      </c>
      <c r="J102" t="s">
        <v>52</v>
      </c>
      <c r="K102" s="10"/>
      <c r="L102">
        <v>220</v>
      </c>
      <c r="M102" t="s">
        <v>31</v>
      </c>
      <c r="N102" t="s">
        <v>283</v>
      </c>
      <c r="O102">
        <v>100</v>
      </c>
    </row>
    <row r="103" spans="1:15" x14ac:dyDescent="0.25">
      <c r="A103" t="s">
        <v>13</v>
      </c>
      <c r="B103" t="s">
        <v>14</v>
      </c>
      <c r="C103" t="s">
        <v>0</v>
      </c>
      <c r="D103" t="s">
        <v>15</v>
      </c>
      <c r="E103" t="s">
        <v>98</v>
      </c>
      <c r="F103" s="1">
        <v>22146</v>
      </c>
      <c r="G103" s="2">
        <v>44.519157350368801</v>
      </c>
      <c r="I103" t="s">
        <v>31</v>
      </c>
      <c r="J103" t="s">
        <v>38</v>
      </c>
      <c r="K103" s="10"/>
      <c r="L103">
        <v>220</v>
      </c>
      <c r="M103" t="s">
        <v>31</v>
      </c>
      <c r="N103" t="s">
        <v>283</v>
      </c>
      <c r="O103">
        <v>101</v>
      </c>
    </row>
    <row r="104" spans="1:15" x14ac:dyDescent="0.25">
      <c r="A104" t="s">
        <v>13</v>
      </c>
      <c r="B104" t="s">
        <v>14</v>
      </c>
      <c r="C104" t="s">
        <v>0</v>
      </c>
      <c r="D104" t="s">
        <v>25</v>
      </c>
      <c r="E104" t="s">
        <v>94</v>
      </c>
      <c r="F104" s="1">
        <v>25659</v>
      </c>
      <c r="G104" s="2">
        <v>44.718271921819102</v>
      </c>
      <c r="I104" t="s">
        <v>31</v>
      </c>
      <c r="J104" t="s">
        <v>22</v>
      </c>
      <c r="K104" s="10"/>
      <c r="L104">
        <v>220</v>
      </c>
      <c r="M104" t="s">
        <v>19</v>
      </c>
      <c r="N104" t="s">
        <v>283</v>
      </c>
      <c r="O104">
        <v>102</v>
      </c>
    </row>
    <row r="105" spans="1:15" x14ac:dyDescent="0.25">
      <c r="A105" t="s">
        <v>13</v>
      </c>
      <c r="B105" t="s">
        <v>14</v>
      </c>
      <c r="C105" t="s">
        <v>0</v>
      </c>
      <c r="D105" t="s">
        <v>25</v>
      </c>
      <c r="E105" t="s">
        <v>121</v>
      </c>
      <c r="F105" s="1">
        <v>24288</v>
      </c>
      <c r="G105" s="2">
        <v>44.902023569599699</v>
      </c>
      <c r="I105" t="s">
        <v>31</v>
      </c>
      <c r="J105" t="s">
        <v>46</v>
      </c>
      <c r="K105" s="10"/>
      <c r="L105">
        <v>220</v>
      </c>
      <c r="M105" t="s">
        <v>31</v>
      </c>
      <c r="N105" t="s">
        <v>283</v>
      </c>
      <c r="O105">
        <v>103</v>
      </c>
    </row>
    <row r="106" spans="1:15" x14ac:dyDescent="0.25">
      <c r="A106" t="s">
        <v>13</v>
      </c>
      <c r="B106" t="s">
        <v>165</v>
      </c>
      <c r="C106" t="s">
        <v>0</v>
      </c>
      <c r="D106" t="s">
        <v>15</v>
      </c>
      <c r="E106" t="s">
        <v>218</v>
      </c>
      <c r="F106" s="1">
        <v>24288</v>
      </c>
      <c r="G106" s="2">
        <v>44.938096971886303</v>
      </c>
      <c r="I106" t="s">
        <v>31</v>
      </c>
      <c r="J106" t="s">
        <v>169</v>
      </c>
      <c r="K106" s="10"/>
      <c r="L106">
        <v>66</v>
      </c>
      <c r="M106" t="s">
        <v>19</v>
      </c>
      <c r="N106" t="s">
        <v>283</v>
      </c>
      <c r="O106">
        <v>104</v>
      </c>
    </row>
    <row r="107" spans="1:15" x14ac:dyDescent="0.25">
      <c r="A107" t="s">
        <v>13</v>
      </c>
      <c r="B107" t="s">
        <v>14</v>
      </c>
      <c r="C107" t="s">
        <v>0</v>
      </c>
      <c r="D107" t="s">
        <v>25</v>
      </c>
      <c r="E107" t="s">
        <v>55</v>
      </c>
      <c r="F107" s="1">
        <v>24288</v>
      </c>
      <c r="G107" s="2">
        <v>45.055643680127801</v>
      </c>
      <c r="I107" t="s">
        <v>31</v>
      </c>
      <c r="J107" t="s">
        <v>46</v>
      </c>
      <c r="K107" s="10"/>
      <c r="L107">
        <v>220</v>
      </c>
      <c r="M107" t="s">
        <v>31</v>
      </c>
      <c r="N107" t="s">
        <v>283</v>
      </c>
      <c r="O107">
        <v>105</v>
      </c>
    </row>
    <row r="108" spans="1:15" x14ac:dyDescent="0.25">
      <c r="A108" t="s">
        <v>13</v>
      </c>
      <c r="B108" t="s">
        <v>14</v>
      </c>
      <c r="C108" t="s">
        <v>0</v>
      </c>
      <c r="D108" t="s">
        <v>25</v>
      </c>
      <c r="E108" t="s">
        <v>127</v>
      </c>
      <c r="F108" s="1">
        <v>24288</v>
      </c>
      <c r="G108" s="2">
        <v>45.0558162851421</v>
      </c>
      <c r="I108" t="s">
        <v>31</v>
      </c>
      <c r="J108" t="s">
        <v>46</v>
      </c>
      <c r="K108" s="10"/>
      <c r="L108">
        <v>220</v>
      </c>
      <c r="M108" t="s">
        <v>31</v>
      </c>
      <c r="N108" t="s">
        <v>283</v>
      </c>
      <c r="O108">
        <v>106</v>
      </c>
    </row>
    <row r="109" spans="1:15" x14ac:dyDescent="0.25">
      <c r="A109" t="s">
        <v>13</v>
      </c>
      <c r="B109" t="s">
        <v>14</v>
      </c>
      <c r="C109" t="s">
        <v>0</v>
      </c>
      <c r="D109" t="s">
        <v>25</v>
      </c>
      <c r="E109" t="s">
        <v>128</v>
      </c>
      <c r="F109" s="1">
        <v>24288</v>
      </c>
      <c r="G109" s="2">
        <v>45.055824809237699</v>
      </c>
      <c r="I109" t="s">
        <v>31</v>
      </c>
      <c r="J109" t="s">
        <v>46</v>
      </c>
      <c r="K109" s="10"/>
      <c r="L109">
        <v>220</v>
      </c>
      <c r="M109" t="s">
        <v>31</v>
      </c>
      <c r="N109" t="s">
        <v>283</v>
      </c>
      <c r="O109">
        <v>107</v>
      </c>
    </row>
    <row r="110" spans="1:15" x14ac:dyDescent="0.25">
      <c r="A110" t="s">
        <v>13</v>
      </c>
      <c r="B110" t="s">
        <v>165</v>
      </c>
      <c r="C110" t="s">
        <v>0</v>
      </c>
      <c r="D110" t="s">
        <v>25</v>
      </c>
      <c r="E110" t="s">
        <v>209</v>
      </c>
      <c r="F110" s="1">
        <v>25019</v>
      </c>
      <c r="G110" s="2">
        <v>45.244617683220497</v>
      </c>
      <c r="I110" t="s">
        <v>31</v>
      </c>
      <c r="J110" t="s">
        <v>203</v>
      </c>
      <c r="K110" s="10"/>
      <c r="L110">
        <v>66</v>
      </c>
      <c r="M110" t="s">
        <v>31</v>
      </c>
      <c r="N110" t="s">
        <v>283</v>
      </c>
      <c r="O110">
        <v>108</v>
      </c>
    </row>
    <row r="111" spans="1:15" x14ac:dyDescent="0.25">
      <c r="A111" t="s">
        <v>13</v>
      </c>
      <c r="B111" t="s">
        <v>14</v>
      </c>
      <c r="C111" t="s">
        <v>0</v>
      </c>
      <c r="D111" t="s">
        <v>44</v>
      </c>
      <c r="E111" t="s">
        <v>96</v>
      </c>
      <c r="F111" s="1">
        <v>24162</v>
      </c>
      <c r="G111" s="2">
        <v>45.400836407077797</v>
      </c>
      <c r="I111" t="s">
        <v>31</v>
      </c>
      <c r="J111" t="s">
        <v>46</v>
      </c>
      <c r="K111" s="10"/>
      <c r="L111">
        <v>220</v>
      </c>
      <c r="M111" t="s">
        <v>31</v>
      </c>
      <c r="N111" t="s">
        <v>283</v>
      </c>
      <c r="O111">
        <v>109</v>
      </c>
    </row>
    <row r="112" spans="1:15" x14ac:dyDescent="0.25">
      <c r="A112" t="s">
        <v>13</v>
      </c>
      <c r="B112" t="s">
        <v>14</v>
      </c>
      <c r="C112" t="s">
        <v>0</v>
      </c>
      <c r="D112" t="s">
        <v>44</v>
      </c>
      <c r="E112" t="s">
        <v>97</v>
      </c>
      <c r="F112" s="1">
        <v>24158</v>
      </c>
      <c r="G112" s="2">
        <v>45.411778588992803</v>
      </c>
      <c r="I112" t="s">
        <v>31</v>
      </c>
      <c r="J112" t="s">
        <v>46</v>
      </c>
      <c r="K112" s="10"/>
      <c r="L112">
        <v>220</v>
      </c>
      <c r="M112" t="s">
        <v>31</v>
      </c>
      <c r="N112" t="s">
        <v>283</v>
      </c>
      <c r="O112">
        <v>110</v>
      </c>
    </row>
    <row r="113" spans="1:15" x14ac:dyDescent="0.25">
      <c r="A113" t="s">
        <v>13</v>
      </c>
      <c r="B113" t="s">
        <v>14</v>
      </c>
      <c r="C113" t="s">
        <v>0</v>
      </c>
      <c r="D113" t="s">
        <v>25</v>
      </c>
      <c r="E113" t="s">
        <v>66</v>
      </c>
      <c r="F113" s="1">
        <v>24288</v>
      </c>
      <c r="G113" s="2">
        <v>45.460381334448698</v>
      </c>
      <c r="I113" t="s">
        <v>31</v>
      </c>
      <c r="J113" t="s">
        <v>46</v>
      </c>
      <c r="K113" s="10"/>
      <c r="L113">
        <v>220</v>
      </c>
      <c r="M113" t="s">
        <v>31</v>
      </c>
      <c r="N113" t="s">
        <v>283</v>
      </c>
      <c r="O113">
        <v>111</v>
      </c>
    </row>
    <row r="114" spans="1:15" x14ac:dyDescent="0.25">
      <c r="A114" t="s">
        <v>13</v>
      </c>
      <c r="B114" t="s">
        <v>165</v>
      </c>
      <c r="C114" t="s">
        <v>0</v>
      </c>
      <c r="D114" t="s">
        <v>25</v>
      </c>
      <c r="E114" t="s">
        <v>242</v>
      </c>
      <c r="F114" s="1">
        <v>25019</v>
      </c>
      <c r="G114" s="2">
        <v>45.734122239967597</v>
      </c>
      <c r="I114" t="s">
        <v>31</v>
      </c>
      <c r="J114" t="s">
        <v>42</v>
      </c>
      <c r="K114" s="10"/>
      <c r="L114">
        <v>66</v>
      </c>
      <c r="M114" t="s">
        <v>31</v>
      </c>
      <c r="N114" t="s">
        <v>283</v>
      </c>
      <c r="O114">
        <v>112</v>
      </c>
    </row>
    <row r="115" spans="1:15" x14ac:dyDescent="0.25">
      <c r="A115" t="s">
        <v>13</v>
      </c>
      <c r="B115" t="s">
        <v>165</v>
      </c>
      <c r="C115" t="s">
        <v>0</v>
      </c>
      <c r="D115" t="s">
        <v>15</v>
      </c>
      <c r="E115" t="s">
        <v>247</v>
      </c>
      <c r="F115" s="1">
        <v>23923</v>
      </c>
      <c r="G115" s="2">
        <v>45.937421286789899</v>
      </c>
      <c r="I115" t="s">
        <v>31</v>
      </c>
      <c r="J115" t="s">
        <v>169</v>
      </c>
      <c r="K115" s="10"/>
      <c r="L115">
        <v>66</v>
      </c>
      <c r="M115" t="s">
        <v>19</v>
      </c>
      <c r="N115" t="s">
        <v>283</v>
      </c>
      <c r="O115">
        <v>113</v>
      </c>
    </row>
    <row r="116" spans="1:15" x14ac:dyDescent="0.25">
      <c r="A116" t="s">
        <v>13</v>
      </c>
      <c r="B116" t="s">
        <v>165</v>
      </c>
      <c r="C116" t="s">
        <v>0</v>
      </c>
      <c r="D116" t="s">
        <v>25</v>
      </c>
      <c r="E116" t="s">
        <v>227</v>
      </c>
      <c r="F116" s="1">
        <v>24288</v>
      </c>
      <c r="G116" s="2">
        <v>45.977792702867099</v>
      </c>
      <c r="I116" t="s">
        <v>31</v>
      </c>
      <c r="J116" t="s">
        <v>171</v>
      </c>
      <c r="K116" s="10"/>
      <c r="L116">
        <v>66</v>
      </c>
      <c r="M116" t="s">
        <v>31</v>
      </c>
      <c r="N116" t="s">
        <v>283</v>
      </c>
      <c r="O116">
        <v>114</v>
      </c>
    </row>
    <row r="117" spans="1:15" x14ac:dyDescent="0.25">
      <c r="A117" t="s">
        <v>13</v>
      </c>
      <c r="B117" t="s">
        <v>165</v>
      </c>
      <c r="C117" t="s">
        <v>0</v>
      </c>
      <c r="D117" t="s">
        <v>25</v>
      </c>
      <c r="E117" t="s">
        <v>225</v>
      </c>
      <c r="F117" s="1">
        <v>24284</v>
      </c>
      <c r="G117" s="2">
        <v>45.988729878064198</v>
      </c>
      <c r="I117" t="s">
        <v>31</v>
      </c>
      <c r="J117" t="s">
        <v>171</v>
      </c>
      <c r="K117" s="10"/>
      <c r="L117">
        <v>66</v>
      </c>
      <c r="M117" t="s">
        <v>31</v>
      </c>
      <c r="N117" t="s">
        <v>283</v>
      </c>
      <c r="O117">
        <v>115</v>
      </c>
    </row>
    <row r="118" spans="1:15" x14ac:dyDescent="0.25">
      <c r="A118" t="s">
        <v>13</v>
      </c>
      <c r="B118" t="s">
        <v>14</v>
      </c>
      <c r="C118" t="s">
        <v>0</v>
      </c>
      <c r="D118" t="s">
        <v>25</v>
      </c>
      <c r="E118" t="s">
        <v>114</v>
      </c>
      <c r="F118" s="1">
        <v>24325</v>
      </c>
      <c r="G118" s="2">
        <v>46.240617220574499</v>
      </c>
      <c r="I118" t="s">
        <v>31</v>
      </c>
      <c r="J118" t="s">
        <v>22</v>
      </c>
      <c r="K118" s="10"/>
      <c r="L118">
        <v>220</v>
      </c>
      <c r="M118" t="s">
        <v>19</v>
      </c>
      <c r="N118" t="s">
        <v>283</v>
      </c>
      <c r="O118">
        <v>116</v>
      </c>
    </row>
    <row r="119" spans="1:15" x14ac:dyDescent="0.25">
      <c r="A119" t="s">
        <v>13</v>
      </c>
      <c r="B119" t="s">
        <v>14</v>
      </c>
      <c r="C119" t="s">
        <v>0</v>
      </c>
      <c r="D119" t="s">
        <v>25</v>
      </c>
      <c r="E119" t="s">
        <v>93</v>
      </c>
      <c r="F119" s="1">
        <v>24288</v>
      </c>
      <c r="G119" s="2">
        <v>46.339925532993597</v>
      </c>
      <c r="I119" t="s">
        <v>31</v>
      </c>
      <c r="J119" t="s">
        <v>22</v>
      </c>
      <c r="K119" s="10"/>
      <c r="L119">
        <v>220</v>
      </c>
      <c r="M119" t="s">
        <v>19</v>
      </c>
      <c r="N119" t="s">
        <v>283</v>
      </c>
      <c r="O119">
        <v>117</v>
      </c>
    </row>
    <row r="120" spans="1:15" x14ac:dyDescent="0.25">
      <c r="A120" t="s">
        <v>13</v>
      </c>
      <c r="B120" t="s">
        <v>165</v>
      </c>
      <c r="C120" t="s">
        <v>0</v>
      </c>
      <c r="D120" t="s">
        <v>25</v>
      </c>
      <c r="E120" t="s">
        <v>201</v>
      </c>
      <c r="F120" s="1">
        <v>25019</v>
      </c>
      <c r="G120" s="2">
        <v>46.427078199863097</v>
      </c>
      <c r="I120" t="s">
        <v>31</v>
      </c>
      <c r="J120" t="s">
        <v>61</v>
      </c>
      <c r="K120" s="10"/>
      <c r="L120">
        <v>66</v>
      </c>
      <c r="M120" t="s">
        <v>31</v>
      </c>
      <c r="N120" t="s">
        <v>283</v>
      </c>
      <c r="O120">
        <v>118</v>
      </c>
    </row>
    <row r="121" spans="1:15" x14ac:dyDescent="0.25">
      <c r="A121" t="s">
        <v>13</v>
      </c>
      <c r="B121" t="s">
        <v>14</v>
      </c>
      <c r="C121" t="s">
        <v>0</v>
      </c>
      <c r="D121" t="s">
        <v>44</v>
      </c>
      <c r="E121" t="s">
        <v>47</v>
      </c>
      <c r="F121" s="1">
        <v>23779</v>
      </c>
      <c r="G121" s="2">
        <v>46.679399479047802</v>
      </c>
      <c r="I121" t="s">
        <v>31</v>
      </c>
      <c r="J121" t="s">
        <v>46</v>
      </c>
      <c r="K121" s="10"/>
      <c r="L121">
        <v>220</v>
      </c>
      <c r="M121" t="s">
        <v>31</v>
      </c>
      <c r="N121" t="s">
        <v>283</v>
      </c>
      <c r="O121">
        <v>119</v>
      </c>
    </row>
    <row r="122" spans="1:15" x14ac:dyDescent="0.25">
      <c r="A122" t="s">
        <v>13</v>
      </c>
      <c r="B122" t="s">
        <v>165</v>
      </c>
      <c r="C122" t="s">
        <v>0</v>
      </c>
      <c r="D122" t="s">
        <v>25</v>
      </c>
      <c r="E122" t="s">
        <v>211</v>
      </c>
      <c r="F122" s="1">
        <v>24764</v>
      </c>
      <c r="G122" s="2">
        <v>46.779891024666</v>
      </c>
      <c r="I122" t="s">
        <v>31</v>
      </c>
      <c r="J122" t="s">
        <v>46</v>
      </c>
      <c r="K122" s="10"/>
      <c r="L122">
        <v>66</v>
      </c>
      <c r="M122" t="s">
        <v>31</v>
      </c>
      <c r="N122" t="s">
        <v>283</v>
      </c>
      <c r="O122">
        <v>120</v>
      </c>
    </row>
    <row r="123" spans="1:15" x14ac:dyDescent="0.25">
      <c r="A123" t="s">
        <v>13</v>
      </c>
      <c r="B123" t="s">
        <v>165</v>
      </c>
      <c r="C123" t="s">
        <v>0</v>
      </c>
      <c r="D123" t="s">
        <v>25</v>
      </c>
      <c r="E123" t="s">
        <v>202</v>
      </c>
      <c r="F123" s="1">
        <v>24288</v>
      </c>
      <c r="G123" s="2">
        <v>47.246009202220698</v>
      </c>
      <c r="I123" t="s">
        <v>31</v>
      </c>
      <c r="J123" t="s">
        <v>203</v>
      </c>
      <c r="K123" s="10"/>
      <c r="L123">
        <v>66</v>
      </c>
      <c r="M123" t="s">
        <v>31</v>
      </c>
      <c r="N123" t="s">
        <v>283</v>
      </c>
      <c r="O123">
        <v>121</v>
      </c>
    </row>
    <row r="124" spans="1:15" x14ac:dyDescent="0.25">
      <c r="A124" t="s">
        <v>13</v>
      </c>
      <c r="B124" t="s">
        <v>165</v>
      </c>
      <c r="C124" t="s">
        <v>0</v>
      </c>
      <c r="D124" t="s">
        <v>25</v>
      </c>
      <c r="E124" t="s">
        <v>212</v>
      </c>
      <c r="F124" s="1">
        <v>24288</v>
      </c>
      <c r="G124" s="2">
        <v>47.246051410753701</v>
      </c>
      <c r="I124" t="s">
        <v>31</v>
      </c>
      <c r="J124" t="s">
        <v>203</v>
      </c>
      <c r="K124" s="10"/>
      <c r="L124">
        <v>66</v>
      </c>
      <c r="M124" t="s">
        <v>31</v>
      </c>
      <c r="N124" t="s">
        <v>283</v>
      </c>
      <c r="O124">
        <v>122</v>
      </c>
    </row>
    <row r="125" spans="1:15" x14ac:dyDescent="0.25">
      <c r="A125" t="s">
        <v>13</v>
      </c>
      <c r="B125" t="s">
        <v>14</v>
      </c>
      <c r="C125" t="s">
        <v>0</v>
      </c>
      <c r="D125" t="s">
        <v>25</v>
      </c>
      <c r="E125" t="s">
        <v>119</v>
      </c>
      <c r="F125" s="1">
        <v>23923</v>
      </c>
      <c r="G125" s="2">
        <v>47.339202252389299</v>
      </c>
      <c r="I125" t="s">
        <v>31</v>
      </c>
      <c r="J125" t="s">
        <v>22</v>
      </c>
      <c r="K125" s="10"/>
      <c r="L125">
        <v>220</v>
      </c>
      <c r="M125" t="s">
        <v>19</v>
      </c>
      <c r="N125" t="s">
        <v>283</v>
      </c>
      <c r="O125">
        <v>123</v>
      </c>
    </row>
    <row r="126" spans="1:15" x14ac:dyDescent="0.25">
      <c r="A126" t="s">
        <v>13</v>
      </c>
      <c r="B126" t="s">
        <v>14</v>
      </c>
      <c r="C126" t="s">
        <v>0</v>
      </c>
      <c r="D126" t="s">
        <v>25</v>
      </c>
      <c r="E126" t="s">
        <v>122</v>
      </c>
      <c r="F126" s="1">
        <v>24288</v>
      </c>
      <c r="G126" s="2">
        <v>47.549842415139302</v>
      </c>
      <c r="I126" t="s">
        <v>31</v>
      </c>
      <c r="J126" t="s">
        <v>92</v>
      </c>
      <c r="K126" s="10"/>
      <c r="L126">
        <v>220</v>
      </c>
      <c r="M126" t="s">
        <v>19</v>
      </c>
      <c r="N126" t="s">
        <v>283</v>
      </c>
      <c r="O126">
        <v>124</v>
      </c>
    </row>
    <row r="127" spans="1:15" x14ac:dyDescent="0.25">
      <c r="A127" t="s">
        <v>13</v>
      </c>
      <c r="B127" t="s">
        <v>165</v>
      </c>
      <c r="C127" t="s">
        <v>0</v>
      </c>
      <c r="D127" t="s">
        <v>25</v>
      </c>
      <c r="E127" t="s">
        <v>207</v>
      </c>
      <c r="F127" s="1">
        <v>24288</v>
      </c>
      <c r="G127" s="2">
        <v>47.563066487945797</v>
      </c>
      <c r="I127" t="s">
        <v>31</v>
      </c>
      <c r="J127" t="s">
        <v>57</v>
      </c>
      <c r="K127" s="10"/>
      <c r="L127">
        <v>66</v>
      </c>
      <c r="M127" t="s">
        <v>31</v>
      </c>
      <c r="N127" t="s">
        <v>283</v>
      </c>
      <c r="O127">
        <v>125</v>
      </c>
    </row>
    <row r="128" spans="1:15" x14ac:dyDescent="0.25">
      <c r="A128" t="s">
        <v>13</v>
      </c>
      <c r="B128" t="s">
        <v>165</v>
      </c>
      <c r="C128" t="s">
        <v>0</v>
      </c>
      <c r="D128" t="s">
        <v>25</v>
      </c>
      <c r="E128" t="s">
        <v>258</v>
      </c>
      <c r="F128" s="1">
        <v>26480</v>
      </c>
      <c r="G128" s="2">
        <v>47.6167008898015</v>
      </c>
      <c r="I128" t="s">
        <v>259</v>
      </c>
      <c r="J128" t="s">
        <v>49</v>
      </c>
      <c r="K128" s="10"/>
      <c r="L128">
        <v>66</v>
      </c>
      <c r="M128" t="s">
        <v>31</v>
      </c>
      <c r="N128" t="s">
        <v>283</v>
      </c>
      <c r="O128">
        <v>126</v>
      </c>
    </row>
    <row r="129" spans="1:15" x14ac:dyDescent="0.25">
      <c r="A129" t="s">
        <v>13</v>
      </c>
      <c r="B129" t="s">
        <v>14</v>
      </c>
      <c r="C129" t="s">
        <v>0</v>
      </c>
      <c r="D129" t="s">
        <v>25</v>
      </c>
      <c r="E129" t="s">
        <v>74</v>
      </c>
      <c r="F129" s="1">
        <v>24288</v>
      </c>
      <c r="G129" s="2">
        <v>47.924768867087501</v>
      </c>
      <c r="I129" t="s">
        <v>31</v>
      </c>
      <c r="J129" t="s">
        <v>61</v>
      </c>
      <c r="K129" s="10"/>
      <c r="L129">
        <v>220</v>
      </c>
      <c r="M129" t="s">
        <v>31</v>
      </c>
      <c r="N129" t="s">
        <v>283</v>
      </c>
      <c r="O129">
        <v>127</v>
      </c>
    </row>
    <row r="130" spans="1:15" x14ac:dyDescent="0.25">
      <c r="A130" t="s">
        <v>13</v>
      </c>
      <c r="B130" t="s">
        <v>14</v>
      </c>
      <c r="C130" t="s">
        <v>0</v>
      </c>
      <c r="D130" t="s">
        <v>15</v>
      </c>
      <c r="E130" t="s">
        <v>37</v>
      </c>
      <c r="F130" s="1">
        <v>20875</v>
      </c>
      <c r="G130" s="2">
        <v>48.004080158186902</v>
      </c>
      <c r="I130" t="s">
        <v>31</v>
      </c>
      <c r="J130" t="s">
        <v>38</v>
      </c>
      <c r="K130" s="10"/>
      <c r="L130">
        <v>220</v>
      </c>
      <c r="M130" t="s">
        <v>31</v>
      </c>
      <c r="N130" t="s">
        <v>283</v>
      </c>
      <c r="O130">
        <v>128</v>
      </c>
    </row>
    <row r="131" spans="1:15" x14ac:dyDescent="0.25">
      <c r="A131" t="s">
        <v>13</v>
      </c>
      <c r="B131" t="s">
        <v>14</v>
      </c>
      <c r="C131" t="s">
        <v>0</v>
      </c>
      <c r="D131" t="s">
        <v>25</v>
      </c>
      <c r="E131" t="s">
        <v>62</v>
      </c>
      <c r="F131" s="1">
        <v>24288</v>
      </c>
      <c r="G131" s="2">
        <v>48.089004455345098</v>
      </c>
      <c r="I131" t="s">
        <v>31</v>
      </c>
      <c r="J131" t="s">
        <v>63</v>
      </c>
      <c r="K131" s="10"/>
      <c r="L131">
        <v>220</v>
      </c>
      <c r="M131" t="s">
        <v>19</v>
      </c>
      <c r="N131" t="s">
        <v>283</v>
      </c>
      <c r="O131">
        <v>129</v>
      </c>
    </row>
    <row r="132" spans="1:15" x14ac:dyDescent="0.25">
      <c r="A132" t="s">
        <v>13</v>
      </c>
      <c r="B132" t="s">
        <v>165</v>
      </c>
      <c r="C132" t="s">
        <v>0</v>
      </c>
      <c r="D132" t="s">
        <v>25</v>
      </c>
      <c r="E132" t="s">
        <v>235</v>
      </c>
      <c r="F132" s="1">
        <v>21861</v>
      </c>
      <c r="G132" s="2">
        <v>48.231355457956198</v>
      </c>
      <c r="I132" t="s">
        <v>31</v>
      </c>
      <c r="J132" t="s">
        <v>221</v>
      </c>
      <c r="K132" s="10"/>
      <c r="L132">
        <v>66</v>
      </c>
      <c r="M132" t="s">
        <v>31</v>
      </c>
      <c r="N132" t="s">
        <v>283</v>
      </c>
      <c r="O132">
        <v>130</v>
      </c>
    </row>
    <row r="133" spans="1:15" x14ac:dyDescent="0.25">
      <c r="A133" t="s">
        <v>13</v>
      </c>
      <c r="B133" t="s">
        <v>165</v>
      </c>
      <c r="C133" t="s">
        <v>0</v>
      </c>
      <c r="D133" t="s">
        <v>25</v>
      </c>
      <c r="E133" t="s">
        <v>236</v>
      </c>
      <c r="F133" s="1">
        <v>21861</v>
      </c>
      <c r="G133" s="2">
        <v>48.231359609095698</v>
      </c>
      <c r="I133" t="s">
        <v>31</v>
      </c>
      <c r="J133" t="s">
        <v>221</v>
      </c>
      <c r="K133" s="10"/>
      <c r="L133">
        <v>66</v>
      </c>
      <c r="M133" t="s">
        <v>31</v>
      </c>
      <c r="N133" t="s">
        <v>283</v>
      </c>
      <c r="O133">
        <v>131</v>
      </c>
    </row>
    <row r="134" spans="1:15" x14ac:dyDescent="0.25">
      <c r="A134" t="s">
        <v>13</v>
      </c>
      <c r="B134" t="s">
        <v>14</v>
      </c>
      <c r="C134" t="s">
        <v>0</v>
      </c>
      <c r="D134" t="s">
        <v>25</v>
      </c>
      <c r="E134" t="s">
        <v>79</v>
      </c>
      <c r="F134" s="1">
        <v>24288</v>
      </c>
      <c r="G134" s="2">
        <v>48.428496115040403</v>
      </c>
      <c r="I134" t="s">
        <v>31</v>
      </c>
      <c r="J134" t="s">
        <v>61</v>
      </c>
      <c r="K134" s="10"/>
      <c r="L134">
        <v>220</v>
      </c>
      <c r="M134" t="s">
        <v>31</v>
      </c>
      <c r="N134" t="s">
        <v>283</v>
      </c>
      <c r="O134">
        <v>132</v>
      </c>
    </row>
    <row r="135" spans="1:15" x14ac:dyDescent="0.25">
      <c r="A135" t="s">
        <v>13</v>
      </c>
      <c r="B135" t="s">
        <v>14</v>
      </c>
      <c r="C135" t="s">
        <v>0</v>
      </c>
      <c r="D135" t="s">
        <v>25</v>
      </c>
      <c r="E135" t="s">
        <v>60</v>
      </c>
      <c r="F135" s="1">
        <v>24288</v>
      </c>
      <c r="G135" s="2">
        <v>48.428515634902503</v>
      </c>
      <c r="I135" t="s">
        <v>31</v>
      </c>
      <c r="J135" t="s">
        <v>61</v>
      </c>
      <c r="K135" s="10"/>
      <c r="L135">
        <v>220</v>
      </c>
      <c r="M135" t="s">
        <v>31</v>
      </c>
      <c r="N135" t="s">
        <v>283</v>
      </c>
      <c r="O135">
        <v>133</v>
      </c>
    </row>
    <row r="136" spans="1:15" x14ac:dyDescent="0.25">
      <c r="A136" t="s">
        <v>13</v>
      </c>
      <c r="B136" t="s">
        <v>165</v>
      </c>
      <c r="C136" t="s">
        <v>0</v>
      </c>
      <c r="D136" t="s">
        <v>15</v>
      </c>
      <c r="E136" t="s">
        <v>249</v>
      </c>
      <c r="F136" s="1">
        <v>23882</v>
      </c>
      <c r="G136" s="2">
        <v>48.847084949425799</v>
      </c>
      <c r="I136" t="s">
        <v>31</v>
      </c>
      <c r="J136" t="s">
        <v>42</v>
      </c>
      <c r="K136" s="10"/>
      <c r="L136">
        <v>66</v>
      </c>
      <c r="M136" t="s">
        <v>31</v>
      </c>
      <c r="N136" t="s">
        <v>283</v>
      </c>
      <c r="O136">
        <v>134</v>
      </c>
    </row>
    <row r="137" spans="1:15" x14ac:dyDescent="0.25">
      <c r="A137" t="s">
        <v>13</v>
      </c>
      <c r="B137" t="s">
        <v>165</v>
      </c>
      <c r="C137" t="s">
        <v>0</v>
      </c>
      <c r="D137" t="s">
        <v>25</v>
      </c>
      <c r="E137" t="s">
        <v>254</v>
      </c>
      <c r="F137" s="1">
        <v>25989</v>
      </c>
      <c r="G137" s="2">
        <v>48.960985626283403</v>
      </c>
      <c r="I137" t="s">
        <v>255</v>
      </c>
      <c r="J137" t="s">
        <v>49</v>
      </c>
      <c r="K137" s="10"/>
      <c r="L137">
        <v>66</v>
      </c>
      <c r="M137" t="s">
        <v>31</v>
      </c>
      <c r="N137" t="s">
        <v>283</v>
      </c>
      <c r="O137">
        <v>135</v>
      </c>
    </row>
    <row r="138" spans="1:15" x14ac:dyDescent="0.25">
      <c r="A138" t="s">
        <v>13</v>
      </c>
      <c r="B138" t="s">
        <v>165</v>
      </c>
      <c r="C138" t="s">
        <v>0</v>
      </c>
      <c r="D138" t="s">
        <v>25</v>
      </c>
      <c r="E138" t="s">
        <v>195</v>
      </c>
      <c r="F138" s="1">
        <v>25974</v>
      </c>
      <c r="G138" s="2">
        <v>49.002053388090303</v>
      </c>
      <c r="I138" t="s">
        <v>196</v>
      </c>
      <c r="J138" t="s">
        <v>49</v>
      </c>
      <c r="K138" s="10"/>
      <c r="L138">
        <v>66</v>
      </c>
      <c r="M138" t="s">
        <v>31</v>
      </c>
      <c r="N138" t="s">
        <v>283</v>
      </c>
      <c r="O138">
        <v>136</v>
      </c>
    </row>
    <row r="139" spans="1:15" x14ac:dyDescent="0.25">
      <c r="A139" t="s">
        <v>13</v>
      </c>
      <c r="B139" t="s">
        <v>165</v>
      </c>
      <c r="C139" t="s">
        <v>0</v>
      </c>
      <c r="D139" t="s">
        <v>25</v>
      </c>
      <c r="E139" t="s">
        <v>256</v>
      </c>
      <c r="F139" s="1">
        <v>25888</v>
      </c>
      <c r="G139" s="2">
        <v>49.237508555783698</v>
      </c>
      <c r="I139" t="s">
        <v>257</v>
      </c>
      <c r="J139" t="s">
        <v>18</v>
      </c>
      <c r="K139" s="10"/>
      <c r="L139">
        <v>66</v>
      </c>
      <c r="M139" t="s">
        <v>19</v>
      </c>
      <c r="N139" t="s">
        <v>283</v>
      </c>
      <c r="O139">
        <v>137</v>
      </c>
    </row>
    <row r="140" spans="1:15" x14ac:dyDescent="0.25">
      <c r="A140" t="s">
        <v>13</v>
      </c>
      <c r="B140" t="s">
        <v>165</v>
      </c>
      <c r="C140" t="s">
        <v>0</v>
      </c>
      <c r="D140" t="s">
        <v>25</v>
      </c>
      <c r="E140" t="s">
        <v>210</v>
      </c>
      <c r="F140" s="1">
        <v>23649</v>
      </c>
      <c r="G140" s="2">
        <v>49.3127767954471</v>
      </c>
      <c r="I140" t="s">
        <v>31</v>
      </c>
      <c r="J140" t="s">
        <v>57</v>
      </c>
      <c r="K140" s="10"/>
      <c r="L140">
        <v>66</v>
      </c>
      <c r="M140" t="s">
        <v>31</v>
      </c>
      <c r="N140" t="s">
        <v>283</v>
      </c>
      <c r="O140">
        <v>138</v>
      </c>
    </row>
    <row r="141" spans="1:15" x14ac:dyDescent="0.25">
      <c r="A141" t="s">
        <v>13</v>
      </c>
      <c r="B141" t="s">
        <v>14</v>
      </c>
      <c r="C141" t="s">
        <v>0</v>
      </c>
      <c r="D141" t="s">
        <v>25</v>
      </c>
      <c r="E141" t="s">
        <v>137</v>
      </c>
      <c r="F141" s="1">
        <v>25812</v>
      </c>
      <c r="G141" s="2">
        <v>49.445585215605703</v>
      </c>
      <c r="I141" t="s">
        <v>138</v>
      </c>
      <c r="J141" t="s">
        <v>22</v>
      </c>
      <c r="K141" s="10"/>
      <c r="L141">
        <v>220</v>
      </c>
      <c r="M141" t="s">
        <v>19</v>
      </c>
      <c r="N141" t="s">
        <v>283</v>
      </c>
      <c r="O141">
        <v>139</v>
      </c>
    </row>
    <row r="142" spans="1:15" x14ac:dyDescent="0.25">
      <c r="A142" t="s">
        <v>13</v>
      </c>
      <c r="B142" t="s">
        <v>14</v>
      </c>
      <c r="C142" t="s">
        <v>0</v>
      </c>
      <c r="D142" t="s">
        <v>25</v>
      </c>
      <c r="E142" t="s">
        <v>135</v>
      </c>
      <c r="F142" s="1">
        <v>25706</v>
      </c>
      <c r="G142" s="2">
        <v>49.530458590006802</v>
      </c>
      <c r="I142" t="s">
        <v>136</v>
      </c>
      <c r="J142" t="s">
        <v>22</v>
      </c>
      <c r="K142" s="10"/>
      <c r="L142">
        <v>220</v>
      </c>
      <c r="M142" t="s">
        <v>19</v>
      </c>
      <c r="N142" t="s">
        <v>283</v>
      </c>
      <c r="O142">
        <v>140</v>
      </c>
    </row>
    <row r="143" spans="1:15" x14ac:dyDescent="0.25">
      <c r="A143" t="s">
        <v>13</v>
      </c>
      <c r="B143" t="s">
        <v>14</v>
      </c>
      <c r="C143" t="s">
        <v>0</v>
      </c>
      <c r="D143" t="s">
        <v>25</v>
      </c>
      <c r="E143" t="s">
        <v>143</v>
      </c>
      <c r="F143" s="1">
        <v>25520</v>
      </c>
      <c r="G143" s="2">
        <v>50.245037645448299</v>
      </c>
      <c r="I143" t="s">
        <v>144</v>
      </c>
      <c r="J143" t="s">
        <v>22</v>
      </c>
      <c r="K143" s="10"/>
      <c r="L143">
        <v>220</v>
      </c>
      <c r="M143" t="s">
        <v>19</v>
      </c>
      <c r="N143" t="s">
        <v>283</v>
      </c>
      <c r="O143">
        <v>141</v>
      </c>
    </row>
    <row r="144" spans="1:15" x14ac:dyDescent="0.25">
      <c r="A144" t="s">
        <v>13</v>
      </c>
      <c r="B144" t="s">
        <v>165</v>
      </c>
      <c r="C144" t="s">
        <v>0</v>
      </c>
      <c r="D144" t="s">
        <v>25</v>
      </c>
      <c r="E144" t="s">
        <v>252</v>
      </c>
      <c r="F144" s="1">
        <v>25486</v>
      </c>
      <c r="G144" s="2">
        <v>50.338124572210802</v>
      </c>
      <c r="I144" t="s">
        <v>253</v>
      </c>
      <c r="J144" t="s">
        <v>18</v>
      </c>
      <c r="K144" s="10"/>
      <c r="L144">
        <v>66</v>
      </c>
      <c r="M144" t="s">
        <v>19</v>
      </c>
      <c r="N144" t="s">
        <v>283</v>
      </c>
      <c r="O144">
        <v>142</v>
      </c>
    </row>
    <row r="145" spans="1:15" x14ac:dyDescent="0.25">
      <c r="A145" t="s">
        <v>13</v>
      </c>
      <c r="B145" t="s">
        <v>165</v>
      </c>
      <c r="C145" t="s">
        <v>0</v>
      </c>
      <c r="D145" t="s">
        <v>25</v>
      </c>
      <c r="E145" t="s">
        <v>276</v>
      </c>
      <c r="F145" s="1">
        <v>25019</v>
      </c>
      <c r="G145" s="2">
        <v>50.543463381245701</v>
      </c>
      <c r="I145" t="s">
        <v>277</v>
      </c>
      <c r="J145" t="s">
        <v>171</v>
      </c>
      <c r="K145" s="10"/>
      <c r="L145">
        <v>66</v>
      </c>
      <c r="M145" t="s">
        <v>19</v>
      </c>
      <c r="N145" t="s">
        <v>283</v>
      </c>
      <c r="O145">
        <v>143</v>
      </c>
    </row>
    <row r="146" spans="1:15" x14ac:dyDescent="0.25">
      <c r="A146" t="s">
        <v>13</v>
      </c>
      <c r="B146" t="s">
        <v>165</v>
      </c>
      <c r="C146" t="s">
        <v>0</v>
      </c>
      <c r="D146" t="s">
        <v>25</v>
      </c>
      <c r="E146" t="s">
        <v>183</v>
      </c>
      <c r="F146" s="1">
        <v>25019</v>
      </c>
      <c r="G146" s="2">
        <v>50.893908281998598</v>
      </c>
      <c r="I146" t="s">
        <v>184</v>
      </c>
      <c r="J146" t="s">
        <v>63</v>
      </c>
      <c r="K146" s="10"/>
      <c r="L146">
        <v>66</v>
      </c>
      <c r="M146" t="s">
        <v>19</v>
      </c>
      <c r="N146" t="s">
        <v>283</v>
      </c>
      <c r="O146">
        <v>144</v>
      </c>
    </row>
    <row r="147" spans="1:15" x14ac:dyDescent="0.25">
      <c r="A147" t="s">
        <v>13</v>
      </c>
      <c r="B147" t="s">
        <v>14</v>
      </c>
      <c r="C147" t="s">
        <v>0</v>
      </c>
      <c r="D147" t="s">
        <v>25</v>
      </c>
      <c r="E147" t="s">
        <v>88</v>
      </c>
      <c r="F147" s="1">
        <v>22462</v>
      </c>
      <c r="G147" s="2">
        <v>50.897586286663099</v>
      </c>
      <c r="I147" t="s">
        <v>31</v>
      </c>
      <c r="J147" t="s">
        <v>89</v>
      </c>
      <c r="K147" s="10"/>
      <c r="L147">
        <v>220</v>
      </c>
      <c r="M147" t="s">
        <v>31</v>
      </c>
      <c r="N147" t="s">
        <v>283</v>
      </c>
      <c r="O147">
        <v>145</v>
      </c>
    </row>
    <row r="148" spans="1:15" x14ac:dyDescent="0.25">
      <c r="A148" t="s">
        <v>13</v>
      </c>
      <c r="B148" t="s">
        <v>14</v>
      </c>
      <c r="C148" t="s">
        <v>0</v>
      </c>
      <c r="D148" t="s">
        <v>25</v>
      </c>
      <c r="E148" t="s">
        <v>90</v>
      </c>
      <c r="F148" s="1">
        <v>22462</v>
      </c>
      <c r="G148" s="2">
        <v>50.897591927142699</v>
      </c>
      <c r="I148" t="s">
        <v>31</v>
      </c>
      <c r="J148" t="s">
        <v>89</v>
      </c>
      <c r="K148" s="10"/>
      <c r="L148">
        <v>220</v>
      </c>
      <c r="M148" t="s">
        <v>31</v>
      </c>
      <c r="N148" t="s">
        <v>283</v>
      </c>
      <c r="O148">
        <v>146</v>
      </c>
    </row>
    <row r="149" spans="1:15" x14ac:dyDescent="0.25">
      <c r="A149" t="s">
        <v>13</v>
      </c>
      <c r="B149" t="s">
        <v>165</v>
      </c>
      <c r="C149" t="s">
        <v>0</v>
      </c>
      <c r="D149" t="s">
        <v>25</v>
      </c>
      <c r="E149" t="s">
        <v>178</v>
      </c>
      <c r="F149" s="1">
        <v>24981</v>
      </c>
      <c r="G149" s="2">
        <v>50.997946611909697</v>
      </c>
      <c r="I149" t="s">
        <v>179</v>
      </c>
      <c r="J149" t="s">
        <v>63</v>
      </c>
      <c r="K149" s="10"/>
      <c r="L149">
        <v>66</v>
      </c>
      <c r="M149" t="s">
        <v>19</v>
      </c>
      <c r="N149" t="s">
        <v>283</v>
      </c>
      <c r="O149">
        <v>147</v>
      </c>
    </row>
    <row r="150" spans="1:15" x14ac:dyDescent="0.25">
      <c r="A150" t="s">
        <v>13</v>
      </c>
      <c r="B150" t="s">
        <v>165</v>
      </c>
      <c r="C150" t="s">
        <v>0</v>
      </c>
      <c r="D150" t="s">
        <v>25</v>
      </c>
      <c r="E150" t="s">
        <v>193</v>
      </c>
      <c r="F150" s="1">
        <v>24954</v>
      </c>
      <c r="G150" s="2">
        <v>51.0718685831622</v>
      </c>
      <c r="I150" t="s">
        <v>194</v>
      </c>
      <c r="J150" t="s">
        <v>63</v>
      </c>
      <c r="K150" s="10"/>
      <c r="L150">
        <v>66</v>
      </c>
      <c r="M150" t="s">
        <v>19</v>
      </c>
      <c r="N150" t="s">
        <v>283</v>
      </c>
      <c r="O150">
        <v>148</v>
      </c>
    </row>
    <row r="151" spans="1:15" x14ac:dyDescent="0.25">
      <c r="A151" t="s">
        <v>13</v>
      </c>
      <c r="B151" t="s">
        <v>165</v>
      </c>
      <c r="C151" t="s">
        <v>0</v>
      </c>
      <c r="D151" t="s">
        <v>25</v>
      </c>
      <c r="E151" t="s">
        <v>183</v>
      </c>
      <c r="F151" s="1">
        <v>25019</v>
      </c>
      <c r="G151" s="2">
        <v>51.6167008898015</v>
      </c>
      <c r="I151" t="s">
        <v>185</v>
      </c>
      <c r="J151" t="s">
        <v>61</v>
      </c>
      <c r="K151" s="10"/>
      <c r="L151">
        <v>66</v>
      </c>
      <c r="M151" t="s">
        <v>31</v>
      </c>
      <c r="N151" t="s">
        <v>283</v>
      </c>
      <c r="O151">
        <v>149</v>
      </c>
    </row>
    <row r="152" spans="1:15" x14ac:dyDescent="0.25">
      <c r="A152" t="s">
        <v>13</v>
      </c>
      <c r="B152" t="s">
        <v>14</v>
      </c>
      <c r="C152" t="s">
        <v>0</v>
      </c>
      <c r="D152" t="s">
        <v>15</v>
      </c>
      <c r="E152" t="s">
        <v>16</v>
      </c>
      <c r="F152" s="1">
        <v>24917</v>
      </c>
      <c r="G152" s="2">
        <v>51.633127994524301</v>
      </c>
      <c r="I152" t="s">
        <v>17</v>
      </c>
      <c r="J152" t="s">
        <v>18</v>
      </c>
      <c r="K152" s="10"/>
      <c r="L152">
        <v>220</v>
      </c>
      <c r="M152" t="s">
        <v>19</v>
      </c>
      <c r="N152" t="s">
        <v>283</v>
      </c>
      <c r="O152">
        <v>150</v>
      </c>
    </row>
    <row r="153" spans="1:15" x14ac:dyDescent="0.25">
      <c r="A153" t="s">
        <v>13</v>
      </c>
      <c r="B153" t="s">
        <v>165</v>
      </c>
      <c r="C153" t="s">
        <v>0</v>
      </c>
      <c r="D153" t="s">
        <v>25</v>
      </c>
      <c r="E153" t="s">
        <v>240</v>
      </c>
      <c r="F153" s="1">
        <v>20489</v>
      </c>
      <c r="G153" s="2">
        <v>51.705670773442797</v>
      </c>
      <c r="I153" t="s">
        <v>31</v>
      </c>
      <c r="J153" t="s">
        <v>221</v>
      </c>
      <c r="K153" s="10"/>
      <c r="L153">
        <v>66</v>
      </c>
      <c r="M153" t="s">
        <v>31</v>
      </c>
      <c r="N153" t="s">
        <v>283</v>
      </c>
      <c r="O153">
        <v>151</v>
      </c>
    </row>
    <row r="154" spans="1:15" x14ac:dyDescent="0.25">
      <c r="A154" t="s">
        <v>13</v>
      </c>
      <c r="B154" t="s">
        <v>165</v>
      </c>
      <c r="C154" t="s">
        <v>0</v>
      </c>
      <c r="D154" t="s">
        <v>25</v>
      </c>
      <c r="E154" t="s">
        <v>274</v>
      </c>
      <c r="F154" s="1">
        <v>24653</v>
      </c>
      <c r="G154" s="2">
        <v>51.824777549623498</v>
      </c>
      <c r="I154" t="s">
        <v>275</v>
      </c>
      <c r="J154" t="s">
        <v>171</v>
      </c>
      <c r="K154" s="10"/>
      <c r="L154">
        <v>66</v>
      </c>
      <c r="M154" t="s">
        <v>19</v>
      </c>
      <c r="N154" t="s">
        <v>283</v>
      </c>
      <c r="O154">
        <v>152</v>
      </c>
    </row>
    <row r="155" spans="1:15" x14ac:dyDescent="0.25">
      <c r="A155" t="s">
        <v>13</v>
      </c>
      <c r="B155" t="s">
        <v>165</v>
      </c>
      <c r="C155" t="s">
        <v>0</v>
      </c>
      <c r="D155" t="s">
        <v>25</v>
      </c>
      <c r="E155" t="s">
        <v>178</v>
      </c>
      <c r="F155" s="1">
        <v>24550</v>
      </c>
      <c r="G155" s="2">
        <v>52.1806981519507</v>
      </c>
      <c r="I155" t="s">
        <v>180</v>
      </c>
      <c r="J155" t="s">
        <v>46</v>
      </c>
      <c r="K155" s="10"/>
      <c r="L155">
        <v>66</v>
      </c>
      <c r="M155" t="s">
        <v>31</v>
      </c>
      <c r="N155" t="s">
        <v>283</v>
      </c>
      <c r="O155">
        <v>153</v>
      </c>
    </row>
    <row r="156" spans="1:15" x14ac:dyDescent="0.25">
      <c r="A156" t="s">
        <v>13</v>
      </c>
      <c r="B156" t="s">
        <v>14</v>
      </c>
      <c r="C156" t="s">
        <v>0</v>
      </c>
      <c r="D156" t="s">
        <v>25</v>
      </c>
      <c r="E156" t="s">
        <v>159</v>
      </c>
      <c r="F156" s="1">
        <v>24288</v>
      </c>
      <c r="G156" s="2">
        <v>52.5448323066393</v>
      </c>
      <c r="I156" t="s">
        <v>160</v>
      </c>
      <c r="J156" t="s">
        <v>22</v>
      </c>
      <c r="K156" s="10"/>
      <c r="L156">
        <v>220</v>
      </c>
      <c r="M156" t="s">
        <v>19</v>
      </c>
      <c r="N156" t="s">
        <v>283</v>
      </c>
      <c r="O156">
        <v>154</v>
      </c>
    </row>
    <row r="157" spans="1:15" x14ac:dyDescent="0.25">
      <c r="A157" t="s">
        <v>13</v>
      </c>
      <c r="B157" t="s">
        <v>165</v>
      </c>
      <c r="C157" t="s">
        <v>0</v>
      </c>
      <c r="D157" t="s">
        <v>25</v>
      </c>
      <c r="E157" t="s">
        <v>266</v>
      </c>
      <c r="F157" s="1">
        <v>24288</v>
      </c>
      <c r="G157" s="2">
        <v>52.5448323066393</v>
      </c>
      <c r="I157" t="s">
        <v>267</v>
      </c>
      <c r="J157" t="s">
        <v>203</v>
      </c>
      <c r="K157" s="10"/>
      <c r="L157">
        <v>66</v>
      </c>
      <c r="M157" t="s">
        <v>31</v>
      </c>
      <c r="N157" t="s">
        <v>283</v>
      </c>
      <c r="O157">
        <v>155</v>
      </c>
    </row>
    <row r="158" spans="1:15" x14ac:dyDescent="0.25">
      <c r="A158" t="s">
        <v>13</v>
      </c>
      <c r="B158" t="s">
        <v>165</v>
      </c>
      <c r="C158" t="s">
        <v>0</v>
      </c>
      <c r="D158" t="s">
        <v>25</v>
      </c>
      <c r="E158" t="s">
        <v>174</v>
      </c>
      <c r="F158" s="1">
        <v>24239</v>
      </c>
      <c r="G158" s="2">
        <v>52.678986995208803</v>
      </c>
      <c r="I158" t="s">
        <v>175</v>
      </c>
      <c r="J158" t="s">
        <v>171</v>
      </c>
      <c r="K158" s="10"/>
      <c r="L158">
        <v>66</v>
      </c>
      <c r="M158" t="s">
        <v>19</v>
      </c>
      <c r="N158" t="s">
        <v>283</v>
      </c>
      <c r="O158">
        <v>156</v>
      </c>
    </row>
    <row r="159" spans="1:15" x14ac:dyDescent="0.25">
      <c r="A159" t="s">
        <v>13</v>
      </c>
      <c r="B159" t="s">
        <v>165</v>
      </c>
      <c r="C159" t="s">
        <v>0</v>
      </c>
      <c r="D159" t="s">
        <v>25</v>
      </c>
      <c r="E159" t="s">
        <v>264</v>
      </c>
      <c r="F159" s="1">
        <v>24288</v>
      </c>
      <c r="G159" s="2">
        <v>52.892539356605099</v>
      </c>
      <c r="I159" t="s">
        <v>265</v>
      </c>
      <c r="J159" t="s">
        <v>203</v>
      </c>
      <c r="K159" s="10"/>
      <c r="L159">
        <v>66</v>
      </c>
      <c r="M159" t="s">
        <v>31</v>
      </c>
      <c r="N159" t="s">
        <v>283</v>
      </c>
      <c r="O159">
        <v>157</v>
      </c>
    </row>
    <row r="160" spans="1:15" x14ac:dyDescent="0.25">
      <c r="A160" t="s">
        <v>13</v>
      </c>
      <c r="B160" t="s">
        <v>165</v>
      </c>
      <c r="C160" t="s">
        <v>0</v>
      </c>
      <c r="D160" t="s">
        <v>25</v>
      </c>
      <c r="E160" t="s">
        <v>268</v>
      </c>
      <c r="F160" s="1">
        <v>24288</v>
      </c>
      <c r="G160" s="2">
        <v>52.892539356605099</v>
      </c>
      <c r="I160" t="s">
        <v>269</v>
      </c>
      <c r="J160" t="s">
        <v>203</v>
      </c>
      <c r="K160" s="10"/>
      <c r="L160">
        <v>66</v>
      </c>
      <c r="M160" t="s">
        <v>31</v>
      </c>
      <c r="N160" t="s">
        <v>283</v>
      </c>
      <c r="O160">
        <v>158</v>
      </c>
    </row>
    <row r="161" spans="1:15" x14ac:dyDescent="0.25">
      <c r="A161" t="s">
        <v>13</v>
      </c>
      <c r="B161" t="s">
        <v>165</v>
      </c>
      <c r="C161" t="s">
        <v>0</v>
      </c>
      <c r="D161" t="s">
        <v>25</v>
      </c>
      <c r="E161" t="s">
        <v>172</v>
      </c>
      <c r="F161" s="1">
        <v>24288</v>
      </c>
      <c r="G161" s="2">
        <v>52.895277207392198</v>
      </c>
      <c r="I161" t="s">
        <v>173</v>
      </c>
      <c r="J161" t="s">
        <v>63</v>
      </c>
      <c r="K161" s="10"/>
      <c r="L161">
        <v>66</v>
      </c>
      <c r="M161" t="s">
        <v>19</v>
      </c>
      <c r="N161" t="s">
        <v>283</v>
      </c>
      <c r="O161">
        <v>159</v>
      </c>
    </row>
    <row r="162" spans="1:15" x14ac:dyDescent="0.25">
      <c r="A162" t="s">
        <v>13</v>
      </c>
      <c r="B162" t="s">
        <v>165</v>
      </c>
      <c r="C162" t="s">
        <v>0</v>
      </c>
      <c r="D162" t="s">
        <v>25</v>
      </c>
      <c r="E162" t="s">
        <v>166</v>
      </c>
      <c r="F162" s="1">
        <v>24288</v>
      </c>
      <c r="G162" s="2">
        <v>52.898015058179297</v>
      </c>
      <c r="I162" t="s">
        <v>167</v>
      </c>
      <c r="J162" t="s">
        <v>46</v>
      </c>
      <c r="K162" s="10"/>
      <c r="L162">
        <v>66</v>
      </c>
      <c r="M162" t="s">
        <v>31</v>
      </c>
      <c r="N162" t="s">
        <v>283</v>
      </c>
      <c r="O162">
        <v>160</v>
      </c>
    </row>
    <row r="163" spans="1:15" x14ac:dyDescent="0.25">
      <c r="A163" t="s">
        <v>13</v>
      </c>
      <c r="B163" t="s">
        <v>165</v>
      </c>
      <c r="C163" t="s">
        <v>0</v>
      </c>
      <c r="D163" t="s">
        <v>25</v>
      </c>
      <c r="E163" t="s">
        <v>278</v>
      </c>
      <c r="F163" s="1">
        <v>24420</v>
      </c>
      <c r="G163" s="2">
        <v>52.911704312114999</v>
      </c>
      <c r="I163" t="s">
        <v>279</v>
      </c>
      <c r="J163" t="s">
        <v>171</v>
      </c>
      <c r="K163" s="10"/>
      <c r="L163">
        <v>66</v>
      </c>
      <c r="M163" t="s">
        <v>19</v>
      </c>
      <c r="N163" t="s">
        <v>283</v>
      </c>
      <c r="O163">
        <v>161</v>
      </c>
    </row>
    <row r="164" spans="1:15" x14ac:dyDescent="0.25">
      <c r="A164" t="s">
        <v>13</v>
      </c>
      <c r="B164" t="s">
        <v>165</v>
      </c>
      <c r="C164" t="s">
        <v>0</v>
      </c>
      <c r="D164" t="s">
        <v>25</v>
      </c>
      <c r="E164" t="s">
        <v>280</v>
      </c>
      <c r="F164" s="1">
        <v>24288</v>
      </c>
      <c r="G164" s="2">
        <v>52.917180013689297</v>
      </c>
      <c r="I164" t="s">
        <v>281</v>
      </c>
      <c r="J164" t="s">
        <v>171</v>
      </c>
      <c r="K164" s="10"/>
      <c r="L164">
        <v>66</v>
      </c>
      <c r="M164" t="s">
        <v>19</v>
      </c>
      <c r="N164" t="s">
        <v>283</v>
      </c>
      <c r="O164">
        <v>162</v>
      </c>
    </row>
    <row r="165" spans="1:15" x14ac:dyDescent="0.25">
      <c r="A165" t="s">
        <v>13</v>
      </c>
      <c r="B165" t="s">
        <v>165</v>
      </c>
      <c r="C165" t="s">
        <v>0</v>
      </c>
      <c r="D165" t="s">
        <v>25</v>
      </c>
      <c r="E165" t="s">
        <v>189</v>
      </c>
      <c r="F165" s="1">
        <v>24239</v>
      </c>
      <c r="G165" s="2">
        <v>52.958247775496197</v>
      </c>
      <c r="I165" t="s">
        <v>191</v>
      </c>
      <c r="J165" t="s">
        <v>171</v>
      </c>
      <c r="K165" s="10"/>
      <c r="L165">
        <v>66</v>
      </c>
      <c r="M165" t="s">
        <v>19</v>
      </c>
      <c r="N165" t="s">
        <v>283</v>
      </c>
      <c r="O165">
        <v>163</v>
      </c>
    </row>
    <row r="166" spans="1:15" x14ac:dyDescent="0.25">
      <c r="A166" t="s">
        <v>13</v>
      </c>
      <c r="B166" t="s">
        <v>14</v>
      </c>
      <c r="C166" t="s">
        <v>0</v>
      </c>
      <c r="D166" t="s">
        <v>25</v>
      </c>
      <c r="E166" t="s">
        <v>149</v>
      </c>
      <c r="F166" s="1">
        <v>24441</v>
      </c>
      <c r="G166" s="2">
        <v>53.199178644763897</v>
      </c>
      <c r="I166" t="s">
        <v>150</v>
      </c>
      <c r="J166" t="s">
        <v>22</v>
      </c>
      <c r="K166" s="10"/>
      <c r="L166">
        <v>220</v>
      </c>
      <c r="M166" t="s">
        <v>19</v>
      </c>
      <c r="N166" t="s">
        <v>283</v>
      </c>
      <c r="O166">
        <v>164</v>
      </c>
    </row>
    <row r="167" spans="1:15" x14ac:dyDescent="0.25">
      <c r="A167" t="s">
        <v>13</v>
      </c>
      <c r="B167" t="s">
        <v>14</v>
      </c>
      <c r="C167" t="s">
        <v>0</v>
      </c>
      <c r="D167" t="s">
        <v>25</v>
      </c>
      <c r="E167" t="s">
        <v>161</v>
      </c>
      <c r="F167" s="1">
        <v>24288</v>
      </c>
      <c r="G167" s="2">
        <v>53.2731006160164</v>
      </c>
      <c r="I167" t="s">
        <v>162</v>
      </c>
      <c r="J167" t="s">
        <v>22</v>
      </c>
      <c r="K167" s="10"/>
      <c r="L167">
        <v>220</v>
      </c>
      <c r="M167" t="s">
        <v>19</v>
      </c>
      <c r="N167" t="s">
        <v>283</v>
      </c>
      <c r="O167">
        <v>165</v>
      </c>
    </row>
    <row r="168" spans="1:15" x14ac:dyDescent="0.25">
      <c r="A168" t="s">
        <v>13</v>
      </c>
      <c r="B168" t="s">
        <v>14</v>
      </c>
      <c r="C168" t="s">
        <v>0</v>
      </c>
      <c r="D168" t="s">
        <v>25</v>
      </c>
      <c r="E168" t="s">
        <v>26</v>
      </c>
      <c r="F168" s="1">
        <v>24288</v>
      </c>
      <c r="G168" s="2">
        <v>53.618069815195099</v>
      </c>
      <c r="I168" t="s">
        <v>27</v>
      </c>
      <c r="J168" t="s">
        <v>22</v>
      </c>
      <c r="K168" s="10"/>
      <c r="L168">
        <v>220</v>
      </c>
      <c r="M168" t="s">
        <v>19</v>
      </c>
      <c r="N168" t="s">
        <v>283</v>
      </c>
      <c r="O168">
        <v>166</v>
      </c>
    </row>
    <row r="169" spans="1:15" x14ac:dyDescent="0.25">
      <c r="A169" t="s">
        <v>13</v>
      </c>
      <c r="B169" t="s">
        <v>14</v>
      </c>
      <c r="C169" t="s">
        <v>0</v>
      </c>
      <c r="D169" t="s">
        <v>25</v>
      </c>
      <c r="E169" t="s">
        <v>139</v>
      </c>
      <c r="F169" s="1">
        <v>24288</v>
      </c>
      <c r="G169" s="2">
        <v>53.618069815195099</v>
      </c>
      <c r="I169" t="s">
        <v>140</v>
      </c>
      <c r="J169" t="s">
        <v>22</v>
      </c>
      <c r="K169" s="10"/>
      <c r="L169">
        <v>220</v>
      </c>
      <c r="M169" t="s">
        <v>19</v>
      </c>
      <c r="N169" t="s">
        <v>283</v>
      </c>
      <c r="O169">
        <v>167</v>
      </c>
    </row>
    <row r="170" spans="1:15" x14ac:dyDescent="0.25">
      <c r="A170" t="s">
        <v>13</v>
      </c>
      <c r="B170" t="s">
        <v>14</v>
      </c>
      <c r="C170" t="s">
        <v>0</v>
      </c>
      <c r="D170" t="s">
        <v>25</v>
      </c>
      <c r="E170" t="s">
        <v>141</v>
      </c>
      <c r="F170" s="1">
        <v>24288</v>
      </c>
      <c r="G170" s="2">
        <v>53.618069815195099</v>
      </c>
      <c r="I170" t="s">
        <v>142</v>
      </c>
      <c r="J170" t="s">
        <v>22</v>
      </c>
      <c r="K170" s="10"/>
      <c r="L170">
        <v>220</v>
      </c>
      <c r="M170" t="s">
        <v>19</v>
      </c>
      <c r="N170" t="s">
        <v>283</v>
      </c>
      <c r="O170">
        <v>168</v>
      </c>
    </row>
    <row r="171" spans="1:15" x14ac:dyDescent="0.25">
      <c r="A171" t="s">
        <v>13</v>
      </c>
      <c r="B171" t="s">
        <v>14</v>
      </c>
      <c r="C171" t="s">
        <v>0</v>
      </c>
      <c r="D171" t="s">
        <v>25</v>
      </c>
      <c r="E171" t="s">
        <v>145</v>
      </c>
      <c r="F171" s="1">
        <v>24288</v>
      </c>
      <c r="G171" s="2">
        <v>53.618069815195099</v>
      </c>
      <c r="I171" t="s">
        <v>146</v>
      </c>
      <c r="J171" t="s">
        <v>22</v>
      </c>
      <c r="K171" s="10"/>
      <c r="L171">
        <v>220</v>
      </c>
      <c r="M171" t="s">
        <v>19</v>
      </c>
      <c r="N171" t="s">
        <v>283</v>
      </c>
      <c r="O171">
        <v>169</v>
      </c>
    </row>
    <row r="172" spans="1:15" x14ac:dyDescent="0.25">
      <c r="A172" t="s">
        <v>13</v>
      </c>
      <c r="B172" t="s">
        <v>14</v>
      </c>
      <c r="C172" t="s">
        <v>0</v>
      </c>
      <c r="D172" t="s">
        <v>25</v>
      </c>
      <c r="E172" t="s">
        <v>163</v>
      </c>
      <c r="F172" s="1">
        <v>24288</v>
      </c>
      <c r="G172" s="2">
        <v>53.618069815195099</v>
      </c>
      <c r="I172" t="s">
        <v>164</v>
      </c>
      <c r="J172" t="s">
        <v>22</v>
      </c>
      <c r="K172" s="10"/>
      <c r="L172">
        <v>220</v>
      </c>
      <c r="M172" t="s">
        <v>19</v>
      </c>
      <c r="N172" t="s">
        <v>283</v>
      </c>
      <c r="O172">
        <v>170</v>
      </c>
    </row>
    <row r="173" spans="1:15" x14ac:dyDescent="0.25">
      <c r="A173" t="s">
        <v>13</v>
      </c>
      <c r="B173" t="s">
        <v>165</v>
      </c>
      <c r="C173" t="s">
        <v>0</v>
      </c>
      <c r="D173" t="s">
        <v>25</v>
      </c>
      <c r="E173" t="s">
        <v>197</v>
      </c>
      <c r="F173" s="1">
        <v>24288</v>
      </c>
      <c r="G173" s="2">
        <v>53.618069815195099</v>
      </c>
      <c r="I173" t="s">
        <v>198</v>
      </c>
      <c r="J173" t="s">
        <v>63</v>
      </c>
      <c r="K173" s="10"/>
      <c r="L173">
        <v>66</v>
      </c>
      <c r="M173" t="s">
        <v>19</v>
      </c>
      <c r="N173" t="s">
        <v>283</v>
      </c>
      <c r="O173">
        <v>171</v>
      </c>
    </row>
    <row r="174" spans="1:15" x14ac:dyDescent="0.25">
      <c r="A174" t="s">
        <v>13</v>
      </c>
      <c r="B174" t="s">
        <v>165</v>
      </c>
      <c r="C174" t="s">
        <v>0</v>
      </c>
      <c r="D174" t="s">
        <v>25</v>
      </c>
      <c r="E174" t="s">
        <v>199</v>
      </c>
      <c r="F174" s="1">
        <v>24288</v>
      </c>
      <c r="G174" s="2">
        <v>53.618069815195099</v>
      </c>
      <c r="I174" t="s">
        <v>200</v>
      </c>
      <c r="J174" t="s">
        <v>63</v>
      </c>
      <c r="K174" s="10"/>
      <c r="L174">
        <v>66</v>
      </c>
      <c r="M174" t="s">
        <v>19</v>
      </c>
      <c r="N174" t="s">
        <v>283</v>
      </c>
      <c r="O174">
        <v>172</v>
      </c>
    </row>
    <row r="175" spans="1:15" x14ac:dyDescent="0.25">
      <c r="A175" t="s">
        <v>13</v>
      </c>
      <c r="B175" t="s">
        <v>165</v>
      </c>
      <c r="C175" t="s">
        <v>0</v>
      </c>
      <c r="D175" t="s">
        <v>25</v>
      </c>
      <c r="E175" t="s">
        <v>260</v>
      </c>
      <c r="F175" s="1">
        <v>24288</v>
      </c>
      <c r="G175" s="2">
        <v>53.618069815195099</v>
      </c>
      <c r="I175" t="s">
        <v>261</v>
      </c>
      <c r="J175" t="s">
        <v>82</v>
      </c>
      <c r="K175" s="10"/>
      <c r="L175">
        <v>66</v>
      </c>
      <c r="M175" t="s">
        <v>19</v>
      </c>
      <c r="N175" t="s">
        <v>283</v>
      </c>
      <c r="O175">
        <v>173</v>
      </c>
    </row>
    <row r="176" spans="1:15" x14ac:dyDescent="0.25">
      <c r="A176" t="s">
        <v>13</v>
      </c>
      <c r="B176" t="s">
        <v>165</v>
      </c>
      <c r="C176" t="s">
        <v>0</v>
      </c>
      <c r="D176" t="s">
        <v>25</v>
      </c>
      <c r="E176" t="s">
        <v>262</v>
      </c>
      <c r="F176" s="1">
        <v>24288</v>
      </c>
      <c r="G176" s="2">
        <v>53.618069815195099</v>
      </c>
      <c r="I176" t="s">
        <v>263</v>
      </c>
      <c r="J176" t="s">
        <v>82</v>
      </c>
      <c r="K176" s="10"/>
      <c r="L176">
        <v>66</v>
      </c>
      <c r="M176" t="s">
        <v>19</v>
      </c>
      <c r="N176" t="s">
        <v>283</v>
      </c>
      <c r="O176">
        <v>174</v>
      </c>
    </row>
    <row r="177" spans="1:15" x14ac:dyDescent="0.25">
      <c r="A177" t="s">
        <v>13</v>
      </c>
      <c r="B177" t="s">
        <v>165</v>
      </c>
      <c r="C177" t="s">
        <v>0</v>
      </c>
      <c r="D177" t="s">
        <v>25</v>
      </c>
      <c r="E177" t="s">
        <v>270</v>
      </c>
      <c r="F177" s="1">
        <v>24288</v>
      </c>
      <c r="G177" s="2">
        <v>53.618069815195099</v>
      </c>
      <c r="I177" t="s">
        <v>271</v>
      </c>
      <c r="J177" t="s">
        <v>82</v>
      </c>
      <c r="K177" s="10"/>
      <c r="L177">
        <v>66</v>
      </c>
      <c r="M177" t="s">
        <v>19</v>
      </c>
      <c r="N177" t="s">
        <v>283</v>
      </c>
      <c r="O177">
        <v>175</v>
      </c>
    </row>
    <row r="178" spans="1:15" x14ac:dyDescent="0.25">
      <c r="A178" t="s">
        <v>13</v>
      </c>
      <c r="B178" t="s">
        <v>165</v>
      </c>
      <c r="C178" t="s">
        <v>0</v>
      </c>
      <c r="D178" t="s">
        <v>25</v>
      </c>
      <c r="E178" t="s">
        <v>272</v>
      </c>
      <c r="F178" s="1">
        <v>24288</v>
      </c>
      <c r="G178" s="2">
        <v>53.618069815195099</v>
      </c>
      <c r="I178" t="s">
        <v>273</v>
      </c>
      <c r="J178" t="s">
        <v>82</v>
      </c>
      <c r="K178" s="10"/>
      <c r="L178">
        <v>66</v>
      </c>
      <c r="M178" t="s">
        <v>19</v>
      </c>
      <c r="N178" t="s">
        <v>283</v>
      </c>
      <c r="O178">
        <v>176</v>
      </c>
    </row>
    <row r="179" spans="1:15" x14ac:dyDescent="0.25">
      <c r="A179" t="s">
        <v>13</v>
      </c>
      <c r="B179" t="s">
        <v>165</v>
      </c>
      <c r="C179" t="s">
        <v>0</v>
      </c>
      <c r="D179" t="s">
        <v>25</v>
      </c>
      <c r="E179" t="s">
        <v>166</v>
      </c>
      <c r="F179" s="1">
        <v>24162</v>
      </c>
      <c r="G179" s="2">
        <v>53.639972621492099</v>
      </c>
      <c r="I179" t="s">
        <v>168</v>
      </c>
      <c r="J179" t="s">
        <v>169</v>
      </c>
      <c r="K179" s="10"/>
      <c r="L179">
        <v>66</v>
      </c>
      <c r="M179" t="s">
        <v>31</v>
      </c>
      <c r="N179" t="s">
        <v>283</v>
      </c>
      <c r="O179">
        <v>177</v>
      </c>
    </row>
    <row r="180" spans="1:15" x14ac:dyDescent="0.25">
      <c r="A180" t="s">
        <v>13</v>
      </c>
      <c r="B180" t="s">
        <v>165</v>
      </c>
      <c r="C180" t="s">
        <v>0</v>
      </c>
      <c r="D180" t="s">
        <v>25</v>
      </c>
      <c r="E180" t="s">
        <v>183</v>
      </c>
      <c r="F180" s="1">
        <v>23923</v>
      </c>
      <c r="G180" s="2">
        <v>53.897330595482501</v>
      </c>
      <c r="I180" t="s">
        <v>186</v>
      </c>
      <c r="J180" t="s">
        <v>169</v>
      </c>
      <c r="K180" s="10"/>
      <c r="L180">
        <v>66</v>
      </c>
      <c r="M180" t="s">
        <v>19</v>
      </c>
      <c r="N180" t="s">
        <v>283</v>
      </c>
      <c r="O180">
        <v>178</v>
      </c>
    </row>
    <row r="181" spans="1:15" x14ac:dyDescent="0.25">
      <c r="A181" t="s">
        <v>13</v>
      </c>
      <c r="B181" t="s">
        <v>165</v>
      </c>
      <c r="C181" t="s">
        <v>0</v>
      </c>
      <c r="D181" t="s">
        <v>25</v>
      </c>
      <c r="E181" t="s">
        <v>189</v>
      </c>
      <c r="F181" s="1">
        <v>23611</v>
      </c>
      <c r="G181" s="2">
        <v>54.398357289527702</v>
      </c>
      <c r="I181" t="s">
        <v>192</v>
      </c>
      <c r="J181" t="s">
        <v>18</v>
      </c>
      <c r="K181" s="10"/>
      <c r="L181">
        <v>66</v>
      </c>
      <c r="M181" t="s">
        <v>19</v>
      </c>
      <c r="N181" t="s">
        <v>283</v>
      </c>
      <c r="O181">
        <v>179</v>
      </c>
    </row>
    <row r="182" spans="1:15" x14ac:dyDescent="0.25">
      <c r="A182" t="s">
        <v>13</v>
      </c>
      <c r="B182" t="s">
        <v>165</v>
      </c>
      <c r="C182" t="s">
        <v>0</v>
      </c>
      <c r="D182" t="s">
        <v>25</v>
      </c>
      <c r="E182" t="s">
        <v>183</v>
      </c>
      <c r="F182" s="1">
        <v>23503</v>
      </c>
      <c r="G182" s="2">
        <v>54.694045174537997</v>
      </c>
      <c r="I182" t="s">
        <v>187</v>
      </c>
      <c r="J182" t="s">
        <v>171</v>
      </c>
      <c r="K182" s="10"/>
      <c r="L182">
        <v>66</v>
      </c>
      <c r="M182" t="s">
        <v>19</v>
      </c>
      <c r="N182" t="s">
        <v>283</v>
      </c>
      <c r="O182">
        <v>180</v>
      </c>
    </row>
    <row r="183" spans="1:15" x14ac:dyDescent="0.25">
      <c r="A183" t="s">
        <v>13</v>
      </c>
      <c r="B183" t="s">
        <v>165</v>
      </c>
      <c r="C183" t="s">
        <v>0</v>
      </c>
      <c r="D183" t="s">
        <v>25</v>
      </c>
      <c r="E183" t="s">
        <v>181</v>
      </c>
      <c r="F183" s="1">
        <v>23523</v>
      </c>
      <c r="G183" s="2">
        <v>54.918548939082797</v>
      </c>
      <c r="I183" t="s">
        <v>182</v>
      </c>
      <c r="J183" t="s">
        <v>171</v>
      </c>
      <c r="K183" s="10"/>
      <c r="L183">
        <v>66</v>
      </c>
      <c r="M183" t="s">
        <v>19</v>
      </c>
      <c r="N183" t="s">
        <v>283</v>
      </c>
      <c r="O183">
        <v>181</v>
      </c>
    </row>
    <row r="184" spans="1:15" x14ac:dyDescent="0.25">
      <c r="A184" t="s">
        <v>13</v>
      </c>
      <c r="B184" t="s">
        <v>165</v>
      </c>
      <c r="C184" t="s">
        <v>0</v>
      </c>
      <c r="D184" t="s">
        <v>25</v>
      </c>
      <c r="E184" t="s">
        <v>166</v>
      </c>
      <c r="F184" s="1">
        <v>23503</v>
      </c>
      <c r="G184" s="2">
        <v>54.973305954825499</v>
      </c>
      <c r="I184" t="s">
        <v>170</v>
      </c>
      <c r="J184" t="s">
        <v>171</v>
      </c>
      <c r="K184" s="10"/>
      <c r="L184">
        <v>66</v>
      </c>
      <c r="M184" t="s">
        <v>19</v>
      </c>
      <c r="N184" t="s">
        <v>283</v>
      </c>
      <c r="O184">
        <v>182</v>
      </c>
    </row>
    <row r="185" spans="1:15" x14ac:dyDescent="0.25">
      <c r="A185" t="s">
        <v>13</v>
      </c>
      <c r="B185" t="s">
        <v>165</v>
      </c>
      <c r="C185" t="s">
        <v>0</v>
      </c>
      <c r="D185" t="s">
        <v>25</v>
      </c>
      <c r="E185" t="s">
        <v>183</v>
      </c>
      <c r="F185" s="1">
        <v>23498</v>
      </c>
      <c r="G185" s="2">
        <v>55.550992470910302</v>
      </c>
      <c r="I185" t="s">
        <v>188</v>
      </c>
      <c r="J185" t="s">
        <v>18</v>
      </c>
      <c r="K185" s="10"/>
      <c r="L185">
        <v>66</v>
      </c>
      <c r="M185" t="s">
        <v>19</v>
      </c>
      <c r="N185" t="s">
        <v>283</v>
      </c>
      <c r="O185">
        <v>183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0FAC2-A5DD-429E-846C-55975D747B5A}">
  <dimension ref="A1:O16"/>
  <sheetViews>
    <sheetView workbookViewId="0">
      <selection activeCell="H28" sqref="H28"/>
    </sheetView>
  </sheetViews>
  <sheetFormatPr defaultRowHeight="15" x14ac:dyDescent="0.25"/>
  <cols>
    <col min="1" max="1" width="10.42578125" bestFit="1" customWidth="1"/>
    <col min="2" max="2" width="14.140625" bestFit="1" customWidth="1"/>
    <col min="3" max="3" width="17.7109375" bestFit="1" customWidth="1"/>
    <col min="4" max="4" width="12.85546875" bestFit="1" customWidth="1"/>
    <col min="5" max="5" width="44.5703125" bestFit="1" customWidth="1"/>
    <col min="6" max="6" width="10.28515625" bestFit="1" customWidth="1"/>
    <col min="7" max="7" width="26.140625" bestFit="1" customWidth="1"/>
    <col min="8" max="8" width="18.140625" bestFit="1" customWidth="1"/>
    <col min="9" max="9" width="25.42578125" bestFit="1" customWidth="1"/>
    <col min="10" max="10" width="9.140625" bestFit="1" customWidth="1"/>
    <col min="11" max="11" width="16" customWidth="1"/>
    <col min="12" max="12" width="9.5703125" bestFit="1" customWidth="1"/>
    <col min="13" max="13" width="19.140625" bestFit="1" customWidth="1"/>
    <col min="14" max="14" width="18.855468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282</v>
      </c>
      <c r="O1" t="s">
        <v>284</v>
      </c>
    </row>
    <row r="2" spans="1:15" x14ac:dyDescent="0.25">
      <c r="A2" t="s">
        <v>13</v>
      </c>
      <c r="B2" t="s">
        <v>165</v>
      </c>
      <c r="C2" t="s">
        <v>285</v>
      </c>
      <c r="D2" t="s">
        <v>31</v>
      </c>
      <c r="E2" t="s">
        <v>286</v>
      </c>
      <c r="F2" s="1">
        <v>42574</v>
      </c>
      <c r="G2" s="2">
        <v>2.9267624914442201</v>
      </c>
      <c r="I2" t="s">
        <v>31</v>
      </c>
      <c r="J2" t="s">
        <v>31</v>
      </c>
      <c r="K2" s="10"/>
      <c r="L2">
        <v>66</v>
      </c>
      <c r="M2" t="s">
        <v>287</v>
      </c>
      <c r="N2" t="s">
        <v>288</v>
      </c>
      <c r="O2">
        <v>0</v>
      </c>
    </row>
    <row r="3" spans="1:15" x14ac:dyDescent="0.25">
      <c r="A3" t="s">
        <v>13</v>
      </c>
      <c r="B3" t="s">
        <v>14</v>
      </c>
      <c r="C3" t="s">
        <v>285</v>
      </c>
      <c r="D3" t="s">
        <v>31</v>
      </c>
      <c r="E3" t="s">
        <v>289</v>
      </c>
      <c r="F3" s="1">
        <v>40404</v>
      </c>
      <c r="G3" s="2">
        <v>7.2388774811772798</v>
      </c>
      <c r="I3" t="s">
        <v>31</v>
      </c>
      <c r="J3" t="s">
        <v>31</v>
      </c>
      <c r="K3" s="10"/>
      <c r="L3">
        <v>500</v>
      </c>
      <c r="M3" t="s">
        <v>287</v>
      </c>
      <c r="N3" t="s">
        <v>288</v>
      </c>
      <c r="O3">
        <v>1</v>
      </c>
    </row>
    <row r="4" spans="1:15" x14ac:dyDescent="0.25">
      <c r="A4" t="s">
        <v>13</v>
      </c>
      <c r="B4" t="s">
        <v>165</v>
      </c>
      <c r="C4" t="s">
        <v>285</v>
      </c>
      <c r="D4" t="s">
        <v>31</v>
      </c>
      <c r="E4" t="s">
        <v>290</v>
      </c>
      <c r="F4" s="1">
        <v>39233</v>
      </c>
      <c r="G4" s="2">
        <v>8.1314168377823393</v>
      </c>
      <c r="I4" t="s">
        <v>31</v>
      </c>
      <c r="J4" t="s">
        <v>31</v>
      </c>
      <c r="K4" s="10"/>
      <c r="L4">
        <v>66</v>
      </c>
      <c r="M4" t="s">
        <v>287</v>
      </c>
      <c r="N4" t="s">
        <v>288</v>
      </c>
      <c r="O4">
        <v>2</v>
      </c>
    </row>
    <row r="5" spans="1:15" x14ac:dyDescent="0.25">
      <c r="A5" t="s">
        <v>13</v>
      </c>
      <c r="B5" t="s">
        <v>165</v>
      </c>
      <c r="C5" t="s">
        <v>0</v>
      </c>
      <c r="D5" t="s">
        <v>291</v>
      </c>
      <c r="E5" t="s">
        <v>290</v>
      </c>
      <c r="F5" s="1">
        <v>39233</v>
      </c>
      <c r="G5" s="2">
        <v>11.920602327173199</v>
      </c>
      <c r="I5" t="s">
        <v>292</v>
      </c>
      <c r="J5" t="s">
        <v>293</v>
      </c>
      <c r="K5" s="10"/>
      <c r="L5">
        <v>66</v>
      </c>
      <c r="M5" t="s">
        <v>287</v>
      </c>
      <c r="N5" t="s">
        <v>288</v>
      </c>
      <c r="O5">
        <v>3</v>
      </c>
    </row>
    <row r="6" spans="1:15" x14ac:dyDescent="0.25">
      <c r="A6" t="s">
        <v>13</v>
      </c>
      <c r="B6" t="s">
        <v>14</v>
      </c>
      <c r="C6" t="s">
        <v>294</v>
      </c>
      <c r="D6" t="s">
        <v>31</v>
      </c>
      <c r="E6" t="s">
        <v>295</v>
      </c>
      <c r="F6" s="1">
        <v>38333</v>
      </c>
      <c r="G6" s="2">
        <v>14.518822724161501</v>
      </c>
      <c r="J6" t="s">
        <v>31</v>
      </c>
      <c r="K6" s="10"/>
      <c r="L6">
        <v>220</v>
      </c>
      <c r="M6" t="s">
        <v>287</v>
      </c>
      <c r="N6" t="s">
        <v>288</v>
      </c>
      <c r="O6">
        <v>4</v>
      </c>
    </row>
    <row r="7" spans="1:15" x14ac:dyDescent="0.25">
      <c r="A7" t="s">
        <v>13</v>
      </c>
      <c r="B7" t="s">
        <v>14</v>
      </c>
      <c r="C7" t="s">
        <v>285</v>
      </c>
      <c r="E7" t="s">
        <v>296</v>
      </c>
      <c r="F7" s="1">
        <v>37240</v>
      </c>
      <c r="G7" s="2">
        <v>15.7316906228611</v>
      </c>
      <c r="K7" s="10"/>
      <c r="L7">
        <v>500</v>
      </c>
      <c r="M7" t="s">
        <v>287</v>
      </c>
      <c r="N7" t="s">
        <v>288</v>
      </c>
      <c r="O7">
        <v>5</v>
      </c>
    </row>
    <row r="8" spans="1:15" x14ac:dyDescent="0.25">
      <c r="A8" t="s">
        <v>13</v>
      </c>
      <c r="B8" t="s">
        <v>14</v>
      </c>
      <c r="C8" t="s">
        <v>285</v>
      </c>
      <c r="D8" t="s">
        <v>31</v>
      </c>
      <c r="E8" t="s">
        <v>297</v>
      </c>
      <c r="F8" s="1">
        <v>32295</v>
      </c>
      <c r="G8" s="2">
        <v>27.6878850102669</v>
      </c>
      <c r="I8" t="s">
        <v>31</v>
      </c>
      <c r="J8" t="s">
        <v>31</v>
      </c>
      <c r="K8" s="10"/>
      <c r="L8">
        <v>220</v>
      </c>
      <c r="M8" t="s">
        <v>287</v>
      </c>
      <c r="N8" t="s">
        <v>288</v>
      </c>
      <c r="O8">
        <v>6</v>
      </c>
    </row>
    <row r="9" spans="1:15" x14ac:dyDescent="0.25">
      <c r="A9" t="s">
        <v>13</v>
      </c>
      <c r="B9" t="s">
        <v>14</v>
      </c>
      <c r="C9" t="s">
        <v>285</v>
      </c>
      <c r="E9" t="s">
        <v>298</v>
      </c>
      <c r="F9" s="1">
        <v>31327</v>
      </c>
      <c r="G9" s="2">
        <v>31.64681724846</v>
      </c>
      <c r="K9" s="10"/>
      <c r="L9">
        <v>500</v>
      </c>
      <c r="M9" t="s">
        <v>287</v>
      </c>
      <c r="N9" t="s">
        <v>288</v>
      </c>
      <c r="O9">
        <v>7</v>
      </c>
    </row>
    <row r="10" spans="1:15" x14ac:dyDescent="0.25">
      <c r="A10" t="s">
        <v>13</v>
      </c>
      <c r="B10" t="s">
        <v>14</v>
      </c>
      <c r="C10" t="s">
        <v>0</v>
      </c>
      <c r="D10" t="s">
        <v>25</v>
      </c>
      <c r="E10" t="s">
        <v>299</v>
      </c>
      <c r="F10" s="1">
        <v>26063</v>
      </c>
      <c r="G10" s="2">
        <v>33.794277131340799</v>
      </c>
      <c r="J10" t="s">
        <v>92</v>
      </c>
      <c r="K10" s="10"/>
      <c r="L10">
        <v>220</v>
      </c>
      <c r="M10" t="s">
        <v>287</v>
      </c>
      <c r="N10" t="s">
        <v>288</v>
      </c>
      <c r="O10">
        <v>8</v>
      </c>
    </row>
    <row r="11" spans="1:15" x14ac:dyDescent="0.25">
      <c r="A11" t="s">
        <v>13</v>
      </c>
      <c r="B11" t="s">
        <v>14</v>
      </c>
      <c r="C11" t="s">
        <v>0</v>
      </c>
      <c r="D11" t="s">
        <v>25</v>
      </c>
      <c r="E11" t="s">
        <v>300</v>
      </c>
      <c r="F11" s="1">
        <v>25917</v>
      </c>
      <c r="G11" s="2">
        <v>36.168918073617803</v>
      </c>
      <c r="J11" t="s">
        <v>92</v>
      </c>
      <c r="K11" s="10"/>
      <c r="L11">
        <v>220</v>
      </c>
      <c r="M11" t="s">
        <v>287</v>
      </c>
      <c r="N11" t="s">
        <v>288</v>
      </c>
      <c r="O11">
        <v>9</v>
      </c>
    </row>
    <row r="12" spans="1:15" x14ac:dyDescent="0.25">
      <c r="A12" t="s">
        <v>13</v>
      </c>
      <c r="B12" t="s">
        <v>14</v>
      </c>
      <c r="C12" t="s">
        <v>285</v>
      </c>
      <c r="D12" t="s">
        <v>31</v>
      </c>
      <c r="E12" t="s">
        <v>301</v>
      </c>
      <c r="F12" s="1">
        <v>30297</v>
      </c>
      <c r="G12" s="2">
        <v>36.251882272416204</v>
      </c>
      <c r="J12" t="s">
        <v>31</v>
      </c>
      <c r="K12" s="10"/>
      <c r="L12">
        <v>220</v>
      </c>
      <c r="M12" t="s">
        <v>287</v>
      </c>
      <c r="N12" t="s">
        <v>288</v>
      </c>
      <c r="O12">
        <v>10</v>
      </c>
    </row>
    <row r="13" spans="1:15" x14ac:dyDescent="0.25">
      <c r="A13" t="s">
        <v>13</v>
      </c>
      <c r="B13" t="s">
        <v>14</v>
      </c>
      <c r="C13" t="s">
        <v>285</v>
      </c>
      <c r="D13" t="s">
        <v>31</v>
      </c>
      <c r="E13" t="s">
        <v>302</v>
      </c>
      <c r="F13" s="1">
        <v>30278</v>
      </c>
      <c r="G13" s="2">
        <v>36.457221081451102</v>
      </c>
      <c r="J13" t="s">
        <v>31</v>
      </c>
      <c r="K13" s="10"/>
      <c r="L13">
        <v>500</v>
      </c>
      <c r="M13" t="s">
        <v>287</v>
      </c>
      <c r="N13" t="s">
        <v>288</v>
      </c>
      <c r="O13">
        <v>11</v>
      </c>
    </row>
    <row r="14" spans="1:15" x14ac:dyDescent="0.25">
      <c r="A14" t="s">
        <v>13</v>
      </c>
      <c r="B14" t="s">
        <v>14</v>
      </c>
      <c r="C14" t="s">
        <v>0</v>
      </c>
      <c r="D14" t="s">
        <v>25</v>
      </c>
      <c r="E14" t="s">
        <v>303</v>
      </c>
      <c r="F14" s="1">
        <v>24289</v>
      </c>
      <c r="G14" s="2">
        <v>40.228944596547301</v>
      </c>
      <c r="J14" t="s">
        <v>92</v>
      </c>
      <c r="K14" s="10"/>
      <c r="L14">
        <v>220</v>
      </c>
      <c r="M14" t="s">
        <v>287</v>
      </c>
      <c r="N14" t="s">
        <v>288</v>
      </c>
      <c r="O14">
        <v>12</v>
      </c>
    </row>
    <row r="15" spans="1:15" x14ac:dyDescent="0.25">
      <c r="A15" t="s">
        <v>13</v>
      </c>
      <c r="B15" t="s">
        <v>14</v>
      </c>
      <c r="C15" t="s">
        <v>0</v>
      </c>
      <c r="D15" t="s">
        <v>15</v>
      </c>
      <c r="E15" t="s">
        <v>304</v>
      </c>
      <c r="F15" s="1">
        <v>28306</v>
      </c>
      <c r="G15" s="2">
        <v>42.617385352498303</v>
      </c>
      <c r="I15" t="s">
        <v>305</v>
      </c>
      <c r="J15" t="s">
        <v>34</v>
      </c>
      <c r="K15" s="10"/>
      <c r="L15">
        <v>220</v>
      </c>
      <c r="M15" t="s">
        <v>287</v>
      </c>
      <c r="N15" t="s">
        <v>288</v>
      </c>
      <c r="O15">
        <v>13</v>
      </c>
    </row>
    <row r="16" spans="1:15" x14ac:dyDescent="0.25">
      <c r="A16" t="s">
        <v>13</v>
      </c>
      <c r="B16" t="s">
        <v>14</v>
      </c>
      <c r="C16" t="s">
        <v>285</v>
      </c>
      <c r="E16" t="s">
        <v>306</v>
      </c>
      <c r="F16" s="1">
        <v>25287</v>
      </c>
      <c r="G16" s="2">
        <v>47.6358658453114</v>
      </c>
      <c r="K16" s="10"/>
      <c r="L16">
        <v>220</v>
      </c>
      <c r="M16" t="s">
        <v>287</v>
      </c>
      <c r="N16" t="s">
        <v>288</v>
      </c>
      <c r="O16">
        <v>14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B2A10-0C12-4826-BF5E-CD4FAA1DF06C}">
  <dimension ref="A1:L101"/>
  <sheetViews>
    <sheetView zoomScale="60" zoomScaleNormal="60" workbookViewId="0">
      <selection activeCell="BE52" sqref="BE52"/>
    </sheetView>
  </sheetViews>
  <sheetFormatPr defaultRowHeight="15" x14ac:dyDescent="0.25"/>
  <cols>
    <col min="1" max="1" width="20.85546875" bestFit="1" customWidth="1"/>
    <col min="2" max="2" width="16.7109375" customWidth="1"/>
    <col min="3" max="3" width="19.42578125" customWidth="1"/>
    <col min="4" max="4" width="20.7109375" customWidth="1"/>
    <col min="5" max="6" width="12.28515625" bestFit="1" customWidth="1"/>
    <col min="7" max="7" width="13.42578125" bestFit="1" customWidth="1"/>
    <col min="8" max="10" width="11.85546875" bestFit="1" customWidth="1"/>
    <col min="11" max="11" width="14.7109375" bestFit="1" customWidth="1"/>
    <col min="12" max="12" width="20.140625" customWidth="1"/>
    <col min="13" max="13" width="15.42578125" customWidth="1"/>
  </cols>
  <sheetData>
    <row r="1" spans="1:12" x14ac:dyDescent="0.25">
      <c r="B1" s="4" t="s">
        <v>323</v>
      </c>
      <c r="C1" s="4" t="s">
        <v>324</v>
      </c>
      <c r="D1" s="4" t="s">
        <v>328</v>
      </c>
    </row>
    <row r="2" spans="1:12" x14ac:dyDescent="0.25">
      <c r="A2" s="5" t="s">
        <v>307</v>
      </c>
      <c r="B2" s="7">
        <v>30.67</v>
      </c>
      <c r="C2" s="8">
        <v>45.88</v>
      </c>
      <c r="D2" s="6">
        <v>46</v>
      </c>
    </row>
    <row r="3" spans="1:12" x14ac:dyDescent="0.25">
      <c r="A3" s="5" t="s">
        <v>308</v>
      </c>
      <c r="B3" s="7">
        <v>1.363</v>
      </c>
      <c r="C3" s="9">
        <v>6.157</v>
      </c>
      <c r="D3" s="6">
        <v>5.5</v>
      </c>
    </row>
    <row r="4" spans="1:12" x14ac:dyDescent="0.25">
      <c r="A4" s="3" t="s">
        <v>309</v>
      </c>
    </row>
    <row r="5" spans="1:12" x14ac:dyDescent="0.25">
      <c r="A5" s="3" t="s">
        <v>310</v>
      </c>
    </row>
    <row r="6" spans="1:12" x14ac:dyDescent="0.25">
      <c r="A6" s="3" t="s">
        <v>311</v>
      </c>
    </row>
    <row r="7" spans="1:12" x14ac:dyDescent="0.25">
      <c r="A7" s="3" t="s">
        <v>312</v>
      </c>
      <c r="B7">
        <v>15</v>
      </c>
      <c r="C7">
        <v>363</v>
      </c>
    </row>
    <row r="8" spans="1:12" x14ac:dyDescent="0.25">
      <c r="A8" s="3" t="s">
        <v>313</v>
      </c>
      <c r="B8">
        <f>B7/SUM($B$7:$F$7)</f>
        <v>3.968253968253968E-2</v>
      </c>
      <c r="C8">
        <f>C7/SUM($B$7:$F$7)</f>
        <v>0.96031746031746035</v>
      </c>
    </row>
    <row r="9" spans="1:12" x14ac:dyDescent="0.25">
      <c r="A9" s="3"/>
    </row>
    <row r="10" spans="1:12" x14ac:dyDescent="0.25">
      <c r="A10" t="s">
        <v>314</v>
      </c>
      <c r="B10" t="s">
        <v>325</v>
      </c>
      <c r="C10" t="s">
        <v>326</v>
      </c>
      <c r="D10" t="s">
        <v>327</v>
      </c>
      <c r="E10" t="s">
        <v>315</v>
      </c>
      <c r="F10" t="s">
        <v>316</v>
      </c>
      <c r="G10" t="s">
        <v>317</v>
      </c>
      <c r="H10" t="s">
        <v>318</v>
      </c>
      <c r="I10" t="s">
        <v>319</v>
      </c>
      <c r="J10" t="s">
        <v>320</v>
      </c>
      <c r="K10" t="s">
        <v>321</v>
      </c>
      <c r="L10" t="s">
        <v>322</v>
      </c>
    </row>
    <row r="11" spans="1:12" x14ac:dyDescent="0.25">
      <c r="A11">
        <v>0</v>
      </c>
      <c r="B11">
        <f>IF(ISERROR(($B$3/POWER($B$2,$B$3))*POWER((A11-$B$4),($B$3-1))*EXP(-POWER(((A11-$B$4)/$B$2),$B$3))),0,($B$3/POWER($B$2,$B$3))*POWER((A11-$B$4),($B$3-1))*EXP(-POWER(((A11-$B$4)/$B$2),$B$3)))</f>
        <v>0</v>
      </c>
      <c r="C11">
        <f>IF(ISERROR(($C$3/POWER($C$2,$C$3))*POWER((A11-$C$4),($C$3-1))*EXP(-POWER(((A11-$C$4)/$C$2),$C$3))),0,($C$3/POWER($C$2,$C$3))*POWER((A11-$C$4),($C$3-1))*EXP(-POWER(((A11-$C$4)/$C$2),$C$3)))</f>
        <v>0</v>
      </c>
      <c r="D11">
        <f>(B11*$B$8)+(C11*$C$8)</f>
        <v>0</v>
      </c>
      <c r="E11">
        <f>B11*$B$8</f>
        <v>0</v>
      </c>
      <c r="F11">
        <f>C11*$C$8</f>
        <v>0</v>
      </c>
      <c r="G11">
        <f>IF(ISERROR(EXP(-POWER((($A11-$B$4)/$B$2),$B$3))),1,EXP(-POWER((($A11-$B$4)/$B$2),$B$3)))</f>
        <v>1</v>
      </c>
      <c r="H11">
        <f>$B$8*G11</f>
        <v>3.968253968253968E-2</v>
      </c>
      <c r="I11">
        <f>IF(ISERROR(EXP(-POWER((($A11-$C$4)/$C$2),$C$3))),1,EXP(-POWER((($A11-$C$4)/$C$2),$C$3)))</f>
        <v>1</v>
      </c>
      <c r="J11">
        <f>I11*$C$8</f>
        <v>0.96031746031746035</v>
      </c>
      <c r="K11">
        <f>H11+J11</f>
        <v>1</v>
      </c>
      <c r="L11">
        <v>0.36799999999999999</v>
      </c>
    </row>
    <row r="12" spans="1:12" x14ac:dyDescent="0.25">
      <c r="A12">
        <v>1</v>
      </c>
      <c r="B12">
        <f t="shared" ref="B12:B75" si="0">IF(ISERROR(($B$3/POWER($B$2,$B$3))*POWER((A12-$B$4),($B$3-1))*EXP(-POWER(((A12-$B$4)/$B$2),$B$3))),0,($B$3/POWER($B$2,$B$3))*POWER((A12-$B$4),($B$3-1))*EXP(-POWER(((A12-$B$4)/$B$2),$B$3)))</f>
        <v>1.2706270146991329E-2</v>
      </c>
      <c r="C12">
        <f t="shared" ref="C12:C75" si="1">IF(ISERROR(($C$3/POWER($C$2,$C$3))*POWER((A12-$C$4),($C$3-1))*EXP(-POWER(((A12-$C$4)/$C$2),$C$3))),0,($C$3/POWER($C$2,$C$3))*POWER((A12-$C$4),($C$3-1))*EXP(-POWER(((A12-$C$4)/$C$2),$C$3)))</f>
        <v>3.6203772146781819E-10</v>
      </c>
      <c r="D12">
        <f t="shared" ref="D12:D75" si="2">(B12*$B$8)+(C12*$C$8)</f>
        <v>5.0421741699619793E-4</v>
      </c>
      <c r="E12">
        <f t="shared" ref="E12:E75" si="3">B12*$B$8</f>
        <v>5.042170693250527E-4</v>
      </c>
      <c r="F12">
        <f t="shared" ref="F12:F75" si="4">C12*$C$8</f>
        <v>3.4767114521909526E-10</v>
      </c>
      <c r="G12">
        <f t="shared" ref="G12:G75" si="5">IF(ISERROR(EXP(-POWER((($A12-$B$4)/$B$2),$B$3))),1,EXP(-POWER((($A12-$B$4)/$B$2),$B$3)))</f>
        <v>0.99063371694014757</v>
      </c>
      <c r="H12">
        <f t="shared" ref="H12:H75" si="6">$B$8*G12</f>
        <v>3.9310861783339188E-2</v>
      </c>
      <c r="I12">
        <f t="shared" ref="I12:I75" si="7">IF(ISERROR(EXP(-POWER((($A12-$C$4)/$C$2),$C$3))),1,EXP(-POWER((($A12-$C$4)/$C$2),$C$3)))</f>
        <v>0.99999999994119904</v>
      </c>
      <c r="J12">
        <f t="shared" ref="J12:J75" si="8">I12*$C$8</f>
        <v>0.96031746026099274</v>
      </c>
      <c r="K12">
        <f t="shared" ref="K12:K75" si="9">H12+J12</f>
        <v>0.99962832204433194</v>
      </c>
      <c r="L12">
        <v>0.36799999999999999</v>
      </c>
    </row>
    <row r="13" spans="1:12" x14ac:dyDescent="0.25">
      <c r="A13">
        <v>2</v>
      </c>
      <c r="B13">
        <f t="shared" si="0"/>
        <v>1.6101508956598676E-2</v>
      </c>
      <c r="C13">
        <f t="shared" si="1"/>
        <v>1.2917114485496929E-8</v>
      </c>
      <c r="D13">
        <f t="shared" si="2"/>
        <v>6.3896117264957233E-4</v>
      </c>
      <c r="E13">
        <f t="shared" si="3"/>
        <v>6.3894876811899503E-4</v>
      </c>
      <c r="F13">
        <f t="shared" si="4"/>
        <v>1.2404530577342289E-8</v>
      </c>
      <c r="G13">
        <f t="shared" si="5"/>
        <v>0.97608516081425156</v>
      </c>
      <c r="H13">
        <f t="shared" si="6"/>
        <v>3.8733538127549663E-2</v>
      </c>
      <c r="I13">
        <f t="shared" si="7"/>
        <v>0.99999999580408816</v>
      </c>
      <c r="J13">
        <f t="shared" si="8"/>
        <v>0.96031745628805298</v>
      </c>
      <c r="K13">
        <f t="shared" si="9"/>
        <v>0.99905099441560263</v>
      </c>
      <c r="L13">
        <v>0.36799999999999999</v>
      </c>
    </row>
    <row r="14" spans="1:12" x14ac:dyDescent="0.25">
      <c r="A14">
        <v>3</v>
      </c>
      <c r="B14">
        <f t="shared" si="0"/>
        <v>1.8324460953024476E-2</v>
      </c>
      <c r="C14">
        <f t="shared" si="1"/>
        <v>1.0453653757385214E-7</v>
      </c>
      <c r="D14">
        <f t="shared" si="2"/>
        <v>7.2726153719181598E-4</v>
      </c>
      <c r="E14">
        <f t="shared" si="3"/>
        <v>7.2716114892954267E-4</v>
      </c>
      <c r="F14">
        <f t="shared" si="4"/>
        <v>1.0038826227330246E-7</v>
      </c>
      <c r="G14">
        <f t="shared" si="5"/>
        <v>0.95880703812761203</v>
      </c>
      <c r="H14">
        <f t="shared" si="6"/>
        <v>3.80478983383973E-2</v>
      </c>
      <c r="I14">
        <f t="shared" si="7"/>
        <v>0.99999994906454104</v>
      </c>
      <c r="J14">
        <f t="shared" si="8"/>
        <v>0.96031741140324978</v>
      </c>
      <c r="K14">
        <f t="shared" si="9"/>
        <v>0.99836530974164706</v>
      </c>
      <c r="L14">
        <v>0.36799999999999999</v>
      </c>
    </row>
    <row r="15" spans="1:12" x14ac:dyDescent="0.25">
      <c r="A15">
        <v>4</v>
      </c>
      <c r="B15">
        <f t="shared" si="0"/>
        <v>1.9934855753128436E-2</v>
      </c>
      <c r="C15">
        <f t="shared" si="1"/>
        <v>4.6086854537709418E-7</v>
      </c>
      <c r="D15">
        <f t="shared" si="2"/>
        <v>7.9150828460026025E-4</v>
      </c>
      <c r="E15">
        <f t="shared" si="3"/>
        <v>7.9106570448922355E-4</v>
      </c>
      <c r="F15">
        <f t="shared" si="4"/>
        <v>4.4258011103673329E-7</v>
      </c>
      <c r="G15">
        <f t="shared" si="5"/>
        <v>0.9396375016382108</v>
      </c>
      <c r="H15">
        <f t="shared" si="6"/>
        <v>3.7287202445960746E-2</v>
      </c>
      <c r="I15">
        <f t="shared" si="7"/>
        <v>0.99999970058884891</v>
      </c>
      <c r="J15">
        <f t="shared" si="8"/>
        <v>0.96031717278770412</v>
      </c>
      <c r="K15">
        <f t="shared" si="9"/>
        <v>0.99760437523366485</v>
      </c>
      <c r="L15">
        <v>0.36799999999999999</v>
      </c>
    </row>
    <row r="16" spans="1:12" x14ac:dyDescent="0.25">
      <c r="A16">
        <v>5</v>
      </c>
      <c r="B16">
        <f t="shared" si="0"/>
        <v>2.1143641018671305E-2</v>
      </c>
      <c r="C16">
        <f t="shared" si="1"/>
        <v>1.4566044137611095E-6</v>
      </c>
      <c r="D16">
        <f t="shared" si="2"/>
        <v>8.4043217640810796E-4</v>
      </c>
      <c r="E16">
        <f t="shared" si="3"/>
        <v>8.3903337375679774E-4</v>
      </c>
      <c r="F16">
        <f t="shared" si="4"/>
        <v>1.3988026513102718E-6</v>
      </c>
      <c r="G16">
        <f t="shared" si="5"/>
        <v>0.91907020245487137</v>
      </c>
      <c r="H16">
        <f t="shared" si="6"/>
        <v>3.6471039779955208E-2</v>
      </c>
      <c r="I16">
        <f t="shared" si="7"/>
        <v>0.99999881711444272</v>
      </c>
      <c r="J16">
        <f t="shared" si="8"/>
        <v>0.96031632437180614</v>
      </c>
      <c r="K16">
        <f t="shared" si="9"/>
        <v>0.99678736415176139</v>
      </c>
      <c r="L16">
        <v>0.36799999999999999</v>
      </c>
    </row>
    <row r="17" spans="1:12" x14ac:dyDescent="0.25">
      <c r="A17">
        <v>6</v>
      </c>
      <c r="B17">
        <f t="shared" si="0"/>
        <v>2.2058856826139398E-2</v>
      </c>
      <c r="C17">
        <f t="shared" si="1"/>
        <v>3.7297372902467928E-6</v>
      </c>
      <c r="D17">
        <f t="shared" si="2"/>
        <v>8.7893319319695912E-4</v>
      </c>
      <c r="E17">
        <f t="shared" si="3"/>
        <v>8.7535146135473796E-4</v>
      </c>
      <c r="F17">
        <f t="shared" si="4"/>
        <v>3.5817318422211265E-6</v>
      </c>
      <c r="G17">
        <f t="shared" si="5"/>
        <v>0.8974476379168036</v>
      </c>
      <c r="H17">
        <f t="shared" si="6"/>
        <v>3.5613001504635061E-2</v>
      </c>
      <c r="I17">
        <f t="shared" si="7"/>
        <v>0.9999963653622852</v>
      </c>
      <c r="J17">
        <f t="shared" si="8"/>
        <v>0.96031396991140094</v>
      </c>
      <c r="K17">
        <f t="shared" si="9"/>
        <v>0.99592697141603603</v>
      </c>
      <c r="L17">
        <v>0.36799999999999999</v>
      </c>
    </row>
    <row r="18" spans="1:12" x14ac:dyDescent="0.25">
      <c r="A18">
        <v>7</v>
      </c>
      <c r="B18">
        <f t="shared" si="0"/>
        <v>2.2745617073943528E-2</v>
      </c>
      <c r="C18">
        <f t="shared" si="1"/>
        <v>8.2588644342256176E-6</v>
      </c>
      <c r="D18">
        <f t="shared" si="2"/>
        <v>9.1053498385919784E-4</v>
      </c>
      <c r="E18">
        <f t="shared" si="3"/>
        <v>9.0260385214061608E-4</v>
      </c>
      <c r="F18">
        <f t="shared" si="4"/>
        <v>7.9311317185817433E-6</v>
      </c>
      <c r="G18">
        <f t="shared" si="5"/>
        <v>0.87502841412009602</v>
      </c>
      <c r="H18">
        <f t="shared" si="6"/>
        <v>3.4723349766670478E-2</v>
      </c>
      <c r="I18">
        <f t="shared" si="7"/>
        <v>0.9999906103098164</v>
      </c>
      <c r="J18">
        <f t="shared" si="8"/>
        <v>0.96030844323403008</v>
      </c>
      <c r="K18">
        <f t="shared" si="9"/>
        <v>0.99503179300070055</v>
      </c>
      <c r="L18">
        <v>0.36799999999999999</v>
      </c>
    </row>
    <row r="19" spans="1:12" x14ac:dyDescent="0.25">
      <c r="A19">
        <v>8</v>
      </c>
      <c r="B19">
        <f t="shared" si="0"/>
        <v>2.3247452599233536E-2</v>
      </c>
      <c r="C19">
        <f t="shared" si="1"/>
        <v>1.6442945110340832E-5</v>
      </c>
      <c r="D19">
        <f t="shared" si="2"/>
        <v>9.3830840757554699E-4</v>
      </c>
      <c r="E19">
        <f t="shared" si="3"/>
        <v>9.2251796028704506E-4</v>
      </c>
      <c r="F19">
        <f t="shared" si="4"/>
        <v>1.5790447288501911E-5</v>
      </c>
      <c r="G19">
        <f t="shared" si="5"/>
        <v>0.8520179146970851</v>
      </c>
      <c r="H19">
        <f t="shared" si="6"/>
        <v>3.3810234710201788E-2</v>
      </c>
      <c r="I19">
        <f t="shared" si="7"/>
        <v>0.99997863489262162</v>
      </c>
      <c r="J19">
        <f t="shared" si="8"/>
        <v>0.96029694303180335</v>
      </c>
      <c r="K19">
        <f t="shared" si="9"/>
        <v>0.99410717774200519</v>
      </c>
      <c r="L19">
        <v>0.36799999999999999</v>
      </c>
    </row>
    <row r="20" spans="1:12" x14ac:dyDescent="0.25">
      <c r="A20">
        <v>9</v>
      </c>
      <c r="B20">
        <f t="shared" si="0"/>
        <v>2.3595646920236836E-2</v>
      </c>
      <c r="C20">
        <f t="shared" si="1"/>
        <v>3.0183061051947483E-5</v>
      </c>
      <c r="D20">
        <f t="shared" si="2"/>
        <v>9.6532051578150657E-4</v>
      </c>
      <c r="E20">
        <f t="shared" si="3"/>
        <v>9.3633519524749347E-4</v>
      </c>
      <c r="F20">
        <f t="shared" si="4"/>
        <v>2.898532053401306E-5</v>
      </c>
      <c r="G20">
        <f t="shared" si="5"/>
        <v>0.82858464099812401</v>
      </c>
      <c r="H20">
        <f t="shared" si="6"/>
        <v>3.2880342896750951E-2</v>
      </c>
      <c r="I20">
        <f t="shared" si="7"/>
        <v>0.99995587891142101</v>
      </c>
      <c r="J20">
        <f t="shared" si="8"/>
        <v>0.96027509006572975</v>
      </c>
      <c r="K20">
        <f t="shared" si="9"/>
        <v>0.99315543296248066</v>
      </c>
      <c r="L20">
        <v>0.36799999999999999</v>
      </c>
    </row>
    <row r="21" spans="1:12" x14ac:dyDescent="0.25">
      <c r="A21">
        <v>10</v>
      </c>
      <c r="B21">
        <f t="shared" si="0"/>
        <v>2.3813907013737028E-2</v>
      </c>
      <c r="C21">
        <f t="shared" si="1"/>
        <v>5.1965745846803401E-5</v>
      </c>
      <c r="D21">
        <f t="shared" si="2"/>
        <v>9.9489992314403457E-4</v>
      </c>
      <c r="E21">
        <f t="shared" si="3"/>
        <v>9.4499631006892966E-4</v>
      </c>
      <c r="F21">
        <f t="shared" si="4"/>
        <v>4.9903613075104856E-5</v>
      </c>
      <c r="G21">
        <f t="shared" si="5"/>
        <v>0.8048698779437351</v>
      </c>
      <c r="H21">
        <f t="shared" si="6"/>
        <v>3.193928087078314E-2</v>
      </c>
      <c r="I21">
        <f t="shared" si="7"/>
        <v>0.99991559535638108</v>
      </c>
      <c r="J21">
        <f t="shared" si="8"/>
        <v>0.96023640506446117</v>
      </c>
      <c r="K21">
        <f t="shared" si="9"/>
        <v>0.9921756859352443</v>
      </c>
      <c r="L21">
        <v>0.36799999999999999</v>
      </c>
    </row>
    <row r="22" spans="1:12" x14ac:dyDescent="0.25">
      <c r="A22">
        <v>11</v>
      </c>
      <c r="B22">
        <f t="shared" si="0"/>
        <v>2.3920934782700212E-2</v>
      </c>
      <c r="C22">
        <f t="shared" si="1"/>
        <v>8.4947378181710162E-5</v>
      </c>
      <c r="D22">
        <f t="shared" si="2"/>
        <v>1.0308198942340315E-3</v>
      </c>
      <c r="E22">
        <f t="shared" si="3"/>
        <v>9.4924344375794489E-4</v>
      </c>
      <c r="F22">
        <f t="shared" si="4"/>
        <v>8.1576450476086751E-5</v>
      </c>
      <c r="G22">
        <f t="shared" si="5"/>
        <v>0.78099386641655766</v>
      </c>
      <c r="H22">
        <f t="shared" si="6"/>
        <v>3.0991820095895142E-2</v>
      </c>
      <c r="I22">
        <f t="shared" si="7"/>
        <v>0.99984822282266161</v>
      </c>
      <c r="J22">
        <f t="shared" si="8"/>
        <v>0.96017170604398461</v>
      </c>
      <c r="K22">
        <f t="shared" si="9"/>
        <v>0.99116352613987979</v>
      </c>
      <c r="L22">
        <v>0.36799999999999999</v>
      </c>
    </row>
    <row r="23" spans="1:12" x14ac:dyDescent="0.25">
      <c r="A23">
        <v>12</v>
      </c>
      <c r="B23">
        <f t="shared" si="0"/>
        <v>2.3931948713207207E-2</v>
      </c>
      <c r="C23">
        <f t="shared" si="1"/>
        <v>1.3303896883128298E-4</v>
      </c>
      <c r="D23">
        <f t="shared" si="2"/>
        <v>1.0774401491636608E-3</v>
      </c>
      <c r="E23">
        <f t="shared" si="3"/>
        <v>9.4968050449234943E-4</v>
      </c>
      <c r="F23">
        <f t="shared" si="4"/>
        <v>1.2775964467131145E-4</v>
      </c>
      <c r="G23">
        <f t="shared" si="5"/>
        <v>0.7570599852888924</v>
      </c>
      <c r="H23">
        <f t="shared" si="6"/>
        <v>3.0042062908289379E-2</v>
      </c>
      <c r="I23">
        <f t="shared" si="7"/>
        <v>0.99974067327041016</v>
      </c>
      <c r="J23">
        <f t="shared" si="8"/>
        <v>0.96006842433110817</v>
      </c>
      <c r="K23">
        <f t="shared" si="9"/>
        <v>0.99011048723939754</v>
      </c>
      <c r="L23">
        <v>0.36799999999999999</v>
      </c>
    </row>
    <row r="24" spans="1:12" x14ac:dyDescent="0.25">
      <c r="A24">
        <v>13</v>
      </c>
      <c r="B24">
        <f t="shared" si="0"/>
        <v>2.3859636887543702E-2</v>
      </c>
      <c r="C24">
        <f t="shared" si="1"/>
        <v>2.0099039743031052E-4</v>
      </c>
      <c r="D24">
        <f t="shared" si="2"/>
        <v>1.1398255756094133E-3</v>
      </c>
      <c r="E24">
        <f t="shared" si="3"/>
        <v>9.4681098760094045E-4</v>
      </c>
      <c r="F24">
        <f t="shared" si="4"/>
        <v>1.9301458800847281E-4</v>
      </c>
      <c r="G24">
        <f t="shared" si="5"/>
        <v>0.73315772332421714</v>
      </c>
      <c r="H24">
        <f t="shared" si="6"/>
        <v>2.9093560449373695E-2</v>
      </c>
      <c r="I24">
        <f t="shared" si="7"/>
        <v>0.99957553517953313</v>
      </c>
      <c r="J24">
        <f t="shared" si="8"/>
        <v>0.95990983933907548</v>
      </c>
      <c r="K24">
        <f t="shared" si="9"/>
        <v>0.9890033997884492</v>
      </c>
      <c r="L24">
        <v>0.36799999999999999</v>
      </c>
    </row>
    <row r="25" spans="1:12" x14ac:dyDescent="0.25">
      <c r="A25">
        <v>14</v>
      </c>
      <c r="B25">
        <f t="shared" si="0"/>
        <v>2.3714782014051864E-2</v>
      </c>
      <c r="C25">
        <f t="shared" si="1"/>
        <v>2.944727500092486E-4</v>
      </c>
      <c r="D25">
        <f t="shared" si="2"/>
        <v>1.2238501017569714E-3</v>
      </c>
      <c r="E25">
        <f t="shared" si="3"/>
        <v>9.4106277833539136E-4</v>
      </c>
      <c r="F25">
        <f t="shared" si="4"/>
        <v>2.8278732342157999E-4</v>
      </c>
      <c r="G25">
        <f t="shared" si="5"/>
        <v>0.70936487625323319</v>
      </c>
      <c r="H25">
        <f t="shared" si="6"/>
        <v>2.8149399851318774E-2</v>
      </c>
      <c r="I25">
        <f t="shared" si="7"/>
        <v>0.99933019328406203</v>
      </c>
      <c r="J25">
        <f t="shared" si="8"/>
        <v>0.95967423323310719</v>
      </c>
      <c r="K25">
        <f t="shared" si="9"/>
        <v>0.987823633084426</v>
      </c>
      <c r="L25">
        <v>0.36799999999999999</v>
      </c>
    </row>
    <row r="26" spans="1:12" x14ac:dyDescent="0.25">
      <c r="A26">
        <v>15</v>
      </c>
      <c r="B26">
        <f t="shared" si="0"/>
        <v>2.3506687425171244E-2</v>
      </c>
      <c r="C26">
        <f t="shared" si="1"/>
        <v>4.2015684474320213E-4</v>
      </c>
      <c r="D26">
        <f t="shared" si="2"/>
        <v>1.3362890106332036E-3</v>
      </c>
      <c r="E26">
        <f t="shared" si="3"/>
        <v>9.3280505655441435E-4</v>
      </c>
      <c r="F26">
        <f t="shared" si="4"/>
        <v>4.0348395407878933E-4</v>
      </c>
      <c r="G26">
        <f t="shared" si="5"/>
        <v>0.68574922620357492</v>
      </c>
      <c r="H26">
        <f t="shared" si="6"/>
        <v>2.7212270881094243E-2</v>
      </c>
      <c r="I26">
        <f t="shared" si="7"/>
        <v>0.99897586768727487</v>
      </c>
      <c r="J26">
        <f t="shared" si="8"/>
        <v>0.95933396817587513</v>
      </c>
      <c r="K26">
        <f t="shared" si="9"/>
        <v>0.98654623905696937</v>
      </c>
      <c r="L26">
        <v>0.36799999999999999</v>
      </c>
    </row>
    <row r="27" spans="1:12" x14ac:dyDescent="0.25">
      <c r="A27">
        <v>16</v>
      </c>
      <c r="B27">
        <f t="shared" si="0"/>
        <v>2.3243477117764852E-2</v>
      </c>
      <c r="C27">
        <f t="shared" si="1"/>
        <v>5.8578528106985317E-4</v>
      </c>
      <c r="D27">
        <f t="shared" si="2"/>
        <v>1.4849000364942579E-3</v>
      </c>
      <c r="E27">
        <f t="shared" si="3"/>
        <v>9.2236020308590681E-4</v>
      </c>
      <c r="F27">
        <f t="shared" si="4"/>
        <v>5.6253983340835104E-4</v>
      </c>
      <c r="G27">
        <f t="shared" si="5"/>
        <v>0.66236986269352005</v>
      </c>
      <c r="H27">
        <f t="shared" si="6"/>
        <v>2.6284518360853968E-2</v>
      </c>
      <c r="I27">
        <f t="shared" si="7"/>
        <v>0.99847657743039786</v>
      </c>
      <c r="J27">
        <f t="shared" si="8"/>
        <v>0.95885449102442977</v>
      </c>
      <c r="K27">
        <f t="shared" si="9"/>
        <v>0.98513900938528376</v>
      </c>
      <c r="L27">
        <v>0.36799999999999999</v>
      </c>
    </row>
    <row r="28" spans="1:12" x14ac:dyDescent="0.25">
      <c r="A28">
        <v>17</v>
      </c>
      <c r="B28">
        <f t="shared" si="0"/>
        <v>2.2932313214737689E-2</v>
      </c>
      <c r="C28">
        <f t="shared" si="1"/>
        <v>8.0023437495443364E-4</v>
      </c>
      <c r="D28">
        <f t="shared" si="2"/>
        <v>1.6784914717712296E-3</v>
      </c>
      <c r="E28">
        <f t="shared" si="3"/>
        <v>9.1001242915625749E-4</v>
      </c>
      <c r="F28">
        <f t="shared" si="4"/>
        <v>7.6847904261497196E-4</v>
      </c>
      <c r="G28">
        <f t="shared" si="5"/>
        <v>0.6392782476587463</v>
      </c>
      <c r="H28">
        <f t="shared" si="6"/>
        <v>2.5368184430902628E-2</v>
      </c>
      <c r="I28">
        <f t="shared" si="7"/>
        <v>0.99778803671911798</v>
      </c>
      <c r="J28">
        <f t="shared" si="8"/>
        <v>0.95819327335724824</v>
      </c>
      <c r="K28">
        <f t="shared" si="9"/>
        <v>0.98356145778815085</v>
      </c>
      <c r="L28">
        <v>0.36799999999999999</v>
      </c>
    </row>
    <row r="29" spans="1:12" x14ac:dyDescent="0.25">
      <c r="A29">
        <v>18</v>
      </c>
      <c r="B29">
        <f t="shared" si="0"/>
        <v>2.257955762833749E-2</v>
      </c>
      <c r="C29">
        <f t="shared" si="1"/>
        <v>1.0735611210810514E-3</v>
      </c>
      <c r="D29">
        <f t="shared" si="2"/>
        <v>1.9269736808928148E-3</v>
      </c>
      <c r="E29">
        <f t="shared" si="3"/>
        <v>8.9601419160069396E-4</v>
      </c>
      <c r="F29">
        <f t="shared" si="4"/>
        <v>1.0309594892921208E-3</v>
      </c>
      <c r="G29">
        <f t="shared" si="5"/>
        <v>0.6165190926691283</v>
      </c>
      <c r="H29">
        <f t="shared" si="6"/>
        <v>2.4465043359886043E-2</v>
      </c>
      <c r="I29">
        <f t="shared" si="7"/>
        <v>0.99685649623844264</v>
      </c>
      <c r="J29">
        <f t="shared" si="8"/>
        <v>0.95729869876866325</v>
      </c>
      <c r="K29">
        <f t="shared" si="9"/>
        <v>0.98176374212854933</v>
      </c>
      <c r="L29">
        <v>0.36799999999999999</v>
      </c>
    </row>
    <row r="30" spans="1:12" x14ac:dyDescent="0.25">
      <c r="A30">
        <v>19</v>
      </c>
      <c r="B30">
        <f t="shared" si="0"/>
        <v>2.2190895021469932E-2</v>
      </c>
      <c r="C30">
        <f t="shared" si="1"/>
        <v>1.4170288274412402E-3</v>
      </c>
      <c r="D30">
        <f t="shared" si="2"/>
        <v>2.2413885970455532E-3</v>
      </c>
      <c r="E30">
        <f t="shared" si="3"/>
        <v>8.8059107228055287E-4</v>
      </c>
      <c r="F30">
        <f t="shared" si="4"/>
        <v>1.3607975247650005E-3</v>
      </c>
      <c r="G30">
        <f t="shared" si="5"/>
        <v>0.59413109497080208</v>
      </c>
      <c r="H30">
        <f t="shared" si="6"/>
        <v>2.3576630752809604E-2</v>
      </c>
      <c r="I30">
        <f t="shared" si="7"/>
        <v>0.99561754756981058</v>
      </c>
      <c r="J30">
        <f t="shared" si="8"/>
        <v>0.9561089147297388</v>
      </c>
      <c r="K30">
        <f t="shared" si="9"/>
        <v>0.97968554548254838</v>
      </c>
      <c r="L30">
        <v>0.36799999999999999</v>
      </c>
    </row>
    <row r="31" spans="1:12" x14ac:dyDescent="0.25">
      <c r="A31">
        <v>20</v>
      </c>
      <c r="B31">
        <f t="shared" si="0"/>
        <v>2.1771428301725529E-2</v>
      </c>
      <c r="C31">
        <f t="shared" si="1"/>
        <v>1.8431032872085154E-3</v>
      </c>
      <c r="D31">
        <f t="shared" si="2"/>
        <v>2.633909835403635E-3</v>
      </c>
      <c r="E31">
        <f t="shared" si="3"/>
        <v>8.6394556752879075E-4</v>
      </c>
      <c r="F31">
        <f t="shared" si="4"/>
        <v>1.7699642678748442E-3</v>
      </c>
      <c r="G31">
        <f t="shared" si="5"/>
        <v>0.57214756505895836</v>
      </c>
      <c r="H31">
        <f t="shared" si="6"/>
        <v>2.270426845472057E-2</v>
      </c>
      <c r="I31">
        <f t="shared" si="7"/>
        <v>0.99399491594535683</v>
      </c>
      <c r="J31">
        <f t="shared" si="8"/>
        <v>0.95455067324911258</v>
      </c>
      <c r="K31">
        <f t="shared" si="9"/>
        <v>0.9772549417038332</v>
      </c>
      <c r="L31">
        <v>0.36799999999999999</v>
      </c>
    </row>
    <row r="32" spans="1:12" x14ac:dyDescent="0.25">
      <c r="A32">
        <v>21</v>
      </c>
      <c r="B32">
        <f t="shared" si="0"/>
        <v>2.1325754219671311E-2</v>
      </c>
      <c r="C32">
        <f t="shared" si="1"/>
        <v>2.3654092949407231E-3</v>
      </c>
      <c r="D32">
        <f t="shared" si="2"/>
        <v>3.1178039348109844E-3</v>
      </c>
      <c r="E32">
        <f t="shared" si="3"/>
        <v>8.462600880821948E-4</v>
      </c>
      <c r="F32">
        <f t="shared" si="4"/>
        <v>2.2715438467287895E-3</v>
      </c>
      <c r="G32">
        <f t="shared" si="5"/>
        <v>0.55059696922206858</v>
      </c>
      <c r="H32">
        <f t="shared" si="6"/>
        <v>2.1849086080240814E-2</v>
      </c>
      <c r="I32">
        <f t="shared" si="7"/>
        <v>0.99189927571622216</v>
      </c>
      <c r="J32">
        <f t="shared" si="8"/>
        <v>0.95253819334653078</v>
      </c>
      <c r="K32">
        <f t="shared" si="9"/>
        <v>0.97438727942677161</v>
      </c>
      <c r="L32">
        <v>0.36799999999999999</v>
      </c>
    </row>
    <row r="33" spans="1:12" x14ac:dyDescent="0.25">
      <c r="A33">
        <v>22</v>
      </c>
      <c r="B33">
        <f t="shared" si="0"/>
        <v>2.0858024288738022E-2</v>
      </c>
      <c r="C33">
        <f t="shared" si="1"/>
        <v>2.9986350182243928E-3</v>
      </c>
      <c r="D33">
        <f t="shared" si="2"/>
        <v>3.7073409416574737E-3</v>
      </c>
      <c r="E33">
        <f t="shared" si="3"/>
        <v>8.2769937653722305E-4</v>
      </c>
      <c r="F33">
        <f t="shared" si="4"/>
        <v>2.8796415651202506E-3</v>
      </c>
      <c r="G33">
        <f t="shared" si="5"/>
        <v>0.52950340418765141</v>
      </c>
      <c r="H33">
        <f t="shared" si="6"/>
        <v>2.1012039848716326E-2</v>
      </c>
      <c r="I33">
        <f t="shared" si="7"/>
        <v>0.98922713423559083</v>
      </c>
      <c r="J33">
        <f t="shared" si="8"/>
        <v>0.94997208922624199</v>
      </c>
      <c r="K33">
        <f t="shared" si="9"/>
        <v>0.97098412907495835</v>
      </c>
      <c r="L33">
        <v>0.36799999999999999</v>
      </c>
    </row>
    <row r="34" spans="1:12" x14ac:dyDescent="0.25">
      <c r="A34">
        <v>23</v>
      </c>
      <c r="B34">
        <f t="shared" si="0"/>
        <v>2.0371994693156904E-2</v>
      </c>
      <c r="C34">
        <f t="shared" si="1"/>
        <v>3.7583692869017807E-3</v>
      </c>
      <c r="D34">
        <f t="shared" si="2"/>
        <v>4.4176401363563494E-3</v>
      </c>
      <c r="E34">
        <f t="shared" si="3"/>
        <v>8.0841248782368661E-4</v>
      </c>
      <c r="F34">
        <f t="shared" si="4"/>
        <v>3.6092276485326625E-3</v>
      </c>
      <c r="G34">
        <f t="shared" si="5"/>
        <v>0.50888701661005264</v>
      </c>
      <c r="H34">
        <f t="shared" si="6"/>
        <v>2.0193929230557645E-2</v>
      </c>
      <c r="I34">
        <f t="shared" si="7"/>
        <v>0.98585984356284218</v>
      </c>
      <c r="J34">
        <f t="shared" si="8"/>
        <v>0.94673842119923735</v>
      </c>
      <c r="K34">
        <f t="shared" si="9"/>
        <v>0.96693235042979497</v>
      </c>
      <c r="L34">
        <v>0.36799999999999999</v>
      </c>
    </row>
    <row r="35" spans="1:12" x14ac:dyDescent="0.25">
      <c r="A35">
        <v>24</v>
      </c>
      <c r="B35">
        <f t="shared" si="0"/>
        <v>1.9871067806045438E-2</v>
      </c>
      <c r="C35">
        <f t="shared" si="1"/>
        <v>4.660854409317349E-3</v>
      </c>
      <c r="D35">
        <f t="shared" si="2"/>
        <v>5.2644343060129078E-3</v>
      </c>
      <c r="E35">
        <f t="shared" si="3"/>
        <v>7.8853443674783475E-4</v>
      </c>
      <c r="F35">
        <f t="shared" si="4"/>
        <v>4.4758998692650733E-3</v>
      </c>
      <c r="G35">
        <f t="shared" si="5"/>
        <v>0.48876437702985415</v>
      </c>
      <c r="H35">
        <f t="shared" si="6"/>
        <v>1.9395411786898974E-2</v>
      </c>
      <c r="I35">
        <f t="shared" si="7"/>
        <v>0.98166281556741863</v>
      </c>
      <c r="J35">
        <f t="shared" si="8"/>
        <v>0.94270794193379093</v>
      </c>
      <c r="K35">
        <f t="shared" si="9"/>
        <v>0.96210335372068989</v>
      </c>
      <c r="L35">
        <v>0.36799999999999999</v>
      </c>
    </row>
    <row r="36" spans="1:12" x14ac:dyDescent="0.25">
      <c r="A36">
        <v>25</v>
      </c>
      <c r="B36">
        <f t="shared" si="0"/>
        <v>1.9358327222534642E-2</v>
      </c>
      <c r="C36">
        <f t="shared" si="1"/>
        <v>5.7226349042007662E-3</v>
      </c>
      <c r="D36">
        <f t="shared" si="2"/>
        <v>6.2637338057219523E-3</v>
      </c>
      <c r="E36">
        <f t="shared" si="3"/>
        <v>7.6818758819581902E-4</v>
      </c>
      <c r="F36">
        <f t="shared" si="4"/>
        <v>5.495546217526133E-3</v>
      </c>
      <c r="G36">
        <f t="shared" si="5"/>
        <v>0.46914881569286604</v>
      </c>
      <c r="H36">
        <f t="shared" si="6"/>
        <v>1.8617016495748651E-2</v>
      </c>
      <c r="I36">
        <f t="shared" si="7"/>
        <v>0.9764850345438586</v>
      </c>
      <c r="J36">
        <f t="shared" si="8"/>
        <v>0.93773562841116587</v>
      </c>
      <c r="K36">
        <f t="shared" si="9"/>
        <v>0.95635264490691452</v>
      </c>
      <c r="L36">
        <v>0.36799999999999999</v>
      </c>
    </row>
    <row r="37" spans="1:12" x14ac:dyDescent="0.25">
      <c r="A37">
        <v>26</v>
      </c>
      <c r="B37">
        <f t="shared" si="0"/>
        <v>1.8836567711537914E-2</v>
      </c>
      <c r="C37">
        <f t="shared" si="1"/>
        <v>6.9600808943960629E-3</v>
      </c>
      <c r="D37">
        <f t="shared" si="2"/>
        <v>7.4313700538064537E-3</v>
      </c>
      <c r="E37">
        <f t="shared" si="3"/>
        <v>7.4748284569594898E-4</v>
      </c>
      <c r="F37">
        <f t="shared" si="4"/>
        <v>6.6838872081105049E-3</v>
      </c>
      <c r="G37">
        <f t="shared" si="5"/>
        <v>0.45005072597699658</v>
      </c>
      <c r="H37">
        <f t="shared" si="6"/>
        <v>1.785915579273796E-2</v>
      </c>
      <c r="I37">
        <f t="shared" si="7"/>
        <v>0.97015898194807249</v>
      </c>
      <c r="J37">
        <f t="shared" si="8"/>
        <v>0.9316606096485458</v>
      </c>
      <c r="K37">
        <f t="shared" si="9"/>
        <v>0.9495197654412838</v>
      </c>
      <c r="L37">
        <v>0.36799999999999999</v>
      </c>
    </row>
    <row r="38" spans="1:12" x14ac:dyDescent="0.25">
      <c r="A38">
        <v>27</v>
      </c>
      <c r="B38">
        <f t="shared" si="0"/>
        <v>1.8308321133775649E-2</v>
      </c>
      <c r="C38">
        <f t="shared" si="1"/>
        <v>8.3887643270117388E-3</v>
      </c>
      <c r="D38">
        <f t="shared" si="2"/>
        <v>8.7823975336293551E-3</v>
      </c>
      <c r="E38">
        <f t="shared" si="3"/>
        <v>7.2652067991173209E-4</v>
      </c>
      <c r="F38">
        <f t="shared" si="4"/>
        <v>8.0558768537176226E-3</v>
      </c>
      <c r="G38">
        <f t="shared" si="5"/>
        <v>0.4314778399595886</v>
      </c>
      <c r="H38">
        <f t="shared" si="6"/>
        <v>1.7122136506332881E-2</v>
      </c>
      <c r="I38">
        <f t="shared" si="7"/>
        <v>0.96250110952205514</v>
      </c>
      <c r="J38">
        <f t="shared" si="8"/>
        <v>0.92430662104895778</v>
      </c>
      <c r="K38">
        <f t="shared" si="9"/>
        <v>0.94142875755529065</v>
      </c>
      <c r="L38">
        <v>0.36799999999999999</v>
      </c>
    </row>
    <row r="39" spans="1:12" x14ac:dyDescent="0.25">
      <c r="A39">
        <v>28</v>
      </c>
      <c r="B39">
        <f t="shared" si="0"/>
        <v>1.7775879117221057E-2</v>
      </c>
      <c r="C39">
        <f t="shared" si="1"/>
        <v>1.0022667302913521E-2</v>
      </c>
      <c r="D39">
        <f t="shared" si="2"/>
        <v>1.0330334438401916E-2</v>
      </c>
      <c r="E39">
        <f t="shared" si="3"/>
        <v>7.0539202846115303E-4</v>
      </c>
      <c r="F39">
        <f t="shared" si="4"/>
        <v>9.6249424099407628E-3</v>
      </c>
      <c r="G39">
        <f t="shared" si="5"/>
        <v>0.41343547974527528</v>
      </c>
      <c r="H39">
        <f t="shared" si="6"/>
        <v>1.6406169831161718E-2</v>
      </c>
      <c r="I39">
        <f t="shared" si="7"/>
        <v>0.95331301852318873</v>
      </c>
      <c r="J39">
        <f t="shared" si="8"/>
        <v>0.91548313683576066</v>
      </c>
      <c r="K39">
        <f t="shared" si="9"/>
        <v>0.93188930666692238</v>
      </c>
      <c r="L39">
        <v>0.36799999999999999</v>
      </c>
    </row>
    <row r="40" spans="1:12" x14ac:dyDescent="0.25">
      <c r="A40">
        <v>29</v>
      </c>
      <c r="B40">
        <f t="shared" si="0"/>
        <v>1.7241313093971231E-2</v>
      </c>
      <c r="C40">
        <f t="shared" si="1"/>
        <v>1.1873205423140548E-2</v>
      </c>
      <c r="D40">
        <f t="shared" si="2"/>
        <v>1.2086225568808433E-2</v>
      </c>
      <c r="E40">
        <f t="shared" si="3"/>
        <v>6.8417909103060442E-4</v>
      </c>
      <c r="F40">
        <f t="shared" si="4"/>
        <v>1.1402046477777828E-2</v>
      </c>
      <c r="G40">
        <f t="shared" si="5"/>
        <v>0.39592678748162613</v>
      </c>
      <c r="H40">
        <f t="shared" si="6"/>
        <v>1.5711380455620084E-2</v>
      </c>
      <c r="I40">
        <f t="shared" si="7"/>
        <v>0.94238352192583175</v>
      </c>
      <c r="J40">
        <f t="shared" si="8"/>
        <v>0.90498735042083844</v>
      </c>
      <c r="K40">
        <f t="shared" si="9"/>
        <v>0.92069873087645848</v>
      </c>
      <c r="L40">
        <v>0.36799999999999999</v>
      </c>
    </row>
    <row r="41" spans="1:12" x14ac:dyDescent="0.25">
      <c r="A41">
        <v>30</v>
      </c>
      <c r="B41">
        <f t="shared" si="0"/>
        <v>1.6706492164333626E-2</v>
      </c>
      <c r="C41">
        <f t="shared" si="1"/>
        <v>1.3948056153652468E-2</v>
      </c>
      <c r="D41">
        <f t="shared" si="2"/>
        <v>1.405751790010807E-2</v>
      </c>
      <c r="E41">
        <f t="shared" si="3"/>
        <v>6.6295603826720736E-4</v>
      </c>
      <c r="F41">
        <f t="shared" si="4"/>
        <v>1.3394561861840862E-2</v>
      </c>
      <c r="G41">
        <f t="shared" si="5"/>
        <v>0.37895293645838041</v>
      </c>
      <c r="H41">
        <f t="shared" si="6"/>
        <v>1.5037814938824619E-2</v>
      </c>
      <c r="I41">
        <f t="shared" si="7"/>
        <v>0.92949178034110003</v>
      </c>
      <c r="J41">
        <f t="shared" si="8"/>
        <v>0.89260718588311994</v>
      </c>
      <c r="K41">
        <f t="shared" si="9"/>
        <v>0.90764500082194455</v>
      </c>
      <c r="L41">
        <v>0.36799999999999999</v>
      </c>
    </row>
    <row r="42" spans="1:12" x14ac:dyDescent="0.25">
      <c r="A42">
        <v>31</v>
      </c>
      <c r="B42">
        <f t="shared" si="0"/>
        <v>1.6173099150748056E-2</v>
      </c>
      <c r="C42">
        <f t="shared" si="1"/>
        <v>1.6249793846768841E-2</v>
      </c>
      <c r="D42">
        <f t="shared" si="2"/>
        <v>1.6246750406450558E-2</v>
      </c>
      <c r="E42">
        <f t="shared" si="3"/>
        <v>6.4178964883920852E-4</v>
      </c>
      <c r="F42">
        <f t="shared" si="4"/>
        <v>1.5604960757611348E-2</v>
      </c>
      <c r="G42">
        <f t="shared" si="5"/>
        <v>0.36251332527432639</v>
      </c>
      <c r="H42">
        <f t="shared" si="6"/>
        <v>1.4385449415647872E-2</v>
      </c>
      <c r="I42">
        <f t="shared" si="7"/>
        <v>0.91441170700559071</v>
      </c>
      <c r="J42">
        <f t="shared" si="8"/>
        <v>0.87812552815616252</v>
      </c>
      <c r="K42">
        <f t="shared" si="9"/>
        <v>0.89251097757181042</v>
      </c>
      <c r="L42">
        <v>0.36799999999999999</v>
      </c>
    </row>
    <row r="43" spans="1:12" x14ac:dyDescent="0.25">
      <c r="A43">
        <v>32</v>
      </c>
      <c r="B43">
        <f t="shared" si="0"/>
        <v>1.5642645126396269E-2</v>
      </c>
      <c r="C43">
        <f t="shared" si="1"/>
        <v>1.8774350325102749E-2</v>
      </c>
      <c r="D43">
        <f t="shared" si="2"/>
        <v>1.8650076309281064E-2</v>
      </c>
      <c r="E43">
        <f t="shared" si="3"/>
        <v>6.2073988596810588E-4</v>
      </c>
      <c r="F43">
        <f t="shared" si="4"/>
        <v>1.8029336423312958E-2</v>
      </c>
      <c r="G43">
        <f t="shared" si="5"/>
        <v>0.34660575673394367</v>
      </c>
      <c r="H43">
        <f t="shared" si="6"/>
        <v>1.3754196695791416E-2</v>
      </c>
      <c r="I43">
        <f t="shared" si="7"/>
        <v>0.89691782742978554</v>
      </c>
      <c r="J43">
        <f t="shared" si="8"/>
        <v>0.86132585015082586</v>
      </c>
      <c r="K43">
        <f t="shared" si="9"/>
        <v>0.87508004684661722</v>
      </c>
      <c r="L43">
        <v>0.36799999999999999</v>
      </c>
    </row>
    <row r="44" spans="1:12" x14ac:dyDescent="0.25">
      <c r="A44">
        <v>33</v>
      </c>
      <c r="B44">
        <f t="shared" si="0"/>
        <v>1.5116482644205157E-2</v>
      </c>
      <c r="C44">
        <f t="shared" si="1"/>
        <v>2.1509343762623104E-2</v>
      </c>
      <c r="D44">
        <f t="shared" si="2"/>
        <v>2.1255658797606519E-2</v>
      </c>
      <c r="E44">
        <f t="shared" si="3"/>
        <v>5.9986042238909345E-4</v>
      </c>
      <c r="F44">
        <f t="shared" si="4"/>
        <v>2.0655798375217426E-2</v>
      </c>
      <c r="G44">
        <f t="shared" si="5"/>
        <v>0.33122660288197975</v>
      </c>
      <c r="H44">
        <f t="shared" si="6"/>
        <v>1.3143912812776973E-2</v>
      </c>
      <c r="I44">
        <f t="shared" si="7"/>
        <v>0.87679274905365234</v>
      </c>
      <c r="J44">
        <f t="shared" si="8"/>
        <v>0.8419993859959678</v>
      </c>
      <c r="K44">
        <f t="shared" si="9"/>
        <v>0.85514329880874473</v>
      </c>
      <c r="L44">
        <v>0.36799999999999999</v>
      </c>
    </row>
    <row r="45" spans="1:12" x14ac:dyDescent="0.25">
      <c r="A45">
        <v>34</v>
      </c>
      <c r="B45">
        <f t="shared" si="0"/>
        <v>1.4595817846597015E-2</v>
      </c>
      <c r="C45">
        <f t="shared" si="1"/>
        <v>2.4432349501302082E-2</v>
      </c>
      <c r="D45">
        <f t="shared" si="2"/>
        <v>2.4042010943575692E-2</v>
      </c>
      <c r="E45">
        <f t="shared" si="3"/>
        <v>5.7919912089670689E-4</v>
      </c>
      <c r="F45">
        <f t="shared" si="4"/>
        <v>2.3462811822678984E-2</v>
      </c>
      <c r="G45">
        <f t="shared" si="5"/>
        <v>0.31637095738208149</v>
      </c>
      <c r="H45">
        <f t="shared" si="6"/>
        <v>1.2554403070717519E-2</v>
      </c>
      <c r="I45">
        <f t="shared" si="7"/>
        <v>0.85383633866403974</v>
      </c>
      <c r="J45">
        <f t="shared" si="8"/>
        <v>0.81995394427260959</v>
      </c>
      <c r="K45">
        <f t="shared" si="9"/>
        <v>0.83250834734332713</v>
      </c>
      <c r="L45">
        <v>0.36799999999999999</v>
      </c>
    </row>
    <row r="46" spans="1:12" x14ac:dyDescent="0.25">
      <c r="A46">
        <v>35</v>
      </c>
      <c r="B46">
        <f t="shared" si="0"/>
        <v>1.408172160130379E-2</v>
      </c>
      <c r="C46">
        <f t="shared" si="1"/>
        <v>2.7509224153102602E-2</v>
      </c>
      <c r="D46">
        <f t="shared" si="2"/>
        <v>2.6976386750253444E-2</v>
      </c>
      <c r="E46">
        <f t="shared" si="3"/>
        <v>5.5879847624221385E-4</v>
      </c>
      <c r="F46">
        <f t="shared" si="4"/>
        <v>2.6417588274011229E-2</v>
      </c>
      <c r="G46">
        <f t="shared" si="5"/>
        <v>0.3020327762835176</v>
      </c>
      <c r="H46">
        <f t="shared" si="6"/>
        <v>1.1985427630298317E-2</v>
      </c>
      <c r="I46">
        <f t="shared" si="7"/>
        <v>0.82787661336159313</v>
      </c>
      <c r="J46">
        <f t="shared" si="8"/>
        <v>0.79502436679962518</v>
      </c>
      <c r="K46">
        <f t="shared" si="9"/>
        <v>0.80700979442992349</v>
      </c>
      <c r="L46">
        <v>0.36799999999999999</v>
      </c>
    </row>
    <row r="47" spans="1:12" x14ac:dyDescent="0.25">
      <c r="A47">
        <v>36</v>
      </c>
      <c r="B47">
        <f t="shared" si="0"/>
        <v>1.3575139781307448E-2</v>
      </c>
      <c r="C47">
        <f t="shared" si="1"/>
        <v>3.0692637344929389E-2</v>
      </c>
      <c r="D47">
        <f t="shared" si="2"/>
        <v>3.0013371568595185E-2</v>
      </c>
      <c r="E47">
        <f t="shared" si="3"/>
        <v>5.3869602306775579E-4</v>
      </c>
      <c r="F47">
        <f t="shared" si="4"/>
        <v>2.9474675545527431E-2</v>
      </c>
      <c r="G47">
        <f t="shared" si="5"/>
        <v>0.28820500808889343</v>
      </c>
      <c r="H47">
        <f t="shared" si="6"/>
        <v>1.1436706670194183E-2</v>
      </c>
      <c r="I47">
        <f t="shared" si="7"/>
        <v>0.7987822183470753</v>
      </c>
      <c r="J47">
        <f t="shared" si="8"/>
        <v>0.76708451126981048</v>
      </c>
      <c r="K47">
        <f t="shared" si="9"/>
        <v>0.77852121794000462</v>
      </c>
      <c r="L47">
        <v>0.36799999999999999</v>
      </c>
    </row>
    <row r="48" spans="1:12" x14ac:dyDescent="0.25">
      <c r="A48">
        <v>37</v>
      </c>
      <c r="B48">
        <f t="shared" si="0"/>
        <v>1.3076902785632586E-2</v>
      </c>
      <c r="C48">
        <f t="shared" si="1"/>
        <v>3.3921010487691645E-2</v>
      </c>
      <c r="D48">
        <f t="shared" si="2"/>
        <v>3.3093863356657552E-2</v>
      </c>
      <c r="E48">
        <f t="shared" si="3"/>
        <v>5.1892471371557875E-4</v>
      </c>
      <c r="F48">
        <f t="shared" si="4"/>
        <v>3.2574938642941975E-2</v>
      </c>
      <c r="G48">
        <f t="shared" si="5"/>
        <v>0.27487971392879945</v>
      </c>
      <c r="H48">
        <f t="shared" si="6"/>
        <v>1.0907925155904739E-2</v>
      </c>
      <c r="I48">
        <f t="shared" si="7"/>
        <v>0.76647618790215077</v>
      </c>
      <c r="J48">
        <f t="shared" si="8"/>
        <v>0.73606046616000198</v>
      </c>
      <c r="K48">
        <f t="shared" si="9"/>
        <v>0.74696839131590675</v>
      </c>
      <c r="L48">
        <v>0.36799999999999999</v>
      </c>
    </row>
    <row r="49" spans="1:12" x14ac:dyDescent="0.25">
      <c r="A49">
        <v>38</v>
      </c>
      <c r="B49">
        <f t="shared" si="0"/>
        <v>1.2587734380915627E-2</v>
      </c>
      <c r="C49">
        <f t="shared" si="1"/>
        <v>3.7118103427707883E-2</v>
      </c>
      <c r="D49">
        <f t="shared" si="2"/>
        <v>3.6144676084581211E-2</v>
      </c>
      <c r="E49">
        <f t="shared" si="3"/>
        <v>4.995132690839534E-4</v>
      </c>
      <c r="F49">
        <f t="shared" si="4"/>
        <v>3.5645162815497254E-2</v>
      </c>
      <c r="G49">
        <f t="shared" si="5"/>
        <v>0.26204817856133872</v>
      </c>
      <c r="H49">
        <f t="shared" si="6"/>
        <v>1.0398737244497568E-2</v>
      </c>
      <c r="I49">
        <f t="shared" si="7"/>
        <v>0.73095046522461005</v>
      </c>
      <c r="J49">
        <f t="shared" si="8"/>
        <v>0.70194449438236362</v>
      </c>
      <c r="K49">
        <f t="shared" si="9"/>
        <v>0.7123432316268612</v>
      </c>
      <c r="L49">
        <v>0.36799999999999999</v>
      </c>
    </row>
    <row r="50" spans="1:12" x14ac:dyDescent="0.25">
      <c r="A50">
        <v>39</v>
      </c>
      <c r="B50">
        <f t="shared" si="0"/>
        <v>1.2108259930370109E-2</v>
      </c>
      <c r="C50">
        <f t="shared" si="1"/>
        <v>4.0193519571302509E-2</v>
      </c>
      <c r="D50">
        <f t="shared" si="2"/>
        <v>3.9079025141106782E-2</v>
      </c>
      <c r="E50">
        <f t="shared" si="3"/>
        <v>4.8048650517341701E-4</v>
      </c>
      <c r="F50">
        <f t="shared" si="4"/>
        <v>3.8598538635933363E-2</v>
      </c>
      <c r="G50">
        <f t="shared" si="5"/>
        <v>0.2497010128414604</v>
      </c>
      <c r="H50">
        <f t="shared" si="6"/>
        <v>9.908770350851602E-3</v>
      </c>
      <c r="I50">
        <f t="shared" si="7"/>
        <v>0.69228039966146016</v>
      </c>
      <c r="J50">
        <f t="shared" si="8"/>
        <v>0.66480895523044981</v>
      </c>
      <c r="K50">
        <f t="shared" si="9"/>
        <v>0.67471772558130139</v>
      </c>
      <c r="L50">
        <v>0.36799999999999999</v>
      </c>
    </row>
    <row r="51" spans="1:12" x14ac:dyDescent="0.25">
      <c r="A51">
        <v>40</v>
      </c>
      <c r="B51">
        <f t="shared" si="0"/>
        <v>1.1639014066177329E-2</v>
      </c>
      <c r="C51">
        <f t="shared" si="1"/>
        <v>4.3044407240019907E-2</v>
      </c>
      <c r="D51">
        <f t="shared" si="2"/>
        <v>4.1798161479153141E-2</v>
      </c>
      <c r="E51">
        <f t="shared" si="3"/>
        <v>4.6186563754671935E-4</v>
      </c>
      <c r="F51">
        <f t="shared" si="4"/>
        <v>4.1336295841606419E-2</v>
      </c>
      <c r="G51">
        <f t="shared" si="5"/>
        <v>0.23782824824390306</v>
      </c>
      <c r="H51">
        <f t="shared" si="6"/>
        <v>9.4376288985675814E-3</v>
      </c>
      <c r="I51">
        <f t="shared" si="7"/>
        <v>0.65063816331701962</v>
      </c>
      <c r="J51">
        <f t="shared" si="8"/>
        <v>0.6248191885822173</v>
      </c>
      <c r="K51">
        <f t="shared" si="9"/>
        <v>0.63425681748078488</v>
      </c>
      <c r="L51">
        <v>0.36799999999999999</v>
      </c>
    </row>
    <row r="52" spans="1:12" x14ac:dyDescent="0.25">
      <c r="A52">
        <v>41</v>
      </c>
      <c r="B52">
        <f t="shared" si="0"/>
        <v>1.1180447852859062E-2</v>
      </c>
      <c r="C52">
        <f t="shared" si="1"/>
        <v>4.55586068212974E-2</v>
      </c>
      <c r="D52">
        <f t="shared" si="2"/>
        <v>4.4194394163819692E-2</v>
      </c>
      <c r="E52">
        <f t="shared" si="3"/>
        <v>4.436685655896453E-4</v>
      </c>
      <c r="F52">
        <f t="shared" si="4"/>
        <v>4.3750725598230046E-2</v>
      </c>
      <c r="G52">
        <f t="shared" si="5"/>
        <v>0.22641942397191328</v>
      </c>
      <c r="H52">
        <f t="shared" si="6"/>
        <v>8.9848977766632254E-3</v>
      </c>
      <c r="I52">
        <f t="shared" si="7"/>
        <v>0.60630376184511769</v>
      </c>
      <c r="J52">
        <f t="shared" si="8"/>
        <v>0.58224408875602573</v>
      </c>
      <c r="K52">
        <f t="shared" si="9"/>
        <v>0.59122898653268896</v>
      </c>
      <c r="L52">
        <v>0.36799999999999999</v>
      </c>
    </row>
    <row r="53" spans="1:12" x14ac:dyDescent="0.25">
      <c r="A53">
        <v>42</v>
      </c>
      <c r="B53">
        <f t="shared" si="0"/>
        <v>1.073293548237792E-2</v>
      </c>
      <c r="C53">
        <f t="shared" si="1"/>
        <v>4.7619416549324368E-2</v>
      </c>
      <c r="D53">
        <f t="shared" si="2"/>
        <v>4.615566730063602E-2</v>
      </c>
      <c r="E53">
        <f t="shared" si="3"/>
        <v>4.2591013818959995E-4</v>
      </c>
      <c r="F53">
        <f t="shared" si="4"/>
        <v>4.572975716244642E-2</v>
      </c>
      <c r="G53">
        <f t="shared" si="5"/>
        <v>0.21546366713987619</v>
      </c>
      <c r="H53">
        <f t="shared" si="6"/>
        <v>8.550145521423658E-3</v>
      </c>
      <c r="I53">
        <f t="shared" si="7"/>
        <v>0.55967209847668931</v>
      </c>
      <c r="J53">
        <f t="shared" si="8"/>
        <v>0.5374628882196778</v>
      </c>
      <c r="K53">
        <f t="shared" si="9"/>
        <v>0.54601303374110144</v>
      </c>
      <c r="L53">
        <v>0.36799999999999999</v>
      </c>
    </row>
    <row r="54" spans="1:12" x14ac:dyDescent="0.25">
      <c r="A54">
        <v>43</v>
      </c>
      <c r="B54">
        <f t="shared" si="0"/>
        <v>1.0296780536208921E-2</v>
      </c>
      <c r="C54">
        <f t="shared" si="1"/>
        <v>4.9112013674476901E-2</v>
      </c>
      <c r="D54">
        <f t="shared" si="2"/>
        <v>4.7571726645180556E-2</v>
      </c>
      <c r="E54">
        <f t="shared" si="3"/>
        <v>4.0860240223051272E-4</v>
      </c>
      <c r="F54">
        <f t="shared" si="4"/>
        <v>4.7163124242950043E-2</v>
      </c>
      <c r="G54">
        <f t="shared" si="5"/>
        <v>0.20494976648009711</v>
      </c>
      <c r="H54">
        <f t="shared" si="6"/>
        <v>8.1329272412736936E-3</v>
      </c>
      <c r="I54">
        <f t="shared" si="7"/>
        <v>0.51125444027355404</v>
      </c>
      <c r="J54">
        <f t="shared" si="8"/>
        <v>0.49096656565952412</v>
      </c>
      <c r="K54">
        <f t="shared" si="9"/>
        <v>0.4990994929007978</v>
      </c>
      <c r="L54">
        <v>0.36799999999999999</v>
      </c>
    </row>
    <row r="55" spans="1:12" x14ac:dyDescent="0.25">
      <c r="A55">
        <v>44</v>
      </c>
      <c r="B55">
        <f t="shared" si="0"/>
        <v>9.8722218451593492E-3</v>
      </c>
      <c r="C55">
        <f t="shared" si="1"/>
        <v>4.9931367878650185E-2</v>
      </c>
      <c r="D55">
        <f t="shared" si="2"/>
        <v>4.8341719226527538E-2</v>
      </c>
      <c r="E55">
        <f t="shared" si="3"/>
        <v>3.91754835125371E-4</v>
      </c>
      <c r="F55">
        <f t="shared" si="4"/>
        <v>4.7949964391402165E-2</v>
      </c>
      <c r="G55">
        <f t="shared" si="5"/>
        <v>0.1948662399910383</v>
      </c>
      <c r="H55">
        <f t="shared" si="6"/>
        <v>7.7327873012316781E-3</v>
      </c>
      <c r="I55">
        <f t="shared" si="7"/>
        <v>0.4616726935416815</v>
      </c>
      <c r="J55">
        <f t="shared" si="8"/>
        <v>0.44335234855986877</v>
      </c>
      <c r="K55">
        <f t="shared" si="9"/>
        <v>0.45108513586110044</v>
      </c>
      <c r="L55">
        <v>0.36799999999999999</v>
      </c>
    </row>
    <row r="56" spans="1:12" x14ac:dyDescent="0.25">
      <c r="A56">
        <v>45</v>
      </c>
      <c r="B56">
        <f t="shared" si="0"/>
        <v>9.4594389740699381E-3</v>
      </c>
      <c r="C56">
        <f t="shared" si="1"/>
        <v>4.9991226747684393E-2</v>
      </c>
      <c r="D56">
        <f t="shared" si="2"/>
        <v>4.8382822470953664E-2</v>
      </c>
      <c r="E56">
        <f t="shared" si="3"/>
        <v>3.7537456246309274E-4</v>
      </c>
      <c r="F56">
        <f t="shared" si="4"/>
        <v>4.8007447908490569E-2</v>
      </c>
      <c r="G56">
        <f t="shared" si="5"/>
        <v>0.18520139691542412</v>
      </c>
      <c r="H56">
        <f t="shared" si="6"/>
        <v>7.3492617823580995E-3</v>
      </c>
      <c r="I56">
        <f t="shared" si="7"/>
        <v>0.41164518290771435</v>
      </c>
      <c r="J56">
        <f t="shared" si="8"/>
        <v>0.3953100566018527</v>
      </c>
      <c r="K56">
        <f t="shared" si="9"/>
        <v>0.40265931838421082</v>
      </c>
      <c r="L56">
        <v>0.36799999999999999</v>
      </c>
    </row>
    <row r="57" spans="1:12" x14ac:dyDescent="0.25">
      <c r="A57">
        <v>46</v>
      </c>
      <c r="B57">
        <f t="shared" si="0"/>
        <v>9.0585573555414627E-3</v>
      </c>
      <c r="C57">
        <f t="shared" si="1"/>
        <v>4.9233461557406107E-2</v>
      </c>
      <c r="D57">
        <f t="shared" si="2"/>
        <v>4.7639219327173382E-2</v>
      </c>
      <c r="E57">
        <f t="shared" si="3"/>
        <v>3.5946656172783581E-4</v>
      </c>
      <c r="F57">
        <f t="shared" si="4"/>
        <v>4.7279752765445549E-2</v>
      </c>
      <c r="G57">
        <f t="shared" si="5"/>
        <v>0.17594339441103388</v>
      </c>
      <c r="H57">
        <f t="shared" si="6"/>
        <v>6.9818807305965817E-3</v>
      </c>
      <c r="I57">
        <f t="shared" si="7"/>
        <v>0.3619631930903458</v>
      </c>
      <c r="J57">
        <f t="shared" si="8"/>
        <v>0.3475995743169194</v>
      </c>
      <c r="K57">
        <f t="shared" si="9"/>
        <v>0.35458145504751598</v>
      </c>
      <c r="L57">
        <v>0.36799999999999999</v>
      </c>
    </row>
    <row r="58" spans="1:12" x14ac:dyDescent="0.25">
      <c r="A58">
        <v>47</v>
      </c>
      <c r="B58">
        <f t="shared" si="0"/>
        <v>8.6696530943652199E-3</v>
      </c>
      <c r="C58">
        <f t="shared" si="1"/>
        <v>4.7636777370627215E-2</v>
      </c>
      <c r="D58">
        <f t="shared" si="2"/>
        <v>4.6090462915219996E-2</v>
      </c>
      <c r="E58">
        <f t="shared" si="3"/>
        <v>3.4403385295100078E-4</v>
      </c>
      <c r="F58">
        <f t="shared" si="4"/>
        <v>4.5746429062268994E-2</v>
      </c>
      <c r="G58">
        <f t="shared" si="5"/>
        <v>0.16708028925413115</v>
      </c>
      <c r="H58">
        <f t="shared" si="6"/>
        <v>6.6301702084972675E-3</v>
      </c>
      <c r="I58">
        <f t="shared" si="7"/>
        <v>0.31345838914087049</v>
      </c>
      <c r="J58">
        <f t="shared" si="8"/>
        <v>0.30101956417496295</v>
      </c>
      <c r="K58">
        <f t="shared" si="9"/>
        <v>0.30764973438346022</v>
      </c>
      <c r="L58">
        <v>0.36799999999999999</v>
      </c>
    </row>
    <row r="59" spans="1:12" x14ac:dyDescent="0.25">
      <c r="A59">
        <v>48</v>
      </c>
      <c r="B59">
        <f t="shared" si="0"/>
        <v>8.2927574622895309E-3</v>
      </c>
      <c r="C59">
        <f t="shared" si="1"/>
        <v>4.5223574948643569E-2</v>
      </c>
      <c r="D59">
        <f t="shared" si="2"/>
        <v>4.3758066318232695E-2</v>
      </c>
      <c r="E59">
        <f t="shared" si="3"/>
        <v>3.2907767707498136E-4</v>
      </c>
      <c r="F59">
        <f t="shared" si="4"/>
        <v>4.3428988641157712E-2</v>
      </c>
      <c r="G59">
        <f t="shared" si="5"/>
        <v>0.15860008489485583</v>
      </c>
      <c r="H59">
        <f t="shared" si="6"/>
        <v>6.2936541624942785E-3</v>
      </c>
      <c r="I59">
        <f t="shared" si="7"/>
        <v>0.26696234374719335</v>
      </c>
      <c r="J59">
        <f t="shared" si="8"/>
        <v>0.25636859994770156</v>
      </c>
      <c r="K59">
        <f t="shared" si="9"/>
        <v>0.26266225411019584</v>
      </c>
      <c r="L59">
        <v>0.36799999999999999</v>
      </c>
    </row>
    <row r="60" spans="1:12" x14ac:dyDescent="0.25">
      <c r="A60">
        <v>49</v>
      </c>
      <c r="B60">
        <f t="shared" si="0"/>
        <v>7.9278611010442229E-3</v>
      </c>
      <c r="C60">
        <f t="shared" si="1"/>
        <v>4.2063675918099494E-2</v>
      </c>
      <c r="D60">
        <f t="shared" si="2"/>
        <v>4.0709080092025875E-2</v>
      </c>
      <c r="E60">
        <f t="shared" si="3"/>
        <v>3.145976627398501E-4</v>
      </c>
      <c r="F60">
        <f t="shared" si="4"/>
        <v>4.0394482429286026E-2</v>
      </c>
      <c r="G60">
        <f t="shared" si="5"/>
        <v>0.15049077416514953</v>
      </c>
      <c r="H60">
        <f t="shared" si="6"/>
        <v>5.9718561176646638E-3</v>
      </c>
      <c r="I60">
        <f t="shared" si="7"/>
        <v>0.2232606655484663</v>
      </c>
      <c r="J60">
        <f t="shared" si="8"/>
        <v>0.21440111532828907</v>
      </c>
      <c r="K60">
        <f t="shared" si="9"/>
        <v>0.22037297144595372</v>
      </c>
      <c r="L60">
        <v>0.36799999999999999</v>
      </c>
    </row>
    <row r="61" spans="1:12" x14ac:dyDescent="0.25">
      <c r="A61">
        <v>50</v>
      </c>
      <c r="B61">
        <f t="shared" si="0"/>
        <v>7.5749179501058573E-3</v>
      </c>
      <c r="C61">
        <f t="shared" si="1"/>
        <v>3.8273757891310947E-2</v>
      </c>
      <c r="D61">
        <f t="shared" si="2"/>
        <v>3.7055549957136148E-2</v>
      </c>
      <c r="E61">
        <f t="shared" si="3"/>
        <v>3.0059198214705781E-4</v>
      </c>
      <c r="F61">
        <f t="shared" si="4"/>
        <v>3.6754957974989087E-2</v>
      </c>
      <c r="G61">
        <f t="shared" si="5"/>
        <v>0.1427403779226068</v>
      </c>
      <c r="H61">
        <f t="shared" si="6"/>
        <v>5.6643007112145548E-3</v>
      </c>
      <c r="I61">
        <f t="shared" si="7"/>
        <v>0.18304546348445214</v>
      </c>
      <c r="J61">
        <f t="shared" si="8"/>
        <v>0.1757817546160215</v>
      </c>
      <c r="K61">
        <f t="shared" si="9"/>
        <v>0.18144605532723604</v>
      </c>
      <c r="L61">
        <v>0.36799999999999999</v>
      </c>
    </row>
    <row r="62" spans="1:12" x14ac:dyDescent="0.25">
      <c r="A62">
        <v>51</v>
      </c>
      <c r="B62">
        <f t="shared" si="0"/>
        <v>7.2338489144644757E-3</v>
      </c>
      <c r="C62">
        <f t="shared" si="1"/>
        <v>3.4011740839326308E-2</v>
      </c>
      <c r="D62">
        <f t="shared" si="2"/>
        <v>3.2949126080403221E-2</v>
      </c>
      <c r="E62">
        <f t="shared" si="3"/>
        <v>2.8705749660573317E-4</v>
      </c>
      <c r="F62">
        <f t="shared" si="4"/>
        <v>3.2662068583797485E-2</v>
      </c>
      <c r="G62">
        <f t="shared" si="5"/>
        <v>0.13533697989778504</v>
      </c>
      <c r="H62">
        <f t="shared" si="6"/>
        <v>5.3705150753089294E-3</v>
      </c>
      <c r="I62">
        <f t="shared" si="7"/>
        <v>0.14687086075015079</v>
      </c>
      <c r="J62">
        <f t="shared" si="8"/>
        <v>0.14104265199022417</v>
      </c>
      <c r="K62">
        <f t="shared" si="9"/>
        <v>0.14641316706553309</v>
      </c>
      <c r="L62">
        <v>0.36799999999999999</v>
      </c>
    </row>
    <row r="63" spans="1:12" x14ac:dyDescent="0.25">
      <c r="A63">
        <v>52</v>
      </c>
      <c r="B63">
        <f t="shared" si="0"/>
        <v>6.904545286607216E-3</v>
      </c>
      <c r="C63">
        <f t="shared" si="1"/>
        <v>2.9466020436739158E-2</v>
      </c>
      <c r="D63">
        <f t="shared" si="2"/>
        <v>2.8570723803797417E-2</v>
      </c>
      <c r="E63">
        <f t="shared" si="3"/>
        <v>2.7398989232568316E-4</v>
      </c>
      <c r="F63">
        <f t="shared" si="4"/>
        <v>2.8296733911471732E-2</v>
      </c>
      <c r="G63">
        <f t="shared" si="5"/>
        <v>0.1282687579977852</v>
      </c>
      <c r="H63">
        <f t="shared" si="6"/>
        <v>5.0900300792771904E-3</v>
      </c>
      <c r="I63">
        <f t="shared" si="7"/>
        <v>0.11511672339465097</v>
      </c>
      <c r="J63">
        <f t="shared" si="8"/>
        <v>0.1105485994504188</v>
      </c>
      <c r="K63">
        <f t="shared" si="9"/>
        <v>0.11563862952969599</v>
      </c>
      <c r="L63">
        <v>0.36799999999999999</v>
      </c>
    </row>
    <row r="64" spans="1:12" x14ac:dyDescent="0.25">
      <c r="A64">
        <v>53</v>
      </c>
      <c r="B64">
        <f t="shared" si="0"/>
        <v>6.5868719360299413E-3</v>
      </c>
      <c r="C64">
        <f t="shared" si="1"/>
        <v>2.4840290196587227E-2</v>
      </c>
      <c r="D64">
        <f t="shared" si="2"/>
        <v>2.4115948202120669E-2</v>
      </c>
      <c r="E64">
        <f t="shared" si="3"/>
        <v>2.6138380698531512E-4</v>
      </c>
      <c r="F64">
        <f t="shared" si="4"/>
        <v>2.3854564395135353E-2</v>
      </c>
      <c r="G64">
        <f t="shared" si="5"/>
        <v>0.12152401230515879</v>
      </c>
      <c r="H64">
        <f t="shared" si="6"/>
        <v>4.8223814406809038E-3</v>
      </c>
      <c r="I64">
        <f t="shared" si="7"/>
        <v>8.7965460926638164E-2</v>
      </c>
      <c r="J64">
        <f t="shared" si="8"/>
        <v>8.4474768032723954E-2</v>
      </c>
      <c r="K64">
        <f t="shared" si="9"/>
        <v>8.9297149473404863E-2</v>
      </c>
      <c r="L64">
        <v>0.36799999999999999</v>
      </c>
    </row>
    <row r="65" spans="1:12" x14ac:dyDescent="0.25">
      <c r="A65">
        <v>54</v>
      </c>
      <c r="B65">
        <f t="shared" si="0"/>
        <v>6.2806702787992792E-3</v>
      </c>
      <c r="C65">
        <f t="shared" si="1"/>
        <v>2.033558782040458E-2</v>
      </c>
      <c r="D65">
        <f t="shared" si="2"/>
        <v>1.9777852997325002E-2</v>
      </c>
      <c r="E65">
        <f t="shared" si="3"/>
        <v>2.4923294757139993E-4</v>
      </c>
      <c r="F65">
        <f t="shared" si="4"/>
        <v>1.9528620049753604E-2</v>
      </c>
      <c r="G65">
        <f t="shared" si="5"/>
        <v>0.11509118999829242</v>
      </c>
      <c r="H65">
        <f t="shared" si="6"/>
        <v>4.5671107142179531E-3</v>
      </c>
      <c r="I65">
        <f t="shared" si="7"/>
        <v>6.5395563787248173E-2</v>
      </c>
      <c r="J65">
        <f t="shared" si="8"/>
        <v>6.2800501732198644E-2</v>
      </c>
      <c r="K65">
        <f t="shared" si="9"/>
        <v>6.7367612446416592E-2</v>
      </c>
      <c r="L65">
        <v>0.36799999999999999</v>
      </c>
    </row>
    <row r="66" spans="1:12" x14ac:dyDescent="0.25">
      <c r="A66">
        <v>55</v>
      </c>
      <c r="B66">
        <f t="shared" si="0"/>
        <v>5.9857610389911159E-3</v>
      </c>
      <c r="C66">
        <f t="shared" si="1"/>
        <v>1.6131938171180523E-2</v>
      </c>
      <c r="D66">
        <f t="shared" si="2"/>
        <v>1.5729312094506339E-2</v>
      </c>
      <c r="E66">
        <f t="shared" si="3"/>
        <v>2.3753019995996491E-4</v>
      </c>
      <c r="F66">
        <f t="shared" si="4"/>
        <v>1.5491781894546376E-2</v>
      </c>
      <c r="G66">
        <f t="shared" si="5"/>
        <v>0.10895890740724939</v>
      </c>
      <c r="H66">
        <f t="shared" si="6"/>
        <v>4.3237661669543407E-3</v>
      </c>
      <c r="I66">
        <f t="shared" si="7"/>
        <v>4.7193516204236854E-2</v>
      </c>
      <c r="J66">
        <f t="shared" si="8"/>
        <v>4.5320757624703646E-2</v>
      </c>
      <c r="K66">
        <f t="shared" si="9"/>
        <v>4.9644523791657985E-2</v>
      </c>
      <c r="L66">
        <v>0.36799999999999999</v>
      </c>
    </row>
    <row r="67" spans="1:12" x14ac:dyDescent="0.25">
      <c r="A67">
        <v>56</v>
      </c>
      <c r="B67">
        <f t="shared" si="0"/>
        <v>5.7019468132113336E-3</v>
      </c>
      <c r="C67">
        <f t="shared" si="1"/>
        <v>1.2372325898623809E-2</v>
      </c>
      <c r="D67">
        <f t="shared" si="2"/>
        <v>1.2107628315869347E-2</v>
      </c>
      <c r="E67">
        <f t="shared" si="3"/>
        <v>2.2626773068298942E-4</v>
      </c>
      <c r="F67">
        <f t="shared" si="4"/>
        <v>1.1881360585186357E-2</v>
      </c>
      <c r="G67">
        <f t="shared" si="5"/>
        <v>0.10311596940754228</v>
      </c>
      <c r="H67">
        <f t="shared" si="6"/>
        <v>4.0919035479183444E-3</v>
      </c>
      <c r="I67">
        <f t="shared" si="7"/>
        <v>3.298313049059267E-2</v>
      </c>
      <c r="J67">
        <f t="shared" si="8"/>
        <v>3.167427610604534E-2</v>
      </c>
      <c r="K67">
        <f t="shared" si="9"/>
        <v>3.5766179653963684E-2</v>
      </c>
      <c r="L67">
        <v>0.36799999999999999</v>
      </c>
    </row>
    <row r="68" spans="1:12" x14ac:dyDescent="0.25">
      <c r="A68">
        <v>57</v>
      </c>
      <c r="B68">
        <f t="shared" si="0"/>
        <v>5.4290144488451271E-3</v>
      </c>
      <c r="C68">
        <f t="shared" si="1"/>
        <v>9.1515467496709954E-3</v>
      </c>
      <c r="D68">
        <f t="shared" si="2"/>
        <v>9.0038272139239366E-3</v>
      </c>
      <c r="E68">
        <f t="shared" si="3"/>
        <v>2.1543708130337806E-4</v>
      </c>
      <c r="F68">
        <f t="shared" si="4"/>
        <v>8.7883901326205587E-3</v>
      </c>
      <c r="G68">
        <f t="shared" si="5"/>
        <v>9.7551386343385532E-2</v>
      </c>
      <c r="H68">
        <f t="shared" si="6"/>
        <v>3.871086759658156E-3</v>
      </c>
      <c r="I68">
        <f t="shared" si="7"/>
        <v>2.2268658177430761E-2</v>
      </c>
      <c r="J68">
        <f t="shared" si="8"/>
        <v>2.1384981265627954E-2</v>
      </c>
      <c r="K68">
        <f t="shared" si="9"/>
        <v>2.525606802528611E-2</v>
      </c>
      <c r="L68">
        <v>0.36799999999999999</v>
      </c>
    </row>
    <row r="69" spans="1:12" x14ac:dyDescent="0.25">
      <c r="A69">
        <v>58</v>
      </c>
      <c r="B69">
        <f t="shared" si="0"/>
        <v>5.1667372461720509E-3</v>
      </c>
      <c r="C69">
        <f t="shared" si="1"/>
        <v>6.5117123873132806E-3</v>
      </c>
      <c r="D69">
        <f t="shared" si="2"/>
        <v>6.4583403579029138E-3</v>
      </c>
      <c r="E69">
        <f t="shared" si="3"/>
        <v>2.050292558004782E-4</v>
      </c>
      <c r="F69">
        <f t="shared" si="4"/>
        <v>6.253311102102436E-3</v>
      </c>
      <c r="G69">
        <f t="shared" si="5"/>
        <v>9.2254388661590483E-2</v>
      </c>
      <c r="H69">
        <f t="shared" si="6"/>
        <v>3.6608884389520029E-3</v>
      </c>
      <c r="I69">
        <f t="shared" si="7"/>
        <v>1.448582467004152E-2</v>
      </c>
      <c r="J69">
        <f t="shared" si="8"/>
        <v>1.3910990357738285E-2</v>
      </c>
      <c r="K69">
        <f t="shared" si="9"/>
        <v>1.7571878796690289E-2</v>
      </c>
      <c r="L69">
        <v>0.36799999999999999</v>
      </c>
    </row>
    <row r="70" spans="1:12" x14ac:dyDescent="0.25">
      <c r="A70">
        <v>59</v>
      </c>
      <c r="B70">
        <f t="shared" si="0"/>
        <v>4.9148769940156461E-3</v>
      </c>
      <c r="C70">
        <f t="shared" si="1"/>
        <v>4.4449427702939262E-3</v>
      </c>
      <c r="D70">
        <f t="shared" si="2"/>
        <v>4.463590953774947E-3</v>
      </c>
      <c r="E70">
        <f t="shared" si="3"/>
        <v>1.9503480134982722E-4</v>
      </c>
      <c r="F70">
        <f t="shared" si="4"/>
        <v>4.26855615242512E-3</v>
      </c>
      <c r="G70">
        <f t="shared" si="5"/>
        <v>8.7214439427365051E-2</v>
      </c>
      <c r="H70">
        <f t="shared" si="6"/>
        <v>3.4608904534668668E-3</v>
      </c>
      <c r="I70">
        <f t="shared" si="7"/>
        <v>9.0537505937653938E-3</v>
      </c>
      <c r="J70">
        <f t="shared" si="8"/>
        <v>8.694474776552481E-3</v>
      </c>
      <c r="K70">
        <f t="shared" si="9"/>
        <v>1.2155365230019349E-2</v>
      </c>
      <c r="L70">
        <v>0.36799999999999999</v>
      </c>
    </row>
    <row r="71" spans="1:12" x14ac:dyDescent="0.25">
      <c r="A71">
        <v>60</v>
      </c>
      <c r="B71">
        <f t="shared" si="0"/>
        <v>4.6731858481616926E-3</v>
      </c>
      <c r="C71">
        <f t="shared" si="1"/>
        <v>2.9023593182382229E-3</v>
      </c>
      <c r="D71">
        <f t="shared" si="2"/>
        <v>2.972630212282805E-3</v>
      </c>
      <c r="E71">
        <f t="shared" si="3"/>
        <v>1.8544388286355923E-4</v>
      </c>
      <c r="F71">
        <f t="shared" si="4"/>
        <v>2.7871863294192459E-3</v>
      </c>
      <c r="G71">
        <f t="shared" si="5"/>
        <v>8.2421244883832026E-2</v>
      </c>
      <c r="H71">
        <f t="shared" si="6"/>
        <v>3.2706843207869849E-3</v>
      </c>
      <c r="I71">
        <f t="shared" si="7"/>
        <v>5.4208995124617847E-3</v>
      </c>
      <c r="J71">
        <f t="shared" si="8"/>
        <v>5.2057844524434601E-3</v>
      </c>
      <c r="K71">
        <f t="shared" si="9"/>
        <v>8.4764687732304458E-3</v>
      </c>
      <c r="L71">
        <v>0.36799999999999999</v>
      </c>
    </row>
    <row r="72" spans="1:12" x14ac:dyDescent="0.25">
      <c r="A72">
        <v>61</v>
      </c>
      <c r="B72">
        <f t="shared" si="0"/>
        <v>4.4414080613722163E-3</v>
      </c>
      <c r="C72">
        <f t="shared" si="1"/>
        <v>1.8072682871274968E-3</v>
      </c>
      <c r="D72">
        <f t="shared" si="2"/>
        <v>1.9117976432483192E-3</v>
      </c>
      <c r="E72">
        <f t="shared" si="3"/>
        <v>1.7624635164175461E-4</v>
      </c>
      <c r="F72">
        <f t="shared" si="4"/>
        <v>1.7355512916065645E-3</v>
      </c>
      <c r="G72">
        <f t="shared" si="5"/>
        <v>7.7864763208050372E-2</v>
      </c>
      <c r="H72">
        <f t="shared" si="6"/>
        <v>3.0898715558750145E-3</v>
      </c>
      <c r="I72">
        <f t="shared" si="7"/>
        <v>3.0997227146004982E-3</v>
      </c>
      <c r="J72">
        <f t="shared" si="8"/>
        <v>2.9767178449734942E-3</v>
      </c>
      <c r="K72">
        <f t="shared" si="9"/>
        <v>6.0665894008485087E-3</v>
      </c>
      <c r="L72">
        <v>0.36799999999999999</v>
      </c>
    </row>
    <row r="73" spans="1:12" x14ac:dyDescent="0.25">
      <c r="A73">
        <v>62</v>
      </c>
      <c r="B73">
        <f t="shared" si="0"/>
        <v>4.2192815734383654E-3</v>
      </c>
      <c r="C73">
        <f t="shared" si="1"/>
        <v>1.0697419487815099E-3</v>
      </c>
      <c r="D73">
        <f t="shared" si="2"/>
        <v>1.1947236799186866E-3</v>
      </c>
      <c r="E73">
        <f t="shared" si="3"/>
        <v>1.674318084697764E-4</v>
      </c>
      <c r="F73">
        <f t="shared" si="4"/>
        <v>1.0272918714489103E-3</v>
      </c>
      <c r="G73">
        <f t="shared" si="5"/>
        <v>7.3535211607690998E-2</v>
      </c>
      <c r="H73">
        <f t="shared" si="6"/>
        <v>2.9180639526861507E-3</v>
      </c>
      <c r="I73">
        <f t="shared" si="7"/>
        <v>1.6871793870766388E-3</v>
      </c>
      <c r="J73">
        <f t="shared" si="8"/>
        <v>1.6202278240974072E-3</v>
      </c>
      <c r="K73">
        <f t="shared" si="9"/>
        <v>4.5382917767835575E-3</v>
      </c>
      <c r="L73">
        <v>0.36799999999999999</v>
      </c>
    </row>
    <row r="74" spans="1:12" x14ac:dyDescent="0.25">
      <c r="A74">
        <v>63</v>
      </c>
      <c r="B74">
        <f t="shared" si="0"/>
        <v>4.0065394693509912E-3</v>
      </c>
      <c r="C74">
        <f t="shared" si="1"/>
        <v>5.9984963262193667E-4</v>
      </c>
      <c r="D74">
        <f t="shared" si="2"/>
        <v>7.3503573725404198E-4</v>
      </c>
      <c r="E74">
        <f t="shared" si="3"/>
        <v>1.5898966148218219E-4</v>
      </c>
      <c r="F74">
        <f t="shared" si="4"/>
        <v>5.760460757718598E-4</v>
      </c>
      <c r="G74">
        <f t="shared" si="5"/>
        <v>6.9423071894259419E-2</v>
      </c>
      <c r="H74">
        <f t="shared" si="6"/>
        <v>2.7548838053277546E-3</v>
      </c>
      <c r="I74">
        <f t="shared" si="7"/>
        <v>8.7114281841166948E-4</v>
      </c>
      <c r="J74">
        <f t="shared" si="8"/>
        <v>8.3657365895088893E-4</v>
      </c>
      <c r="K74">
        <f t="shared" si="9"/>
        <v>3.5914574642786435E-3</v>
      </c>
      <c r="L74">
        <v>0.36799999999999999</v>
      </c>
    </row>
    <row r="75" spans="1:12" x14ac:dyDescent="0.25">
      <c r="A75">
        <v>64</v>
      </c>
      <c r="B75">
        <f t="shared" si="0"/>
        <v>3.8029113133197568E-3</v>
      </c>
      <c r="C75">
        <f t="shared" si="1"/>
        <v>3.1750871451916051E-4</v>
      </c>
      <c r="D75">
        <f t="shared" si="2"/>
        <v>4.558183414556921E-4</v>
      </c>
      <c r="E75">
        <f t="shared" si="3"/>
        <v>1.5090917909999033E-4</v>
      </c>
      <c r="F75">
        <f t="shared" si="4"/>
        <v>3.0490916235570176E-4</v>
      </c>
      <c r="G75">
        <f t="shared" si="5"/>
        <v>6.5519094660854024E-2</v>
      </c>
      <c r="H75">
        <f t="shared" si="6"/>
        <v>2.5999640738434133E-3</v>
      </c>
      <c r="I75">
        <f t="shared" si="7"/>
        <v>4.2513973830628606E-4</v>
      </c>
      <c r="J75">
        <f t="shared" si="8"/>
        <v>4.0826911377032232E-4</v>
      </c>
      <c r="K75">
        <f t="shared" si="9"/>
        <v>3.0082331876137357E-3</v>
      </c>
      <c r="L75">
        <v>0.36799999999999999</v>
      </c>
    </row>
    <row r="76" spans="1:12" x14ac:dyDescent="0.25">
      <c r="A76">
        <v>65</v>
      </c>
      <c r="B76">
        <f t="shared" ref="B76:B101" si="10">IF(ISERROR(($B$3/POWER($B$2,$B$3))*POWER((A76-$B$4),($B$3-1))*EXP(-POWER(((A76-$B$4)/$B$2),$B$3))),0,($B$3/POWER($B$2,$B$3))*POWER((A76-$B$4),($B$3-1))*EXP(-POWER(((A76-$B$4)/$B$2),$B$3)))</f>
        <v>3.6081243660378405E-3</v>
      </c>
      <c r="C76">
        <f t="shared" ref="C76:C101" si="11">IF(ISERROR(($C$3/POWER($C$2,$C$3))*POWER((A76-$C$4),($C$3-1))*EXP(-POWER(((A76-$C$4)/$C$2),$C$3))),0,($C$3/POWER($C$2,$C$3))*POWER((A76-$C$4),($C$3-1))*EXP(-POWER(((A76-$C$4)/$C$2),$C$3)))</f>
        <v>1.580446833370759E-4</v>
      </c>
      <c r="D76">
        <f t="shared" ref="D76:D101" si="12">(B76*$B$8)+(C76*$C$8)</f>
        <v>2.9495260725377289E-4</v>
      </c>
      <c r="E76">
        <f t="shared" ref="E76:E101" si="13">B76*$B$8</f>
        <v>1.4317953833483494E-4</v>
      </c>
      <c r="F76">
        <f t="shared" ref="F76:F101" si="14">C76*$C$8</f>
        <v>1.5177306891893798E-4</v>
      </c>
      <c r="G76">
        <f t="shared" ref="G76:G101" si="15">IF(ISERROR(EXP(-POWER((($A76-$B$4)/$B$2),$B$3))),1,EXP(-POWER((($A76-$B$4)/$B$2),$B$3)))</f>
        <v>6.1814302184884755E-2</v>
      </c>
      <c r="H76">
        <f t="shared" ref="H76:H101" si="16">$B$8*G76</f>
        <v>2.4529484994001887E-3</v>
      </c>
      <c r="I76">
        <f t="shared" ref="I76:I101" si="17">IF(ISERROR(EXP(-POWER((($A76-$C$4)/$C$2),$C$3))),1,EXP(-POWER((($A76-$C$4)/$C$2),$C$3)))</f>
        <v>1.9535830902674351E-4</v>
      </c>
      <c r="J76">
        <f t="shared" ref="J76:J101" si="18">I76*$C$8</f>
        <v>1.8760599517647593E-4</v>
      </c>
      <c r="K76">
        <f t="shared" ref="K76:K101" si="19">H76+J76</f>
        <v>2.6405544945766646E-3</v>
      </c>
      <c r="L76">
        <v>0.36799999999999999</v>
      </c>
    </row>
    <row r="77" spans="1:12" x14ac:dyDescent="0.25">
      <c r="A77">
        <v>66</v>
      </c>
      <c r="B77">
        <f t="shared" si="10"/>
        <v>3.4219046922681663E-3</v>
      </c>
      <c r="C77">
        <f t="shared" si="11"/>
        <v>7.3687136349637447E-5</v>
      </c>
      <c r="D77">
        <f t="shared" si="12"/>
        <v>2.065529123781505E-4</v>
      </c>
      <c r="E77">
        <f t="shared" si="13"/>
        <v>1.3578986874080026E-4</v>
      </c>
      <c r="F77">
        <f t="shared" si="14"/>
        <v>7.0763043637350244E-5</v>
      </c>
      <c r="G77">
        <f t="shared" si="15"/>
        <v>5.8299990168943397E-2</v>
      </c>
      <c r="H77">
        <f t="shared" si="16"/>
        <v>2.3134916733707697E-3</v>
      </c>
      <c r="I77">
        <f t="shared" si="17"/>
        <v>8.4187920178579694E-5</v>
      </c>
      <c r="J77">
        <f t="shared" si="18"/>
        <v>8.0847129695302722E-5</v>
      </c>
      <c r="K77">
        <f t="shared" si="19"/>
        <v>2.3943388030660726E-3</v>
      </c>
      <c r="L77">
        <v>0.36799999999999999</v>
      </c>
    </row>
    <row r="78" spans="1:12" x14ac:dyDescent="0.25">
      <c r="A78">
        <v>67</v>
      </c>
      <c r="B78">
        <f t="shared" si="10"/>
        <v>3.243978165516827E-3</v>
      </c>
      <c r="C78">
        <f t="shared" si="11"/>
        <v>3.2046472162085225E-5</v>
      </c>
      <c r="D78">
        <f t="shared" si="12"/>
        <v>1.5950407904124163E-4</v>
      </c>
      <c r="E78">
        <f t="shared" si="13"/>
        <v>1.2872929228241377E-4</v>
      </c>
      <c r="F78">
        <f t="shared" si="14"/>
        <v>3.0774786758827873E-5</v>
      </c>
      <c r="G78">
        <f t="shared" si="15"/>
        <v>5.4967728426094674E-2</v>
      </c>
      <c r="H78">
        <f t="shared" si="16"/>
        <v>2.1812590645275665E-3</v>
      </c>
      <c r="I78">
        <f t="shared" si="17"/>
        <v>3.388118930720174E-5</v>
      </c>
      <c r="J78">
        <f t="shared" si="18"/>
        <v>3.253669766802707E-5</v>
      </c>
      <c r="K78">
        <f t="shared" si="19"/>
        <v>2.2137957621955937E-3</v>
      </c>
      <c r="L78">
        <v>0.36799999999999999</v>
      </c>
    </row>
    <row r="79" spans="1:12" x14ac:dyDescent="0.25">
      <c r="A79">
        <v>68</v>
      </c>
      <c r="B79">
        <f t="shared" si="10"/>
        <v>3.0740713762592861E-3</v>
      </c>
      <c r="C79">
        <f t="shared" si="11"/>
        <v>1.2943285922152499E-5</v>
      </c>
      <c r="D79">
        <f t="shared" si="12"/>
        <v>1.3441662284029271E-4</v>
      </c>
      <c r="E79">
        <f t="shared" si="13"/>
        <v>1.2198695937536849E-4</v>
      </c>
      <c r="F79">
        <f t="shared" si="14"/>
        <v>1.2429663464924226E-5</v>
      </c>
      <c r="G79">
        <f t="shared" si="15"/>
        <v>5.1809360609244716E-2</v>
      </c>
      <c r="H79">
        <f t="shared" si="16"/>
        <v>2.0559270083033618E-3</v>
      </c>
      <c r="I79">
        <f t="shared" si="17"/>
        <v>1.2677752212886754E-5</v>
      </c>
      <c r="J79">
        <f t="shared" si="18"/>
        <v>1.217466680761347E-5</v>
      </c>
      <c r="K79">
        <f t="shared" si="19"/>
        <v>2.0681016751109755E-3</v>
      </c>
      <c r="L79">
        <v>0.36799999999999999</v>
      </c>
    </row>
    <row r="80" spans="1:12" x14ac:dyDescent="0.25">
      <c r="A80">
        <v>69</v>
      </c>
      <c r="B80">
        <f t="shared" si="10"/>
        <v>2.9119124498939463E-3</v>
      </c>
      <c r="C80">
        <f t="shared" si="11"/>
        <v>4.8327077530230732E-6</v>
      </c>
      <c r="D80">
        <f t="shared" si="12"/>
        <v>1.2019301498083747E-4</v>
      </c>
      <c r="E80">
        <f t="shared" si="13"/>
        <v>1.1555208134499786E-4</v>
      </c>
      <c r="F80">
        <f t="shared" si="14"/>
        <v>4.6409336358396181E-6</v>
      </c>
      <c r="G80">
        <f t="shared" si="15"/>
        <v>4.8817003077921653E-2</v>
      </c>
      <c r="H80">
        <f t="shared" si="16"/>
        <v>1.9371826618222877E-3</v>
      </c>
      <c r="I80">
        <f t="shared" si="17"/>
        <v>4.3902772688652758E-6</v>
      </c>
      <c r="J80">
        <f t="shared" si="18"/>
        <v>4.216059916926178E-6</v>
      </c>
      <c r="K80">
        <f t="shared" si="19"/>
        <v>1.941398721739214E-3</v>
      </c>
      <c r="L80">
        <v>0.36799999999999999</v>
      </c>
    </row>
    <row r="81" spans="1:12" x14ac:dyDescent="0.25">
      <c r="A81">
        <v>70</v>
      </c>
      <c r="B81">
        <f t="shared" si="10"/>
        <v>2.7572317803155229E-3</v>
      </c>
      <c r="C81">
        <f t="shared" si="11"/>
        <v>1.6600761792190542E-6</v>
      </c>
      <c r="D81">
        <f t="shared" si="12"/>
        <v>1.1100815967669142E-4</v>
      </c>
      <c r="E81">
        <f t="shared" si="13"/>
        <v>1.0941395953633027E-4</v>
      </c>
      <c r="F81">
        <f t="shared" si="14"/>
        <v>1.5942001403611554E-6</v>
      </c>
      <c r="G81">
        <f t="shared" si="15"/>
        <v>4.5983042989772738E-2</v>
      </c>
      <c r="H81">
        <f t="shared" si="16"/>
        <v>1.8247239281655846E-3</v>
      </c>
      <c r="I81">
        <f t="shared" si="17"/>
        <v>1.4002436198844967E-6</v>
      </c>
      <c r="J81">
        <f t="shared" si="18"/>
        <v>1.3446783968732071E-6</v>
      </c>
      <c r="K81">
        <f t="shared" si="19"/>
        <v>1.8260686065624579E-3</v>
      </c>
      <c r="L81">
        <v>0.36799999999999999</v>
      </c>
    </row>
    <row r="82" spans="1:12" x14ac:dyDescent="0.25">
      <c r="A82">
        <v>71</v>
      </c>
      <c r="B82">
        <f t="shared" si="10"/>
        <v>2.6097626847265045E-3</v>
      </c>
      <c r="C82">
        <f t="shared" si="11"/>
        <v>5.2199667380463804E-7</v>
      </c>
      <c r="D82">
        <f t="shared" si="12"/>
        <v>1.0406329381875303E-4</v>
      </c>
      <c r="E82">
        <f t="shared" si="13"/>
        <v>1.035620112986708E-4</v>
      </c>
      <c r="F82">
        <f t="shared" si="14"/>
        <v>5.0128252008223174E-7</v>
      </c>
      <c r="G82">
        <f t="shared" si="15"/>
        <v>4.3300135698325679E-2</v>
      </c>
      <c r="H82">
        <f t="shared" si="16"/>
        <v>1.7182593531081618E-3</v>
      </c>
      <c r="I82">
        <f t="shared" si="17"/>
        <v>4.0923673241609719E-7</v>
      </c>
      <c r="J82">
        <f t="shared" si="18"/>
        <v>3.9299717954244257E-7</v>
      </c>
      <c r="K82">
        <f t="shared" si="19"/>
        <v>1.7186523502877042E-3</v>
      </c>
      <c r="L82">
        <v>0.36799999999999999</v>
      </c>
    </row>
    <row r="83" spans="1:12" x14ac:dyDescent="0.25">
      <c r="A83">
        <v>72</v>
      </c>
      <c r="B83">
        <f t="shared" si="10"/>
        <v>2.4692419850389172E-3</v>
      </c>
      <c r="C83">
        <f t="shared" si="11"/>
        <v>1.4945768815487017E-7</v>
      </c>
      <c r="D83">
        <f t="shared" si="12"/>
        <v>9.8129319884613679E-5</v>
      </c>
      <c r="E83">
        <f t="shared" si="13"/>
        <v>9.7985793057099881E-5</v>
      </c>
      <c r="F83">
        <f t="shared" si="14"/>
        <v>1.4352682751380391E-7</v>
      </c>
      <c r="G83">
        <f t="shared" si="15"/>
        <v>4.0761201533078689E-2</v>
      </c>
      <c r="H83">
        <f t="shared" si="16"/>
        <v>1.6175079973443924E-3</v>
      </c>
      <c r="I83">
        <f t="shared" si="17"/>
        <v>1.0901863829614792E-7</v>
      </c>
      <c r="J83">
        <f t="shared" si="18"/>
        <v>1.0469250185582459E-7</v>
      </c>
      <c r="K83">
        <f t="shared" si="19"/>
        <v>1.6176126898462483E-3</v>
      </c>
      <c r="L83">
        <v>0.36799999999999999</v>
      </c>
    </row>
    <row r="84" spans="1:12" x14ac:dyDescent="0.25">
      <c r="A84">
        <v>73</v>
      </c>
      <c r="B84">
        <f t="shared" si="10"/>
        <v>2.335410520960183E-3</v>
      </c>
      <c r="C84">
        <f t="shared" si="11"/>
        <v>3.8750996708718951E-8</v>
      </c>
      <c r="D84">
        <f t="shared" si="12"/>
        <v>9.2712233931767216E-5</v>
      </c>
      <c r="E84">
        <f t="shared" si="13"/>
        <v>9.2675020673023124E-5</v>
      </c>
      <c r="F84">
        <f t="shared" si="14"/>
        <v>3.7213258744087249E-8</v>
      </c>
      <c r="G84">
        <f t="shared" si="15"/>
        <v>3.8359422032760597E-2</v>
      </c>
      <c r="H84">
        <f t="shared" si="16"/>
        <v>1.5221992870143094E-3</v>
      </c>
      <c r="I84">
        <f t="shared" si="17"/>
        <v>2.6325283982062556E-8</v>
      </c>
      <c r="J84">
        <f t="shared" si="18"/>
        <v>2.5280629855790233E-8</v>
      </c>
      <c r="K84">
        <f t="shared" si="19"/>
        <v>1.5222245676441652E-3</v>
      </c>
      <c r="L84">
        <v>0.36799999999999999</v>
      </c>
    </row>
    <row r="85" spans="1:12" x14ac:dyDescent="0.25">
      <c r="A85">
        <v>74</v>
      </c>
      <c r="B85">
        <f t="shared" si="10"/>
        <v>2.2080135996059621E-3</v>
      </c>
      <c r="C85">
        <f t="shared" si="11"/>
        <v>9.0459963021128352E-9</v>
      </c>
      <c r="D85">
        <f t="shared" si="12"/>
        <v>8.7628274314145762E-5</v>
      </c>
      <c r="E85">
        <f t="shared" si="13"/>
        <v>8.7619587285950871E-5</v>
      </c>
      <c r="F85">
        <f t="shared" si="14"/>
        <v>8.6870281948861355E-9</v>
      </c>
      <c r="G85">
        <f t="shared" si="15"/>
        <v>3.6088235697634953E-2</v>
      </c>
      <c r="H85">
        <f t="shared" si="16"/>
        <v>1.432072845144244E-3</v>
      </c>
      <c r="I85">
        <f t="shared" si="17"/>
        <v>5.7289443585675315E-9</v>
      </c>
      <c r="J85">
        <f t="shared" si="18"/>
        <v>5.5016052967196136E-9</v>
      </c>
      <c r="K85">
        <f t="shared" si="19"/>
        <v>1.4320783467495408E-3</v>
      </c>
      <c r="L85">
        <v>0.36799999999999999</v>
      </c>
    </row>
    <row r="86" spans="1:12" x14ac:dyDescent="0.25">
      <c r="A86">
        <v>75</v>
      </c>
      <c r="B86">
        <f t="shared" si="10"/>
        <v>2.086801386239498E-3</v>
      </c>
      <c r="C86">
        <f t="shared" si="11"/>
        <v>1.8898266257692776E-9</v>
      </c>
      <c r="D86">
        <f t="shared" si="12"/>
        <v>8.2811393652533385E-5</v>
      </c>
      <c r="E86">
        <f t="shared" si="13"/>
        <v>8.2809578819027687E-5</v>
      </c>
      <c r="F86">
        <f t="shared" si="14"/>
        <v>1.8148335056990681E-9</v>
      </c>
      <c r="G86">
        <f t="shared" si="15"/>
        <v>3.3941333322001319E-2</v>
      </c>
      <c r="H86">
        <f t="shared" si="16"/>
        <v>1.3468783064286237E-3</v>
      </c>
      <c r="I86">
        <f t="shared" si="17"/>
        <v>1.1168046285390579E-9</v>
      </c>
      <c r="J86">
        <f t="shared" si="18"/>
        <v>1.0724869845494128E-9</v>
      </c>
      <c r="K86">
        <f t="shared" si="19"/>
        <v>1.3468793789156084E-3</v>
      </c>
      <c r="L86">
        <v>0.36799999999999999</v>
      </c>
    </row>
    <row r="87" spans="1:12" x14ac:dyDescent="0.25">
      <c r="A87">
        <v>76</v>
      </c>
      <c r="B87">
        <f t="shared" si="10"/>
        <v>1.9715292405010419E-3</v>
      </c>
      <c r="C87">
        <f t="shared" si="11"/>
        <v>3.5111362291842026E-10</v>
      </c>
      <c r="D87">
        <f t="shared" si="12"/>
        <v>7.8235624502012561E-5</v>
      </c>
      <c r="E87">
        <f t="shared" si="13"/>
        <v>7.8235287321469919E-5</v>
      </c>
      <c r="F87">
        <f t="shared" si="14"/>
        <v>3.371805426438798E-10</v>
      </c>
      <c r="G87">
        <f t="shared" si="15"/>
        <v>3.1912652963566178E-2</v>
      </c>
      <c r="H87">
        <f t="shared" si="16"/>
        <v>1.2663751176018325E-3</v>
      </c>
      <c r="I87">
        <f t="shared" si="17"/>
        <v>1.9379303385055852E-10</v>
      </c>
      <c r="J87">
        <f t="shared" si="18"/>
        <v>1.8610283409458397E-10</v>
      </c>
      <c r="K87">
        <f t="shared" si="19"/>
        <v>1.2663753037046666E-3</v>
      </c>
      <c r="L87">
        <v>0.36799999999999999</v>
      </c>
    </row>
    <row r="88" spans="1:12" x14ac:dyDescent="0.25">
      <c r="A88">
        <v>77</v>
      </c>
      <c r="B88">
        <f t="shared" si="10"/>
        <v>1.861958002262314E-3</v>
      </c>
      <c r="C88">
        <f t="shared" si="11"/>
        <v>5.7634609687418758E-11</v>
      </c>
      <c r="D88">
        <f t="shared" si="12"/>
        <v>7.3887277659518579E-5</v>
      </c>
      <c r="E88">
        <f t="shared" si="13"/>
        <v>7.3887222311996576E-5</v>
      </c>
      <c r="F88">
        <f t="shared" si="14"/>
        <v>5.5347522001410077E-11</v>
      </c>
      <c r="G88">
        <f t="shared" si="15"/>
        <v>2.9996374602107214E-2</v>
      </c>
      <c r="H88">
        <f t="shared" si="16"/>
        <v>1.190332325480445E-3</v>
      </c>
      <c r="I88">
        <f t="shared" si="17"/>
        <v>2.9736980201351659E-11</v>
      </c>
      <c r="J88">
        <f t="shared" si="18"/>
        <v>2.8556941304472625E-11</v>
      </c>
      <c r="K88">
        <f t="shared" si="19"/>
        <v>1.1903323540373863E-3</v>
      </c>
      <c r="L88">
        <v>0.36799999999999999</v>
      </c>
    </row>
    <row r="89" spans="1:12" x14ac:dyDescent="0.25">
      <c r="A89">
        <v>78</v>
      </c>
      <c r="B89">
        <f t="shared" si="10"/>
        <v>1.7578542310197928E-3</v>
      </c>
      <c r="C89">
        <f t="shared" si="11"/>
        <v>8.301509498101322E-12</v>
      </c>
      <c r="D89">
        <f t="shared" si="12"/>
        <v>6.9756128250647719E-5</v>
      </c>
      <c r="E89">
        <f t="shared" si="13"/>
        <v>6.9756120278563206E-5</v>
      </c>
      <c r="F89">
        <f t="shared" si="14"/>
        <v>7.9720845180179364E-12</v>
      </c>
      <c r="G89">
        <f t="shared" si="15"/>
        <v>2.8186914535830887E-2</v>
      </c>
      <c r="H89">
        <f t="shared" si="16"/>
        <v>1.1185283545964637E-3</v>
      </c>
      <c r="I89">
        <f t="shared" si="17"/>
        <v>4.0074801520677887E-12</v>
      </c>
      <c r="J89">
        <f t="shared" si="18"/>
        <v>3.8484531619063687E-12</v>
      </c>
      <c r="K89">
        <f t="shared" si="19"/>
        <v>1.1185283584449169E-3</v>
      </c>
      <c r="L89">
        <v>0.36799999999999999</v>
      </c>
    </row>
    <row r="90" spans="1:12" x14ac:dyDescent="0.25">
      <c r="A90">
        <v>79</v>
      </c>
      <c r="B90">
        <f t="shared" si="10"/>
        <v>1.6589904025267304E-3</v>
      </c>
      <c r="C90">
        <f t="shared" si="11"/>
        <v>1.0417697011004549E-12</v>
      </c>
      <c r="D90">
        <f t="shared" si="12"/>
        <v>6.5832953481649093E-5</v>
      </c>
      <c r="E90">
        <f t="shared" si="13"/>
        <v>6.5832952481219455E-5</v>
      </c>
      <c r="F90">
        <f t="shared" si="14"/>
        <v>1.0004296335964687E-12</v>
      </c>
      <c r="G90">
        <f t="shared" si="15"/>
        <v>2.6478919560016689E-2</v>
      </c>
      <c r="H90">
        <f t="shared" si="16"/>
        <v>1.0507507761911383E-3</v>
      </c>
      <c r="I90">
        <f t="shared" si="17"/>
        <v>4.7092851657469043E-13</v>
      </c>
      <c r="J90">
        <f t="shared" si="18"/>
        <v>4.5224087702807576E-13</v>
      </c>
      <c r="K90">
        <f t="shared" si="19"/>
        <v>1.0507507766433792E-3</v>
      </c>
      <c r="L90">
        <v>0.36799999999999999</v>
      </c>
    </row>
    <row r="91" spans="1:12" x14ac:dyDescent="0.25">
      <c r="A91">
        <v>80</v>
      </c>
      <c r="B91">
        <f t="shared" si="10"/>
        <v>1.5651450661573721E-3</v>
      </c>
      <c r="C91">
        <f t="shared" si="11"/>
        <v>1.130580639709927E-13</v>
      </c>
      <c r="D91">
        <f t="shared" si="12"/>
        <v>6.210893130529274E-5</v>
      </c>
      <c r="E91">
        <f t="shared" si="13"/>
        <v>6.2108931196721114E-5</v>
      </c>
      <c r="F91">
        <f t="shared" si="14"/>
        <v>1.0857163286103267E-13</v>
      </c>
      <c r="G91">
        <f t="shared" si="15"/>
        <v>2.4867260968946429E-2</v>
      </c>
      <c r="H91">
        <f t="shared" si="16"/>
        <v>9.8679607019628679E-4</v>
      </c>
      <c r="I91">
        <f t="shared" si="17"/>
        <v>4.7897479294611707E-14</v>
      </c>
      <c r="J91">
        <f t="shared" si="18"/>
        <v>4.5996785671809659E-14</v>
      </c>
      <c r="K91">
        <f t="shared" si="19"/>
        <v>9.8679607024228363E-4</v>
      </c>
      <c r="L91">
        <v>0.36799999999999999</v>
      </c>
    </row>
    <row r="92" spans="1:12" x14ac:dyDescent="0.25">
      <c r="A92">
        <v>81</v>
      </c>
      <c r="B92">
        <f t="shared" si="10"/>
        <v>1.4761029662976094E-3</v>
      </c>
      <c r="C92">
        <f t="shared" si="11"/>
        <v>1.0529034095013975E-14</v>
      </c>
      <c r="D92">
        <f t="shared" si="12"/>
        <v>5.8575514545730629E-5</v>
      </c>
      <c r="E92">
        <f t="shared" si="13"/>
        <v>5.8575514535619414E-5</v>
      </c>
      <c r="F92">
        <f t="shared" si="14"/>
        <v>1.011121528171977E-14</v>
      </c>
      <c r="G92">
        <f t="shared" si="15"/>
        <v>2.3347028418722028E-2</v>
      </c>
      <c r="H92">
        <f t="shared" si="16"/>
        <v>9.2646938169531855E-4</v>
      </c>
      <c r="I92">
        <f t="shared" si="17"/>
        <v>4.1838631108994311E-15</v>
      </c>
      <c r="J92">
        <f t="shared" si="18"/>
        <v>4.0178367969748506E-15</v>
      </c>
      <c r="K92">
        <f t="shared" si="19"/>
        <v>9.2646938169933639E-4</v>
      </c>
      <c r="L92">
        <v>0.36799999999999999</v>
      </c>
    </row>
    <row r="93" spans="1:12" x14ac:dyDescent="0.25">
      <c r="A93">
        <v>82</v>
      </c>
      <c r="B93">
        <f t="shared" si="10"/>
        <v>1.3916551308645255E-3</v>
      </c>
      <c r="C93">
        <f t="shared" si="11"/>
        <v>8.3471619650239011E-16</v>
      </c>
      <c r="D93">
        <f t="shared" si="12"/>
        <v>5.5224409955743077E-5</v>
      </c>
      <c r="E93">
        <f t="shared" si="13"/>
        <v>5.5224409954941486E-5</v>
      </c>
      <c r="F93">
        <f t="shared" si="14"/>
        <v>8.0159253791102544E-16</v>
      </c>
      <c r="G93">
        <f t="shared" si="15"/>
        <v>2.1913523685379369E-2</v>
      </c>
      <c r="H93">
        <f t="shared" si="16"/>
        <v>8.6958427322933994E-4</v>
      </c>
      <c r="I93">
        <f t="shared" si="17"/>
        <v>3.1134864554062562E-16</v>
      </c>
      <c r="J93">
        <f t="shared" si="18"/>
        <v>2.9899354055885476E-16</v>
      </c>
      <c r="K93">
        <f t="shared" si="19"/>
        <v>8.6958427322963896E-4</v>
      </c>
      <c r="L93">
        <v>0.36799999999999999</v>
      </c>
    </row>
    <row r="94" spans="1:12" x14ac:dyDescent="0.25">
      <c r="A94">
        <v>83</v>
      </c>
      <c r="B94">
        <f t="shared" si="10"/>
        <v>1.3115989298726415E-3</v>
      </c>
      <c r="C94">
        <f t="shared" si="11"/>
        <v>5.586233931517891E-17</v>
      </c>
      <c r="D94">
        <f t="shared" si="12"/>
        <v>5.2047576582301325E-5</v>
      </c>
      <c r="E94">
        <f t="shared" si="13"/>
        <v>5.2047576582247677E-5</v>
      </c>
      <c r="F94">
        <f t="shared" si="14"/>
        <v>5.3645579818544829E-17</v>
      </c>
      <c r="G94">
        <f t="shared" si="15"/>
        <v>2.0562254349694588E-2</v>
      </c>
      <c r="H94">
        <f t="shared" si="16"/>
        <v>8.1596247419422961E-4</v>
      </c>
      <c r="I94">
        <f t="shared" si="17"/>
        <v>1.9573999509342902E-17</v>
      </c>
      <c r="J94">
        <f t="shared" si="18"/>
        <v>1.8797253497067389E-17</v>
      </c>
      <c r="K94">
        <f t="shared" si="19"/>
        <v>8.1596247419424837E-4</v>
      </c>
      <c r="L94">
        <v>0.36799999999999999</v>
      </c>
    </row>
    <row r="95" spans="1:12" x14ac:dyDescent="0.25">
      <c r="A95">
        <v>84</v>
      </c>
      <c r="B95">
        <f t="shared" si="10"/>
        <v>1.2357381067873653E-3</v>
      </c>
      <c r="C95">
        <f t="shared" si="11"/>
        <v>3.1286198097061552E-18</v>
      </c>
      <c r="D95">
        <f t="shared" si="12"/>
        <v>4.9037226459819082E-5</v>
      </c>
      <c r="E95">
        <f t="shared" si="13"/>
        <v>4.9037226459816081E-5</v>
      </c>
      <c r="F95">
        <f t="shared" si="14"/>
        <v>3.0044682299559112E-18</v>
      </c>
      <c r="G95">
        <f t="shared" si="15"/>
        <v>1.928892743725194E-2</v>
      </c>
      <c r="H95">
        <f t="shared" si="16"/>
        <v>7.6543362846237853E-4</v>
      </c>
      <c r="I95">
        <f t="shared" si="17"/>
        <v>1.0306013087733833E-18</v>
      </c>
      <c r="J95">
        <f t="shared" si="18"/>
        <v>9.8970443144110612E-19</v>
      </c>
      <c r="K95">
        <f t="shared" si="19"/>
        <v>7.6543362846237951E-4</v>
      </c>
      <c r="L95">
        <v>0.36799999999999999</v>
      </c>
    </row>
    <row r="96" spans="1:12" x14ac:dyDescent="0.25">
      <c r="A96">
        <v>85</v>
      </c>
      <c r="B96">
        <f t="shared" si="10"/>
        <v>1.163882785235908E-3</v>
      </c>
      <c r="C96">
        <f t="shared" si="11"/>
        <v>1.453169541762499E-19</v>
      </c>
      <c r="D96">
        <f t="shared" si="12"/>
        <v>4.6185824810948869E-5</v>
      </c>
      <c r="E96">
        <f t="shared" si="13"/>
        <v>4.6185824810948727E-5</v>
      </c>
      <c r="F96">
        <f t="shared" si="14"/>
        <v>1.3955040837560507E-19</v>
      </c>
      <c r="G96">
        <f t="shared" si="15"/>
        <v>1.8089443039686539E-2</v>
      </c>
      <c r="H96">
        <f t="shared" si="16"/>
        <v>7.1783504125740233E-4</v>
      </c>
      <c r="I96">
        <f t="shared" si="17"/>
        <v>4.5034885578562564E-20</v>
      </c>
      <c r="J96">
        <f t="shared" si="18"/>
        <v>4.324778694449262E-20</v>
      </c>
      <c r="K96">
        <f t="shared" si="19"/>
        <v>7.1783504125740233E-4</v>
      </c>
      <c r="L96">
        <v>0.36799999999999999</v>
      </c>
    </row>
    <row r="97" spans="1:12" x14ac:dyDescent="0.25">
      <c r="A97">
        <v>86</v>
      </c>
      <c r="B97">
        <f t="shared" si="10"/>
        <v>1.0958494534828733E-3</v>
      </c>
      <c r="C97">
        <f t="shared" si="11"/>
        <v>5.5454298097801259E-21</v>
      </c>
      <c r="D97">
        <f t="shared" si="12"/>
        <v>4.3486089423923551E-5</v>
      </c>
      <c r="E97">
        <f t="shared" si="13"/>
        <v>4.3486089423923544E-5</v>
      </c>
      <c r="F97">
        <f t="shared" si="14"/>
        <v>5.3253730712967877E-21</v>
      </c>
      <c r="G97">
        <f t="shared" si="15"/>
        <v>1.6959887940527926E-2</v>
      </c>
      <c r="H97">
        <f t="shared" si="16"/>
        <v>6.7301142621142558E-4</v>
      </c>
      <c r="I97">
        <f t="shared" si="17"/>
        <v>1.6179789854567716E-21</v>
      </c>
      <c r="J97">
        <f t="shared" si="18"/>
        <v>1.5537734701608679E-21</v>
      </c>
      <c r="K97">
        <f t="shared" si="19"/>
        <v>6.7301142621142558E-4</v>
      </c>
      <c r="L97">
        <v>0.36799999999999999</v>
      </c>
    </row>
    <row r="98" spans="1:12" x14ac:dyDescent="0.25">
      <c r="A98">
        <v>87</v>
      </c>
      <c r="B98">
        <f t="shared" si="10"/>
        <v>1.0314609289216062E-3</v>
      </c>
      <c r="C98">
        <f t="shared" si="11"/>
        <v>1.721791163512886E-22</v>
      </c>
      <c r="D98">
        <f t="shared" si="12"/>
        <v>4.0930989242920879E-5</v>
      </c>
      <c r="E98">
        <f t="shared" si="13"/>
        <v>4.0930989242920879E-5</v>
      </c>
      <c r="F98">
        <f t="shared" si="14"/>
        <v>1.6534661173417399E-22</v>
      </c>
      <c r="G98">
        <f t="shared" si="15"/>
        <v>1.5896529266741649E-2</v>
      </c>
      <c r="H98">
        <f t="shared" si="16"/>
        <v>6.3081465344212891E-4</v>
      </c>
      <c r="I98">
        <f t="shared" si="17"/>
        <v>4.7328840608962817E-23</v>
      </c>
      <c r="J98">
        <f t="shared" si="18"/>
        <v>4.5450712013369053E-23</v>
      </c>
      <c r="K98">
        <f t="shared" si="19"/>
        <v>6.3081465344212891E-4</v>
      </c>
      <c r="L98">
        <v>0.36799999999999999</v>
      </c>
    </row>
    <row r="99" spans="1:12" x14ac:dyDescent="0.25">
      <c r="A99">
        <v>88</v>
      </c>
      <c r="B99">
        <f t="shared" si="10"/>
        <v>9.7054630468314555E-4</v>
      </c>
      <c r="C99">
        <f t="shared" si="11"/>
        <v>4.30590399143571E-24</v>
      </c>
      <c r="D99">
        <f t="shared" si="12"/>
        <v>3.8513742249331173E-5</v>
      </c>
      <c r="E99">
        <f t="shared" si="13"/>
        <v>3.8513742249331173E-5</v>
      </c>
      <c r="F99">
        <f t="shared" si="14"/>
        <v>4.1350347854263565E-24</v>
      </c>
      <c r="G99">
        <f t="shared" si="15"/>
        <v>1.4895808184889352E-2</v>
      </c>
      <c r="H99">
        <f t="shared" si="16"/>
        <v>5.9110349940037104E-4</v>
      </c>
      <c r="I99">
        <f t="shared" si="17"/>
        <v>1.115869427304373E-24</v>
      </c>
      <c r="J99">
        <f t="shared" si="18"/>
        <v>1.0715888944748345E-24</v>
      </c>
      <c r="K99">
        <f t="shared" si="19"/>
        <v>5.9110349940037104E-4</v>
      </c>
      <c r="L99">
        <v>0.36799999999999999</v>
      </c>
    </row>
    <row r="100" spans="1:12" x14ac:dyDescent="0.25">
      <c r="A100">
        <v>89</v>
      </c>
      <c r="B100">
        <f t="shared" si="10"/>
        <v>9.1294088032230984E-4</v>
      </c>
      <c r="C100">
        <f t="shared" si="11"/>
        <v>8.582947602845429E-26</v>
      </c>
      <c r="D100">
        <f t="shared" si="12"/>
        <v>3.6227812711202769E-5</v>
      </c>
      <c r="E100">
        <f t="shared" si="13"/>
        <v>3.6227812711202769E-5</v>
      </c>
      <c r="F100">
        <f t="shared" si="14"/>
        <v>8.2423544440023562E-26</v>
      </c>
      <c r="G100">
        <f t="shared" si="15"/>
        <v>1.3954333658799322E-2</v>
      </c>
      <c r="H100">
        <f t="shared" si="16"/>
        <v>5.5374339915870326E-4</v>
      </c>
      <c r="I100">
        <f t="shared" si="17"/>
        <v>2.0983521490543783E-26</v>
      </c>
      <c r="J100">
        <f t="shared" si="18"/>
        <v>2.0150842066315855E-26</v>
      </c>
      <c r="K100">
        <f t="shared" si="19"/>
        <v>5.5374339915870326E-4</v>
      </c>
      <c r="L100">
        <v>0.36799999999999999</v>
      </c>
    </row>
    <row r="101" spans="1:12" x14ac:dyDescent="0.25">
      <c r="A101">
        <v>90</v>
      </c>
      <c r="B101">
        <f t="shared" si="10"/>
        <v>8.5848607840460377E-4</v>
      </c>
      <c r="C101">
        <f t="shared" si="11"/>
        <v>1.3489001780822368E-27</v>
      </c>
      <c r="D101">
        <f t="shared" si="12"/>
        <v>3.4066907873198557E-5</v>
      </c>
      <c r="E101">
        <f t="shared" si="13"/>
        <v>3.4066907873198557E-5</v>
      </c>
      <c r="F101">
        <f t="shared" si="14"/>
        <v>1.2953723932377036E-27</v>
      </c>
      <c r="G101">
        <f t="shared" si="15"/>
        <v>1.3068876283746783E-2</v>
      </c>
      <c r="H101">
        <f t="shared" si="16"/>
        <v>5.186062017359834E-4</v>
      </c>
      <c r="I101">
        <f t="shared" si="17"/>
        <v>3.1131307975539204E-28</v>
      </c>
      <c r="J101">
        <f t="shared" si="18"/>
        <v>2.9895938611430505E-28</v>
      </c>
      <c r="K101">
        <f t="shared" si="19"/>
        <v>5.186062017359834E-4</v>
      </c>
      <c r="L101">
        <v>0.36799999999999999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014310C97A6E499359CE64A6CBA940" ma:contentTypeVersion="14" ma:contentTypeDescription="Create a new document." ma:contentTypeScope="" ma:versionID="79420207197e23a39194d10351913f76">
  <xsd:schema xmlns:xsd="http://www.w3.org/2001/XMLSchema" xmlns:xs="http://www.w3.org/2001/XMLSchema" xmlns:p="http://schemas.microsoft.com/office/2006/metadata/properties" xmlns:ns3="fb14a9e9-9fde-46c6-b331-0298ca53bcf2" xmlns:ns4="cfd099b8-802a-4ce8-b6a5-82bb7ac9208f" targetNamespace="http://schemas.microsoft.com/office/2006/metadata/properties" ma:root="true" ma:fieldsID="67bba542ddd2ca2f8dcbd4a657664cbd" ns3:_="" ns4:_="">
    <xsd:import namespace="fb14a9e9-9fde-46c6-b331-0298ca53bcf2"/>
    <xsd:import namespace="cfd099b8-802a-4ce8-b6a5-82bb7ac9208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4a9e9-9fde-46c6-b331-0298ca53bc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099b8-802a-4ce8-b6a5-82bb7ac920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B6A667-5CE0-46B1-B9E9-62426988DC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14a9e9-9fde-46c6-b331-0298ca53bcf2"/>
    <ds:schemaRef ds:uri="cfd099b8-802a-4ce8-b6a5-82bb7ac920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AB8E5D-E9DC-4B2F-AF84-0737EB8A79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56F980-681E-4C88-BCE0-3FD77D468EF8}">
  <ds:schemaRefs>
    <ds:schemaRef ds:uri="fb14a9e9-9fde-46c6-b331-0298ca53bcf2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cfd099b8-802a-4ce8-b6a5-82bb7ac9208f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TS CB Replacements</vt:lpstr>
      <vt:lpstr>TS CB Major Failures </vt:lpstr>
      <vt:lpstr>TS CB Weibull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Nandana Boteju</cp:lastModifiedBy>
  <dcterms:created xsi:type="dcterms:W3CDTF">2016-07-06T08:22:49Z</dcterms:created>
  <dcterms:modified xsi:type="dcterms:W3CDTF">2021-09-01T06:13:07Z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0x010100D3014310C97A6E499359CE64A6CBA940</vt:lpwstr>
  </property>
</Properties>
</file>