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5" i="1" l="1"/>
  <c r="G5" i="1"/>
  <c r="J5" i="1" s="1"/>
  <c r="G6" i="1"/>
  <c r="I6" i="1"/>
  <c r="H6" i="1" s="1"/>
  <c r="K6" i="1" s="1"/>
  <c r="H5" i="1" l="1"/>
  <c r="K5" i="1" s="1"/>
  <c r="J6" i="1"/>
</calcChain>
</file>

<file path=xl/sharedStrings.xml><?xml version="1.0" encoding="utf-8"?>
<sst xmlns="http://schemas.openxmlformats.org/spreadsheetml/2006/main" count="43" uniqueCount="40">
  <si>
    <t>Document</t>
  </si>
  <si>
    <t>Pages</t>
  </si>
  <si>
    <t>Confidential Pages</t>
  </si>
  <si>
    <t>Attachment 1 - REF 70-23 REFCL Program - MSD Functional Scope v1.0</t>
  </si>
  <si>
    <t>Attachment 2 - REF 70-24 REFCL Program - LLG Functional Scope v1.0</t>
  </si>
  <si>
    <t>Attachment 3 - REF 70-25 REFCL Program - SLE Functional Scope v1.0</t>
  </si>
  <si>
    <t>Attachment 4 - REF 70-26 REFCL Program - BN Functional Scope v1.0</t>
  </si>
  <si>
    <t>Attachment 5 - REF 70-27 REFCL Program - KLO Functional Scope v1.0</t>
  </si>
  <si>
    <t>REF 10-04 REFCL Program - Equipment Building Block Functional Description Issue 3</t>
  </si>
  <si>
    <t>REF 20-06 REFCL Program  Network Balancing Strategy Issue 2</t>
  </si>
  <si>
    <t>REF 20-10 REFCL Program Primary Assets Hardening Strategy Issue 2</t>
  </si>
  <si>
    <t>REF 20-07 REFCL Program Line Hardening Strategy Issue 4 Draft</t>
  </si>
  <si>
    <t>REF 20-08 Compatible Equipment Automatic Circuit Recloser Strategy Issue 2</t>
  </si>
  <si>
    <t>REF 20-09 REFCL Program Voltage Regulator Strategy Issue 2</t>
  </si>
  <si>
    <t>REF 20-13 REFCL Program Distribution Feeder Automation Strategy Issue 1</t>
  </si>
  <si>
    <t>Operating Modes Policy - REF 30-16 - Public</t>
  </si>
  <si>
    <t>REF 30-04 REFCL Program - Arc Suppression Coil Sizing Policy Issue 3</t>
  </si>
  <si>
    <t>REF 70-22 REFCL Program - Cost Estimating and Program Delivery Issue 3</t>
  </si>
  <si>
    <t>BFM 10-01 BFM Plan Distribution v25 - PUBLIC</t>
  </si>
  <si>
    <t>Capex Unit Rate Analysis - Confidential</t>
  </si>
  <si>
    <t>AST Contingent Project 3 Total Cost Model - CONFIDENTIAL</t>
  </si>
  <si>
    <t>AER - AST 2019 debt update PTRM - REFCL T3_CONFIDENTIAL</t>
  </si>
  <si>
    <t>AST Distribution Amended Depreciation model - Public</t>
  </si>
  <si>
    <t>T3 HV customer model - CONFIDENTIAL</t>
  </si>
  <si>
    <t>Cables - Condition and Criticality in Sections - CONFIDENTIAL</t>
  </si>
  <si>
    <t>DFA reliability model - CONFIDENTIAL</t>
  </si>
  <si>
    <t>Capacitance Forecast model - CONFIDENTIAL</t>
  </si>
  <si>
    <t>REFCL T3 application</t>
  </si>
  <si>
    <t>CPA document</t>
  </si>
  <si>
    <t>REF 30-10 REFCL Program HV Customer Policy Issue 3 - PUBLIC</t>
  </si>
  <si>
    <t>Total Pages</t>
  </si>
  <si>
    <t>Non Confidential pages</t>
  </si>
  <si>
    <t>AusNet Services’ Contingent Project Application</t>
  </si>
  <si>
    <t>AusNet Services’ Contingent Project Application - Supporting Documents</t>
  </si>
  <si>
    <t>Supporting Documents</t>
  </si>
  <si>
    <t>proportion confidenital</t>
  </si>
  <si>
    <t>proportion not confidential</t>
  </si>
  <si>
    <t>REFCL Program T3 HV Customer Engagement Overview</t>
  </si>
  <si>
    <t>REF 70-29 REFCL Program T3 HV Customers v1.0 - CONFIDENTIAL</t>
  </si>
  <si>
    <t xml:space="preserve">KLO presentation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</si>
</sst>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9" fontId="0" fillId="0" borderId="0" xfId="1" applyFont="1"/>
    <xf numFmtId="0" fontId="2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/>
    <xf numFmtId="9" fontId="0" fillId="0" borderId="0" xfId="1" applyFont="1" applyBorder="1"/>
    <xf numFmtId="0" fontId="0" fillId="0" borderId="1" xfId="0" applyBorder="1"/>
    <xf numFmtId="9" fontId="0" fillId="0" borderId="5" xfId="1" applyFont="1" applyBorder="1"/>
    <xf numFmtId="0" fontId="0" fillId="0" borderId="7" xfId="0" applyBorder="1"/>
    <xf numFmtId="9" fontId="0" fillId="0" borderId="7" xfId="1" applyFont="1" applyBorder="1"/>
    <xf numFmtId="9" fontId="0" fillId="0" borderId="8" xfId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C1" workbookViewId="0">
      <selection activeCell="G5" sqref="G5:K6"/>
    </sheetView>
  </sheetViews>
  <sheetFormatPr defaultRowHeight="15" x14ac:dyDescent="0.25"/>
  <cols>
    <col min="1" max="1" width="15.42578125" customWidth="1"/>
    <col min="2" max="2" width="71" customWidth="1"/>
    <col min="4" max="4" width="21.28515625" customWidth="1"/>
    <col min="6" max="6" width="82.85546875" customWidth="1"/>
    <col min="7" max="7" width="20.5703125" customWidth="1"/>
    <col min="8" max="8" width="21.85546875" customWidth="1"/>
    <col min="9" max="9" width="12.28515625" customWidth="1"/>
    <col min="10" max="10" width="22.5703125" customWidth="1"/>
    <col min="11" max="11" width="26" customWidth="1"/>
  </cols>
  <sheetData>
    <row r="1" spans="1:11" x14ac:dyDescent="0.25">
      <c r="F1" s="1"/>
      <c r="G1" s="2"/>
    </row>
    <row r="3" spans="1:11" ht="15.75" thickBot="1" x14ac:dyDescent="0.3"/>
    <row r="4" spans="1:11" x14ac:dyDescent="0.25">
      <c r="B4" s="5" t="s">
        <v>0</v>
      </c>
      <c r="C4" s="5" t="s">
        <v>1</v>
      </c>
      <c r="D4" s="5" t="s">
        <v>2</v>
      </c>
      <c r="F4" s="9"/>
      <c r="G4" s="14" t="s">
        <v>2</v>
      </c>
      <c r="H4" s="14" t="s">
        <v>31</v>
      </c>
      <c r="I4" s="14" t="s">
        <v>30</v>
      </c>
      <c r="J4" s="14" t="s">
        <v>35</v>
      </c>
      <c r="K4" s="15" t="s">
        <v>36</v>
      </c>
    </row>
    <row r="5" spans="1:11" x14ac:dyDescent="0.25">
      <c r="A5" s="3" t="s">
        <v>28</v>
      </c>
      <c r="B5" s="3" t="s">
        <v>27</v>
      </c>
      <c r="C5" s="3">
        <v>70</v>
      </c>
      <c r="D5" s="3">
        <v>7</v>
      </c>
      <c r="F5" s="16" t="s">
        <v>32</v>
      </c>
      <c r="G5" s="7">
        <f>D5</f>
        <v>7</v>
      </c>
      <c r="H5" s="7">
        <f>I5-G5</f>
        <v>63</v>
      </c>
      <c r="I5" s="7">
        <f>C5</f>
        <v>70</v>
      </c>
      <c r="J5" s="8">
        <f t="shared" ref="J5" si="0">G5/I5</f>
        <v>0.1</v>
      </c>
      <c r="K5" s="10">
        <f t="shared" ref="K5" si="1">H5/I5</f>
        <v>0.9</v>
      </c>
    </row>
    <row r="6" spans="1:11" ht="15.75" thickBot="1" x14ac:dyDescent="0.3">
      <c r="F6" s="17" t="s">
        <v>33</v>
      </c>
      <c r="G6" s="11">
        <f>SUM(D9:D36)</f>
        <v>85</v>
      </c>
      <c r="H6" s="11">
        <f>I6-G6</f>
        <v>373</v>
      </c>
      <c r="I6" s="11">
        <f>SUM(C9:C36)</f>
        <v>458</v>
      </c>
      <c r="J6" s="12">
        <f>G6/I6</f>
        <v>0.18558951965065501</v>
      </c>
      <c r="K6" s="13">
        <f>H6/I6</f>
        <v>0.81441048034934493</v>
      </c>
    </row>
    <row r="8" spans="1:11" x14ac:dyDescent="0.25">
      <c r="B8" s="5" t="s">
        <v>34</v>
      </c>
      <c r="C8" s="5" t="s">
        <v>1</v>
      </c>
      <c r="D8" s="5" t="s">
        <v>2</v>
      </c>
      <c r="F8" s="6"/>
      <c r="J8" s="4"/>
      <c r="K8" s="4"/>
    </row>
    <row r="9" spans="1:11" x14ac:dyDescent="0.25">
      <c r="A9">
        <v>1</v>
      </c>
      <c r="B9" t="s">
        <v>3</v>
      </c>
      <c r="C9">
        <v>22</v>
      </c>
      <c r="D9">
        <v>0</v>
      </c>
    </row>
    <row r="10" spans="1:11" x14ac:dyDescent="0.25">
      <c r="A10">
        <v>2</v>
      </c>
      <c r="B10" t="s">
        <v>4</v>
      </c>
      <c r="C10">
        <v>22</v>
      </c>
      <c r="D10">
        <v>0</v>
      </c>
    </row>
    <row r="11" spans="1:11" x14ac:dyDescent="0.25">
      <c r="A11">
        <v>3</v>
      </c>
      <c r="B11" t="s">
        <v>5</v>
      </c>
      <c r="C11">
        <v>23</v>
      </c>
      <c r="D11">
        <v>0</v>
      </c>
    </row>
    <row r="12" spans="1:11" x14ac:dyDescent="0.25">
      <c r="A12">
        <v>4</v>
      </c>
      <c r="B12" t="s">
        <v>6</v>
      </c>
      <c r="C12">
        <v>23</v>
      </c>
      <c r="D12">
        <v>0</v>
      </c>
    </row>
    <row r="13" spans="1:11" x14ac:dyDescent="0.25">
      <c r="A13">
        <v>5</v>
      </c>
      <c r="B13" t="s">
        <v>7</v>
      </c>
      <c r="C13">
        <v>26</v>
      </c>
      <c r="D13">
        <v>0</v>
      </c>
    </row>
    <row r="14" spans="1:11" x14ac:dyDescent="0.25">
      <c r="A14">
        <v>6</v>
      </c>
      <c r="B14" t="s">
        <v>8</v>
      </c>
      <c r="C14">
        <v>17</v>
      </c>
      <c r="D14">
        <v>0</v>
      </c>
    </row>
    <row r="15" spans="1:11" x14ac:dyDescent="0.25">
      <c r="A15">
        <v>7</v>
      </c>
      <c r="B15" t="s">
        <v>9</v>
      </c>
      <c r="C15">
        <v>11</v>
      </c>
      <c r="D15">
        <v>0</v>
      </c>
    </row>
    <row r="16" spans="1:11" x14ac:dyDescent="0.25">
      <c r="A16">
        <v>8</v>
      </c>
      <c r="B16" t="s">
        <v>10</v>
      </c>
      <c r="C16">
        <v>13</v>
      </c>
      <c r="D16">
        <v>0</v>
      </c>
    </row>
    <row r="17" spans="1:4" x14ac:dyDescent="0.25">
      <c r="A17">
        <v>9</v>
      </c>
      <c r="B17" t="s">
        <v>11</v>
      </c>
      <c r="C17">
        <v>15</v>
      </c>
      <c r="D17">
        <v>0</v>
      </c>
    </row>
    <row r="18" spans="1:4" x14ac:dyDescent="0.25">
      <c r="A18">
        <v>10</v>
      </c>
      <c r="B18" t="s">
        <v>12</v>
      </c>
      <c r="C18">
        <v>8</v>
      </c>
      <c r="D18">
        <v>0</v>
      </c>
    </row>
    <row r="19" spans="1:4" x14ac:dyDescent="0.25">
      <c r="A19">
        <v>11</v>
      </c>
      <c r="B19" t="s">
        <v>13</v>
      </c>
      <c r="C19">
        <v>8</v>
      </c>
      <c r="D19">
        <v>0</v>
      </c>
    </row>
    <row r="20" spans="1:4" x14ac:dyDescent="0.25">
      <c r="A20">
        <v>12</v>
      </c>
      <c r="B20" t="s">
        <v>14</v>
      </c>
      <c r="C20">
        <v>8</v>
      </c>
      <c r="D20">
        <v>0</v>
      </c>
    </row>
    <row r="21" spans="1:4" x14ac:dyDescent="0.25">
      <c r="A21">
        <v>13</v>
      </c>
      <c r="B21" t="s">
        <v>15</v>
      </c>
      <c r="C21">
        <v>5</v>
      </c>
      <c r="D21">
        <v>0</v>
      </c>
    </row>
    <row r="22" spans="1:4" x14ac:dyDescent="0.25">
      <c r="A22">
        <v>14</v>
      </c>
      <c r="B22" t="s">
        <v>16</v>
      </c>
      <c r="C22">
        <v>13</v>
      </c>
      <c r="D22">
        <v>0</v>
      </c>
    </row>
    <row r="23" spans="1:4" x14ac:dyDescent="0.25">
      <c r="A23">
        <v>15</v>
      </c>
      <c r="B23" t="s">
        <v>29</v>
      </c>
      <c r="C23">
        <v>29</v>
      </c>
      <c r="D23">
        <v>0</v>
      </c>
    </row>
    <row r="24" spans="1:4" x14ac:dyDescent="0.25">
      <c r="A24">
        <v>16</v>
      </c>
      <c r="B24" t="s">
        <v>17</v>
      </c>
      <c r="C24">
        <v>17</v>
      </c>
      <c r="D24">
        <v>0</v>
      </c>
    </row>
    <row r="25" spans="1:4" x14ac:dyDescent="0.25">
      <c r="A25">
        <v>17</v>
      </c>
      <c r="B25" t="s">
        <v>18</v>
      </c>
      <c r="C25">
        <v>55</v>
      </c>
      <c r="D25">
        <v>0</v>
      </c>
    </row>
    <row r="26" spans="1:4" x14ac:dyDescent="0.25">
      <c r="A26">
        <v>18</v>
      </c>
      <c r="B26" t="s">
        <v>37</v>
      </c>
      <c r="C26">
        <v>10</v>
      </c>
      <c r="D26">
        <v>0</v>
      </c>
    </row>
    <row r="27" spans="1:4" x14ac:dyDescent="0.25">
      <c r="A27" s="3">
        <v>19</v>
      </c>
      <c r="B27" s="3" t="s">
        <v>38</v>
      </c>
      <c r="C27" s="3">
        <v>38</v>
      </c>
      <c r="D27" s="3">
        <v>39</v>
      </c>
    </row>
    <row r="28" spans="1:4" x14ac:dyDescent="0.25">
      <c r="A28" s="3">
        <v>20</v>
      </c>
      <c r="B28" s="3" t="s">
        <v>19</v>
      </c>
      <c r="C28" s="3">
        <v>9</v>
      </c>
      <c r="D28" s="3">
        <v>5</v>
      </c>
    </row>
    <row r="29" spans="1:4" x14ac:dyDescent="0.25">
      <c r="A29" s="3">
        <v>21</v>
      </c>
      <c r="B29" s="3" t="s">
        <v>39</v>
      </c>
      <c r="C29" s="3">
        <v>8</v>
      </c>
      <c r="D29" s="3">
        <v>2</v>
      </c>
    </row>
    <row r="30" spans="1:4" x14ac:dyDescent="0.25">
      <c r="A30" s="3">
        <v>22</v>
      </c>
      <c r="B30" s="3" t="s">
        <v>20</v>
      </c>
      <c r="C30" s="3">
        <v>29</v>
      </c>
      <c r="D30" s="3">
        <v>8</v>
      </c>
    </row>
    <row r="31" spans="1:4" x14ac:dyDescent="0.25">
      <c r="A31" s="3">
        <v>23</v>
      </c>
      <c r="B31" s="3" t="s">
        <v>21</v>
      </c>
      <c r="C31" s="3">
        <v>14</v>
      </c>
      <c r="D31" s="3">
        <v>2</v>
      </c>
    </row>
    <row r="32" spans="1:4" x14ac:dyDescent="0.25">
      <c r="A32">
        <v>24</v>
      </c>
      <c r="B32" t="s">
        <v>22</v>
      </c>
      <c r="C32">
        <v>6</v>
      </c>
      <c r="D32">
        <v>0</v>
      </c>
    </row>
    <row r="33" spans="1:6" x14ac:dyDescent="0.25">
      <c r="A33" s="3">
        <v>25</v>
      </c>
      <c r="B33" s="3" t="s">
        <v>23</v>
      </c>
      <c r="C33" s="3">
        <v>2</v>
      </c>
      <c r="D33" s="3">
        <v>2</v>
      </c>
    </row>
    <row r="34" spans="1:6" x14ac:dyDescent="0.25">
      <c r="A34" s="3">
        <v>26</v>
      </c>
      <c r="B34" s="3" t="s">
        <v>24</v>
      </c>
      <c r="C34" s="3">
        <v>11</v>
      </c>
      <c r="D34" s="3">
        <v>11</v>
      </c>
    </row>
    <row r="35" spans="1:6" x14ac:dyDescent="0.25">
      <c r="A35" s="3">
        <v>27</v>
      </c>
      <c r="B35" s="3" t="s">
        <v>25</v>
      </c>
      <c r="C35" s="3">
        <v>11</v>
      </c>
      <c r="D35" s="3">
        <v>11</v>
      </c>
    </row>
    <row r="36" spans="1:6" x14ac:dyDescent="0.25">
      <c r="A36" s="3">
        <v>28</v>
      </c>
      <c r="B36" s="3" t="s">
        <v>26</v>
      </c>
      <c r="C36" s="3">
        <v>5</v>
      </c>
      <c r="D36" s="3">
        <v>5</v>
      </c>
    </row>
    <row r="38" spans="1:6" x14ac:dyDescent="0.25">
      <c r="F3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Larkin</dc:creator>
  <cp:lastModifiedBy>Michael Larkin</cp:lastModifiedBy>
  <dcterms:created xsi:type="dcterms:W3CDTF">2019-05-29T00:55:40Z</dcterms:created>
  <dcterms:modified xsi:type="dcterms:W3CDTF">2019-05-31T04:51:40Z</dcterms:modified>
</cp:coreProperties>
</file>