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fileSharing readOnlyRecommended="1"/>
  <workbookPr codeName="ThisWorkbook" defaultThemeVersion="124226"/>
  <mc:AlternateContent xmlns:mc="http://schemas.openxmlformats.org/markup-compatibility/2006">
    <mc:Choice Requires="x15">
      <x15ac:absPath xmlns:x15ac="http://schemas.microsoft.com/office/spreadsheetml/2010/11/ac" url="G:\Coy1-Fin\Reg_Affairs\Regulated Pricing\Network\Price submission 1 July 2021\"/>
    </mc:Choice>
  </mc:AlternateContent>
  <xr:revisionPtr revIDLastSave="0" documentId="13_ncr:1_{E3C07D03-39A9-422D-A712-0487FD562E6C}" xr6:coauthVersionLast="46" xr6:coauthVersionMax="46" xr10:uidLastSave="{00000000-0000-0000-0000-000000000000}"/>
  <bookViews>
    <workbookView xWindow="-120" yWindow="-120" windowWidth="29040" windowHeight="15840" tabRatio="837" xr2:uid="{00000000-000D-0000-FFFF-FFFF00000000}"/>
  </bookViews>
  <sheets>
    <sheet name="Price List_Excl GST" sheetId="3" r:id="rId1"/>
    <sheet name="Price List_Incl GST" sheetId="11" r:id="rId2"/>
    <sheet name="Price List_DUOS_Excl GST" sheetId="10" r:id="rId3"/>
    <sheet name="Price List_TUOS_Excl GST" sheetId="9" r:id="rId4"/>
    <sheet name="Price List_CCF_Excl GST" sheetId="8" r:id="rId5"/>
    <sheet name="Price List_QSS_Excl GST" sheetId="12" r:id="rId6"/>
    <sheet name="Explanatory Notes" sheetId="13" r:id="rId7"/>
  </sheets>
  <externalReferences>
    <externalReference r:id="rId8"/>
  </externalReferences>
  <definedNames>
    <definedName name="_xlnm.Print_Area" localSheetId="6">'Explanatory Notes'!$A$1:$B$41</definedName>
    <definedName name="_xlnm.Print_Area" localSheetId="4">'Price List_CCF_Excl GST'!$B$2:$N$44</definedName>
    <definedName name="_xlnm.Print_Area" localSheetId="2">'Price List_DUOS_Excl GST'!$B$2:$N$44</definedName>
    <definedName name="_xlnm.Print_Area" localSheetId="0">'Price List_Excl GST'!$B$2:$P$74</definedName>
    <definedName name="_xlnm.Print_Area" localSheetId="1">'Price List_Incl GST'!$A$1:$P$59</definedName>
    <definedName name="_xlnm.Print_Area" localSheetId="5">'Price List_QSS_Excl GST'!$B$2:$N$44</definedName>
    <definedName name="_xlnm.Print_Area" localSheetId="3">'Price List_TUOS_Excl GST'!$B$2:$N$44</definedName>
    <definedName name="YEAR">[1]Outcomes!$B$4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2" l="1"/>
  <c r="B3" i="8"/>
  <c r="B3" i="9"/>
  <c r="B3" i="10"/>
  <c r="E34" i="11" l="1"/>
  <c r="D34" i="11"/>
  <c r="B34" i="11"/>
  <c r="E33" i="11"/>
  <c r="D33" i="11"/>
  <c r="B33" i="11"/>
  <c r="E32" i="11"/>
  <c r="D32" i="11"/>
  <c r="B32" i="11"/>
  <c r="E31" i="11"/>
  <c r="D31" i="11"/>
  <c r="B31" i="11"/>
  <c r="E30" i="11"/>
  <c r="D30" i="11"/>
  <c r="B30" i="11"/>
  <c r="E29" i="11"/>
  <c r="D29" i="11"/>
  <c r="C29" i="11"/>
  <c r="B29" i="11"/>
  <c r="E28" i="11"/>
  <c r="D28" i="11"/>
  <c r="B28" i="11"/>
  <c r="E27" i="11"/>
  <c r="D27" i="11"/>
  <c r="B27" i="11"/>
  <c r="E26" i="11"/>
  <c r="D26" i="11"/>
  <c r="B26" i="11"/>
  <c r="E25" i="11"/>
  <c r="D25" i="11"/>
  <c r="B25" i="11"/>
  <c r="E23" i="11"/>
  <c r="D23" i="11"/>
  <c r="E22" i="11"/>
  <c r="D22" i="11"/>
  <c r="E21" i="11"/>
  <c r="D21" i="11"/>
  <c r="E20" i="11"/>
  <c r="D20" i="11"/>
  <c r="E19" i="11"/>
  <c r="D19" i="11"/>
  <c r="E18" i="11"/>
  <c r="D18" i="11"/>
  <c r="E17" i="11"/>
  <c r="D17" i="11"/>
  <c r="B23" i="11"/>
  <c r="B22" i="11"/>
  <c r="B21" i="11"/>
  <c r="B20" i="11"/>
  <c r="B19" i="11"/>
  <c r="B18" i="11"/>
  <c r="B17" i="11"/>
  <c r="E15" i="11"/>
  <c r="D15" i="11"/>
  <c r="B15" i="11"/>
  <c r="E14" i="11"/>
  <c r="D14" i="11"/>
  <c r="B14" i="11"/>
  <c r="E12" i="11"/>
  <c r="D12" i="11"/>
  <c r="B12" i="11"/>
  <c r="E11" i="11"/>
  <c r="D11" i="11"/>
  <c r="B11" i="11"/>
  <c r="E10" i="11"/>
  <c r="D10" i="11"/>
  <c r="B10" i="11"/>
  <c r="E9" i="11"/>
  <c r="D9" i="11"/>
  <c r="B9" i="11"/>
  <c r="B42" i="11" l="1"/>
  <c r="B3" i="11"/>
  <c r="B42" i="3"/>
  <c r="E57" i="11" l="1"/>
</calcChain>
</file>

<file path=xl/sharedStrings.xml><?xml version="1.0" encoding="utf-8"?>
<sst xmlns="http://schemas.openxmlformats.org/spreadsheetml/2006/main" count="919" uniqueCount="205">
  <si>
    <t>Tariff</t>
  </si>
  <si>
    <t>Network</t>
  </si>
  <si>
    <t>Energy</t>
  </si>
  <si>
    <t>Demand</t>
  </si>
  <si>
    <t>Peak</t>
  </si>
  <si>
    <t>Shoulder</t>
  </si>
  <si>
    <t>Off-Peak</t>
  </si>
  <si>
    <t>Capacity</t>
  </si>
  <si>
    <t>Code</t>
  </si>
  <si>
    <t>Description</t>
  </si>
  <si>
    <t>Access</t>
  </si>
  <si>
    <t>All</t>
  </si>
  <si>
    <t>Charge</t>
  </si>
  <si>
    <t>$/Day</t>
  </si>
  <si>
    <t>c/kWh</t>
  </si>
  <si>
    <t>$/kVA/M</t>
  </si>
  <si>
    <t>Residential Tariffs</t>
  </si>
  <si>
    <t>BLNE2AU</t>
  </si>
  <si>
    <t>Business Tariffs</t>
  </si>
  <si>
    <t>Controlled Load Tariffs</t>
  </si>
  <si>
    <t>BLND1SR</t>
  </si>
  <si>
    <t>BLND1SU</t>
  </si>
  <si>
    <t>BHND1CO</t>
  </si>
  <si>
    <t>BSSD3AO</t>
  </si>
  <si>
    <t>Obsolete tariffs on same rate</t>
  </si>
  <si>
    <t>BLNN2AU</t>
  </si>
  <si>
    <t>BLNT3AU</t>
  </si>
  <si>
    <t>BLNC1AU</t>
  </si>
  <si>
    <t>BLNC2AU</t>
  </si>
  <si>
    <t>BLNN1AU</t>
  </si>
  <si>
    <t>BLNT2AU</t>
  </si>
  <si>
    <t>BLNT1AO</t>
  </si>
  <si>
    <t>BLND3AO</t>
  </si>
  <si>
    <t>BLNS1AO</t>
  </si>
  <si>
    <t>BHND3AO</t>
  </si>
  <si>
    <t>BHNS1AO</t>
  </si>
  <si>
    <t>BLNP1AO</t>
  </si>
  <si>
    <t>BLNP3AO</t>
  </si>
  <si>
    <t>Sub Trans 3 Rate Demand</t>
  </si>
  <si>
    <t>Controlled Load 1</t>
  </si>
  <si>
    <t>Controlled Load 2</t>
  </si>
  <si>
    <t>HV TOU mthly Demand</t>
  </si>
  <si>
    <t>LV Residential TOU</t>
  </si>
  <si>
    <t xml:space="preserve">LV TOU &lt;100MWh </t>
  </si>
  <si>
    <t>BLNN3AO</t>
  </si>
  <si>
    <t>Unmetered Tariffs</t>
  </si>
  <si>
    <t>Obsolete Tariffs - Not applicable to new connections</t>
  </si>
  <si>
    <t>LV TOU Demand 3 Rate</t>
  </si>
  <si>
    <t>LV TOU Demand 1 Rate</t>
  </si>
  <si>
    <t>Application</t>
  </si>
  <si>
    <t>Customer specific prices</t>
  </si>
  <si>
    <t>Subtransmission or Inter Distributor Transfers</t>
  </si>
  <si>
    <t>Various</t>
  </si>
  <si>
    <t>Obsolete</t>
  </si>
  <si>
    <t>LV 1 Rate Demand Sth Urban</t>
  </si>
  <si>
    <t>LV 1 Rate Demand Sth Rural</t>
  </si>
  <si>
    <t>HV 1 Rate Demand Cent Urban TOU</t>
  </si>
  <si>
    <t>HV 1 Rate Demand Sth Urban</t>
  </si>
  <si>
    <t>LV TOU avg daily Demand</t>
  </si>
  <si>
    <t>HV TOU avg daily Demand</t>
  </si>
  <si>
    <t>BLNE1AU</t>
  </si>
  <si>
    <t>BLND3TO</t>
  </si>
  <si>
    <t>BLNE3AU</t>
  </si>
  <si>
    <t>BLNE4AU</t>
  </si>
  <si>
    <t>BLNE12AU</t>
  </si>
  <si>
    <t>BLNE14AU</t>
  </si>
  <si>
    <t>BLNE11AU</t>
  </si>
  <si>
    <t>NSW Solar Bonus Scheme Net</t>
  </si>
  <si>
    <t>NSW Solar Bonus Scheme Gross</t>
  </si>
  <si>
    <t>Essential Energy Customer Specific</t>
  </si>
  <si>
    <t xml:space="preserve">NSW Solar bonus scheme rebate for net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</si>
  <si>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</si>
  <si>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net metering introduced by the NSW Government and applicable to business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</si>
  <si>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business customers who submitted an application on or before 18th November 2010 and purchased a system on or before 27th October 2010. Refer to Section 1.1 for GST application. </t>
  </si>
  <si>
    <t>LV TOU Demand Alternative tariff</t>
  </si>
  <si>
    <t xml:space="preserve">BLNE13AU
</t>
  </si>
  <si>
    <t>NSW Solar bonus scheme rebate for net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</si>
  <si>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gross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</si>
  <si>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net metering introduced by the NSW Government and applicable to business customers who joined the scheme after 18th November 2010 or purchased a system after 27th October 2010. Refer to Section 1.1 for GST application. Discontinued from 1 April 2011.</t>
  </si>
  <si>
    <t>NSW Solar bonus scheme rebate for gross metering introduced by the NSW Government and applicable to business customers who joined the scheme after 18th November 2010 or purchased a system after 27th October 2010. Refer to Section 1.1 for GST application. Discontinued from 1 April 2011.</t>
  </si>
  <si>
    <t>BHND1SO
BHTD1SO</t>
  </si>
  <si>
    <t>BLND1CO
BLND1NO</t>
  </si>
  <si>
    <t>BLNE20AU</t>
  </si>
  <si>
    <t>BLNE22AU</t>
  </si>
  <si>
    <t>BLNE21AU</t>
  </si>
  <si>
    <t>BLNE23AU</t>
  </si>
  <si>
    <t>Excluding GST</t>
  </si>
  <si>
    <t>Export Tariffs</t>
  </si>
  <si>
    <t>BLNE0AU</t>
  </si>
  <si>
    <t>Ineligible Export</t>
  </si>
  <si>
    <t>Generally for larger business use whose consumption exceeds 100 MWh per year.  The charges include a monthly maximum demand charge.  The maximum demand charge is metered on a half hour basis in kVA, which reflects the customer’s power factor.  New customers should be connected on BLND3AO.</t>
  </si>
  <si>
    <t>To all premises whose demand exceeds 72 kVA. New customers should be connected on BLND3AO.</t>
  </si>
  <si>
    <t>For larger business metered at HV Distribution System.  The charges include a monthly maximum demand charge.  The maximum demand is metered on a half hour basis in kVA, which reflects the customer’s power factor. New customers should be connected on BHND3AO.</t>
  </si>
  <si>
    <t>To business premises whose consumption is connected to the HV Distribution System. New customers should be connected on BHND3AO.</t>
  </si>
  <si>
    <t>BLNE30AU</t>
  </si>
  <si>
    <t>BLNE24AU</t>
  </si>
  <si>
    <t>BLNE25AU</t>
  </si>
  <si>
    <t>QLD Government Solar Bonus Scheme</t>
  </si>
  <si>
    <t>BLNE26AU</t>
  </si>
  <si>
    <t>BLNE27AU</t>
  </si>
  <si>
    <t xml:space="preserve">QLD Government Solar Bonus </t>
  </si>
  <si>
    <t>QLD Government Solar bonus scheme rebate for eligible residential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</si>
  <si>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</si>
  <si>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 This solar tariff has GST applied, please refer to Section 1.1 for GST application for other solar tariffs.</t>
  </si>
  <si>
    <t>NSW Solar Bonus Scheme Retailer Contribution</t>
  </si>
  <si>
    <t>BLND1CO
 BLND1NO</t>
  </si>
  <si>
    <t>BHND1SO
 BHTD1SO</t>
  </si>
  <si>
    <t>Tariff Code</t>
  </si>
  <si>
    <t>Obsolete Tariff Code</t>
  </si>
  <si>
    <t>LV Unmetered NUOS</t>
  </si>
  <si>
    <t>LV Public Street Lighting TOU NUOS</t>
  </si>
  <si>
    <t>Business Anytime Export gross metered</t>
  </si>
  <si>
    <t>Business Anytime Export net metered</t>
  </si>
  <si>
    <t>Residential Anytime Export gross metered</t>
  </si>
  <si>
    <t>Residential Anytime Export net metered</t>
  </si>
  <si>
    <t>Effective 1 July 2015</t>
  </si>
  <si>
    <t xml:space="preserve">LV TOU &lt;160MWh </t>
  </si>
  <si>
    <t>NSW Solar bonus scheme retailer contribution applicable to retailers who have customers on the Solar bonus scheme. Refer to Section 1.1 for GST application. From IPARTs Solar Feed-in Tariffs, dated June 2014. To be confirmed by IPART</t>
  </si>
  <si>
    <t>Essential Energy Interim Network Price List (Excluding GST)</t>
  </si>
  <si>
    <t>Explanation</t>
  </si>
  <si>
    <t xml:space="preserve">BLNT3AU LV Residential TOU  </t>
  </si>
  <si>
    <t>Premises wholly used as a private dwelling where consumption does not exceed 160 MWh per year and they have a TOU capable meter.</t>
  </si>
  <si>
    <t>BLNC1AU Controlled Load 1</t>
  </si>
  <si>
    <t>To all residential and business premises where the premise has another primary metering point present at the same metering point as the secondary load and the load is remotely controlled.  Applicable to loads such as water heating, swimming pool pumps etc.  Loads must be permanently connected or on a dedicated power circuit with indicators to show when supply is available.  Supply will be made available for 5 to 9 hours overnight on weekdays and extra hours on weekends except where the load is controlled by a time clock.  Note: This tariff is not available for the top boost element of a two element water heater for new connections.</t>
  </si>
  <si>
    <t>BLNC2AU Controlled Load 2</t>
  </si>
  <si>
    <t>To all residential and business premises where the premise has another primary metering point present and at the same metering point as the secondary load and the load is remotely controlled.  Applicable to loads such as water heating, swimming pool pumps, heat pumps etc.  Loads must be permanently connected or on a dedicated power circuit with indicators to show when supply is available.  Supply will be made available for 10 to 18 hours per day on weekdays and all hours on weekends except where the load is controlled by a time clock.</t>
  </si>
  <si>
    <t>BLNE21AU Anytime Export Gross metered</t>
  </si>
  <si>
    <t>Residential premises with a gross metered export tariff and no rebate applicable</t>
  </si>
  <si>
    <t>BLNE23AU Anytime Export Net metered</t>
  </si>
  <si>
    <t>Residential premises with a net metered export tariff and no rebate applicable</t>
  </si>
  <si>
    <t>BLNE20AU Anytime Export Gross metered</t>
  </si>
  <si>
    <t>Business premises with a gross metered export tariff and no rebate applicable</t>
  </si>
  <si>
    <t>BLNE22AU Anytime Export Net metered</t>
  </si>
  <si>
    <t>Business premises with a net metered export tariff and no rebate applicable</t>
  </si>
  <si>
    <t>BLNE0AU Ineligible Export</t>
  </si>
  <si>
    <t>Where application to connect to grid has not yet been approved.</t>
  </si>
  <si>
    <t>BLNE26AU QLD Government Solar Bonus</t>
  </si>
  <si>
    <t>BLNE27AU QLD Government Solar Bonus</t>
  </si>
  <si>
    <r>
      <t>QLD Government Solar bonus scheme for eligible business customers located in</t>
    </r>
    <r>
      <rPr>
        <b/>
        <sz val="9"/>
        <rFont val="Arial"/>
        <family val="2"/>
      </rPr>
      <t xml:space="preserve"> </t>
    </r>
    <r>
      <rPr>
        <sz val="9"/>
        <rFont val="Arial"/>
        <family val="2"/>
      </rPr>
      <t>Qld but connected to Essential Energy's Distribution Network.</t>
    </r>
  </si>
  <si>
    <t>BLNT2AU LV TOU &lt;100MWh</t>
  </si>
  <si>
    <t>Business premises whose consumption does not exceed 100 MWh per year and they have a TOU capable meter.</t>
  </si>
  <si>
    <t>BLNT1AO LV TOU &lt;160MWh</t>
  </si>
  <si>
    <t>Only available to business premises whose consumption does not exceed 160 MWh per year.</t>
  </si>
  <si>
    <r>
      <t>BLND3AO LV TOU Demand 3</t>
    </r>
    <r>
      <rPr>
        <sz val="9"/>
        <rFont val="Arial"/>
        <family val="2"/>
      </rPr>
      <t xml:space="preserve"> </t>
    </r>
    <r>
      <rPr>
        <b/>
        <sz val="9"/>
        <rFont val="Arial"/>
        <family val="2"/>
      </rPr>
      <t>Rate</t>
    </r>
    <r>
      <rPr>
        <sz val="9"/>
        <rFont val="Arial"/>
        <family val="2"/>
      </rPr>
      <t xml:space="preserve">  </t>
    </r>
  </si>
  <si>
    <t xml:space="preserve">Business premises whose consumption exceeds 160MWh per year and connected to the LV Distribution System. </t>
  </si>
  <si>
    <r>
      <t>BLNS1AO LV TOU Avg daily Demand</t>
    </r>
    <r>
      <rPr>
        <sz val="9"/>
        <rFont val="Arial"/>
        <family val="2"/>
      </rPr>
      <t xml:space="preserve">  </t>
    </r>
  </si>
  <si>
    <t>1.  The daily kVA maximum demand in each of the Peak, Shoulder and Off Peak periods will be metered for each day of the month.</t>
  </si>
  <si>
    <t>2.  The metered kVA Demand for each day of the Peak, Shoulder and Off-Peak periods will be summed for the month and divided by the number of days in the month when the load occurs.  This means that Peak and Shoulder Demand will be divided by the number of week days, and Off Peak Demand by the total number of days.</t>
  </si>
  <si>
    <t>3.  The average TOU Demand calculated above will be multiplied by the TOU Demand rates.</t>
  </si>
  <si>
    <t xml:space="preserve">4.  No adjustments to billable demand shall be made for pre-season “test runs”.          </t>
  </si>
  <si>
    <r>
      <t>BLND3TO LV TOU Demand Alternative Tariff</t>
    </r>
    <r>
      <rPr>
        <sz val="9"/>
        <rFont val="Arial"/>
        <family val="2"/>
      </rPr>
      <t xml:space="preserve">  </t>
    </r>
  </si>
  <si>
    <t xml:space="preserve">The Demand Charge is based on the highest measured half-hour kVA demand registered in either the peak or shoulder periods during the month.  </t>
  </si>
  <si>
    <t>BHND3AO HV TOU Mthly Demand</t>
  </si>
  <si>
    <t>Business premises whose consumption is connected to the HV Distribution System and metered at HV.</t>
  </si>
  <si>
    <r>
      <t>BHNS1AO</t>
    </r>
    <r>
      <rPr>
        <b/>
        <sz val="11"/>
        <rFont val="Franklin Gothic Book"/>
        <family val="2"/>
      </rPr>
      <t xml:space="preserve"> </t>
    </r>
    <r>
      <rPr>
        <b/>
        <sz val="9"/>
        <rFont val="Arial"/>
        <family val="2"/>
      </rPr>
      <t>HV TOU Avg daily Demand</t>
    </r>
    <r>
      <rPr>
        <sz val="9"/>
        <rFont val="Arial"/>
        <family val="2"/>
      </rPr>
      <t xml:space="preserve">  </t>
    </r>
  </si>
  <si>
    <t>2.  The metered kVA Demand for each day of the Peak, Shoulder and Off-Peak periods will be summed for the month and divided by the number of days in the month when the load occurs.  This means that Peak and Shoulder Demand will be divided by the number of week days.  Off Peak Demand by the total number of days.</t>
  </si>
  <si>
    <t xml:space="preserve">4.  No adjustments to billable demand shall be made for pre-season “test runs”.       </t>
  </si>
  <si>
    <t>BSSD3AO Sub Trans 3 Rate Demand</t>
  </si>
  <si>
    <t>Applicable to connections at a subtransmission voltage as defined by Essential Energy.  Please note that this tariff is not applicable for connection to dual purpose subtransmission/distribution circuits</t>
  </si>
  <si>
    <t>BLNP1AO LV Unmetered NUOS</t>
  </si>
  <si>
    <t>Refer to Unmetered Supply section 2 Definitions. All new unmetered supply connections will have this tariff applied.</t>
  </si>
  <si>
    <t>BLNP3AO LV Public Street Lighting TOU NUOS</t>
  </si>
  <si>
    <t>Refer to Unmetered Supply section 2 Definitions. All new public street lighting connections will have this tariff applied.</t>
  </si>
  <si>
    <t xml:space="preserve">Customer specific prices </t>
  </si>
  <si>
    <t>Refer Explanatory Notes 1.7 Customer Specific (cost reflective network prices)</t>
  </si>
  <si>
    <t>EXPLANATION OF NETWORK TARIFFS</t>
  </si>
  <si>
    <r>
      <rPr>
        <sz val="9"/>
        <rFont val="Arial"/>
        <family val="2"/>
      </rPr>
      <t>QLD Government Solar bonus scheme for eligible residential customers located in</t>
    </r>
    <r>
      <rPr>
        <b/>
        <sz val="9"/>
        <rFont val="Arial"/>
        <family val="2"/>
      </rPr>
      <t xml:space="preserve"> </t>
    </r>
    <r>
      <rPr>
        <sz val="9"/>
        <rFont val="Arial"/>
        <family val="2"/>
      </rPr>
      <t>Qld but connected to Essential Energy's Distribution Network.</t>
    </r>
  </si>
  <si>
    <t>BLNT3AL</t>
  </si>
  <si>
    <t>LV Residential TOU_Interval meter</t>
  </si>
  <si>
    <t>BLND1AR</t>
  </si>
  <si>
    <t>BLNT1SU</t>
  </si>
  <si>
    <t>BLNT2AL</t>
  </si>
  <si>
    <t>LV Business TOU_Interval meter</t>
  </si>
  <si>
    <t>BLND1AB</t>
  </si>
  <si>
    <t>Anytime</t>
  </si>
  <si>
    <t>BLNDTRS</t>
  </si>
  <si>
    <t>Transitional Demand</t>
  </si>
  <si>
    <r>
      <t xml:space="preserve">Essential Energy </t>
    </r>
    <r>
      <rPr>
        <sz val="26"/>
        <color indexed="9"/>
        <rFont val="Arial"/>
        <family val="2"/>
      </rPr>
      <t>Network Price List - DUOS Component (Excluding GST)</t>
    </r>
  </si>
  <si>
    <t>Essential Energy Network Price List - TUOS Component (Excluding GST)</t>
  </si>
  <si>
    <t>Essential Energy Network Price List - CCF Component (Excluding GST)</t>
  </si>
  <si>
    <t>Essential Energy Network Price List - QSS Component (Excluding GST)</t>
  </si>
  <si>
    <t>LV Residential Anytime</t>
  </si>
  <si>
    <t>LV Small Business Anytime</t>
  </si>
  <si>
    <t>Small Residential - Opt in Demand</t>
  </si>
  <si>
    <t>Small Business - Opt in Demand</t>
  </si>
  <si>
    <t>BLNN2AU  LV Residential Anytime</t>
  </si>
  <si>
    <t xml:space="preserve">Premises wholly used as a private dwelling where consumption does not exceed 160 MWh per year. </t>
  </si>
  <si>
    <t>BLNT3AL LV Residential TOU_Interval meter</t>
  </si>
  <si>
    <t>BLND1AR Small Residential - Opt in Demand</t>
  </si>
  <si>
    <r>
      <t>BLNN1AU</t>
    </r>
    <r>
      <rPr>
        <b/>
        <sz val="11"/>
        <rFont val="Franklin Gothic Book"/>
        <family val="2"/>
      </rPr>
      <t xml:space="preserve"> </t>
    </r>
    <r>
      <rPr>
        <b/>
        <sz val="9"/>
        <rFont val="Arial"/>
        <family val="2"/>
      </rPr>
      <t>LV Small Business Anytime</t>
    </r>
  </si>
  <si>
    <t xml:space="preserve">Business premises whose consumption does not exceed 100 MWh per year.  </t>
  </si>
  <si>
    <t>BLNT2AL LV Business TOU_Interval meter</t>
  </si>
  <si>
    <t>BLND1AB Small Business - Opt in Demand</t>
  </si>
  <si>
    <t>BLNDTRS Transitional Demand</t>
  </si>
  <si>
    <t>Premises wholly used as a private dwelling where consumption does not exceed 160 MWh per year and they have an Interval capable meter.</t>
  </si>
  <si>
    <t>Business premises whose consumption does not exceed 100 MWh per year and they have an Interval capable meter.</t>
  </si>
  <si>
    <t xml:space="preserve">Eligible customers will be automatically assigned to this tariff by Essential Energy and it is not available by request. 
This tariff is for customers that have been identified on an Anytime tariff or Time-of-Use tariff but do not meet the associated eligibility requirements for those tariffs. 
Applies from 1 July 2017 and will be assigned to customers who would otherwise be worse off from being moved to the applicable Demand tariff at that date. The tariff will transition over 5 years to the rate of BLND3AO
1. Low voltage connection
2. Premises where consumption exceeds 160 MWh per year
3. Interval capable meter </t>
  </si>
  <si>
    <r>
      <t xml:space="preserve">Essential Energy </t>
    </r>
    <r>
      <rPr>
        <sz val="26"/>
        <color indexed="9"/>
        <rFont val="Arial"/>
        <family val="2"/>
      </rPr>
      <t>Network Price List (Excluding GST)</t>
    </r>
  </si>
  <si>
    <t>Essential Energy Network Price List (Excluding GST)</t>
  </si>
  <si>
    <t>Essential Energy Network Price List (Including GST)</t>
  </si>
  <si>
    <t>LV ToU &lt;160 MWh</t>
  </si>
  <si>
    <t>Only available to business premises whose consumption does not exceed 160 MWh per year. New customers should be connected on BLNT1AO</t>
  </si>
  <si>
    <t>Not available to new customers. Customers who have a monthly load factor greater than 60% for at least 4 of the most recent 12 months coinciding with a minimum on season anytime monthly demand of 1500 kVA. This is intended for customers with a seasonal demand. Demand Charges will be calculated as follows:</t>
  </si>
  <si>
    <t>Not available to new customers. Business premises whose consumption is connected to the HV Distribution System and metered at HV. Available to customers who have a monthly load factor greater than 60% for at least 4 of the most recent 12 months coinciding with a minimum on season anytime monthly demand of 1500 kVA. (The minimum demand and load factor requirements will be waived where a generator supports a substantial part of the load on the load side of the meter.) This is intended for customers with a seasonal demand. Demand Charges will be calculated as follows:</t>
  </si>
  <si>
    <t>Effective 1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</si>
</sst>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_ ;[Red]\-#,##0.0000\ "/>
    <numFmt numFmtId="166" formatCode="#,##0.0000;\-#,##0.0000"/>
  </numFmts>
  <fonts count="27" x14ac:knownFonts="1">
    <font>
      <sz val="11"/>
      <name val="Franklin Gothic Book"/>
    </font>
    <font>
      <sz val="11"/>
      <name val="Franklin Gothic Book"/>
      <family val="2"/>
    </font>
    <font>
      <sz val="10"/>
      <name val="Arial"/>
      <family val="2"/>
    </font>
    <font>
      <sz val="11"/>
      <color indexed="9"/>
      <name val="Arial"/>
      <family val="2"/>
    </font>
    <font>
      <sz val="26"/>
      <color indexed="9"/>
      <name val="Arial"/>
      <family val="2"/>
    </font>
    <font>
      <b/>
      <sz val="12"/>
      <color indexed="9"/>
      <name val="Arial"/>
      <family val="2"/>
    </font>
    <font>
      <sz val="11"/>
      <name val="Arial"/>
      <family val="2"/>
    </font>
    <font>
      <sz val="12"/>
      <color indexed="9"/>
      <name val="Arial"/>
      <family val="2"/>
    </font>
    <font>
      <b/>
      <sz val="11"/>
      <color indexed="9"/>
      <name val="Arial"/>
      <family val="2"/>
    </font>
    <font>
      <b/>
      <sz val="10"/>
      <color indexed="9"/>
      <name val="Arial"/>
      <family val="2"/>
    </font>
    <font>
      <b/>
      <sz val="11"/>
      <color indexed="8"/>
      <name val="Arial"/>
      <family val="2"/>
    </font>
    <font>
      <sz val="11"/>
      <color indexed="8"/>
      <name val="Arial"/>
      <family val="2"/>
    </font>
    <font>
      <sz val="11"/>
      <color rgb="FFFF0000"/>
      <name val="Arial"/>
      <family val="2"/>
    </font>
    <font>
      <sz val="11"/>
      <color theme="1"/>
      <name val="Arial"/>
      <family val="2"/>
    </font>
    <font>
      <sz val="11"/>
      <color indexed="10"/>
      <name val="Arial"/>
      <family val="2"/>
    </font>
    <font>
      <sz val="14"/>
      <name val="Arial"/>
      <family val="2"/>
    </font>
    <font>
      <b/>
      <sz val="14"/>
      <color indexed="8"/>
      <name val="Arial"/>
      <family val="2"/>
    </font>
    <font>
      <sz val="14"/>
      <color indexed="8"/>
      <name val="Arial"/>
      <family val="2"/>
    </font>
    <font>
      <b/>
      <sz val="11"/>
      <name val="Franklin Gothic Book"/>
      <family val="2"/>
    </font>
    <font>
      <b/>
      <sz val="11"/>
      <color rgb="FFFFFFFF"/>
      <name val="Arial"/>
      <family val="2"/>
    </font>
    <font>
      <b/>
      <sz val="9"/>
      <name val="Arial"/>
      <family val="2"/>
    </font>
    <font>
      <sz val="9"/>
      <name val="Arial"/>
      <family val="2"/>
    </font>
    <font>
      <sz val="26"/>
      <color theme="0"/>
      <name val="Arial"/>
      <family val="2"/>
    </font>
    <font>
      <sz val="11"/>
      <color theme="0"/>
      <name val="Arial"/>
      <family val="2"/>
    </font>
    <font>
      <b/>
      <sz val="12"/>
      <color theme="0"/>
      <name val="Arial"/>
      <family val="2"/>
    </font>
    <font>
      <sz val="12"/>
      <color theme="0"/>
      <name val="Arial"/>
      <family val="2"/>
    </font>
    <font>
      <b/>
      <sz val="11"/>
      <color theme="0"/>
      <name val="Arial"/>
      <family val="2"/>
    </font>
  </fonts>
  <fills count="9">
    <fill>
      <patternFill patternType="none"/>
    </fill>
    <fill>
      <patternFill patternType="gray125"/>
    </fill>
    <fill>
      <patternFill patternType="solid">
        <fgColor indexed="41"/>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006A71"/>
        <bgColor indexed="64"/>
      </patternFill>
    </fill>
    <fill>
      <patternFill patternType="solid">
        <fgColor rgb="FF808080"/>
        <bgColor indexed="64"/>
      </patternFill>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6A71"/>
      </left>
      <right style="medium">
        <color rgb="FF006A71"/>
      </right>
      <top style="medium">
        <color rgb="FF006A71"/>
      </top>
      <bottom style="medium">
        <color rgb="FF006A71"/>
      </bottom>
      <diagonal/>
    </border>
    <border>
      <left/>
      <right style="medium">
        <color rgb="FF006A71"/>
      </right>
      <top style="medium">
        <color rgb="FF006A71"/>
      </top>
      <bottom style="medium">
        <color rgb="FF006A71"/>
      </bottom>
      <diagonal/>
    </border>
    <border>
      <left style="medium">
        <color rgb="FF006A71"/>
      </left>
      <right style="medium">
        <color rgb="FF006A71"/>
      </right>
      <top/>
      <bottom style="medium">
        <color rgb="FF006A71"/>
      </bottom>
      <diagonal/>
    </border>
    <border>
      <left style="medium">
        <color rgb="FF006A71"/>
      </left>
      <right style="medium">
        <color rgb="FF006A71"/>
      </right>
      <top/>
      <bottom/>
      <diagonal/>
    </border>
    <border>
      <left/>
      <right style="medium">
        <color rgb="FF006A71"/>
      </right>
      <top/>
      <bottom style="medium">
        <color rgb="FF006A71"/>
      </bottom>
      <diagonal/>
    </border>
    <border>
      <left/>
      <right style="medium">
        <color rgb="FF006A71"/>
      </right>
      <top/>
      <bottom/>
      <diagonal/>
    </border>
    <border>
      <left style="medium">
        <color rgb="FF006A71"/>
      </left>
      <right style="medium">
        <color rgb="FF006A71"/>
      </right>
      <top style="medium">
        <color rgb="FF006A71"/>
      </top>
      <bottom/>
      <diagonal/>
    </border>
  </borders>
  <cellStyleXfs count="3">
    <xf numFmtId="0" fontId="0" fillId="0" borderId="0"/>
    <xf numFmtId="43" fontId="1" fillId="0" borderId="0" applyFont="0" applyFill="0" applyBorder="0" applyAlignment="0" applyProtection="0"/>
    <xf numFmtId="3" fontId="2" fillId="2" borderId="0" applyNumberFormat="0" applyFont="0" applyBorder="0" applyAlignment="0">
      <alignment horizontal="right"/>
      <protection locked="0"/>
    </xf>
  </cellStyleXfs>
  <cellXfs count="177">
    <xf numFmtId="0" fontId="0" fillId="0" borderId="0" xfId="0"/>
    <xf numFmtId="0" fontId="3" fillId="5" borderId="0" xfId="0" applyFont="1" applyFill="1"/>
    <xf numFmtId="0" fontId="4" fillId="3" borderId="1" xfId="0" applyFont="1" applyFill="1" applyBorder="1" applyAlignment="1">
      <alignment horizontal="left"/>
    </xf>
    <xf numFmtId="0" fontId="4" fillId="3" borderId="14" xfId="0" applyFont="1" applyFill="1" applyBorder="1" applyAlignment="1">
      <alignment horizontal="left"/>
    </xf>
    <xf numFmtId="0" fontId="3" fillId="3" borderId="14" xfId="0" applyFont="1" applyFill="1" applyBorder="1" applyAlignment="1"/>
    <xf numFmtId="0" fontId="5" fillId="3" borderId="14" xfId="0" applyFont="1" applyFill="1" applyBorder="1" applyAlignment="1">
      <alignment horizontal="center"/>
    </xf>
    <xf numFmtId="0" fontId="3" fillId="3" borderId="14" xfId="0" applyFont="1" applyFill="1" applyBorder="1"/>
    <xf numFmtId="0" fontId="3" fillId="3" borderId="3" xfId="0" applyFont="1" applyFill="1" applyBorder="1"/>
    <xf numFmtId="0" fontId="6" fillId="0" borderId="0" xfId="0" applyFont="1"/>
    <xf numFmtId="0" fontId="3" fillId="3" borderId="0" xfId="0" applyFont="1" applyFill="1" applyBorder="1"/>
    <xf numFmtId="0" fontId="3" fillId="3" borderId="6" xfId="0" applyFont="1" applyFill="1" applyBorder="1"/>
    <xf numFmtId="0" fontId="8" fillId="3" borderId="7" xfId="0" applyFont="1" applyFill="1" applyBorder="1"/>
    <xf numFmtId="0" fontId="8" fillId="3" borderId="15" xfId="0" applyFont="1" applyFill="1" applyBorder="1"/>
    <xf numFmtId="0" fontId="3" fillId="3" borderId="15" xfId="0" applyFont="1" applyFill="1" applyBorder="1"/>
    <xf numFmtId="0" fontId="3" fillId="3" borderId="9" xfId="0" applyFont="1" applyFill="1" applyBorder="1"/>
    <xf numFmtId="0" fontId="6" fillId="5" borderId="0" xfId="0" applyFont="1" applyFill="1"/>
    <xf numFmtId="0" fontId="6" fillId="5" borderId="0" xfId="0" applyFont="1" applyFill="1" applyAlignment="1">
      <alignment wrapText="1"/>
    </xf>
    <xf numFmtId="0" fontId="9" fillId="3" borderId="8" xfId="0" applyFont="1" applyFill="1" applyBorder="1" applyAlignment="1" applyProtection="1">
      <alignment horizontal="center" wrapText="1"/>
    </xf>
    <xf numFmtId="0" fontId="6" fillId="0" borderId="0" xfId="0" applyFont="1" applyAlignment="1">
      <alignment wrapText="1"/>
    </xf>
    <xf numFmtId="43" fontId="11" fillId="0" borderId="10" xfId="1" applyFont="1" applyFill="1" applyBorder="1" applyAlignment="1" applyProtection="1">
      <alignment horizontal="left" vertical="center"/>
      <protection locked="0"/>
    </xf>
    <xf numFmtId="43" fontId="11" fillId="0" borderId="10" xfId="1" applyFont="1" applyFill="1" applyBorder="1" applyAlignment="1" applyProtection="1">
      <alignment horizontal="left" vertical="center" wrapText="1"/>
      <protection locked="0"/>
    </xf>
    <xf numFmtId="164" fontId="6" fillId="0" borderId="10" xfId="1" applyNumberFormat="1" applyFont="1" applyFill="1" applyBorder="1" applyAlignment="1" applyProtection="1">
      <alignment horizontal="center" vertical="center"/>
      <protection locked="0"/>
    </xf>
    <xf numFmtId="0" fontId="6" fillId="0" borderId="0" xfId="0" applyFont="1" applyFill="1" applyBorder="1"/>
    <xf numFmtId="0" fontId="10" fillId="4" borderId="2" xfId="0" applyFont="1" applyFill="1" applyBorder="1" applyProtection="1">
      <protection locked="0"/>
    </xf>
    <xf numFmtId="0" fontId="11" fillId="4" borderId="1" xfId="0" applyFont="1" applyFill="1" applyBorder="1" applyProtection="1">
      <protection locked="0"/>
    </xf>
    <xf numFmtId="164" fontId="11" fillId="4" borderId="2" xfId="1" applyNumberFormat="1" applyFont="1" applyFill="1" applyBorder="1" applyAlignment="1" applyProtection="1">
      <alignment horizontal="left"/>
      <protection locked="0"/>
    </xf>
    <xf numFmtId="43" fontId="13" fillId="5" borderId="10" xfId="1" applyFont="1" applyFill="1" applyBorder="1" applyAlignment="1" applyProtection="1">
      <alignment horizontal="left" vertical="center"/>
      <protection locked="0"/>
    </xf>
    <xf numFmtId="164" fontId="11" fillId="0" borderId="10" xfId="1" applyNumberFormat="1" applyFont="1" applyFill="1" applyBorder="1" applyAlignment="1" applyProtection="1">
      <alignment horizontal="center" vertical="center"/>
      <protection locked="0"/>
    </xf>
    <xf numFmtId="0" fontId="12" fillId="5" borderId="6" xfId="0" applyFont="1" applyFill="1" applyBorder="1" applyAlignment="1">
      <alignment vertical="center" wrapText="1"/>
    </xf>
    <xf numFmtId="0" fontId="12" fillId="0" borderId="6" xfId="0" applyFont="1" applyFill="1" applyBorder="1" applyAlignment="1">
      <alignment vertical="center" wrapText="1"/>
    </xf>
    <xf numFmtId="43" fontId="13" fillId="0" borderId="10" xfId="1" applyFont="1" applyFill="1" applyBorder="1" applyAlignment="1" applyProtection="1">
      <alignment horizontal="left" vertical="center"/>
      <protection locked="0"/>
    </xf>
    <xf numFmtId="165" fontId="11" fillId="0" borderId="10" xfId="1" applyNumberFormat="1" applyFont="1" applyFill="1" applyBorder="1" applyAlignment="1" applyProtection="1">
      <alignment horizontal="center" vertical="center"/>
      <protection locked="0"/>
    </xf>
    <xf numFmtId="0" fontId="6" fillId="0" borderId="0" xfId="0" applyFont="1" applyFill="1"/>
    <xf numFmtId="43" fontId="11" fillId="0" borderId="11"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center" vertical="center" wrapText="1"/>
      <protection locked="0"/>
    </xf>
    <xf numFmtId="164" fontId="11" fillId="0" borderId="0" xfId="1" applyNumberFormat="1" applyFont="1" applyFill="1" applyBorder="1" applyAlignment="1" applyProtection="1">
      <alignment horizontal="center" vertical="center"/>
      <protection locked="0"/>
    </xf>
    <xf numFmtId="1" fontId="8" fillId="3" borderId="2" xfId="0" applyNumberFormat="1" applyFont="1" applyFill="1" applyBorder="1" applyAlignment="1" applyProtection="1">
      <alignment horizontal="center"/>
    </xf>
    <xf numFmtId="0" fontId="8" fillId="3" borderId="2" xfId="0" applyFont="1" applyFill="1" applyBorder="1" applyAlignment="1" applyProtection="1">
      <alignment horizontal="center"/>
    </xf>
    <xf numFmtId="1" fontId="8" fillId="3" borderId="2" xfId="0" applyNumberFormat="1" applyFont="1" applyFill="1" applyBorder="1" applyAlignment="1" applyProtection="1">
      <alignment horizontal="left"/>
    </xf>
    <xf numFmtId="0" fontId="8" fillId="3" borderId="5" xfId="0" applyFont="1" applyFill="1" applyBorder="1" applyAlignment="1" applyProtection="1">
      <alignment horizontal="center"/>
    </xf>
    <xf numFmtId="0" fontId="8" fillId="3" borderId="5" xfId="0" applyFont="1" applyFill="1" applyBorder="1" applyAlignment="1" applyProtection="1">
      <alignment horizontal="left"/>
    </xf>
    <xf numFmtId="0" fontId="6" fillId="5" borderId="0" xfId="0" applyFont="1" applyFill="1" applyBorder="1" applyAlignment="1">
      <alignment wrapText="1"/>
    </xf>
    <xf numFmtId="0" fontId="6" fillId="0" borderId="0" xfId="0" applyFont="1" applyBorder="1" applyAlignment="1">
      <alignment wrapText="1"/>
    </xf>
    <xf numFmtId="164" fontId="11" fillId="4" borderId="3" xfId="1" applyNumberFormat="1" applyFont="1" applyFill="1" applyBorder="1" applyAlignment="1" applyProtection="1">
      <alignment horizontal="left"/>
      <protection locked="0"/>
    </xf>
    <xf numFmtId="0" fontId="14" fillId="5" borderId="0" xfId="0" applyFont="1" applyFill="1"/>
    <xf numFmtId="0" fontId="14" fillId="0" borderId="0" xfId="0" applyFont="1"/>
    <xf numFmtId="0" fontId="3" fillId="3" borderId="1" xfId="0" applyFont="1" applyFill="1" applyBorder="1" applyAlignment="1" applyProtection="1">
      <alignment horizontal="left"/>
    </xf>
    <xf numFmtId="0" fontId="3" fillId="3" borderId="3" xfId="0" applyFont="1" applyFill="1" applyBorder="1" applyAlignment="1" applyProtection="1">
      <alignment horizontal="left"/>
    </xf>
    <xf numFmtId="0" fontId="8" fillId="3" borderId="4" xfId="0" applyFont="1" applyFill="1" applyBorder="1" applyProtection="1"/>
    <xf numFmtId="0" fontId="3" fillId="3" borderId="4" xfId="0" applyFont="1" applyFill="1" applyBorder="1" applyAlignment="1" applyProtection="1">
      <alignment horizontal="left"/>
    </xf>
    <xf numFmtId="0" fontId="3" fillId="3" borderId="6" xfId="0" applyFont="1" applyFill="1" applyBorder="1" applyAlignment="1" applyProtection="1">
      <alignment horizontal="left"/>
    </xf>
    <xf numFmtId="0" fontId="3" fillId="3" borderId="7" xfId="0" applyFont="1" applyFill="1" applyBorder="1" applyAlignment="1" applyProtection="1">
      <alignment horizontal="left" wrapText="1"/>
    </xf>
    <xf numFmtId="0" fontId="8" fillId="3" borderId="2" xfId="0" applyFont="1" applyFill="1" applyBorder="1" applyAlignment="1" applyProtection="1">
      <alignment horizontal="left"/>
    </xf>
    <xf numFmtId="0" fontId="8" fillId="3" borderId="5" xfId="0" applyFont="1" applyFill="1" applyBorder="1" applyProtection="1"/>
    <xf numFmtId="0" fontId="8" fillId="3" borderId="7" xfId="0" applyFont="1" applyFill="1" applyBorder="1" applyAlignment="1" applyProtection="1">
      <alignment horizontal="left" wrapText="1"/>
    </xf>
    <xf numFmtId="164" fontId="6" fillId="0" borderId="0" xfId="0" applyNumberFormat="1" applyFont="1" applyFill="1" applyBorder="1"/>
    <xf numFmtId="1" fontId="8" fillId="3" borderId="5" xfId="0" applyNumberFormat="1" applyFont="1" applyFill="1" applyBorder="1" applyAlignment="1" applyProtection="1">
      <alignment horizontal="center"/>
    </xf>
    <xf numFmtId="0" fontId="8" fillId="3" borderId="8" xfId="0" applyFont="1" applyFill="1" applyBorder="1" applyAlignment="1" applyProtection="1">
      <alignment horizontal="center" wrapText="1"/>
    </xf>
    <xf numFmtId="0" fontId="15" fillId="5" borderId="0" xfId="0" applyFont="1" applyFill="1"/>
    <xf numFmtId="0" fontId="16" fillId="4" borderId="2" xfId="0" applyFont="1" applyFill="1" applyBorder="1" applyProtection="1"/>
    <xf numFmtId="0" fontId="16" fillId="4" borderId="5" xfId="0" applyFont="1" applyFill="1" applyBorder="1" applyProtection="1"/>
    <xf numFmtId="0" fontId="17" fillId="4" borderId="1" xfId="0" applyFont="1" applyFill="1" applyBorder="1" applyProtection="1"/>
    <xf numFmtId="0" fontId="17" fillId="4" borderId="3" xfId="0" applyFont="1" applyFill="1" applyBorder="1" applyProtection="1"/>
    <xf numFmtId="0" fontId="16" fillId="4" borderId="2" xfId="0" applyFont="1" applyFill="1" applyBorder="1" applyAlignment="1" applyProtection="1">
      <alignment horizontal="center"/>
    </xf>
    <xf numFmtId="0" fontId="15" fillId="0" borderId="0" xfId="0" applyFont="1"/>
    <xf numFmtId="43" fontId="17" fillId="4" borderId="4" xfId="1" applyFont="1" applyFill="1" applyBorder="1" applyAlignment="1" applyProtection="1">
      <alignment horizontal="left"/>
      <protection locked="0"/>
    </xf>
    <xf numFmtId="43" fontId="17" fillId="4" borderId="6" xfId="1" applyFont="1" applyFill="1" applyBorder="1" applyAlignment="1" applyProtection="1">
      <alignment horizontal="left"/>
      <protection locked="0"/>
    </xf>
    <xf numFmtId="164" fontId="17" fillId="4" borderId="5" xfId="1" applyNumberFormat="1" applyFont="1" applyFill="1" applyBorder="1" applyAlignment="1" applyProtection="1">
      <alignment horizontal="right"/>
      <protection locked="0"/>
    </xf>
    <xf numFmtId="164" fontId="17" fillId="4" borderId="5" xfId="1" applyNumberFormat="1" applyFont="1" applyFill="1" applyBorder="1" applyAlignment="1" applyProtection="1">
      <alignment horizontal="left"/>
      <protection locked="0"/>
    </xf>
    <xf numFmtId="0" fontId="15" fillId="0" borderId="0" xfId="0" applyFont="1" applyFill="1" applyBorder="1"/>
    <xf numFmtId="0" fontId="16" fillId="4" borderId="2" xfId="0" applyFont="1" applyFill="1" applyBorder="1" applyProtection="1">
      <protection locked="0"/>
    </xf>
    <xf numFmtId="0" fontId="17" fillId="4" borderId="1" xfId="0" applyFont="1" applyFill="1" applyBorder="1" applyProtection="1">
      <protection locked="0"/>
    </xf>
    <xf numFmtId="0" fontId="17" fillId="4" borderId="3" xfId="0" applyFont="1" applyFill="1" applyBorder="1" applyProtection="1">
      <protection locked="0"/>
    </xf>
    <xf numFmtId="164" fontId="17" fillId="4" borderId="2" xfId="1" applyNumberFormat="1" applyFont="1" applyFill="1" applyBorder="1" applyAlignment="1" applyProtection="1">
      <alignment horizontal="left"/>
      <protection locked="0"/>
    </xf>
    <xf numFmtId="164" fontId="17" fillId="4" borderId="2" xfId="1" applyNumberFormat="1" applyFont="1" applyFill="1" applyBorder="1" applyAlignment="1" applyProtection="1">
      <alignment horizontal="center"/>
      <protection locked="0"/>
    </xf>
    <xf numFmtId="164" fontId="17" fillId="4" borderId="3" xfId="1" applyNumberFormat="1" applyFont="1" applyFill="1" applyBorder="1" applyAlignment="1" applyProtection="1">
      <alignment horizontal="left"/>
      <protection locked="0"/>
    </xf>
    <xf numFmtId="0" fontId="7" fillId="3" borderId="7" xfId="0" applyFont="1" applyFill="1" applyBorder="1" applyAlignment="1">
      <alignment horizontal="left"/>
    </xf>
    <xf numFmtId="0" fontId="7" fillId="3" borderId="15" xfId="0" applyFont="1" applyFill="1" applyBorder="1" applyAlignment="1">
      <alignment horizontal="left"/>
    </xf>
    <xf numFmtId="0" fontId="5" fillId="3" borderId="15" xfId="0" applyFont="1" applyFill="1" applyBorder="1" applyAlignment="1">
      <alignment horizontal="center"/>
    </xf>
    <xf numFmtId="43" fontId="11" fillId="6" borderId="10" xfId="1" applyFont="1" applyFill="1" applyBorder="1" applyAlignment="1" applyProtection="1">
      <alignment horizontal="left" vertical="center"/>
      <protection locked="0"/>
    </xf>
    <xf numFmtId="43" fontId="11" fillId="6" borderId="10" xfId="1" applyFont="1" applyFill="1" applyBorder="1" applyAlignment="1" applyProtection="1">
      <alignment horizontal="left" vertical="center" wrapText="1"/>
      <protection locked="0"/>
    </xf>
    <xf numFmtId="43" fontId="11" fillId="6" borderId="10" xfId="1" applyFont="1" applyFill="1" applyBorder="1" applyAlignment="1" applyProtection="1">
      <alignment vertical="center" wrapText="1"/>
      <protection locked="0"/>
    </xf>
    <xf numFmtId="0" fontId="8" fillId="3" borderId="5" xfId="0" applyFont="1" applyFill="1" applyBorder="1" applyAlignment="1" applyProtection="1">
      <alignment horizontal="center" vertical="top"/>
    </xf>
    <xf numFmtId="0" fontId="19" fillId="7" borderId="16"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20" fillId="0" borderId="19" xfId="0" applyFont="1" applyBorder="1" applyAlignment="1">
      <alignment horizontal="left" vertical="center" wrapText="1"/>
    </xf>
    <xf numFmtId="0" fontId="21" fillId="0" borderId="21" xfId="0" applyFont="1" applyBorder="1" applyAlignment="1">
      <alignment horizontal="left" vertical="center" wrapText="1"/>
    </xf>
    <xf numFmtId="0" fontId="20"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justify" vertical="center" wrapText="1"/>
    </xf>
    <xf numFmtId="0" fontId="20" fillId="0" borderId="20" xfId="0" applyFont="1" applyBorder="1" applyAlignment="1">
      <alignment horizontal="justify" vertical="center" wrapText="1"/>
    </xf>
    <xf numFmtId="0" fontId="21" fillId="0" borderId="21" xfId="0" applyFont="1" applyBorder="1" applyAlignment="1">
      <alignment horizontal="justify" vertical="center" wrapText="1"/>
    </xf>
    <xf numFmtId="165" fontId="11" fillId="0" borderId="10" xfId="1" applyNumberFormat="1" applyFont="1" applyFill="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protection locked="0"/>
    </xf>
    <xf numFmtId="0" fontId="20" fillId="0" borderId="22" xfId="0" applyFont="1" applyBorder="1" applyAlignment="1">
      <alignment horizontal="left" vertical="center" wrapText="1"/>
    </xf>
    <xf numFmtId="0" fontId="20" fillId="0" borderId="18" xfId="0" applyFont="1" applyBorder="1" applyAlignment="1">
      <alignment horizontal="left" vertical="center" wrapText="1"/>
    </xf>
    <xf numFmtId="43" fontId="6" fillId="0" borderId="0" xfId="0" applyNumberFormat="1" applyFont="1" applyFill="1" applyBorder="1"/>
    <xf numFmtId="0" fontId="8" fillId="3" borderId="6" xfId="0" applyFont="1" applyFill="1" applyBorder="1" applyProtection="1"/>
    <xf numFmtId="0" fontId="8" fillId="3" borderId="9" xfId="0" applyFont="1" applyFill="1" applyBorder="1" applyAlignment="1" applyProtection="1">
      <alignment horizontal="left" wrapText="1"/>
    </xf>
    <xf numFmtId="0" fontId="11" fillId="4" borderId="13" xfId="0" applyFont="1" applyFill="1" applyBorder="1" applyProtection="1">
      <protection locked="0"/>
    </xf>
    <xf numFmtId="0" fontId="6" fillId="0" borderId="12" xfId="0" applyFont="1" applyBorder="1"/>
    <xf numFmtId="0" fontId="14" fillId="0" borderId="12" xfId="0" applyFont="1" applyBorder="1"/>
    <xf numFmtId="0" fontId="5" fillId="3" borderId="0" xfId="0" applyFont="1" applyFill="1" applyBorder="1" applyAlignment="1">
      <alignment horizontal="center"/>
    </xf>
    <xf numFmtId="0" fontId="21" fillId="0" borderId="20" xfId="0" applyFont="1" applyFill="1" applyBorder="1" applyAlignment="1">
      <alignment horizontal="left" vertical="center" wrapText="1"/>
    </xf>
    <xf numFmtId="0" fontId="21" fillId="0" borderId="20" xfId="0" applyFont="1" applyFill="1" applyBorder="1" applyAlignment="1">
      <alignment horizontal="justify" vertical="center" wrapText="1"/>
    </xf>
    <xf numFmtId="0" fontId="22" fillId="8" borderId="1" xfId="0" applyFont="1" applyFill="1" applyBorder="1" applyAlignment="1">
      <alignment horizontal="left"/>
    </xf>
    <xf numFmtId="0" fontId="22" fillId="8" borderId="14" xfId="0" applyFont="1" applyFill="1" applyBorder="1" applyAlignment="1">
      <alignment horizontal="left"/>
    </xf>
    <xf numFmtId="0" fontId="23" fillId="8" borderId="14" xfId="0" applyFont="1" applyFill="1" applyBorder="1" applyAlignment="1"/>
    <xf numFmtId="0" fontId="24" fillId="8" borderId="14" xfId="0" applyFont="1" applyFill="1" applyBorder="1" applyAlignment="1">
      <alignment horizontal="center"/>
    </xf>
    <xf numFmtId="0" fontId="23" fillId="8" borderId="14" xfId="0" applyFont="1" applyFill="1" applyBorder="1"/>
    <xf numFmtId="0" fontId="23" fillId="8" borderId="3" xfId="0" applyFont="1" applyFill="1" applyBorder="1"/>
    <xf numFmtId="0" fontId="23" fillId="8" borderId="0" xfId="0" applyFont="1" applyFill="1" applyBorder="1"/>
    <xf numFmtId="0" fontId="23" fillId="8" borderId="6" xfId="0" applyFont="1" applyFill="1" applyBorder="1"/>
    <xf numFmtId="0" fontId="25" fillId="8" borderId="7" xfId="0" applyFont="1" applyFill="1" applyBorder="1" applyAlignment="1">
      <alignment horizontal="left"/>
    </xf>
    <xf numFmtId="0" fontId="25" fillId="8" borderId="15" xfId="0" applyFont="1" applyFill="1" applyBorder="1" applyAlignment="1">
      <alignment horizontal="left"/>
    </xf>
    <xf numFmtId="0" fontId="23" fillId="8" borderId="15" xfId="0" applyFont="1" applyFill="1" applyBorder="1"/>
    <xf numFmtId="0" fontId="24" fillId="8" borderId="15" xfId="0" applyFont="1" applyFill="1" applyBorder="1" applyAlignment="1">
      <alignment horizontal="center"/>
    </xf>
    <xf numFmtId="0" fontId="23" fillId="8" borderId="9" xfId="0" applyFont="1" applyFill="1" applyBorder="1"/>
    <xf numFmtId="1" fontId="26" fillId="8" borderId="2" xfId="0" applyNumberFormat="1" applyFont="1" applyFill="1" applyBorder="1" applyAlignment="1" applyProtection="1">
      <alignment horizontal="center"/>
    </xf>
    <xf numFmtId="0" fontId="26" fillId="8" borderId="2" xfId="0" applyFont="1" applyFill="1" applyBorder="1" applyAlignment="1" applyProtection="1">
      <alignment horizontal="center"/>
    </xf>
    <xf numFmtId="0" fontId="26" fillId="8" borderId="5" xfId="0" applyFont="1" applyFill="1" applyBorder="1" applyAlignment="1" applyProtection="1">
      <alignment horizontal="center"/>
    </xf>
    <xf numFmtId="0" fontId="26" fillId="8" borderId="8" xfId="0" applyFont="1" applyFill="1" applyBorder="1" applyAlignment="1" applyProtection="1">
      <alignment horizontal="center" wrapText="1"/>
    </xf>
    <xf numFmtId="0" fontId="6" fillId="0" borderId="10" xfId="0" applyFont="1" applyBorder="1" applyAlignment="1">
      <alignment vertical="top" wrapText="1"/>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166" fontId="6" fillId="0" borderId="12" xfId="1" applyNumberFormat="1" applyFont="1" applyFill="1" applyBorder="1" applyAlignment="1" applyProtection="1">
      <alignment vertical="center"/>
      <protection locked="0"/>
    </xf>
    <xf numFmtId="0" fontId="6" fillId="0" borderId="10" xfId="0" applyFont="1" applyBorder="1" applyAlignment="1">
      <alignment horizontal="left" vertical="top" wrapText="1"/>
    </xf>
    <xf numFmtId="164" fontId="17" fillId="4" borderId="10" xfId="1" applyNumberFormat="1" applyFont="1" applyFill="1" applyBorder="1" applyAlignment="1" applyProtection="1">
      <alignment horizontal="center"/>
      <protection locked="0"/>
    </xf>
    <xf numFmtId="0" fontId="7" fillId="3" borderId="4" xfId="0" applyFont="1" applyFill="1" applyBorder="1" applyAlignment="1">
      <alignment horizontal="left"/>
    </xf>
    <xf numFmtId="0" fontId="7" fillId="3" borderId="0" xfId="0" applyFont="1" applyFill="1" applyBorder="1" applyAlignment="1">
      <alignment horizontal="left"/>
    </xf>
    <xf numFmtId="0" fontId="3" fillId="3" borderId="0" xfId="0" applyFont="1" applyFill="1" applyBorder="1"/>
    <xf numFmtId="0" fontId="5" fillId="3" borderId="0" xfId="0" applyFont="1" applyFill="1" applyBorder="1" applyAlignment="1">
      <alignment horizontal="center"/>
    </xf>
    <xf numFmtId="43" fontId="11" fillId="0" borderId="11" xfId="1" applyFont="1" applyFill="1" applyBorder="1" applyAlignment="1" applyProtection="1">
      <alignment horizontal="center" vertical="center" wrapText="1"/>
      <protection locked="0"/>
    </xf>
    <xf numFmtId="43" fontId="11" fillId="0" borderId="12" xfId="1"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12" fillId="5" borderId="6" xfId="0" applyFont="1" applyFill="1" applyBorder="1" applyAlignment="1">
      <alignment horizontal="left" vertical="center" wrapText="1"/>
    </xf>
    <xf numFmtId="164" fontId="11" fillId="0" borderId="11" xfId="1" applyNumberFormat="1" applyFont="1" applyFill="1" applyBorder="1" applyAlignment="1" applyProtection="1">
      <alignment horizontal="center" vertical="center" wrapText="1"/>
      <protection locked="0"/>
    </xf>
    <xf numFmtId="164" fontId="11" fillId="0" borderId="12" xfId="1" applyNumberFormat="1" applyFont="1" applyFill="1" applyBorder="1" applyAlignment="1" applyProtection="1">
      <alignment horizontal="center" vertical="center" wrapText="1"/>
      <protection locked="0"/>
    </xf>
    <xf numFmtId="0" fontId="6" fillId="0" borderId="0" xfId="0" applyFont="1" applyAlignment="1">
      <alignment horizontal="left" wrapText="1"/>
    </xf>
    <xf numFmtId="0" fontId="8" fillId="3" borderId="10" xfId="0" applyFont="1" applyFill="1" applyBorder="1" applyAlignment="1" applyProtection="1">
      <alignment horizontal="center" vertical="center"/>
    </xf>
    <xf numFmtId="166" fontId="6" fillId="0" borderId="11" xfId="1" applyNumberFormat="1" applyFont="1" applyFill="1" applyBorder="1" applyAlignment="1" applyProtection="1">
      <alignment horizontal="center" vertical="center"/>
      <protection locked="0"/>
    </xf>
    <xf numFmtId="166" fontId="6" fillId="0" borderId="12" xfId="1" applyNumberFormat="1" applyFont="1" applyFill="1" applyBorder="1" applyAlignment="1" applyProtection="1">
      <alignment horizontal="center" vertical="center"/>
      <protection locked="0"/>
    </xf>
    <xf numFmtId="0" fontId="25" fillId="8" borderId="4" xfId="0" applyFont="1" applyFill="1" applyBorder="1" applyAlignment="1">
      <alignment horizontal="left"/>
    </xf>
    <xf numFmtId="0" fontId="25" fillId="8" borderId="0" xfId="0" applyFont="1" applyFill="1" applyBorder="1" applyAlignment="1">
      <alignment horizontal="left"/>
    </xf>
    <xf numFmtId="0" fontId="24" fillId="8" borderId="0" xfId="0" applyFont="1" applyFill="1" applyBorder="1" applyAlignment="1">
      <alignment horizontal="center"/>
    </xf>
    <xf numFmtId="0" fontId="26" fillId="8" borderId="10" xfId="0" applyFont="1" applyFill="1" applyBorder="1" applyAlignment="1" applyProtection="1">
      <alignment horizontal="center" vertical="center"/>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0" fontId="26" fillId="8" borderId="2"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8" xfId="0" applyFont="1" applyFill="1" applyBorder="1" applyAlignment="1" applyProtection="1">
      <alignment horizontal="center" vertical="center"/>
    </xf>
    <xf numFmtId="0" fontId="26" fillId="8" borderId="2" xfId="0" applyFont="1" applyFill="1" applyBorder="1" applyAlignment="1" applyProtection="1">
      <alignment horizontal="center" vertical="center" wrapText="1"/>
    </xf>
    <xf numFmtId="0" fontId="26" fillId="8" borderId="5" xfId="0" applyFont="1" applyFill="1" applyBorder="1" applyAlignment="1" applyProtection="1">
      <alignment horizontal="center" vertical="center" wrapText="1"/>
    </xf>
    <xf numFmtId="0" fontId="26" fillId="8" borderId="8" xfId="0" applyFont="1" applyFill="1" applyBorder="1" applyAlignment="1" applyProtection="1">
      <alignment horizontal="center" vertical="center" wrapText="1"/>
    </xf>
    <xf numFmtId="0" fontId="6" fillId="0" borderId="11" xfId="0" applyFont="1" applyBorder="1" applyAlignment="1">
      <alignment horizontal="center" vertical="top" wrapText="1"/>
    </xf>
    <xf numFmtId="0" fontId="6" fillId="0" borderId="13" xfId="0" applyFont="1" applyBorder="1" applyAlignment="1">
      <alignment horizontal="center" vertical="top" wrapText="1"/>
    </xf>
    <xf numFmtId="0" fontId="6" fillId="0" borderId="12" xfId="0" applyFont="1" applyBorder="1" applyAlignment="1">
      <alignment horizontal="center" vertical="top" wrapText="1"/>
    </xf>
    <xf numFmtId="43" fontId="11" fillId="0" borderId="11" xfId="1" applyFont="1" applyFill="1" applyBorder="1" applyAlignment="1" applyProtection="1">
      <alignment horizontal="left" vertical="center" wrapText="1"/>
      <protection locked="0"/>
    </xf>
    <xf numFmtId="43" fontId="11" fillId="0" borderId="12" xfId="1" applyFont="1" applyFill="1" applyBorder="1" applyAlignment="1" applyProtection="1">
      <alignment horizontal="left" vertical="center" wrapText="1"/>
      <protection locked="0"/>
    </xf>
    <xf numFmtId="164" fontId="11" fillId="0" borderId="7" xfId="1" applyNumberFormat="1" applyFont="1" applyFill="1" applyBorder="1" applyAlignment="1" applyProtection="1">
      <alignment horizontal="left" vertical="center" wrapText="1"/>
      <protection locked="0"/>
    </xf>
    <xf numFmtId="164" fontId="11" fillId="0" borderId="15" xfId="1" applyNumberFormat="1"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vertical="center" wrapText="1"/>
    </xf>
    <xf numFmtId="0" fontId="21" fillId="0" borderId="22" xfId="0" applyFont="1" applyBorder="1" applyAlignment="1">
      <alignment horizontal="justify" vertical="center" wrapText="1"/>
    </xf>
    <xf numFmtId="0" fontId="21" fillId="0" borderId="18" xfId="0" applyFont="1" applyBorder="1" applyAlignment="1">
      <alignment horizontal="justify" vertical="center" wrapText="1"/>
    </xf>
  </cellXfs>
  <cellStyles count="3">
    <cellStyle name="Comma" xfId="1" builtinId="3"/>
    <cellStyle name="Input1" xfId="2" xr:uid="{00000000-0005-0000-0000-000001000000}"/>
    <cellStyle name="Normal" xfId="0" builtinId="0"/>
  </cellStyles>
  <dxfs count="0"/>
  <tableStyles count="0" defaultTableStyle="TableStyleMedium9"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764722</xdr:colOff>
      <xdr:row>1</xdr:row>
      <xdr:rowOff>27213</xdr:rowOff>
    </xdr:from>
    <xdr:to>
      <xdr:col>12</xdr:col>
      <xdr:colOff>871765</xdr:colOff>
      <xdr:row>4</xdr:row>
      <xdr:rowOff>4535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0847" y="201838"/>
          <a:ext cx="1916793" cy="786947"/>
        </a:xfrm>
        <a:prstGeom prst="rect">
          <a:avLst/>
        </a:prstGeom>
        <a:noFill/>
      </xdr:spPr>
    </xdr:pic>
    <xdr:clientData/>
  </xdr:twoCellAnchor>
  <xdr:twoCellAnchor editAs="oneCell">
    <xdr:from>
      <xdr:col>14</xdr:col>
      <xdr:colOff>979714</xdr:colOff>
      <xdr:row>40</xdr:row>
      <xdr:rowOff>54428</xdr:rowOff>
    </xdr:from>
    <xdr:to>
      <xdr:col>16</xdr:col>
      <xdr:colOff>1179</xdr:colOff>
      <xdr:row>43</xdr:row>
      <xdr:rowOff>907</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9857" y="8885464"/>
          <a:ext cx="1909989" cy="793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762000</xdr:colOff>
      <xdr:row>1</xdr:row>
      <xdr:rowOff>31750</xdr:rowOff>
    </xdr:from>
    <xdr:to>
      <xdr:col>12</xdr:col>
      <xdr:colOff>862239</xdr:colOff>
      <xdr:row>4</xdr:row>
      <xdr:rowOff>15875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8750" y="206375"/>
          <a:ext cx="1909989" cy="793750"/>
        </a:xfrm>
        <a:prstGeom prst="rect">
          <a:avLst/>
        </a:prstGeom>
        <a:noFill/>
      </xdr:spPr>
    </xdr:pic>
    <xdr:clientData/>
  </xdr:twoCellAnchor>
  <xdr:twoCellAnchor editAs="oneCell">
    <xdr:from>
      <xdr:col>14</xdr:col>
      <xdr:colOff>247650</xdr:colOff>
      <xdr:row>40</xdr:row>
      <xdr:rowOff>25400</xdr:rowOff>
    </xdr:from>
    <xdr:to>
      <xdr:col>16</xdr:col>
      <xdr:colOff>3174</xdr:colOff>
      <xdr:row>42</xdr:row>
      <xdr:rowOff>200026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68525" y="8645525"/>
          <a:ext cx="1909989" cy="7937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183697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0"/>
          <a:ext cx="1937203" cy="80735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163287</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176894"/>
          <a:ext cx="1937203" cy="78921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166688</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5"/>
          <a:ext cx="1923596" cy="7858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119062</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4"/>
          <a:ext cx="1923596" cy="7381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8854440</xdr:colOff>
      <xdr:row>0</xdr:row>
      <xdr:rowOff>30480</xdr:rowOff>
    </xdr:from>
    <xdr:to>
      <xdr:col>2</xdr:col>
      <xdr:colOff>3810</xdr:colOff>
      <xdr:row>3</xdr:row>
      <xdr:rowOff>163830</xdr:rowOff>
    </xdr:to>
    <xdr:pic>
      <xdr:nvPicPr>
        <xdr:cNvPr id="4" name="image1.jpeg">
          <a:extLst>
            <a:ext uri="{FF2B5EF4-FFF2-40B4-BE49-F238E27FC236}">
              <a16:creationId xmlns:a16="http://schemas.microsoft.com/office/drawing/2014/main" id="{124F9224-B2DE-42B8-BA44-74772AD906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3440" y="30480"/>
          <a:ext cx="1413510" cy="712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barlow\LOCALS~1\Temp\notesC51760\FY2009%20WAPC%20model%20_%20Country%20Energy_working_TUOS%20adj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s"/>
      <sheetName val="Outcomes"/>
      <sheetName val="WAPC"/>
      <sheetName val="Trans"/>
      <sheetName val="DUOS (t+1)"/>
      <sheetName val="Network (t+1)"/>
      <sheetName val="NUOS (t+1)"/>
      <sheetName val="Equal_Bus"/>
      <sheetName val="Equal_Res"/>
      <sheetName val="DUOS (t)"/>
      <sheetName val="Network (t)"/>
      <sheetName val="Q (t-1) act"/>
      <sheetName val="Q (t+1)"/>
      <sheetName val="Q (t-1) adj (t+1)"/>
      <sheetName val="Q (t-1) adj (t)"/>
      <sheetName val="TCR(t+1) working"/>
      <sheetName val="TCR (t+1)"/>
      <sheetName val="Price Limits"/>
      <sheetName val="Qty for cpt"/>
      <sheetName val="Add DUOS for cpt"/>
      <sheetName val="cpt rev"/>
      <sheetName val="ESF"/>
      <sheetName val="ESF Revenue"/>
      <sheetName val="NUOS (t+1) incl cpt"/>
      <sheetName val="RE (t+1)"/>
      <sheetName val="RE (t)"/>
      <sheetName val="RE rev"/>
      <sheetName val="RE rev for PL"/>
    </sheetNames>
    <sheetDataSet>
      <sheetData sheetId="0" refreshError="1"/>
      <sheetData sheetId="1" refreshError="1"/>
      <sheetData sheetId="2" refreshError="1">
        <row r="4">
          <cell r="B4">
            <v>2009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S83"/>
  <sheetViews>
    <sheetView showGridLines="0" tabSelected="1" zoomScale="70" zoomScaleNormal="70" workbookViewId="0">
      <selection activeCell="F27" sqref="F27"/>
    </sheetView>
  </sheetViews>
  <sheetFormatPr defaultColWidth="8.88671875" defaultRowHeight="14.25" x14ac:dyDescent="0.2"/>
  <cols>
    <col min="1" max="1" width="1.88671875" style="15" customWidth="1"/>
    <col min="2" max="2" width="12.21875" style="8" customWidth="1"/>
    <col min="3" max="3" width="26.44140625" style="8" customWidth="1"/>
    <col min="4" max="4" width="11.21875" style="8" customWidth="1"/>
    <col min="5" max="5" width="25.21875" style="8" customWidth="1"/>
    <col min="6" max="13" width="10.5546875" style="8" customWidth="1"/>
    <col min="14" max="15" width="12.5546875" style="8" customWidth="1"/>
    <col min="16" max="16" width="21.33203125" style="8" customWidth="1"/>
    <col min="17" max="17" width="2.6640625" style="8" customWidth="1"/>
    <col min="18" max="16384" width="8.88671875" style="8"/>
  </cols>
  <sheetData>
    <row r="2" spans="1:16" ht="33" x14ac:dyDescent="0.45">
      <c r="A2" s="1"/>
      <c r="B2" s="2" t="s">
        <v>197</v>
      </c>
      <c r="C2" s="3"/>
      <c r="D2" s="3"/>
      <c r="E2" s="3"/>
      <c r="F2" s="3"/>
      <c r="G2" s="4"/>
      <c r="H2" s="5"/>
      <c r="I2" s="5"/>
      <c r="J2" s="5"/>
      <c r="K2" s="4"/>
      <c r="L2" s="6"/>
      <c r="M2" s="7"/>
    </row>
    <row r="3" spans="1:16" ht="15.75" x14ac:dyDescent="0.25">
      <c r="A3" s="1"/>
      <c r="B3" s="130" t="s">
        <v>204</v>
      </c>
      <c r="C3" s="131"/>
      <c r="D3" s="131"/>
      <c r="E3" s="131"/>
      <c r="F3" s="131"/>
      <c r="G3" s="9"/>
      <c r="H3" s="132"/>
      <c r="I3" s="133"/>
      <c r="J3" s="103"/>
      <c r="K3" s="9"/>
      <c r="L3" s="9"/>
      <c r="M3" s="10"/>
    </row>
    <row r="4" spans="1:16" ht="15" x14ac:dyDescent="0.25">
      <c r="A4" s="1"/>
      <c r="B4" s="11"/>
      <c r="C4" s="12"/>
      <c r="D4" s="13"/>
      <c r="E4" s="13"/>
      <c r="F4" s="13"/>
      <c r="G4" s="13"/>
      <c r="H4" s="13"/>
      <c r="I4" s="13"/>
      <c r="J4" s="13"/>
      <c r="K4" s="13"/>
      <c r="L4" s="13"/>
      <c r="M4" s="14"/>
    </row>
    <row r="5" spans="1:16" ht="26.25" customHeight="1" x14ac:dyDescent="0.25">
      <c r="B5" s="136" t="s">
        <v>107</v>
      </c>
      <c r="C5" s="137" t="s">
        <v>24</v>
      </c>
      <c r="D5" s="139" t="s">
        <v>9</v>
      </c>
      <c r="E5" s="140"/>
      <c r="F5" s="57" t="s">
        <v>1</v>
      </c>
      <c r="G5" s="57" t="s">
        <v>2</v>
      </c>
      <c r="H5" s="40" t="s">
        <v>2</v>
      </c>
      <c r="I5" s="40" t="s">
        <v>2</v>
      </c>
      <c r="J5" s="40" t="s">
        <v>2</v>
      </c>
      <c r="K5" s="40" t="s">
        <v>4</v>
      </c>
      <c r="L5" s="40" t="s">
        <v>5</v>
      </c>
      <c r="M5" s="40" t="s">
        <v>6</v>
      </c>
    </row>
    <row r="6" spans="1:16" ht="15" x14ac:dyDescent="0.2">
      <c r="B6" s="136"/>
      <c r="C6" s="136"/>
      <c r="D6" s="139"/>
      <c r="E6" s="140"/>
      <c r="F6" s="83" t="s">
        <v>10</v>
      </c>
      <c r="G6" s="83" t="s">
        <v>174</v>
      </c>
      <c r="H6" s="83" t="s">
        <v>4</v>
      </c>
      <c r="I6" s="83" t="s">
        <v>5</v>
      </c>
      <c r="J6" s="83" t="s">
        <v>6</v>
      </c>
      <c r="K6" s="83" t="s">
        <v>3</v>
      </c>
      <c r="L6" s="83" t="s">
        <v>3</v>
      </c>
      <c r="M6" s="83" t="s">
        <v>3</v>
      </c>
    </row>
    <row r="7" spans="1:16" ht="22.5" customHeight="1" x14ac:dyDescent="0.2">
      <c r="B7" s="136"/>
      <c r="C7" s="138"/>
      <c r="D7" s="139"/>
      <c r="E7" s="140"/>
      <c r="F7" s="83" t="s">
        <v>13</v>
      </c>
      <c r="G7" s="83" t="s">
        <v>14</v>
      </c>
      <c r="H7" s="83" t="s">
        <v>14</v>
      </c>
      <c r="I7" s="83" t="s">
        <v>14</v>
      </c>
      <c r="J7" s="83" t="s">
        <v>14</v>
      </c>
      <c r="K7" s="83" t="s">
        <v>15</v>
      </c>
      <c r="L7" s="83" t="s">
        <v>15</v>
      </c>
      <c r="M7" s="83" t="s">
        <v>15</v>
      </c>
    </row>
    <row r="8" spans="1:16" s="65" customFormat="1" ht="18" x14ac:dyDescent="0.25">
      <c r="A8" s="59"/>
      <c r="B8" s="60" t="s">
        <v>16</v>
      </c>
      <c r="C8" s="61"/>
      <c r="D8" s="62"/>
      <c r="E8" s="63"/>
      <c r="F8" s="64"/>
      <c r="G8" s="64"/>
      <c r="H8" s="64"/>
      <c r="I8" s="64"/>
      <c r="J8" s="64"/>
      <c r="K8" s="64"/>
      <c r="L8" s="64"/>
      <c r="M8" s="64"/>
    </row>
    <row r="9" spans="1:16" ht="18" customHeight="1" x14ac:dyDescent="0.2">
      <c r="B9" s="19" t="s">
        <v>25</v>
      </c>
      <c r="C9" s="20"/>
      <c r="D9" s="134" t="s">
        <v>181</v>
      </c>
      <c r="E9" s="135"/>
      <c r="F9" s="21">
        <v>0.87880000000000003</v>
      </c>
      <c r="G9" s="21">
        <v>11.1022</v>
      </c>
      <c r="H9" s="21"/>
      <c r="I9" s="21"/>
      <c r="J9" s="21"/>
      <c r="K9" s="21"/>
      <c r="L9" s="21"/>
      <c r="M9" s="21"/>
      <c r="N9" s="22"/>
      <c r="O9" s="22"/>
    </row>
    <row r="10" spans="1:16" ht="18" customHeight="1" x14ac:dyDescent="0.2">
      <c r="B10" s="19" t="s">
        <v>26</v>
      </c>
      <c r="C10" s="20"/>
      <c r="D10" s="134" t="s">
        <v>42</v>
      </c>
      <c r="E10" s="135"/>
      <c r="F10" s="21">
        <v>0.87880000000000003</v>
      </c>
      <c r="G10" s="21"/>
      <c r="H10" s="21">
        <v>14.9396</v>
      </c>
      <c r="I10" s="21">
        <v>12.4765</v>
      </c>
      <c r="J10" s="21">
        <v>4.8005000000000004</v>
      </c>
      <c r="K10" s="21"/>
      <c r="L10" s="21"/>
      <c r="M10" s="21"/>
      <c r="N10" s="22"/>
      <c r="O10" s="22"/>
      <c r="P10" s="22"/>
    </row>
    <row r="11" spans="1:16" ht="18" customHeight="1" x14ac:dyDescent="0.2">
      <c r="B11" s="19" t="s">
        <v>167</v>
      </c>
      <c r="C11" s="20"/>
      <c r="D11" s="134" t="s">
        <v>168</v>
      </c>
      <c r="E11" s="135"/>
      <c r="F11" s="21">
        <v>0.87880000000000003</v>
      </c>
      <c r="G11" s="21"/>
      <c r="H11" s="21">
        <v>15.487399999999999</v>
      </c>
      <c r="I11" s="21">
        <v>12.019</v>
      </c>
      <c r="J11" s="21">
        <v>4.8005000000000004</v>
      </c>
      <c r="K11" s="21"/>
      <c r="L11" s="21"/>
      <c r="M11" s="21"/>
      <c r="N11" s="22"/>
      <c r="O11" s="22"/>
      <c r="P11" s="22"/>
    </row>
    <row r="12" spans="1:16" ht="18" customHeight="1" x14ac:dyDescent="0.2">
      <c r="B12" s="19" t="s">
        <v>169</v>
      </c>
      <c r="C12" s="20"/>
      <c r="D12" s="134" t="s">
        <v>183</v>
      </c>
      <c r="E12" s="135"/>
      <c r="F12" s="21">
        <v>0.87880000000000003</v>
      </c>
      <c r="G12" s="21"/>
      <c r="H12" s="21">
        <v>4.8773</v>
      </c>
      <c r="I12" s="21">
        <v>3.8418000000000001</v>
      </c>
      <c r="J12" s="21">
        <v>2.3742999999999999</v>
      </c>
      <c r="K12" s="21">
        <v>4.1086999999999998</v>
      </c>
      <c r="L12" s="127"/>
      <c r="M12" s="21"/>
      <c r="N12" s="22"/>
      <c r="O12" s="22"/>
      <c r="P12" s="22"/>
    </row>
    <row r="13" spans="1:16" s="65" customFormat="1" ht="18" x14ac:dyDescent="0.25">
      <c r="A13" s="59"/>
      <c r="B13" s="61" t="s">
        <v>19</v>
      </c>
      <c r="C13" s="61"/>
      <c r="D13" s="66"/>
      <c r="E13" s="67"/>
      <c r="F13" s="68"/>
      <c r="G13" s="69"/>
      <c r="H13" s="69"/>
      <c r="I13" s="69"/>
      <c r="J13" s="69"/>
      <c r="K13" s="69"/>
      <c r="L13" s="69"/>
      <c r="M13" s="69"/>
      <c r="N13" s="70"/>
      <c r="O13" s="70"/>
      <c r="P13" s="70"/>
    </row>
    <row r="14" spans="1:16" ht="18" customHeight="1" x14ac:dyDescent="0.2">
      <c r="B14" s="19" t="s">
        <v>27</v>
      </c>
      <c r="C14" s="20"/>
      <c r="D14" s="134" t="s">
        <v>39</v>
      </c>
      <c r="E14" s="135"/>
      <c r="F14" s="21">
        <v>9.35E-2</v>
      </c>
      <c r="G14" s="21">
        <v>2.4855999999999998</v>
      </c>
      <c r="H14" s="21"/>
      <c r="I14" s="21"/>
      <c r="J14" s="21"/>
      <c r="K14" s="21"/>
      <c r="L14" s="21"/>
      <c r="M14" s="21"/>
      <c r="N14" s="22"/>
      <c r="O14" s="22"/>
    </row>
    <row r="15" spans="1:16" ht="18" customHeight="1" x14ac:dyDescent="0.2">
      <c r="B15" s="19" t="s">
        <v>28</v>
      </c>
      <c r="C15" s="20"/>
      <c r="D15" s="134" t="s">
        <v>40</v>
      </c>
      <c r="E15" s="135"/>
      <c r="F15" s="21">
        <v>9.35E-2</v>
      </c>
      <c r="G15" s="21">
        <v>5.1516999999999999</v>
      </c>
      <c r="H15" s="21"/>
      <c r="I15" s="21"/>
      <c r="J15" s="21"/>
      <c r="K15" s="21"/>
      <c r="L15" s="21"/>
      <c r="M15" s="21"/>
      <c r="N15" s="22"/>
      <c r="O15" s="22"/>
    </row>
    <row r="16" spans="1:16" s="65" customFormat="1" ht="18" x14ac:dyDescent="0.25">
      <c r="A16" s="59"/>
      <c r="B16" s="71" t="s">
        <v>87</v>
      </c>
      <c r="C16" s="71"/>
      <c r="D16" s="72"/>
      <c r="E16" s="73"/>
      <c r="F16" s="74"/>
      <c r="G16" s="74"/>
      <c r="H16" s="74"/>
      <c r="I16" s="74"/>
      <c r="J16" s="74"/>
      <c r="K16" s="74"/>
      <c r="L16" s="74"/>
      <c r="M16" s="74"/>
      <c r="N16" s="70"/>
      <c r="O16" s="70"/>
      <c r="P16" s="70"/>
    </row>
    <row r="17" spans="1:17" ht="18" customHeight="1" x14ac:dyDescent="0.2">
      <c r="A17" s="141"/>
      <c r="B17" s="26" t="s">
        <v>84</v>
      </c>
      <c r="C17" s="20"/>
      <c r="D17" s="134" t="s">
        <v>113</v>
      </c>
      <c r="E17" s="135"/>
      <c r="F17" s="27"/>
      <c r="G17" s="31">
        <v>0</v>
      </c>
      <c r="H17" s="27"/>
      <c r="I17" s="27"/>
      <c r="J17" s="27"/>
      <c r="K17" s="27"/>
      <c r="L17" s="27"/>
      <c r="M17" s="27"/>
      <c r="N17" s="22"/>
      <c r="O17" s="22"/>
      <c r="P17" s="22"/>
    </row>
    <row r="18" spans="1:17" ht="18" customHeight="1" x14ac:dyDescent="0.2">
      <c r="A18" s="141"/>
      <c r="B18" s="26" t="s">
        <v>85</v>
      </c>
      <c r="C18" s="20"/>
      <c r="D18" s="134" t="s">
        <v>114</v>
      </c>
      <c r="E18" s="135"/>
      <c r="F18" s="27"/>
      <c r="G18" s="31">
        <v>0</v>
      </c>
      <c r="H18" s="27"/>
      <c r="I18" s="27"/>
      <c r="J18" s="27"/>
      <c r="K18" s="27"/>
      <c r="L18" s="27"/>
      <c r="M18" s="27"/>
      <c r="N18" s="22"/>
      <c r="O18" s="22"/>
      <c r="P18" s="22"/>
    </row>
    <row r="19" spans="1:17" ht="18" customHeight="1" x14ac:dyDescent="0.2">
      <c r="A19" s="28"/>
      <c r="B19" s="26" t="s">
        <v>82</v>
      </c>
      <c r="C19" s="20"/>
      <c r="D19" s="134" t="s">
        <v>111</v>
      </c>
      <c r="E19" s="135"/>
      <c r="F19" s="27"/>
      <c r="G19" s="31">
        <v>0</v>
      </c>
      <c r="H19" s="27"/>
      <c r="I19" s="27"/>
      <c r="J19" s="27"/>
      <c r="K19" s="27"/>
      <c r="L19" s="27"/>
      <c r="M19" s="27"/>
      <c r="N19" s="22"/>
      <c r="O19" s="22"/>
      <c r="P19" s="22"/>
    </row>
    <row r="20" spans="1:17" ht="18" customHeight="1" x14ac:dyDescent="0.2">
      <c r="A20" s="28"/>
      <c r="B20" s="26" t="s">
        <v>83</v>
      </c>
      <c r="C20" s="20"/>
      <c r="D20" s="134" t="s">
        <v>112</v>
      </c>
      <c r="E20" s="135"/>
      <c r="F20" s="27"/>
      <c r="G20" s="31">
        <v>0</v>
      </c>
      <c r="H20" s="27"/>
      <c r="I20" s="27"/>
      <c r="J20" s="27"/>
      <c r="K20" s="27"/>
      <c r="L20" s="27"/>
      <c r="M20" s="27"/>
      <c r="N20" s="22"/>
      <c r="O20" s="22"/>
      <c r="P20" s="22"/>
    </row>
    <row r="21" spans="1:17" ht="18" customHeight="1" x14ac:dyDescent="0.2">
      <c r="A21" s="28"/>
      <c r="B21" s="26" t="s">
        <v>88</v>
      </c>
      <c r="C21" s="20"/>
      <c r="D21" s="134" t="s">
        <v>89</v>
      </c>
      <c r="E21" s="135"/>
      <c r="F21" s="27"/>
      <c r="G21" s="31">
        <v>0</v>
      </c>
      <c r="H21" s="27"/>
      <c r="I21" s="27"/>
      <c r="J21" s="27"/>
      <c r="K21" s="27"/>
      <c r="L21" s="27"/>
      <c r="M21" s="27"/>
      <c r="N21" s="22"/>
      <c r="O21" s="22"/>
      <c r="P21" s="22"/>
    </row>
    <row r="22" spans="1:17" s="32" customFormat="1" ht="18" customHeight="1" x14ac:dyDescent="0.2">
      <c r="A22" s="29"/>
      <c r="B22" s="30" t="s">
        <v>98</v>
      </c>
      <c r="C22" s="20"/>
      <c r="D22" s="134" t="s">
        <v>100</v>
      </c>
      <c r="E22" s="135"/>
      <c r="F22" s="21"/>
      <c r="G22" s="31">
        <v>0</v>
      </c>
      <c r="H22" s="21"/>
      <c r="I22" s="21"/>
      <c r="J22" s="21"/>
      <c r="K22" s="21"/>
      <c r="L22" s="21"/>
      <c r="M22" s="21"/>
      <c r="N22" s="22"/>
      <c r="O22" s="22"/>
      <c r="P22" s="22"/>
    </row>
    <row r="23" spans="1:17" s="32" customFormat="1" ht="18" customHeight="1" x14ac:dyDescent="0.2">
      <c r="B23" s="19" t="s">
        <v>99</v>
      </c>
      <c r="C23" s="33"/>
      <c r="D23" s="134" t="s">
        <v>100</v>
      </c>
      <c r="E23" s="135"/>
      <c r="F23" s="27"/>
      <c r="G23" s="31">
        <v>0</v>
      </c>
      <c r="H23" s="27"/>
      <c r="I23" s="27"/>
      <c r="J23" s="27"/>
      <c r="K23" s="27"/>
      <c r="L23" s="27"/>
      <c r="M23" s="27"/>
      <c r="N23" s="22"/>
      <c r="O23" s="22"/>
      <c r="P23" s="22"/>
    </row>
    <row r="24" spans="1:17" s="65" customFormat="1" ht="18" x14ac:dyDescent="0.25">
      <c r="A24" s="59"/>
      <c r="B24" s="71" t="s">
        <v>18</v>
      </c>
      <c r="C24" s="71"/>
      <c r="D24" s="72"/>
      <c r="E24" s="73"/>
      <c r="F24" s="74"/>
      <c r="G24" s="74"/>
      <c r="H24" s="74"/>
      <c r="I24" s="74"/>
      <c r="J24" s="74"/>
      <c r="K24" s="74"/>
      <c r="L24" s="74"/>
      <c r="M24" s="74"/>
      <c r="N24" s="70"/>
      <c r="O24" s="70"/>
      <c r="P24" s="70"/>
    </row>
    <row r="25" spans="1:17" ht="18" customHeight="1" x14ac:dyDescent="0.2">
      <c r="B25" s="19" t="s">
        <v>29</v>
      </c>
      <c r="C25" s="20"/>
      <c r="D25" s="134" t="s">
        <v>182</v>
      </c>
      <c r="E25" s="135"/>
      <c r="F25" s="21">
        <v>0.87880000000000003</v>
      </c>
      <c r="G25" s="21">
        <v>15.300700000000001</v>
      </c>
      <c r="H25" s="21"/>
      <c r="I25" s="21"/>
      <c r="J25" s="21"/>
      <c r="K25" s="21"/>
      <c r="L25" s="21"/>
      <c r="M25" s="21"/>
      <c r="N25" s="22"/>
      <c r="O25" s="22"/>
    </row>
    <row r="26" spans="1:17" ht="18" customHeight="1" x14ac:dyDescent="0.2">
      <c r="B26" s="19" t="s">
        <v>30</v>
      </c>
      <c r="C26" s="20"/>
      <c r="D26" s="134" t="s">
        <v>43</v>
      </c>
      <c r="E26" s="135"/>
      <c r="F26" s="21">
        <v>4.5875000000000004</v>
      </c>
      <c r="G26" s="21"/>
      <c r="H26" s="21">
        <v>15.935</v>
      </c>
      <c r="I26" s="21">
        <v>13.3916</v>
      </c>
      <c r="J26" s="21">
        <v>7.0027999999999997</v>
      </c>
      <c r="K26" s="21"/>
      <c r="L26" s="21"/>
      <c r="M26" s="21"/>
      <c r="N26" s="22"/>
      <c r="O26" s="22"/>
      <c r="P26" s="22"/>
    </row>
    <row r="27" spans="1:17" ht="18" customHeight="1" x14ac:dyDescent="0.2">
      <c r="B27" s="19" t="s">
        <v>171</v>
      </c>
      <c r="C27" s="20"/>
      <c r="D27" s="134" t="s">
        <v>172</v>
      </c>
      <c r="E27" s="135"/>
      <c r="F27" s="21">
        <v>1.5129999999999999</v>
      </c>
      <c r="G27" s="21"/>
      <c r="H27" s="21">
        <v>16.507200000000001</v>
      </c>
      <c r="I27" s="21">
        <v>12.9138</v>
      </c>
      <c r="J27" s="21">
        <v>6.7834000000000003</v>
      </c>
      <c r="K27" s="21"/>
      <c r="L27" s="21"/>
      <c r="M27" s="21"/>
      <c r="N27" s="22"/>
      <c r="O27" s="22"/>
      <c r="P27" s="22"/>
    </row>
    <row r="28" spans="1:17" ht="18" customHeight="1" x14ac:dyDescent="0.2">
      <c r="B28" s="19" t="s">
        <v>173</v>
      </c>
      <c r="C28" s="20"/>
      <c r="D28" s="134" t="s">
        <v>184</v>
      </c>
      <c r="E28" s="135"/>
      <c r="F28" s="21">
        <v>1.5129999999999999</v>
      </c>
      <c r="G28" s="21"/>
      <c r="H28" s="21">
        <v>7.2568999999999999</v>
      </c>
      <c r="I28" s="21">
        <v>5.5625999999999998</v>
      </c>
      <c r="J28" s="21">
        <v>3.2621000000000002</v>
      </c>
      <c r="K28" s="21">
        <v>6.6765999999999996</v>
      </c>
      <c r="L28" s="127"/>
      <c r="M28" s="21"/>
      <c r="N28" s="22"/>
      <c r="O28" s="22"/>
      <c r="P28" s="22"/>
    </row>
    <row r="29" spans="1:17" ht="18" customHeight="1" x14ac:dyDescent="0.2">
      <c r="B29" s="19" t="s">
        <v>31</v>
      </c>
      <c r="C29" s="20"/>
      <c r="D29" s="134" t="s">
        <v>116</v>
      </c>
      <c r="E29" s="135"/>
      <c r="F29" s="21">
        <v>4.5875000000000004</v>
      </c>
      <c r="G29" s="21"/>
      <c r="H29" s="21">
        <v>15.935</v>
      </c>
      <c r="I29" s="21">
        <v>13.3916</v>
      </c>
      <c r="J29" s="21">
        <v>7.0027999999999997</v>
      </c>
      <c r="K29" s="21"/>
      <c r="L29" s="21"/>
      <c r="M29" s="21"/>
      <c r="N29" s="22"/>
      <c r="O29" s="22"/>
      <c r="P29" s="22"/>
    </row>
    <row r="30" spans="1:17" ht="18" customHeight="1" x14ac:dyDescent="0.2">
      <c r="B30" s="19" t="s">
        <v>175</v>
      </c>
      <c r="C30" s="20"/>
      <c r="D30" s="134" t="s">
        <v>176</v>
      </c>
      <c r="E30" s="135"/>
      <c r="F30" s="21">
        <v>13.664199999999999</v>
      </c>
      <c r="G30" s="21"/>
      <c r="H30" s="21">
        <v>6.7336</v>
      </c>
      <c r="I30" s="21">
        <v>5.6898</v>
      </c>
      <c r="J30" s="21">
        <v>3.4567999999999999</v>
      </c>
      <c r="K30" s="21">
        <v>8.4322999999999997</v>
      </c>
      <c r="L30" s="21">
        <v>7.6292</v>
      </c>
      <c r="M30" s="21">
        <v>1.8819999999999999</v>
      </c>
      <c r="N30" s="22"/>
      <c r="O30" s="22"/>
      <c r="P30" s="22"/>
    </row>
    <row r="31" spans="1:17" ht="18" customHeight="1" x14ac:dyDescent="0.2">
      <c r="B31" s="19" t="s">
        <v>32</v>
      </c>
      <c r="C31" s="20"/>
      <c r="D31" s="134" t="s">
        <v>47</v>
      </c>
      <c r="E31" s="135"/>
      <c r="F31" s="21">
        <v>15.4796</v>
      </c>
      <c r="G31" s="21"/>
      <c r="H31" s="21">
        <v>4.8933</v>
      </c>
      <c r="I31" s="21">
        <v>4.1494</v>
      </c>
      <c r="J31" s="21">
        <v>2.7475999999999998</v>
      </c>
      <c r="K31" s="21">
        <v>10.1188</v>
      </c>
      <c r="L31" s="21">
        <v>9.1550999999999991</v>
      </c>
      <c r="M31" s="21">
        <v>2.2584</v>
      </c>
      <c r="N31" s="22"/>
      <c r="O31" s="97"/>
      <c r="P31" s="97"/>
      <c r="Q31" s="97"/>
    </row>
    <row r="32" spans="1:17" ht="18" customHeight="1" x14ac:dyDescent="0.2">
      <c r="B32" s="19" t="s">
        <v>61</v>
      </c>
      <c r="C32" s="20"/>
      <c r="D32" s="134" t="s">
        <v>74</v>
      </c>
      <c r="E32" s="135"/>
      <c r="F32" s="21">
        <v>15.4796</v>
      </c>
      <c r="G32" s="21"/>
      <c r="H32" s="21">
        <v>14.215</v>
      </c>
      <c r="I32" s="21">
        <v>11.6295</v>
      </c>
      <c r="J32" s="21">
        <v>5.1700999999999997</v>
      </c>
      <c r="K32" s="146">
        <v>12.253</v>
      </c>
      <c r="L32" s="147"/>
      <c r="M32" s="21"/>
      <c r="N32" s="22"/>
      <c r="O32" s="22"/>
      <c r="P32" s="22"/>
    </row>
    <row r="33" spans="1:16" ht="18" customHeight="1" x14ac:dyDescent="0.2">
      <c r="B33" s="19" t="s">
        <v>34</v>
      </c>
      <c r="C33" s="20"/>
      <c r="D33" s="134" t="s">
        <v>41</v>
      </c>
      <c r="E33" s="135"/>
      <c r="F33" s="21">
        <v>19.161200000000001</v>
      </c>
      <c r="G33" s="21"/>
      <c r="H33" s="21">
        <v>3.7263999999999999</v>
      </c>
      <c r="I33" s="21">
        <v>3.194</v>
      </c>
      <c r="J33" s="21">
        <v>2.6423999999999999</v>
      </c>
      <c r="K33" s="21">
        <v>9.1015999999999995</v>
      </c>
      <c r="L33" s="21">
        <v>8.2347999999999999</v>
      </c>
      <c r="M33" s="21">
        <v>2.4641999999999999</v>
      </c>
      <c r="N33" s="22"/>
      <c r="O33" s="22"/>
      <c r="P33" s="22"/>
    </row>
    <row r="34" spans="1:16" ht="18" customHeight="1" x14ac:dyDescent="0.2">
      <c r="B34" s="19" t="s">
        <v>23</v>
      </c>
      <c r="C34" s="20"/>
      <c r="D34" s="142" t="s">
        <v>38</v>
      </c>
      <c r="E34" s="143"/>
      <c r="F34" s="21">
        <v>19.020299999999999</v>
      </c>
      <c r="G34" s="21"/>
      <c r="H34" s="21">
        <v>4.5694999999999997</v>
      </c>
      <c r="I34" s="21">
        <v>2.7351999999999999</v>
      </c>
      <c r="J34" s="21">
        <v>2.2772999999999999</v>
      </c>
      <c r="K34" s="21">
        <v>3.5123000000000002</v>
      </c>
      <c r="L34" s="21">
        <v>2.5038999999999998</v>
      </c>
      <c r="M34" s="21">
        <v>0.99809999999999999</v>
      </c>
    </row>
    <row r="35" spans="1:16" s="65" customFormat="1" ht="18" x14ac:dyDescent="0.25">
      <c r="A35" s="59"/>
      <c r="B35" s="71" t="s">
        <v>45</v>
      </c>
      <c r="C35" s="71"/>
      <c r="D35" s="72"/>
      <c r="E35" s="73"/>
      <c r="F35" s="75"/>
      <c r="G35" s="75"/>
      <c r="H35" s="75"/>
      <c r="I35" s="75"/>
      <c r="J35" s="75"/>
      <c r="K35" s="75"/>
      <c r="L35" s="75"/>
      <c r="M35" s="75"/>
    </row>
    <row r="36" spans="1:16" ht="18" customHeight="1" x14ac:dyDescent="0.2">
      <c r="B36" s="19" t="s">
        <v>36</v>
      </c>
      <c r="C36" s="20" t="s">
        <v>44</v>
      </c>
      <c r="D36" s="134" t="s">
        <v>109</v>
      </c>
      <c r="E36" s="135"/>
      <c r="F36" s="21">
        <v>0.87880000000000003</v>
      </c>
      <c r="G36" s="21">
        <v>16.5336</v>
      </c>
      <c r="H36" s="21"/>
      <c r="I36" s="21"/>
      <c r="J36" s="21"/>
      <c r="K36" s="21"/>
      <c r="L36" s="21"/>
      <c r="M36" s="21"/>
    </row>
    <row r="37" spans="1:16" ht="18" customHeight="1" x14ac:dyDescent="0.2">
      <c r="B37" s="19" t="s">
        <v>37</v>
      </c>
      <c r="C37" s="20"/>
      <c r="D37" s="134" t="s">
        <v>110</v>
      </c>
      <c r="E37" s="135"/>
      <c r="F37" s="21">
        <v>0</v>
      </c>
      <c r="G37" s="21"/>
      <c r="H37" s="21">
        <v>18.123799999999999</v>
      </c>
      <c r="I37" s="21">
        <v>14.770799999999999</v>
      </c>
      <c r="J37" s="21">
        <v>7.2958999999999996</v>
      </c>
      <c r="K37" s="21"/>
      <c r="L37" s="21"/>
      <c r="M37" s="21"/>
    </row>
    <row r="38" spans="1:16" s="65" customFormat="1" ht="18" x14ac:dyDescent="0.25">
      <c r="A38" s="59"/>
      <c r="B38" s="71" t="s">
        <v>69</v>
      </c>
      <c r="C38" s="71"/>
      <c r="D38" s="72"/>
      <c r="E38" s="73"/>
      <c r="F38" s="75"/>
      <c r="G38" s="75"/>
      <c r="H38" s="75"/>
      <c r="I38" s="75"/>
      <c r="J38" s="75"/>
      <c r="K38" s="75"/>
      <c r="L38" s="75"/>
      <c r="M38" s="75"/>
    </row>
    <row r="39" spans="1:16" ht="28.5" x14ac:dyDescent="0.2">
      <c r="B39" s="20" t="s">
        <v>50</v>
      </c>
      <c r="C39" s="20"/>
      <c r="D39" s="134" t="s">
        <v>51</v>
      </c>
      <c r="E39" s="135"/>
      <c r="F39" s="27" t="s">
        <v>52</v>
      </c>
      <c r="G39" s="27" t="s">
        <v>52</v>
      </c>
      <c r="H39" s="27" t="s">
        <v>52</v>
      </c>
      <c r="I39" s="27" t="s">
        <v>52</v>
      </c>
      <c r="J39" s="27" t="s">
        <v>52</v>
      </c>
      <c r="K39" s="27" t="s">
        <v>52</v>
      </c>
      <c r="L39" s="27" t="s">
        <v>52</v>
      </c>
      <c r="M39" s="27" t="s">
        <v>52</v>
      </c>
    </row>
    <row r="40" spans="1:16" x14ac:dyDescent="0.2">
      <c r="B40" s="34"/>
      <c r="C40" s="34"/>
      <c r="D40" s="35"/>
      <c r="E40" s="35"/>
      <c r="F40" s="36"/>
      <c r="G40" s="36"/>
      <c r="H40" s="36"/>
      <c r="I40" s="36"/>
      <c r="J40" s="36"/>
      <c r="K40" s="36"/>
      <c r="L40" s="36"/>
      <c r="M40" s="36"/>
      <c r="N40" s="36"/>
      <c r="O40" s="36"/>
      <c r="P40" s="36"/>
    </row>
    <row r="41" spans="1:16" ht="33" x14ac:dyDescent="0.45">
      <c r="A41" s="1"/>
      <c r="B41" s="2" t="s">
        <v>198</v>
      </c>
      <c r="C41" s="3"/>
      <c r="D41" s="3"/>
      <c r="E41" s="3"/>
      <c r="F41" s="3"/>
      <c r="G41" s="4"/>
      <c r="H41" s="4"/>
      <c r="I41" s="4"/>
      <c r="J41" s="4"/>
      <c r="K41" s="5"/>
      <c r="L41" s="5"/>
      <c r="M41" s="5"/>
      <c r="N41" s="6"/>
      <c r="O41" s="6"/>
      <c r="P41" s="7"/>
    </row>
    <row r="42" spans="1:16" ht="22.5" customHeight="1" x14ac:dyDescent="0.25">
      <c r="A42" s="1"/>
      <c r="B42" s="130" t="str">
        <f>B3</f>
        <v>Effective 1 July 2021</v>
      </c>
      <c r="C42" s="131"/>
      <c r="D42" s="131"/>
      <c r="E42" s="131"/>
      <c r="F42" s="131"/>
      <c r="G42" s="9"/>
      <c r="H42" s="9"/>
      <c r="I42" s="9"/>
      <c r="J42" s="9"/>
      <c r="K42" s="9"/>
      <c r="L42" s="133"/>
      <c r="M42" s="133"/>
      <c r="N42" s="9"/>
      <c r="O42" s="9"/>
      <c r="P42" s="10"/>
    </row>
    <row r="43" spans="1:16" ht="11.25" customHeight="1" x14ac:dyDescent="0.25">
      <c r="A43" s="1"/>
      <c r="B43" s="77"/>
      <c r="C43" s="78"/>
      <c r="D43" s="78"/>
      <c r="E43" s="78"/>
      <c r="F43" s="78"/>
      <c r="G43" s="13"/>
      <c r="H43" s="13"/>
      <c r="I43" s="13"/>
      <c r="J43" s="13"/>
      <c r="K43" s="13"/>
      <c r="L43" s="79"/>
      <c r="M43" s="79"/>
      <c r="N43" s="13"/>
      <c r="O43" s="13"/>
      <c r="P43" s="14"/>
    </row>
    <row r="44" spans="1:16" ht="24" customHeight="1" x14ac:dyDescent="0.25">
      <c r="B44" s="137" t="s">
        <v>108</v>
      </c>
      <c r="C44" s="137" t="s">
        <v>9</v>
      </c>
      <c r="D44" s="37" t="s">
        <v>1</v>
      </c>
      <c r="E44" s="38" t="s">
        <v>2</v>
      </c>
      <c r="F44" s="38" t="s">
        <v>2</v>
      </c>
      <c r="G44" s="38" t="s">
        <v>2</v>
      </c>
      <c r="H44" s="37" t="s">
        <v>3</v>
      </c>
      <c r="I44" s="38" t="s">
        <v>4</v>
      </c>
      <c r="J44" s="38" t="s">
        <v>5</v>
      </c>
      <c r="K44" s="38" t="s">
        <v>6</v>
      </c>
      <c r="L44" s="37" t="s">
        <v>7</v>
      </c>
      <c r="M44" s="145" t="s">
        <v>49</v>
      </c>
      <c r="N44" s="145"/>
      <c r="O44" s="145"/>
      <c r="P44" s="145"/>
    </row>
    <row r="45" spans="1:16" ht="15" x14ac:dyDescent="0.25">
      <c r="B45" s="136"/>
      <c r="C45" s="136"/>
      <c r="D45" s="40" t="s">
        <v>10</v>
      </c>
      <c r="E45" s="40" t="s">
        <v>4</v>
      </c>
      <c r="F45" s="40" t="s">
        <v>5</v>
      </c>
      <c r="G45" s="40" t="s">
        <v>6</v>
      </c>
      <c r="H45" s="40" t="s">
        <v>12</v>
      </c>
      <c r="I45" s="40" t="s">
        <v>3</v>
      </c>
      <c r="J45" s="40" t="s">
        <v>3</v>
      </c>
      <c r="K45" s="40" t="s">
        <v>3</v>
      </c>
      <c r="L45" s="40" t="s">
        <v>12</v>
      </c>
      <c r="M45" s="145"/>
      <c r="N45" s="145"/>
      <c r="O45" s="145"/>
      <c r="P45" s="145"/>
    </row>
    <row r="46" spans="1:16" ht="24" customHeight="1" x14ac:dyDescent="0.2">
      <c r="B46" s="136"/>
      <c r="C46" s="136"/>
      <c r="D46" s="83" t="s">
        <v>13</v>
      </c>
      <c r="E46" s="83" t="s">
        <v>14</v>
      </c>
      <c r="F46" s="83" t="s">
        <v>14</v>
      </c>
      <c r="G46" s="83" t="s">
        <v>14</v>
      </c>
      <c r="H46" s="83" t="s">
        <v>15</v>
      </c>
      <c r="I46" s="83" t="s">
        <v>15</v>
      </c>
      <c r="J46" s="83" t="s">
        <v>15</v>
      </c>
      <c r="K46" s="83" t="s">
        <v>15</v>
      </c>
      <c r="L46" s="83" t="s">
        <v>15</v>
      </c>
      <c r="M46" s="145"/>
      <c r="N46" s="145"/>
      <c r="O46" s="145"/>
      <c r="P46" s="145"/>
    </row>
    <row r="47" spans="1:16" s="65" customFormat="1" ht="18" x14ac:dyDescent="0.25">
      <c r="A47" s="59"/>
      <c r="B47" s="71" t="s">
        <v>46</v>
      </c>
      <c r="C47" s="72"/>
      <c r="D47" s="76"/>
      <c r="E47" s="74"/>
      <c r="F47" s="74"/>
      <c r="G47" s="74"/>
      <c r="H47" s="74"/>
      <c r="I47" s="74"/>
      <c r="J47" s="74"/>
      <c r="K47" s="74"/>
      <c r="L47" s="74"/>
      <c r="M47" s="129"/>
      <c r="N47" s="129"/>
      <c r="O47" s="129"/>
      <c r="P47" s="129"/>
    </row>
    <row r="48" spans="1:16" s="65" customFormat="1" ht="18" x14ac:dyDescent="0.25">
      <c r="A48" s="59"/>
      <c r="B48" s="80" t="s">
        <v>33</v>
      </c>
      <c r="C48" s="33" t="s">
        <v>58</v>
      </c>
      <c r="D48" s="21">
        <v>16.273599999999998</v>
      </c>
      <c r="E48" s="21">
        <v>4.5400999999999998</v>
      </c>
      <c r="F48" s="21">
        <v>3.8660000000000001</v>
      </c>
      <c r="G48" s="21">
        <v>2.6232000000000002</v>
      </c>
      <c r="H48" s="21"/>
      <c r="I48" s="21">
        <v>11.7134</v>
      </c>
      <c r="J48" s="21">
        <v>10.597899999999999</v>
      </c>
      <c r="K48" s="21">
        <v>2.7086000000000001</v>
      </c>
      <c r="L48" s="21"/>
      <c r="M48" s="128"/>
      <c r="N48" s="128"/>
      <c r="O48" s="128"/>
      <c r="P48" s="128"/>
    </row>
    <row r="49" spans="1:19" s="65" customFormat="1" ht="18" x14ac:dyDescent="0.25">
      <c r="A49" s="59"/>
      <c r="B49" s="80" t="s">
        <v>35</v>
      </c>
      <c r="C49" s="33" t="s">
        <v>59</v>
      </c>
      <c r="D49" s="21">
        <v>18.624099999999999</v>
      </c>
      <c r="E49" s="21">
        <v>3.6738</v>
      </c>
      <c r="F49" s="21">
        <v>3.2103999999999999</v>
      </c>
      <c r="G49" s="21">
        <v>2.6347</v>
      </c>
      <c r="H49" s="21"/>
      <c r="I49" s="21">
        <v>9.6378000000000004</v>
      </c>
      <c r="J49" s="21">
        <v>8.7199000000000009</v>
      </c>
      <c r="K49" s="21">
        <v>2.6093000000000002</v>
      </c>
      <c r="L49" s="21"/>
      <c r="M49" s="128"/>
      <c r="N49" s="128"/>
      <c r="O49" s="128"/>
      <c r="P49" s="128"/>
    </row>
    <row r="50" spans="1:19" s="65" customFormat="1" ht="31.5" customHeight="1" x14ac:dyDescent="0.25">
      <c r="A50" s="59"/>
      <c r="B50" s="80" t="s">
        <v>170</v>
      </c>
      <c r="C50" s="33" t="s">
        <v>200</v>
      </c>
      <c r="D50" s="21">
        <v>7.1266999999999996</v>
      </c>
      <c r="E50" s="21">
        <v>17.0185</v>
      </c>
      <c r="F50" s="21">
        <v>13.680899999999999</v>
      </c>
      <c r="G50" s="21">
        <v>7.2279</v>
      </c>
      <c r="H50" s="21">
        <v>0</v>
      </c>
      <c r="I50" s="21"/>
      <c r="J50" s="21"/>
      <c r="K50" s="21"/>
      <c r="L50" s="21">
        <v>0</v>
      </c>
      <c r="M50" s="128" t="s">
        <v>201</v>
      </c>
      <c r="N50" s="128"/>
      <c r="O50" s="128"/>
      <c r="P50" s="128"/>
    </row>
    <row r="51" spans="1:19" ht="74.25" customHeight="1" x14ac:dyDescent="0.2">
      <c r="B51" s="81" t="s">
        <v>105</v>
      </c>
      <c r="C51" s="33" t="s">
        <v>48</v>
      </c>
      <c r="D51" s="21">
        <v>20.982399999999998</v>
      </c>
      <c r="E51" s="21">
        <v>6.9104999999999999</v>
      </c>
      <c r="F51" s="21">
        <v>5.7811000000000003</v>
      </c>
      <c r="G51" s="21">
        <v>3.2044000000000001</v>
      </c>
      <c r="H51" s="21">
        <v>17.415400000000002</v>
      </c>
      <c r="I51" s="21"/>
      <c r="J51" s="21"/>
      <c r="K51" s="21"/>
      <c r="L51" s="21"/>
      <c r="M51" s="128" t="s">
        <v>90</v>
      </c>
      <c r="N51" s="128"/>
      <c r="O51" s="128"/>
      <c r="P51" s="128"/>
    </row>
    <row r="52" spans="1:19" ht="30.75" customHeight="1" x14ac:dyDescent="0.2">
      <c r="B52" s="80" t="s">
        <v>20</v>
      </c>
      <c r="C52" s="33" t="s">
        <v>55</v>
      </c>
      <c r="D52" s="21">
        <v>16.273599999999998</v>
      </c>
      <c r="E52" s="21">
        <v>13.995100000000001</v>
      </c>
      <c r="F52" s="21">
        <v>11.482200000000001</v>
      </c>
      <c r="G52" s="21">
        <v>4.8815</v>
      </c>
      <c r="H52" s="21">
        <v>11.5671</v>
      </c>
      <c r="I52" s="21"/>
      <c r="J52" s="21"/>
      <c r="K52" s="21"/>
      <c r="L52" s="21">
        <v>4.2050999999999998</v>
      </c>
      <c r="M52" s="128" t="s">
        <v>91</v>
      </c>
      <c r="N52" s="128"/>
      <c r="O52" s="128"/>
      <c r="P52" s="128"/>
    </row>
    <row r="53" spans="1:19" ht="31.5" customHeight="1" x14ac:dyDescent="0.2">
      <c r="B53" s="80" t="s">
        <v>21</v>
      </c>
      <c r="C53" s="33" t="s">
        <v>54</v>
      </c>
      <c r="D53" s="21">
        <v>4.3785999999999996</v>
      </c>
      <c r="E53" s="21">
        <v>15.716799999999999</v>
      </c>
      <c r="F53" s="21">
        <v>12.8637</v>
      </c>
      <c r="G53" s="21">
        <v>6.3539000000000003</v>
      </c>
      <c r="H53" s="21">
        <v>11.3452</v>
      </c>
      <c r="I53" s="21"/>
      <c r="J53" s="21"/>
      <c r="K53" s="21"/>
      <c r="L53" s="21">
        <v>4.2103999999999999</v>
      </c>
      <c r="M53" s="128" t="s">
        <v>91</v>
      </c>
      <c r="N53" s="128"/>
      <c r="O53" s="128"/>
      <c r="P53" s="128"/>
    </row>
    <row r="54" spans="1:19" ht="60" customHeight="1" x14ac:dyDescent="0.2">
      <c r="B54" s="80" t="s">
        <v>22</v>
      </c>
      <c r="C54" s="33" t="s">
        <v>56</v>
      </c>
      <c r="D54" s="21">
        <v>26.923999999999999</v>
      </c>
      <c r="E54" s="21">
        <v>7.4729999999999999</v>
      </c>
      <c r="F54" s="21">
        <v>7.1752000000000002</v>
      </c>
      <c r="G54" s="21">
        <v>3.3182999999999998</v>
      </c>
      <c r="H54" s="21">
        <v>12.6957</v>
      </c>
      <c r="I54" s="21"/>
      <c r="J54" s="21"/>
      <c r="K54" s="21"/>
      <c r="L54" s="21"/>
      <c r="M54" s="128" t="s">
        <v>92</v>
      </c>
      <c r="N54" s="128"/>
      <c r="O54" s="128"/>
      <c r="P54" s="128"/>
    </row>
    <row r="55" spans="1:19" ht="30.75" customHeight="1" x14ac:dyDescent="0.2">
      <c r="B55" s="81" t="s">
        <v>106</v>
      </c>
      <c r="C55" s="33" t="s">
        <v>57</v>
      </c>
      <c r="D55" s="21">
        <v>20.068999999999999</v>
      </c>
      <c r="E55" s="21">
        <v>6.8212000000000002</v>
      </c>
      <c r="F55" s="21">
        <v>6.5971000000000002</v>
      </c>
      <c r="G55" s="21">
        <v>4.6912000000000003</v>
      </c>
      <c r="H55" s="21">
        <v>9.1684000000000001</v>
      </c>
      <c r="I55" s="21"/>
      <c r="J55" s="21"/>
      <c r="K55" s="21"/>
      <c r="L55" s="21">
        <v>3.3765000000000001</v>
      </c>
      <c r="M55" s="128" t="s">
        <v>93</v>
      </c>
      <c r="N55" s="128"/>
      <c r="O55" s="128"/>
      <c r="P55" s="128"/>
    </row>
    <row r="56" spans="1:19" ht="33" hidden="1" x14ac:dyDescent="0.45">
      <c r="A56" s="1"/>
      <c r="B56" s="2" t="s">
        <v>118</v>
      </c>
      <c r="C56" s="3"/>
      <c r="D56" s="3"/>
      <c r="E56" s="3"/>
      <c r="F56" s="3"/>
      <c r="G56" s="4"/>
      <c r="H56" s="4"/>
      <c r="I56" s="4"/>
      <c r="J56" s="4"/>
      <c r="K56" s="5"/>
      <c r="L56" s="5"/>
      <c r="M56" s="5"/>
      <c r="N56" s="6"/>
      <c r="O56" s="6"/>
      <c r="P56" s="7"/>
    </row>
    <row r="57" spans="1:19" ht="31.5" hidden="1" customHeight="1" x14ac:dyDescent="0.25">
      <c r="A57" s="1"/>
      <c r="B57" s="130" t="s">
        <v>115</v>
      </c>
      <c r="C57" s="131"/>
      <c r="D57" s="131"/>
      <c r="E57" s="131"/>
      <c r="F57" s="131"/>
      <c r="G57" s="9"/>
      <c r="H57" s="9"/>
      <c r="I57" s="9"/>
      <c r="J57" s="9"/>
      <c r="K57" s="9"/>
      <c r="L57" s="133"/>
      <c r="M57" s="133"/>
      <c r="N57" s="9"/>
      <c r="O57" s="9"/>
      <c r="P57" s="10"/>
    </row>
    <row r="58" spans="1:19" ht="14.25" hidden="1" customHeight="1" x14ac:dyDescent="0.25">
      <c r="A58" s="1"/>
      <c r="B58" s="77"/>
      <c r="C58" s="78"/>
      <c r="D58" s="78"/>
      <c r="E58" s="78"/>
      <c r="F58" s="78"/>
      <c r="G58" s="13"/>
      <c r="H58" s="13"/>
      <c r="I58" s="13"/>
      <c r="J58" s="13"/>
      <c r="K58" s="13"/>
      <c r="L58" s="79"/>
      <c r="M58" s="79"/>
      <c r="N58" s="13"/>
      <c r="O58" s="13"/>
      <c r="P58" s="14"/>
    </row>
    <row r="59" spans="1:19" ht="18" customHeight="1" x14ac:dyDescent="0.25">
      <c r="B59" s="137" t="s">
        <v>108</v>
      </c>
      <c r="C59" s="137" t="s">
        <v>9</v>
      </c>
      <c r="D59" s="37" t="s">
        <v>1</v>
      </c>
      <c r="E59" s="37" t="s">
        <v>2</v>
      </c>
      <c r="F59" s="145" t="s">
        <v>49</v>
      </c>
      <c r="G59" s="145"/>
      <c r="H59" s="145"/>
      <c r="I59" s="145"/>
      <c r="J59" s="145"/>
      <c r="K59" s="145"/>
      <c r="L59" s="145"/>
      <c r="M59" s="145"/>
      <c r="N59" s="145"/>
      <c r="O59" s="145"/>
      <c r="P59" s="145"/>
    </row>
    <row r="60" spans="1:19" ht="15" x14ac:dyDescent="0.25">
      <c r="B60" s="136"/>
      <c r="C60" s="136"/>
      <c r="D60" s="40" t="s">
        <v>10</v>
      </c>
      <c r="E60" s="40" t="s">
        <v>11</v>
      </c>
      <c r="F60" s="145"/>
      <c r="G60" s="145"/>
      <c r="H60" s="145"/>
      <c r="I60" s="145"/>
      <c r="J60" s="145"/>
      <c r="K60" s="145"/>
      <c r="L60" s="145"/>
      <c r="M60" s="145"/>
      <c r="N60" s="145"/>
      <c r="O60" s="145"/>
      <c r="P60" s="145"/>
    </row>
    <row r="61" spans="1:19" ht="12" customHeight="1" x14ac:dyDescent="0.25">
      <c r="B61" s="136"/>
      <c r="C61" s="136"/>
      <c r="D61" s="40" t="s">
        <v>13</v>
      </c>
      <c r="E61" s="40" t="s">
        <v>14</v>
      </c>
      <c r="F61" s="145"/>
      <c r="G61" s="145"/>
      <c r="H61" s="145"/>
      <c r="I61" s="145"/>
      <c r="J61" s="145"/>
      <c r="K61" s="145"/>
      <c r="L61" s="145"/>
      <c r="M61" s="145"/>
      <c r="N61" s="145"/>
      <c r="O61" s="145"/>
      <c r="P61" s="145"/>
    </row>
    <row r="62" spans="1:19" s="43" customFormat="1" ht="7.5" customHeight="1" x14ac:dyDescent="0.25">
      <c r="A62" s="42"/>
      <c r="B62" s="138"/>
      <c r="C62" s="138"/>
      <c r="D62" s="58"/>
      <c r="E62" s="58"/>
      <c r="F62" s="145"/>
      <c r="G62" s="145"/>
      <c r="H62" s="145"/>
      <c r="I62" s="145"/>
      <c r="J62" s="145"/>
      <c r="K62" s="145"/>
      <c r="L62" s="145"/>
      <c r="M62" s="145"/>
      <c r="N62" s="145"/>
      <c r="O62" s="145"/>
      <c r="P62" s="145"/>
    </row>
    <row r="63" spans="1:19" s="65" customFormat="1" ht="18" x14ac:dyDescent="0.25">
      <c r="A63" s="59"/>
      <c r="B63" s="71" t="s">
        <v>46</v>
      </c>
      <c r="C63" s="72"/>
      <c r="D63" s="76"/>
      <c r="E63" s="74"/>
      <c r="F63" s="129"/>
      <c r="G63" s="129"/>
      <c r="H63" s="129"/>
      <c r="I63" s="129"/>
      <c r="J63" s="129"/>
      <c r="K63" s="129"/>
      <c r="L63" s="129"/>
      <c r="M63" s="129"/>
      <c r="N63" s="129"/>
      <c r="O63" s="129"/>
      <c r="P63" s="129"/>
    </row>
    <row r="64" spans="1:19" ht="30.75" customHeight="1" x14ac:dyDescent="0.2">
      <c r="B64" s="80" t="s">
        <v>17</v>
      </c>
      <c r="C64" s="33" t="s">
        <v>67</v>
      </c>
      <c r="D64" s="27"/>
      <c r="E64" s="94">
        <v>0</v>
      </c>
      <c r="F64" s="128" t="s">
        <v>70</v>
      </c>
      <c r="G64" s="128"/>
      <c r="H64" s="128"/>
      <c r="I64" s="128"/>
      <c r="J64" s="128"/>
      <c r="K64" s="128"/>
      <c r="L64" s="128"/>
      <c r="M64" s="128"/>
      <c r="N64" s="128"/>
      <c r="O64" s="128"/>
      <c r="P64" s="128"/>
      <c r="Q64" s="22"/>
      <c r="R64" s="22"/>
      <c r="S64" s="22"/>
    </row>
    <row r="65" spans="2:19" ht="30.75" customHeight="1" x14ac:dyDescent="0.2">
      <c r="B65" s="80" t="s">
        <v>63</v>
      </c>
      <c r="C65" s="33" t="s">
        <v>68</v>
      </c>
      <c r="D65" s="27"/>
      <c r="E65" s="94">
        <v>0</v>
      </c>
      <c r="F65" s="128" t="s">
        <v>71</v>
      </c>
      <c r="G65" s="128"/>
      <c r="H65" s="128"/>
      <c r="I65" s="128"/>
      <c r="J65" s="128"/>
      <c r="K65" s="128"/>
      <c r="L65" s="128"/>
      <c r="M65" s="128"/>
      <c r="N65" s="128"/>
      <c r="O65" s="128"/>
      <c r="P65" s="128"/>
      <c r="Q65" s="22"/>
      <c r="R65" s="22"/>
      <c r="S65" s="22"/>
    </row>
    <row r="66" spans="2:19" ht="30.75" customHeight="1" x14ac:dyDescent="0.2">
      <c r="B66" s="80" t="s">
        <v>60</v>
      </c>
      <c r="C66" s="33" t="s">
        <v>67</v>
      </c>
      <c r="D66" s="27"/>
      <c r="E66" s="94">
        <v>0</v>
      </c>
      <c r="F66" s="128" t="s">
        <v>72</v>
      </c>
      <c r="G66" s="128"/>
      <c r="H66" s="128"/>
      <c r="I66" s="128"/>
      <c r="J66" s="128"/>
      <c r="K66" s="128"/>
      <c r="L66" s="128"/>
      <c r="M66" s="128"/>
      <c r="N66" s="128"/>
      <c r="O66" s="128"/>
      <c r="P66" s="128"/>
      <c r="Q66" s="22"/>
      <c r="R66" s="22"/>
      <c r="S66" s="22"/>
    </row>
    <row r="67" spans="2:19" ht="30.75" customHeight="1" x14ac:dyDescent="0.2">
      <c r="B67" s="80" t="s">
        <v>62</v>
      </c>
      <c r="C67" s="33" t="s">
        <v>68</v>
      </c>
      <c r="D67" s="27"/>
      <c r="E67" s="94">
        <v>0</v>
      </c>
      <c r="F67" s="128" t="s">
        <v>73</v>
      </c>
      <c r="G67" s="128"/>
      <c r="H67" s="128"/>
      <c r="I67" s="128"/>
      <c r="J67" s="128"/>
      <c r="K67" s="128"/>
      <c r="L67" s="128"/>
      <c r="M67" s="128"/>
      <c r="N67" s="128"/>
      <c r="O67" s="128"/>
      <c r="P67" s="128"/>
      <c r="Q67" s="22"/>
      <c r="R67" s="22"/>
      <c r="S67" s="22"/>
    </row>
    <row r="68" spans="2:19" ht="30.75" customHeight="1" x14ac:dyDescent="0.2">
      <c r="B68" s="82" t="s">
        <v>66</v>
      </c>
      <c r="C68" s="33" t="s">
        <v>67</v>
      </c>
      <c r="D68" s="20"/>
      <c r="E68" s="94">
        <v>0</v>
      </c>
      <c r="F68" s="128" t="s">
        <v>78</v>
      </c>
      <c r="G68" s="128"/>
      <c r="H68" s="128"/>
      <c r="I68" s="128"/>
      <c r="J68" s="128"/>
      <c r="K68" s="128"/>
      <c r="L68" s="128"/>
      <c r="M68" s="128"/>
      <c r="N68" s="128"/>
      <c r="O68" s="128"/>
      <c r="P68" s="128"/>
      <c r="Q68" s="22"/>
      <c r="R68" s="22"/>
      <c r="S68" s="22"/>
    </row>
    <row r="69" spans="2:19" ht="30.75" customHeight="1" x14ac:dyDescent="0.2">
      <c r="B69" s="81" t="s">
        <v>75</v>
      </c>
      <c r="C69" s="33" t="s">
        <v>68</v>
      </c>
      <c r="D69" s="20"/>
      <c r="E69" s="94">
        <v>0</v>
      </c>
      <c r="F69" s="128" t="s">
        <v>79</v>
      </c>
      <c r="G69" s="128"/>
      <c r="H69" s="128"/>
      <c r="I69" s="128"/>
      <c r="J69" s="128"/>
      <c r="K69" s="128"/>
      <c r="L69" s="128"/>
      <c r="M69" s="128"/>
      <c r="N69" s="128"/>
      <c r="O69" s="128"/>
      <c r="P69" s="128"/>
      <c r="Q69" s="22"/>
      <c r="R69" s="22"/>
      <c r="S69" s="22"/>
    </row>
    <row r="70" spans="2:19" ht="30.75" customHeight="1" x14ac:dyDescent="0.2">
      <c r="B70" s="80" t="s">
        <v>64</v>
      </c>
      <c r="C70" s="33" t="s">
        <v>67</v>
      </c>
      <c r="D70" s="20"/>
      <c r="E70" s="94">
        <v>0</v>
      </c>
      <c r="F70" s="128" t="s">
        <v>76</v>
      </c>
      <c r="G70" s="128"/>
      <c r="H70" s="128"/>
      <c r="I70" s="128"/>
      <c r="J70" s="128"/>
      <c r="K70" s="128"/>
      <c r="L70" s="128"/>
      <c r="M70" s="128"/>
      <c r="N70" s="128"/>
      <c r="O70" s="128"/>
      <c r="P70" s="128"/>
      <c r="Q70" s="22"/>
      <c r="R70" s="22"/>
      <c r="S70" s="22"/>
    </row>
    <row r="71" spans="2:19" ht="30.75" customHeight="1" x14ac:dyDescent="0.2">
      <c r="B71" s="80" t="s">
        <v>65</v>
      </c>
      <c r="C71" s="33" t="s">
        <v>68</v>
      </c>
      <c r="D71" s="20"/>
      <c r="E71" s="94">
        <v>0</v>
      </c>
      <c r="F71" s="128" t="s">
        <v>77</v>
      </c>
      <c r="G71" s="128"/>
      <c r="H71" s="128"/>
      <c r="I71" s="128"/>
      <c r="J71" s="128"/>
      <c r="K71" s="128"/>
      <c r="L71" s="128"/>
      <c r="M71" s="128"/>
      <c r="N71" s="128"/>
      <c r="O71" s="128"/>
      <c r="P71" s="128"/>
      <c r="Q71" s="22"/>
      <c r="R71" s="22"/>
      <c r="S71" s="22"/>
    </row>
    <row r="72" spans="2:19" ht="28.5" customHeight="1" x14ac:dyDescent="0.2">
      <c r="B72" s="80" t="s">
        <v>94</v>
      </c>
      <c r="C72" s="33" t="s">
        <v>104</v>
      </c>
      <c r="D72" s="20"/>
      <c r="E72" s="94">
        <v>0</v>
      </c>
      <c r="F72" s="128" t="s">
        <v>117</v>
      </c>
      <c r="G72" s="128"/>
      <c r="H72" s="128"/>
      <c r="I72" s="128"/>
      <c r="J72" s="128"/>
      <c r="K72" s="128"/>
      <c r="L72" s="128"/>
      <c r="M72" s="128"/>
      <c r="N72" s="128"/>
      <c r="O72" s="128"/>
      <c r="P72" s="128"/>
      <c r="Q72" s="22"/>
      <c r="R72" s="22"/>
      <c r="S72" s="22"/>
    </row>
    <row r="73" spans="2:19" s="32" customFormat="1" ht="28.5" customHeight="1" x14ac:dyDescent="0.2">
      <c r="B73" s="80" t="s">
        <v>95</v>
      </c>
      <c r="C73" s="33" t="s">
        <v>97</v>
      </c>
      <c r="D73" s="20"/>
      <c r="E73" s="93">
        <v>-44</v>
      </c>
      <c r="F73" s="128" t="s">
        <v>101</v>
      </c>
      <c r="G73" s="128"/>
      <c r="H73" s="128"/>
      <c r="I73" s="128"/>
      <c r="J73" s="128"/>
      <c r="K73" s="128"/>
      <c r="L73" s="128"/>
      <c r="M73" s="128"/>
      <c r="N73" s="128"/>
      <c r="O73" s="128"/>
      <c r="P73" s="128"/>
      <c r="Q73" s="22"/>
      <c r="R73" s="22"/>
      <c r="S73" s="22"/>
    </row>
    <row r="74" spans="2:19" s="32" customFormat="1" ht="28.5" customHeight="1" x14ac:dyDescent="0.2">
      <c r="B74" s="80" t="s">
        <v>96</v>
      </c>
      <c r="C74" s="33" t="s">
        <v>97</v>
      </c>
      <c r="D74" s="20"/>
      <c r="E74" s="93">
        <v>-40</v>
      </c>
      <c r="F74" s="128" t="s">
        <v>102</v>
      </c>
      <c r="G74" s="128"/>
      <c r="H74" s="128"/>
      <c r="I74" s="128"/>
      <c r="J74" s="128"/>
      <c r="K74" s="128"/>
      <c r="L74" s="128"/>
      <c r="M74" s="128"/>
      <c r="N74" s="128"/>
      <c r="O74" s="128"/>
      <c r="P74" s="128"/>
      <c r="Q74" s="22"/>
      <c r="R74" s="22"/>
      <c r="S74" s="22"/>
    </row>
    <row r="78" spans="2:19" x14ac:dyDescent="0.2">
      <c r="B78" s="144"/>
      <c r="C78" s="144"/>
      <c r="D78" s="144"/>
      <c r="E78" s="144"/>
      <c r="F78" s="144"/>
      <c r="G78" s="144"/>
      <c r="H78" s="144"/>
      <c r="I78" s="144"/>
      <c r="J78" s="144"/>
      <c r="K78" s="144"/>
      <c r="L78" s="144"/>
      <c r="M78" s="144"/>
      <c r="N78" s="144"/>
      <c r="O78" s="144"/>
      <c r="P78" s="144"/>
    </row>
    <row r="83" spans="1:1" s="46" customFormat="1" x14ac:dyDescent="0.2">
      <c r="A83" s="45"/>
    </row>
  </sheetData>
  <mergeCells count="65">
    <mergeCell ref="M50:P50"/>
    <mergeCell ref="K32:L32"/>
    <mergeCell ref="M49:P49"/>
    <mergeCell ref="M48:P48"/>
    <mergeCell ref="B59:B62"/>
    <mergeCell ref="C59:C62"/>
    <mergeCell ref="D25:E25"/>
    <mergeCell ref="B78:P78"/>
    <mergeCell ref="L57:M57"/>
    <mergeCell ref="L42:M42"/>
    <mergeCell ref="M44:P46"/>
    <mergeCell ref="M47:P47"/>
    <mergeCell ref="M51:P51"/>
    <mergeCell ref="M52:P52"/>
    <mergeCell ref="D31:E31"/>
    <mergeCell ref="D32:E32"/>
    <mergeCell ref="M53:P53"/>
    <mergeCell ref="M54:P54"/>
    <mergeCell ref="D30:E30"/>
    <mergeCell ref="D27:E27"/>
    <mergeCell ref="M55:P55"/>
    <mergeCell ref="F59:P62"/>
    <mergeCell ref="A17:A18"/>
    <mergeCell ref="D21:E21"/>
    <mergeCell ref="D37:E37"/>
    <mergeCell ref="D39:E39"/>
    <mergeCell ref="B57:F57"/>
    <mergeCell ref="D34:E34"/>
    <mergeCell ref="D36:E36"/>
    <mergeCell ref="D19:E19"/>
    <mergeCell ref="B42:F42"/>
    <mergeCell ref="B44:B46"/>
    <mergeCell ref="D23:E23"/>
    <mergeCell ref="D33:E33"/>
    <mergeCell ref="D26:E26"/>
    <mergeCell ref="D29:E29"/>
    <mergeCell ref="C44:C46"/>
    <mergeCell ref="D28:E28"/>
    <mergeCell ref="B3:F3"/>
    <mergeCell ref="H3:I3"/>
    <mergeCell ref="D9:E9"/>
    <mergeCell ref="D10:E10"/>
    <mergeCell ref="D22:E22"/>
    <mergeCell ref="B5:B7"/>
    <mergeCell ref="C5:C7"/>
    <mergeCell ref="D5:E7"/>
    <mergeCell ref="D14:E14"/>
    <mergeCell ref="D15:E15"/>
    <mergeCell ref="D17:E17"/>
    <mergeCell ref="D18:E18"/>
    <mergeCell ref="D20:E20"/>
    <mergeCell ref="D11:E11"/>
    <mergeCell ref="D12:E12"/>
    <mergeCell ref="F72:P72"/>
    <mergeCell ref="F73:P73"/>
    <mergeCell ref="F74:P74"/>
    <mergeCell ref="F63:P63"/>
    <mergeCell ref="F64:P64"/>
    <mergeCell ref="F65:P65"/>
    <mergeCell ref="F66:P66"/>
    <mergeCell ref="F67:P67"/>
    <mergeCell ref="F68:P68"/>
    <mergeCell ref="F69:P69"/>
    <mergeCell ref="F70:P70"/>
    <mergeCell ref="F71:P71"/>
  </mergeCells>
  <pageMargins left="0.39370078740157483" right="0.39370078740157483" top="0.39370078740157483" bottom="0.39370078740157483" header="0.51181102362204722" footer="0.51181102362204722"/>
  <pageSetup paperSize="9" scale="59" fitToHeight="0" orientation="landscape" r:id="rId1"/>
  <headerFooter alignWithMargins="0"/>
  <rowBreaks count="1" manualBreakCount="1">
    <brk id="40" min="1" max="15" man="1"/>
  </rowBreaks>
  <ignoredErrors>
    <ignoredError sqref="I55:K55 I51:L51 I52:K52 I54:L54 H23:M23 H22:M22 H24:M24 H13:M13 H16:M16 H14:M14 H15:M15 H35:M35 H36:M36 H17:M21 H38:M38 F17:F21 F35 F16 F13 F24 F22 F23 G17:G21 G24 G13 H9:M9 G10 K10:M10 G16 G35 H25:M25 G26 K26:M26 G29 K29:M29 G31 G32 M32 G33 G34 G37 K37:M37 G23 G22 F38:G38 G30 G28 G11 K11:M11 M12 G27 K27:M27 M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S65"/>
  <sheetViews>
    <sheetView showGridLines="0" zoomScale="70" zoomScaleNormal="70" workbookViewId="0">
      <pane xSplit="2" ySplit="4" topLeftCell="C17" activePane="bottomRight" state="frozen"/>
      <selection activeCell="S53" sqref="S53"/>
      <selection pane="topRight" activeCell="S53" sqref="S53"/>
      <selection pane="bottomLeft" activeCell="S53" sqref="S53"/>
      <selection pane="bottomRight" activeCell="F28" sqref="F28"/>
    </sheetView>
  </sheetViews>
  <sheetFormatPr defaultColWidth="8.88671875" defaultRowHeight="14.25" x14ac:dyDescent="0.2"/>
  <cols>
    <col min="1" max="1" width="1.88671875" style="15" customWidth="1"/>
    <col min="2" max="2" width="12.21875" style="8" customWidth="1"/>
    <col min="3" max="3" width="25.33203125" style="8" customWidth="1"/>
    <col min="4" max="4" width="15.33203125" style="8" customWidth="1"/>
    <col min="5" max="5" width="18.77734375" style="8" customWidth="1"/>
    <col min="6" max="13" width="10.5546875" style="8" customWidth="1"/>
    <col min="14" max="16" width="12.5546875" style="8" customWidth="1"/>
    <col min="17" max="17" width="8.77734375" style="8" customWidth="1"/>
    <col min="18" max="16384" width="8.88671875" style="8"/>
  </cols>
  <sheetData>
    <row r="2" spans="1:16" ht="33" x14ac:dyDescent="0.45">
      <c r="A2" s="1"/>
      <c r="B2" s="2" t="s">
        <v>199</v>
      </c>
      <c r="C2" s="3"/>
      <c r="D2" s="3"/>
      <c r="E2" s="3"/>
      <c r="F2" s="3"/>
      <c r="G2" s="4"/>
      <c r="H2" s="5"/>
      <c r="I2" s="5"/>
      <c r="J2" s="5"/>
      <c r="K2" s="4"/>
      <c r="L2" s="6"/>
      <c r="M2" s="7"/>
    </row>
    <row r="3" spans="1:16" ht="15.75" x14ac:dyDescent="0.25">
      <c r="A3" s="1"/>
      <c r="B3" s="130" t="str">
        <f>'Price List_Excl GST'!$B$3:$F$3</f>
        <v>Effective 1 July 2021</v>
      </c>
      <c r="C3" s="131"/>
      <c r="D3" s="131"/>
      <c r="E3" s="131"/>
      <c r="F3" s="131"/>
      <c r="G3" s="9"/>
      <c r="H3" s="9"/>
      <c r="I3" s="133"/>
      <c r="J3" s="133"/>
      <c r="K3" s="9"/>
      <c r="L3" s="9"/>
      <c r="M3" s="10"/>
    </row>
    <row r="4" spans="1:16" ht="15" x14ac:dyDescent="0.25">
      <c r="A4" s="1"/>
      <c r="B4" s="11"/>
      <c r="C4" s="12"/>
      <c r="D4" s="13"/>
      <c r="E4" s="13"/>
      <c r="F4" s="13"/>
      <c r="G4" s="13"/>
      <c r="H4" s="13"/>
      <c r="I4" s="13"/>
      <c r="J4" s="13"/>
      <c r="K4" s="13"/>
      <c r="L4" s="13"/>
      <c r="M4" s="14"/>
    </row>
    <row r="5" spans="1:16" ht="24" customHeight="1" x14ac:dyDescent="0.25">
      <c r="B5" s="136" t="s">
        <v>107</v>
      </c>
      <c r="C5" s="137" t="s">
        <v>24</v>
      </c>
      <c r="D5" s="139" t="s">
        <v>9</v>
      </c>
      <c r="E5" s="140"/>
      <c r="F5" s="57" t="s">
        <v>1</v>
      </c>
      <c r="G5" s="57" t="s">
        <v>2</v>
      </c>
      <c r="H5" s="40" t="s">
        <v>2</v>
      </c>
      <c r="I5" s="40" t="s">
        <v>2</v>
      </c>
      <c r="J5" s="40" t="s">
        <v>2</v>
      </c>
      <c r="K5" s="40" t="s">
        <v>4</v>
      </c>
      <c r="L5" s="40" t="s">
        <v>5</v>
      </c>
      <c r="M5" s="40" t="s">
        <v>6</v>
      </c>
    </row>
    <row r="6" spans="1:16" ht="15" x14ac:dyDescent="0.2">
      <c r="B6" s="136"/>
      <c r="C6" s="136"/>
      <c r="D6" s="139"/>
      <c r="E6" s="140"/>
      <c r="F6" s="83" t="s">
        <v>10</v>
      </c>
      <c r="G6" s="83" t="s">
        <v>174</v>
      </c>
      <c r="H6" s="83" t="s">
        <v>4</v>
      </c>
      <c r="I6" s="83" t="s">
        <v>5</v>
      </c>
      <c r="J6" s="83" t="s">
        <v>6</v>
      </c>
      <c r="K6" s="83" t="s">
        <v>3</v>
      </c>
      <c r="L6" s="83" t="s">
        <v>3</v>
      </c>
      <c r="M6" s="83" t="s">
        <v>3</v>
      </c>
    </row>
    <row r="7" spans="1:16" ht="15" x14ac:dyDescent="0.2">
      <c r="B7" s="136"/>
      <c r="C7" s="138"/>
      <c r="D7" s="139"/>
      <c r="E7" s="140"/>
      <c r="F7" s="83" t="s">
        <v>13</v>
      </c>
      <c r="G7" s="83" t="s">
        <v>14</v>
      </c>
      <c r="H7" s="83" t="s">
        <v>14</v>
      </c>
      <c r="I7" s="83" t="s">
        <v>14</v>
      </c>
      <c r="J7" s="83" t="s">
        <v>14</v>
      </c>
      <c r="K7" s="83" t="s">
        <v>15</v>
      </c>
      <c r="L7" s="83" t="s">
        <v>15</v>
      </c>
      <c r="M7" s="83" t="s">
        <v>15</v>
      </c>
    </row>
    <row r="8" spans="1:16" s="65" customFormat="1" ht="18" x14ac:dyDescent="0.25">
      <c r="A8" s="59"/>
      <c r="B8" s="60" t="s">
        <v>16</v>
      </c>
      <c r="C8" s="61"/>
      <c r="D8" s="62"/>
      <c r="E8" s="63"/>
      <c r="F8" s="64"/>
      <c r="G8" s="64"/>
      <c r="H8" s="64"/>
      <c r="I8" s="64"/>
      <c r="J8" s="64"/>
      <c r="K8" s="64"/>
      <c r="L8" s="64"/>
      <c r="M8" s="64"/>
    </row>
    <row r="9" spans="1:16" ht="18" customHeight="1" x14ac:dyDescent="0.2">
      <c r="B9" s="19" t="str">
        <f>'Price List_Excl GST'!B9</f>
        <v>BLNN2AU</v>
      </c>
      <c r="C9" s="20"/>
      <c r="D9" s="134" t="str">
        <f>'Price List_Excl GST'!D9</f>
        <v>LV Residential Anytime</v>
      </c>
      <c r="E9" s="135">
        <f>'Price List_Excl GST'!E9</f>
        <v>0</v>
      </c>
      <c r="F9" s="21">
        <v>0.96668000000000009</v>
      </c>
      <c r="G9" s="21">
        <v>12.212420000000002</v>
      </c>
      <c r="H9" s="21"/>
      <c r="I9" s="21"/>
      <c r="J9" s="21"/>
      <c r="K9" s="21"/>
      <c r="L9" s="21"/>
      <c r="M9" s="21"/>
      <c r="N9" s="22"/>
      <c r="O9" s="22"/>
    </row>
    <row r="10" spans="1:16" ht="18" customHeight="1" x14ac:dyDescent="0.2">
      <c r="B10" s="19" t="str">
        <f>'Price List_Excl GST'!B10</f>
        <v>BLNT3AU</v>
      </c>
      <c r="C10" s="20"/>
      <c r="D10" s="134" t="str">
        <f>'Price List_Excl GST'!D10</f>
        <v>LV Residential TOU</v>
      </c>
      <c r="E10" s="135">
        <f>'Price List_Excl GST'!E10</f>
        <v>0</v>
      </c>
      <c r="F10" s="21">
        <v>0.96668000000000009</v>
      </c>
      <c r="G10" s="21"/>
      <c r="H10" s="21">
        <v>16.433560000000003</v>
      </c>
      <c r="I10" s="21">
        <v>13.724150000000002</v>
      </c>
      <c r="J10" s="21">
        <v>5.2805500000000007</v>
      </c>
      <c r="K10" s="21"/>
      <c r="L10" s="21"/>
      <c r="M10" s="21"/>
      <c r="N10" s="22"/>
      <c r="O10" s="22"/>
      <c r="P10" s="22"/>
    </row>
    <row r="11" spans="1:16" ht="18" customHeight="1" x14ac:dyDescent="0.2">
      <c r="B11" s="19" t="str">
        <f>'Price List_Excl GST'!B11</f>
        <v>BLNT3AL</v>
      </c>
      <c r="C11" s="20"/>
      <c r="D11" s="134" t="str">
        <f>'Price List_Excl GST'!D11</f>
        <v>LV Residential TOU_Interval meter</v>
      </c>
      <c r="E11" s="135">
        <f>'Price List_Excl GST'!E11</f>
        <v>0</v>
      </c>
      <c r="F11" s="21">
        <v>0.96668000000000009</v>
      </c>
      <c r="G11" s="21"/>
      <c r="H11" s="21">
        <v>17.03614</v>
      </c>
      <c r="I11" s="21">
        <v>13.220900000000002</v>
      </c>
      <c r="J11" s="21">
        <v>5.2805500000000007</v>
      </c>
      <c r="K11" s="21"/>
      <c r="L11" s="21"/>
      <c r="M11" s="21"/>
      <c r="N11" s="22"/>
      <c r="O11" s="22"/>
      <c r="P11" s="22"/>
    </row>
    <row r="12" spans="1:16" ht="18" customHeight="1" x14ac:dyDescent="0.2">
      <c r="B12" s="19" t="str">
        <f>'Price List_Excl GST'!B12</f>
        <v>BLND1AR</v>
      </c>
      <c r="C12" s="20"/>
      <c r="D12" s="134" t="str">
        <f>'Price List_Excl GST'!D12</f>
        <v>Small Residential - Opt in Demand</v>
      </c>
      <c r="E12" s="135">
        <f>'Price List_Excl GST'!E12</f>
        <v>0</v>
      </c>
      <c r="F12" s="21">
        <v>0.96668000000000009</v>
      </c>
      <c r="G12" s="21"/>
      <c r="H12" s="21">
        <v>5.36503</v>
      </c>
      <c r="I12" s="21">
        <v>4.2259800000000007</v>
      </c>
      <c r="J12" s="21">
        <v>2.6117300000000001</v>
      </c>
      <c r="K12" s="21">
        <v>4.5195699999999999</v>
      </c>
      <c r="L12" s="127"/>
      <c r="M12" s="21"/>
      <c r="N12" s="22"/>
      <c r="O12" s="22"/>
      <c r="P12" s="22"/>
    </row>
    <row r="13" spans="1:16" s="65" customFormat="1" ht="18" x14ac:dyDescent="0.25">
      <c r="A13" s="59"/>
      <c r="B13" s="61" t="s">
        <v>19</v>
      </c>
      <c r="C13" s="61"/>
      <c r="D13" s="66"/>
      <c r="E13" s="67"/>
      <c r="F13" s="68"/>
      <c r="G13" s="69"/>
      <c r="H13" s="69"/>
      <c r="I13" s="69"/>
      <c r="J13" s="69"/>
      <c r="K13" s="69"/>
      <c r="L13" s="69"/>
      <c r="M13" s="69"/>
      <c r="N13" s="70"/>
      <c r="O13" s="70"/>
      <c r="P13" s="70"/>
    </row>
    <row r="14" spans="1:16" ht="18" customHeight="1" x14ac:dyDescent="0.2">
      <c r="B14" s="19" t="str">
        <f>'Price List_Excl GST'!B14</f>
        <v>BLNC1AU</v>
      </c>
      <c r="C14" s="20"/>
      <c r="D14" s="134" t="str">
        <f>'Price List_Excl GST'!D14</f>
        <v>Controlled Load 1</v>
      </c>
      <c r="E14" s="135">
        <f>'Price List_Excl GST'!E14</f>
        <v>0</v>
      </c>
      <c r="F14" s="21">
        <v>0.10285000000000001</v>
      </c>
      <c r="G14" s="21">
        <v>2.7341600000000001</v>
      </c>
      <c r="H14" s="21"/>
      <c r="I14" s="21"/>
      <c r="J14" s="21"/>
      <c r="K14" s="21"/>
      <c r="L14" s="21"/>
      <c r="M14" s="21"/>
      <c r="N14" s="22"/>
      <c r="O14" s="22"/>
    </row>
    <row r="15" spans="1:16" ht="18" customHeight="1" x14ac:dyDescent="0.2">
      <c r="B15" s="19" t="str">
        <f>'Price List_Excl GST'!B15</f>
        <v>BLNC2AU</v>
      </c>
      <c r="C15" s="20"/>
      <c r="D15" s="134" t="str">
        <f>'Price List_Excl GST'!D15</f>
        <v>Controlled Load 2</v>
      </c>
      <c r="E15" s="135">
        <f>'Price List_Excl GST'!E15</f>
        <v>0</v>
      </c>
      <c r="F15" s="21">
        <v>0.10285000000000001</v>
      </c>
      <c r="G15" s="21">
        <v>5.6668700000000003</v>
      </c>
      <c r="H15" s="21"/>
      <c r="I15" s="21"/>
      <c r="J15" s="21"/>
      <c r="K15" s="21"/>
      <c r="L15" s="21"/>
      <c r="M15" s="21"/>
      <c r="N15" s="22"/>
      <c r="O15" s="22"/>
    </row>
    <row r="16" spans="1:16" s="65" customFormat="1" ht="18" x14ac:dyDescent="0.25">
      <c r="A16" s="59"/>
      <c r="B16" s="71" t="s">
        <v>87</v>
      </c>
      <c r="C16" s="71"/>
      <c r="D16" s="72"/>
      <c r="E16" s="73"/>
      <c r="F16" s="74"/>
      <c r="G16" s="74"/>
      <c r="H16" s="74"/>
      <c r="I16" s="74"/>
      <c r="J16" s="74"/>
      <c r="K16" s="74"/>
      <c r="L16" s="74"/>
      <c r="M16" s="74"/>
      <c r="N16" s="70"/>
      <c r="O16" s="70"/>
      <c r="P16" s="70"/>
    </row>
    <row r="17" spans="1:16" ht="18" customHeight="1" x14ac:dyDescent="0.2">
      <c r="A17" s="141"/>
      <c r="B17" s="26" t="str">
        <f>'Price List_Excl GST'!B17</f>
        <v>BLNE21AU</v>
      </c>
      <c r="C17" s="20"/>
      <c r="D17" s="134" t="str">
        <f>'Price List_Excl GST'!D17</f>
        <v>Residential Anytime Export gross metered</v>
      </c>
      <c r="E17" s="135">
        <f>'Price List_Excl GST'!E17</f>
        <v>0</v>
      </c>
      <c r="F17" s="27"/>
      <c r="G17" s="31">
        <v>0</v>
      </c>
      <c r="H17" s="27"/>
      <c r="I17" s="27"/>
      <c r="J17" s="27"/>
      <c r="K17" s="27"/>
      <c r="L17" s="27"/>
      <c r="M17" s="27"/>
      <c r="N17" s="22"/>
      <c r="O17" s="22"/>
      <c r="P17" s="22"/>
    </row>
    <row r="18" spans="1:16" ht="18" customHeight="1" x14ac:dyDescent="0.2">
      <c r="A18" s="141"/>
      <c r="B18" s="26" t="str">
        <f>'Price List_Excl GST'!B18</f>
        <v>BLNE23AU</v>
      </c>
      <c r="C18" s="20"/>
      <c r="D18" s="134" t="str">
        <f>'Price List_Excl GST'!D18</f>
        <v>Residential Anytime Export net metered</v>
      </c>
      <c r="E18" s="135">
        <f>'Price List_Excl GST'!E18</f>
        <v>0</v>
      </c>
      <c r="F18" s="27"/>
      <c r="G18" s="31">
        <v>0</v>
      </c>
      <c r="H18" s="27"/>
      <c r="I18" s="27"/>
      <c r="J18" s="27"/>
      <c r="K18" s="27"/>
      <c r="L18" s="27"/>
      <c r="M18" s="27"/>
      <c r="N18" s="22"/>
      <c r="O18" s="22"/>
      <c r="P18" s="22"/>
    </row>
    <row r="19" spans="1:16" ht="18" customHeight="1" x14ac:dyDescent="0.2">
      <c r="A19" s="28"/>
      <c r="B19" s="26" t="str">
        <f>'Price List_Excl GST'!B19</f>
        <v>BLNE20AU</v>
      </c>
      <c r="C19" s="20"/>
      <c r="D19" s="134" t="str">
        <f>'Price List_Excl GST'!D19</f>
        <v>Business Anytime Export gross metered</v>
      </c>
      <c r="E19" s="135">
        <f>'Price List_Excl GST'!E19</f>
        <v>0</v>
      </c>
      <c r="F19" s="27"/>
      <c r="G19" s="31">
        <v>0</v>
      </c>
      <c r="H19" s="27"/>
      <c r="I19" s="27"/>
      <c r="J19" s="27"/>
      <c r="K19" s="27"/>
      <c r="L19" s="27"/>
      <c r="M19" s="27"/>
      <c r="N19" s="22"/>
      <c r="O19" s="22"/>
      <c r="P19" s="22"/>
    </row>
    <row r="20" spans="1:16" ht="18" customHeight="1" x14ac:dyDescent="0.2">
      <c r="A20" s="28"/>
      <c r="B20" s="26" t="str">
        <f>'Price List_Excl GST'!B20</f>
        <v>BLNE22AU</v>
      </c>
      <c r="C20" s="20"/>
      <c r="D20" s="134" t="str">
        <f>'Price List_Excl GST'!D20</f>
        <v>Business Anytime Export net metered</v>
      </c>
      <c r="E20" s="135">
        <f>'Price List_Excl GST'!E20</f>
        <v>0</v>
      </c>
      <c r="F20" s="27"/>
      <c r="G20" s="31">
        <v>0</v>
      </c>
      <c r="H20" s="27"/>
      <c r="I20" s="27"/>
      <c r="J20" s="27"/>
      <c r="K20" s="27"/>
      <c r="L20" s="27"/>
      <c r="M20" s="27"/>
      <c r="N20" s="22"/>
      <c r="O20" s="22"/>
      <c r="P20" s="22"/>
    </row>
    <row r="21" spans="1:16" ht="18" customHeight="1" x14ac:dyDescent="0.2">
      <c r="A21" s="28"/>
      <c r="B21" s="26" t="str">
        <f>'Price List_Excl GST'!B21</f>
        <v>BLNE0AU</v>
      </c>
      <c r="C21" s="20"/>
      <c r="D21" s="134" t="str">
        <f>'Price List_Excl GST'!D21</f>
        <v>Ineligible Export</v>
      </c>
      <c r="E21" s="135">
        <f>'Price List_Excl GST'!E21</f>
        <v>0</v>
      </c>
      <c r="F21" s="27"/>
      <c r="G21" s="31">
        <v>0</v>
      </c>
      <c r="H21" s="27"/>
      <c r="I21" s="27"/>
      <c r="J21" s="27"/>
      <c r="K21" s="27"/>
      <c r="L21" s="27"/>
      <c r="M21" s="27"/>
      <c r="N21" s="22"/>
      <c r="O21" s="22"/>
      <c r="P21" s="22"/>
    </row>
    <row r="22" spans="1:16" s="32" customFormat="1" ht="18" customHeight="1" x14ac:dyDescent="0.2">
      <c r="A22" s="29"/>
      <c r="B22" s="30" t="str">
        <f>'Price List_Excl GST'!B22</f>
        <v>BLNE26AU</v>
      </c>
      <c r="C22" s="20"/>
      <c r="D22" s="134" t="str">
        <f>'Price List_Excl GST'!D22</f>
        <v xml:space="preserve">QLD Government Solar Bonus </v>
      </c>
      <c r="E22" s="135">
        <f>'Price List_Excl GST'!E22</f>
        <v>0</v>
      </c>
      <c r="F22" s="21"/>
      <c r="G22" s="31">
        <v>0</v>
      </c>
      <c r="H22" s="21"/>
      <c r="I22" s="21"/>
      <c r="J22" s="21"/>
      <c r="K22" s="21"/>
      <c r="L22" s="21"/>
      <c r="M22" s="21"/>
      <c r="N22" s="22"/>
      <c r="O22" s="22"/>
      <c r="P22" s="22"/>
    </row>
    <row r="23" spans="1:16" s="32" customFormat="1" ht="18" customHeight="1" x14ac:dyDescent="0.2">
      <c r="B23" s="19" t="str">
        <f>'Price List_Excl GST'!B23</f>
        <v>BLNE27AU</v>
      </c>
      <c r="C23" s="33"/>
      <c r="D23" s="134" t="str">
        <f>'Price List_Excl GST'!D23</f>
        <v xml:space="preserve">QLD Government Solar Bonus </v>
      </c>
      <c r="E23" s="135">
        <f>'Price List_Excl GST'!E23</f>
        <v>0</v>
      </c>
      <c r="F23" s="27"/>
      <c r="G23" s="31">
        <v>0</v>
      </c>
      <c r="H23" s="27"/>
      <c r="I23" s="27"/>
      <c r="J23" s="27"/>
      <c r="K23" s="27"/>
      <c r="L23" s="27"/>
      <c r="M23" s="27"/>
      <c r="N23" s="22"/>
      <c r="O23" s="22"/>
      <c r="P23" s="22"/>
    </row>
    <row r="24" spans="1:16" s="65" customFormat="1" ht="18" x14ac:dyDescent="0.25">
      <c r="A24" s="59"/>
      <c r="B24" s="71" t="s">
        <v>18</v>
      </c>
      <c r="C24" s="71"/>
      <c r="D24" s="72"/>
      <c r="E24" s="73"/>
      <c r="F24" s="74"/>
      <c r="G24" s="74"/>
      <c r="H24" s="74"/>
      <c r="I24" s="74"/>
      <c r="J24" s="74"/>
      <c r="K24" s="74"/>
      <c r="L24" s="74"/>
      <c r="M24" s="74"/>
      <c r="N24" s="70"/>
      <c r="O24" s="70"/>
      <c r="P24" s="70"/>
    </row>
    <row r="25" spans="1:16" ht="18" customHeight="1" x14ac:dyDescent="0.2">
      <c r="B25" s="19" t="str">
        <f>'Price List_Excl GST'!B25</f>
        <v>BLNN1AU</v>
      </c>
      <c r="C25" s="20"/>
      <c r="D25" s="134" t="str">
        <f>'Price List_Excl GST'!D25</f>
        <v>LV Small Business Anytime</v>
      </c>
      <c r="E25" s="135">
        <f>'Price List_Excl GST'!E25</f>
        <v>0</v>
      </c>
      <c r="F25" s="21">
        <v>0.96668000000000009</v>
      </c>
      <c r="G25" s="21">
        <v>16.830770000000001</v>
      </c>
      <c r="H25" s="21"/>
      <c r="I25" s="21"/>
      <c r="J25" s="21"/>
      <c r="K25" s="21"/>
      <c r="L25" s="21"/>
      <c r="M25" s="21"/>
      <c r="N25" s="22"/>
      <c r="O25" s="22"/>
    </row>
    <row r="26" spans="1:16" ht="18" customHeight="1" x14ac:dyDescent="0.2">
      <c r="B26" s="19" t="str">
        <f>'Price List_Excl GST'!B26</f>
        <v>BLNT2AU</v>
      </c>
      <c r="C26" s="20"/>
      <c r="D26" s="134" t="str">
        <f>'Price List_Excl GST'!D26</f>
        <v xml:space="preserve">LV TOU &lt;100MWh </v>
      </c>
      <c r="E26" s="135">
        <f>'Price List_Excl GST'!E26</f>
        <v>0</v>
      </c>
      <c r="F26" s="21">
        <v>5.0462500000000006</v>
      </c>
      <c r="G26" s="21"/>
      <c r="H26" s="21">
        <v>17.528500000000001</v>
      </c>
      <c r="I26" s="21">
        <v>14.730760000000002</v>
      </c>
      <c r="J26" s="21">
        <v>7.7030799999999999</v>
      </c>
      <c r="K26" s="21"/>
      <c r="L26" s="21"/>
      <c r="M26" s="21"/>
      <c r="N26" s="22"/>
      <c r="O26" s="22"/>
      <c r="P26" s="22"/>
    </row>
    <row r="27" spans="1:16" ht="18" customHeight="1" x14ac:dyDescent="0.2">
      <c r="B27" s="19" t="str">
        <f>'Price List_Excl GST'!B27</f>
        <v>BLNT2AL</v>
      </c>
      <c r="C27" s="20"/>
      <c r="D27" s="134" t="str">
        <f>'Price List_Excl GST'!D27</f>
        <v>LV Business TOU_Interval meter</v>
      </c>
      <c r="E27" s="135">
        <f>'Price List_Excl GST'!E27</f>
        <v>0</v>
      </c>
      <c r="F27" s="21">
        <v>1.6643000000000001</v>
      </c>
      <c r="G27" s="21"/>
      <c r="H27" s="21">
        <v>18.157920000000004</v>
      </c>
      <c r="I27" s="21">
        <v>14.205180000000002</v>
      </c>
      <c r="J27" s="21">
        <v>7.4617400000000007</v>
      </c>
      <c r="K27" s="21"/>
      <c r="L27" s="21"/>
      <c r="M27" s="21"/>
      <c r="N27" s="22"/>
      <c r="O27" s="22"/>
      <c r="P27" s="22"/>
    </row>
    <row r="28" spans="1:16" ht="18" customHeight="1" x14ac:dyDescent="0.2">
      <c r="B28" s="19" t="str">
        <f>'Price List_Excl GST'!B28</f>
        <v>BLND1AB</v>
      </c>
      <c r="C28" s="20"/>
      <c r="D28" s="134" t="str">
        <f>'Price List_Excl GST'!D28</f>
        <v>Small Business - Opt in Demand</v>
      </c>
      <c r="E28" s="135">
        <f>'Price List_Excl GST'!E28</f>
        <v>0</v>
      </c>
      <c r="F28" s="21">
        <v>1.6643000000000001</v>
      </c>
      <c r="G28" s="21"/>
      <c r="H28" s="21">
        <v>7.982590000000001</v>
      </c>
      <c r="I28" s="21">
        <v>6.1188600000000006</v>
      </c>
      <c r="J28" s="21">
        <v>3.5883100000000003</v>
      </c>
      <c r="K28" s="21">
        <v>7.3442600000000002</v>
      </c>
      <c r="L28" s="127"/>
      <c r="M28" s="21"/>
      <c r="N28" s="22"/>
      <c r="O28" s="22"/>
      <c r="P28" s="22"/>
    </row>
    <row r="29" spans="1:16" ht="18" customHeight="1" x14ac:dyDescent="0.2">
      <c r="B29" s="19" t="str">
        <f>'Price List_Excl GST'!B29</f>
        <v>BLNT1AO</v>
      </c>
      <c r="C29" s="20">
        <f>'Price List_Excl GST'!C29</f>
        <v>0</v>
      </c>
      <c r="D29" s="134" t="str">
        <f>'Price List_Excl GST'!D29</f>
        <v xml:space="preserve">LV TOU &lt;160MWh </v>
      </c>
      <c r="E29" s="135">
        <f>'Price List_Excl GST'!E29</f>
        <v>0</v>
      </c>
      <c r="F29" s="21">
        <v>5.0462500000000006</v>
      </c>
      <c r="G29" s="21"/>
      <c r="H29" s="21">
        <v>17.528500000000001</v>
      </c>
      <c r="I29" s="21">
        <v>14.730760000000002</v>
      </c>
      <c r="J29" s="21">
        <v>7.7030799999999999</v>
      </c>
      <c r="K29" s="21"/>
      <c r="L29" s="21"/>
      <c r="M29" s="21"/>
      <c r="N29" s="22"/>
      <c r="O29" s="22"/>
      <c r="P29" s="22"/>
    </row>
    <row r="30" spans="1:16" ht="18" customHeight="1" x14ac:dyDescent="0.2">
      <c r="B30" s="19" t="str">
        <f>'Price List_Excl GST'!B30</f>
        <v>BLNDTRS</v>
      </c>
      <c r="C30" s="20"/>
      <c r="D30" s="134" t="str">
        <f>'Price List_Excl GST'!D30</f>
        <v>Transitional Demand</v>
      </c>
      <c r="E30" s="135">
        <f>'Price List_Excl GST'!E30</f>
        <v>0</v>
      </c>
      <c r="F30" s="21">
        <v>15.030620000000001</v>
      </c>
      <c r="G30" s="21"/>
      <c r="H30" s="21">
        <v>7.4069600000000007</v>
      </c>
      <c r="I30" s="21">
        <v>6.2587800000000007</v>
      </c>
      <c r="J30" s="21">
        <v>3.8024800000000001</v>
      </c>
      <c r="K30" s="21">
        <v>9.2755299999999998</v>
      </c>
      <c r="L30" s="21">
        <v>8.3921200000000002</v>
      </c>
      <c r="M30" s="21">
        <v>2.0702000000000003</v>
      </c>
      <c r="N30" s="22"/>
      <c r="O30" s="22"/>
      <c r="P30" s="22"/>
    </row>
    <row r="31" spans="1:16" ht="18" customHeight="1" x14ac:dyDescent="0.2">
      <c r="B31" s="19" t="str">
        <f>'Price List_Excl GST'!B31</f>
        <v>BLND3AO</v>
      </c>
      <c r="C31" s="20"/>
      <c r="D31" s="134" t="str">
        <f>'Price List_Excl GST'!D31</f>
        <v>LV TOU Demand 3 Rate</v>
      </c>
      <c r="E31" s="135">
        <f>'Price List_Excl GST'!E31</f>
        <v>0</v>
      </c>
      <c r="F31" s="21">
        <v>17.027560000000001</v>
      </c>
      <c r="G31" s="21"/>
      <c r="H31" s="21">
        <v>5.3826300000000007</v>
      </c>
      <c r="I31" s="21">
        <v>4.5643400000000005</v>
      </c>
      <c r="J31" s="21">
        <v>3.0223599999999999</v>
      </c>
      <c r="K31" s="21">
        <v>11.130680000000002</v>
      </c>
      <c r="L31" s="21">
        <v>10.07061</v>
      </c>
      <c r="M31" s="21">
        <v>2.4842400000000002</v>
      </c>
      <c r="N31" s="22"/>
      <c r="O31" s="22"/>
      <c r="P31" s="22"/>
    </row>
    <row r="32" spans="1:16" ht="18" customHeight="1" x14ac:dyDescent="0.2">
      <c r="B32" s="19" t="str">
        <f>'Price List_Excl GST'!B32</f>
        <v>BLND3TO</v>
      </c>
      <c r="C32" s="20"/>
      <c r="D32" s="134" t="str">
        <f>'Price List_Excl GST'!D32</f>
        <v>LV TOU Demand Alternative tariff</v>
      </c>
      <c r="E32" s="135">
        <f>'Price List_Excl GST'!E32</f>
        <v>0</v>
      </c>
      <c r="F32" s="21">
        <v>17.027560000000001</v>
      </c>
      <c r="G32" s="21"/>
      <c r="H32" s="21">
        <v>15.636500000000002</v>
      </c>
      <c r="I32" s="21">
        <v>12.792450000000001</v>
      </c>
      <c r="J32" s="21">
        <v>5.6871100000000006</v>
      </c>
      <c r="K32" s="146">
        <v>13.478300000000001</v>
      </c>
      <c r="L32" s="147"/>
      <c r="M32" s="21"/>
      <c r="N32" s="22"/>
      <c r="O32" s="22"/>
      <c r="P32" s="22"/>
    </row>
    <row r="33" spans="1:16" ht="18" customHeight="1" x14ac:dyDescent="0.2">
      <c r="B33" s="19" t="str">
        <f>'Price List_Excl GST'!B33</f>
        <v>BHND3AO</v>
      </c>
      <c r="C33" s="20"/>
      <c r="D33" s="134" t="str">
        <f>'Price List_Excl GST'!D33</f>
        <v>HV TOU mthly Demand</v>
      </c>
      <c r="E33" s="135">
        <f>'Price List_Excl GST'!E33</f>
        <v>0</v>
      </c>
      <c r="F33" s="21">
        <v>21.077320000000004</v>
      </c>
      <c r="G33" s="21"/>
      <c r="H33" s="21">
        <v>4.0990400000000005</v>
      </c>
      <c r="I33" s="21">
        <v>3.5134000000000003</v>
      </c>
      <c r="J33" s="21">
        <v>2.9066399999999999</v>
      </c>
      <c r="K33" s="21">
        <v>10.011760000000001</v>
      </c>
      <c r="L33" s="21">
        <v>9.0582799999999999</v>
      </c>
      <c r="M33" s="21">
        <v>2.71062</v>
      </c>
      <c r="N33" s="22"/>
      <c r="O33" s="22"/>
      <c r="P33" s="22"/>
    </row>
    <row r="34" spans="1:16" ht="18" customHeight="1" x14ac:dyDescent="0.2">
      <c r="B34" s="19" t="str">
        <f>'Price List_Excl GST'!B34</f>
        <v>BSSD3AO</v>
      </c>
      <c r="C34" s="20"/>
      <c r="D34" s="142" t="str">
        <f>'Price List_Excl GST'!D34</f>
        <v>Sub Trans 3 Rate Demand</v>
      </c>
      <c r="E34" s="143">
        <f>'Price List_Excl GST'!E34</f>
        <v>0</v>
      </c>
      <c r="F34" s="21">
        <v>20.922329999999999</v>
      </c>
      <c r="G34" s="21"/>
      <c r="H34" s="21">
        <v>5.0264499999999996</v>
      </c>
      <c r="I34" s="21">
        <v>3.0087200000000003</v>
      </c>
      <c r="J34" s="21">
        <v>2.5050300000000001</v>
      </c>
      <c r="K34" s="21">
        <v>3.8635300000000004</v>
      </c>
      <c r="L34" s="21">
        <v>2.7542900000000001</v>
      </c>
      <c r="M34" s="21">
        <v>1.0979100000000002</v>
      </c>
    </row>
    <row r="35" spans="1:16" s="65" customFormat="1" ht="18" x14ac:dyDescent="0.25">
      <c r="A35" s="59"/>
      <c r="B35" s="71" t="s">
        <v>45</v>
      </c>
      <c r="C35" s="71"/>
      <c r="D35" s="72"/>
      <c r="E35" s="73"/>
      <c r="F35" s="75"/>
      <c r="G35" s="75"/>
      <c r="H35" s="75"/>
      <c r="I35" s="75"/>
      <c r="J35" s="75"/>
      <c r="K35" s="75"/>
      <c r="L35" s="75"/>
      <c r="M35" s="75"/>
    </row>
    <row r="36" spans="1:16" ht="18" customHeight="1" x14ac:dyDescent="0.2">
      <c r="B36" s="19" t="s">
        <v>36</v>
      </c>
      <c r="C36" s="20" t="s">
        <v>44</v>
      </c>
      <c r="D36" s="134" t="s">
        <v>109</v>
      </c>
      <c r="E36" s="135"/>
      <c r="F36" s="21">
        <v>0.96668000000000009</v>
      </c>
      <c r="G36" s="21">
        <v>18.186960000000003</v>
      </c>
      <c r="H36" s="21"/>
      <c r="I36" s="21"/>
      <c r="J36" s="21"/>
      <c r="K36" s="21"/>
      <c r="L36" s="21"/>
      <c r="M36" s="21"/>
    </row>
    <row r="37" spans="1:16" ht="18" customHeight="1" x14ac:dyDescent="0.2">
      <c r="B37" s="19" t="s">
        <v>37</v>
      </c>
      <c r="C37" s="20"/>
      <c r="D37" s="134" t="s">
        <v>110</v>
      </c>
      <c r="E37" s="135"/>
      <c r="F37" s="21">
        <v>0</v>
      </c>
      <c r="G37" s="21"/>
      <c r="H37" s="21">
        <v>19.93618</v>
      </c>
      <c r="I37" s="21">
        <v>16.247880000000002</v>
      </c>
      <c r="J37" s="21">
        <v>8.0254899999999996</v>
      </c>
      <c r="K37" s="21"/>
      <c r="L37" s="21"/>
      <c r="M37" s="21"/>
    </row>
    <row r="38" spans="1:16" s="65" customFormat="1" ht="18" x14ac:dyDescent="0.25">
      <c r="A38" s="59"/>
      <c r="B38" s="71" t="s">
        <v>69</v>
      </c>
      <c r="C38" s="71"/>
      <c r="D38" s="72"/>
      <c r="E38" s="73"/>
      <c r="F38" s="75"/>
      <c r="G38" s="75"/>
      <c r="H38" s="75"/>
      <c r="I38" s="75"/>
      <c r="J38" s="75"/>
      <c r="K38" s="75"/>
      <c r="L38" s="75"/>
      <c r="M38" s="75"/>
    </row>
    <row r="39" spans="1:16" ht="28.5" x14ac:dyDescent="0.2">
      <c r="B39" s="20" t="s">
        <v>50</v>
      </c>
      <c r="C39" s="20"/>
      <c r="D39" s="134" t="s">
        <v>51</v>
      </c>
      <c r="E39" s="135"/>
      <c r="F39" s="27" t="s">
        <v>52</v>
      </c>
      <c r="G39" s="27"/>
      <c r="H39" s="27" t="s">
        <v>52</v>
      </c>
      <c r="I39" s="27" t="s">
        <v>52</v>
      </c>
      <c r="J39" s="27" t="s">
        <v>52</v>
      </c>
      <c r="K39" s="27" t="s">
        <v>52</v>
      </c>
      <c r="L39" s="27" t="s">
        <v>52</v>
      </c>
      <c r="M39" s="27" t="s">
        <v>52</v>
      </c>
    </row>
    <row r="40" spans="1:16" x14ac:dyDescent="0.2">
      <c r="B40" s="34"/>
      <c r="C40" s="34"/>
      <c r="D40" s="35"/>
      <c r="E40" s="35"/>
      <c r="F40" s="36"/>
      <c r="G40" s="36"/>
      <c r="H40" s="36"/>
      <c r="I40" s="36"/>
      <c r="J40" s="36"/>
      <c r="K40" s="36"/>
      <c r="L40" s="36"/>
      <c r="M40" s="36"/>
      <c r="N40" s="36"/>
      <c r="O40" s="36"/>
      <c r="P40" s="36"/>
    </row>
    <row r="41" spans="1:16" ht="33" x14ac:dyDescent="0.45">
      <c r="A41" s="1"/>
      <c r="B41" s="106" t="s">
        <v>199</v>
      </c>
      <c r="C41" s="107"/>
      <c r="D41" s="107"/>
      <c r="E41" s="107"/>
      <c r="F41" s="107"/>
      <c r="G41" s="108"/>
      <c r="H41" s="108"/>
      <c r="I41" s="108"/>
      <c r="J41" s="108"/>
      <c r="K41" s="109"/>
      <c r="L41" s="109"/>
      <c r="M41" s="109"/>
      <c r="N41" s="110"/>
      <c r="O41" s="110"/>
      <c r="P41" s="111"/>
    </row>
    <row r="42" spans="1:16" ht="15.75" x14ac:dyDescent="0.25">
      <c r="A42" s="1"/>
      <c r="B42" s="148" t="str">
        <f>'Price List_Excl GST'!$B$3:$F$3</f>
        <v>Effective 1 July 2021</v>
      </c>
      <c r="C42" s="149"/>
      <c r="D42" s="149"/>
      <c r="E42" s="149"/>
      <c r="F42" s="149"/>
      <c r="G42" s="112"/>
      <c r="H42" s="112"/>
      <c r="I42" s="112"/>
      <c r="J42" s="112"/>
      <c r="K42" s="112"/>
      <c r="L42" s="150"/>
      <c r="M42" s="150"/>
      <c r="N42" s="112"/>
      <c r="O42" s="112"/>
      <c r="P42" s="113"/>
    </row>
    <row r="43" spans="1:16" ht="15.75" x14ac:dyDescent="0.25">
      <c r="A43" s="1"/>
      <c r="B43" s="114"/>
      <c r="C43" s="115"/>
      <c r="D43" s="115"/>
      <c r="E43" s="115"/>
      <c r="F43" s="115"/>
      <c r="G43" s="116"/>
      <c r="H43" s="116"/>
      <c r="I43" s="116"/>
      <c r="J43" s="116"/>
      <c r="K43" s="116"/>
      <c r="L43" s="117"/>
      <c r="M43" s="117"/>
      <c r="N43" s="116"/>
      <c r="O43" s="116"/>
      <c r="P43" s="118"/>
    </row>
    <row r="44" spans="1:16" ht="27.75" customHeight="1" x14ac:dyDescent="0.25">
      <c r="B44" s="158" t="s">
        <v>108</v>
      </c>
      <c r="C44" s="155" t="s">
        <v>9</v>
      </c>
      <c r="D44" s="119" t="s">
        <v>1</v>
      </c>
      <c r="E44" s="119" t="s">
        <v>2</v>
      </c>
      <c r="F44" s="120" t="s">
        <v>2</v>
      </c>
      <c r="G44" s="120" t="s">
        <v>2</v>
      </c>
      <c r="H44" s="120" t="s">
        <v>2</v>
      </c>
      <c r="I44" s="119" t="s">
        <v>3</v>
      </c>
      <c r="J44" s="120" t="s">
        <v>4</v>
      </c>
      <c r="K44" s="120" t="s">
        <v>5</v>
      </c>
      <c r="L44" s="120" t="s">
        <v>6</v>
      </c>
      <c r="M44" s="119" t="s">
        <v>7</v>
      </c>
      <c r="N44" s="151" t="s">
        <v>49</v>
      </c>
      <c r="O44" s="151"/>
      <c r="P44" s="151"/>
    </row>
    <row r="45" spans="1:16" ht="15" x14ac:dyDescent="0.25">
      <c r="B45" s="159"/>
      <c r="C45" s="156"/>
      <c r="D45" s="121" t="s">
        <v>10</v>
      </c>
      <c r="E45" s="121" t="s">
        <v>11</v>
      </c>
      <c r="F45" s="121" t="s">
        <v>4</v>
      </c>
      <c r="G45" s="121" t="s">
        <v>5</v>
      </c>
      <c r="H45" s="121" t="s">
        <v>6</v>
      </c>
      <c r="I45" s="121" t="s">
        <v>12</v>
      </c>
      <c r="J45" s="121" t="s">
        <v>3</v>
      </c>
      <c r="K45" s="121" t="s">
        <v>3</v>
      </c>
      <c r="L45" s="121" t="s">
        <v>3</v>
      </c>
      <c r="M45" s="121" t="s">
        <v>12</v>
      </c>
      <c r="N45" s="151"/>
      <c r="O45" s="151"/>
      <c r="P45" s="151"/>
    </row>
    <row r="46" spans="1:16" ht="15" x14ac:dyDescent="0.25">
      <c r="B46" s="159"/>
      <c r="C46" s="156"/>
      <c r="D46" s="121" t="s">
        <v>13</v>
      </c>
      <c r="E46" s="121" t="s">
        <v>14</v>
      </c>
      <c r="F46" s="121" t="s">
        <v>14</v>
      </c>
      <c r="G46" s="121" t="s">
        <v>14</v>
      </c>
      <c r="H46" s="121" t="s">
        <v>14</v>
      </c>
      <c r="I46" s="121" t="s">
        <v>15</v>
      </c>
      <c r="J46" s="121" t="s">
        <v>15</v>
      </c>
      <c r="K46" s="121" t="s">
        <v>15</v>
      </c>
      <c r="L46" s="121" t="s">
        <v>15</v>
      </c>
      <c r="M46" s="121" t="s">
        <v>15</v>
      </c>
      <c r="N46" s="151"/>
      <c r="O46" s="151"/>
      <c r="P46" s="151"/>
    </row>
    <row r="47" spans="1:16" s="43" customFormat="1" ht="15" x14ac:dyDescent="0.25">
      <c r="A47" s="42"/>
      <c r="B47" s="160"/>
      <c r="C47" s="157"/>
      <c r="D47" s="122"/>
      <c r="E47" s="122"/>
      <c r="F47" s="122"/>
      <c r="G47" s="122"/>
      <c r="H47" s="122"/>
      <c r="I47" s="122"/>
      <c r="J47" s="122"/>
      <c r="K47" s="122"/>
      <c r="L47" s="122"/>
      <c r="M47" s="122"/>
      <c r="N47" s="151"/>
      <c r="O47" s="151"/>
      <c r="P47" s="151"/>
    </row>
    <row r="48" spans="1:16" s="65" customFormat="1" ht="18" x14ac:dyDescent="0.25">
      <c r="A48" s="59"/>
      <c r="B48" s="71" t="s">
        <v>46</v>
      </c>
      <c r="C48" s="72"/>
      <c r="D48" s="76"/>
      <c r="E48" s="74"/>
      <c r="F48" s="74"/>
      <c r="G48" s="74"/>
      <c r="H48" s="74"/>
      <c r="I48" s="74"/>
      <c r="J48" s="74"/>
      <c r="K48" s="74"/>
      <c r="L48" s="74"/>
      <c r="M48" s="74"/>
      <c r="N48" s="152"/>
      <c r="O48" s="153"/>
      <c r="P48" s="154"/>
    </row>
    <row r="49" spans="1:19" s="65" customFormat="1" ht="18" x14ac:dyDescent="0.25">
      <c r="A49" s="59"/>
      <c r="B49" s="80" t="s">
        <v>33</v>
      </c>
      <c r="C49" s="33" t="s">
        <v>58</v>
      </c>
      <c r="D49" s="21">
        <v>17.900960000000001</v>
      </c>
      <c r="E49" s="21"/>
      <c r="F49" s="21">
        <v>4.99411</v>
      </c>
      <c r="G49" s="21">
        <v>4.2526000000000002</v>
      </c>
      <c r="H49" s="21">
        <v>2.8855200000000005</v>
      </c>
      <c r="I49" s="21"/>
      <c r="J49" s="21">
        <v>12.884740000000001</v>
      </c>
      <c r="K49" s="21">
        <v>11.657690000000001</v>
      </c>
      <c r="L49" s="21">
        <v>2.9794600000000004</v>
      </c>
      <c r="M49" s="123"/>
      <c r="N49" s="124"/>
      <c r="O49" s="125"/>
      <c r="P49" s="126"/>
    </row>
    <row r="50" spans="1:19" s="65" customFormat="1" ht="18" x14ac:dyDescent="0.25">
      <c r="A50" s="59"/>
      <c r="B50" s="80" t="s">
        <v>35</v>
      </c>
      <c r="C50" s="33" t="s">
        <v>59</v>
      </c>
      <c r="D50" s="21">
        <v>20.486509999999999</v>
      </c>
      <c r="E50" s="21"/>
      <c r="F50" s="21">
        <v>4.0411800000000007</v>
      </c>
      <c r="G50" s="21">
        <v>3.5314400000000004</v>
      </c>
      <c r="H50" s="21">
        <v>2.8981700000000004</v>
      </c>
      <c r="I50" s="21"/>
      <c r="J50" s="21">
        <v>10.601580000000002</v>
      </c>
      <c r="K50" s="21">
        <v>9.5918900000000011</v>
      </c>
      <c r="L50" s="21">
        <v>2.8702300000000003</v>
      </c>
      <c r="M50" s="123"/>
      <c r="N50" s="124"/>
      <c r="O50" s="125"/>
      <c r="P50" s="126"/>
    </row>
    <row r="51" spans="1:19" s="65" customFormat="1" ht="44.25" customHeight="1" x14ac:dyDescent="0.25">
      <c r="A51" s="59"/>
      <c r="B51" s="80" t="s">
        <v>170</v>
      </c>
      <c r="C51" s="33" t="s">
        <v>200</v>
      </c>
      <c r="D51" s="21">
        <v>7.8393700000000006</v>
      </c>
      <c r="E51" s="21"/>
      <c r="F51" s="21">
        <v>18.72035</v>
      </c>
      <c r="G51" s="21">
        <v>15.04899</v>
      </c>
      <c r="H51" s="21">
        <v>7.9506900000000007</v>
      </c>
      <c r="I51" s="21"/>
      <c r="J51" s="21"/>
      <c r="K51" s="21"/>
      <c r="L51" s="21"/>
      <c r="M51" s="21">
        <v>0</v>
      </c>
      <c r="N51" s="161" t="s">
        <v>201</v>
      </c>
      <c r="O51" s="162"/>
      <c r="P51" s="163"/>
    </row>
    <row r="52" spans="1:19" ht="107.25" customHeight="1" x14ac:dyDescent="0.2">
      <c r="B52" s="81" t="s">
        <v>105</v>
      </c>
      <c r="C52" s="33" t="s">
        <v>48</v>
      </c>
      <c r="D52" s="21">
        <v>23.080639999999999</v>
      </c>
      <c r="E52" s="21"/>
      <c r="F52" s="21">
        <v>7.6015500000000005</v>
      </c>
      <c r="G52" s="21">
        <v>6.3592100000000009</v>
      </c>
      <c r="H52" s="21">
        <v>3.5248400000000006</v>
      </c>
      <c r="I52" s="21">
        <v>19.156940000000002</v>
      </c>
      <c r="J52" s="21"/>
      <c r="K52" s="21"/>
      <c r="L52" s="21"/>
      <c r="M52" s="21"/>
      <c r="N52" s="128" t="s">
        <v>90</v>
      </c>
      <c r="O52" s="128"/>
      <c r="P52" s="128"/>
    </row>
    <row r="53" spans="1:19" ht="51" customHeight="1" x14ac:dyDescent="0.2">
      <c r="B53" s="80" t="s">
        <v>20</v>
      </c>
      <c r="C53" s="33" t="s">
        <v>55</v>
      </c>
      <c r="D53" s="21">
        <v>17.900960000000001</v>
      </c>
      <c r="E53" s="21"/>
      <c r="F53" s="21">
        <v>15.394610000000002</v>
      </c>
      <c r="G53" s="21">
        <v>12.630420000000001</v>
      </c>
      <c r="H53" s="21">
        <v>5.36965</v>
      </c>
      <c r="I53" s="21">
        <v>12.72381</v>
      </c>
      <c r="J53" s="21"/>
      <c r="K53" s="21"/>
      <c r="L53" s="21"/>
      <c r="M53" s="21">
        <v>4.62561</v>
      </c>
      <c r="N53" s="128" t="s">
        <v>91</v>
      </c>
      <c r="O53" s="128"/>
      <c r="P53" s="128"/>
    </row>
    <row r="54" spans="1:19" ht="48.75" customHeight="1" x14ac:dyDescent="0.2">
      <c r="B54" s="80" t="s">
        <v>21</v>
      </c>
      <c r="C54" s="33" t="s">
        <v>54</v>
      </c>
      <c r="D54" s="21">
        <v>4.8164600000000002</v>
      </c>
      <c r="E54" s="21"/>
      <c r="F54" s="21">
        <v>17.28848</v>
      </c>
      <c r="G54" s="21">
        <v>14.150070000000001</v>
      </c>
      <c r="H54" s="21">
        <v>6.9892900000000013</v>
      </c>
      <c r="I54" s="21">
        <v>12.47972</v>
      </c>
      <c r="J54" s="21"/>
      <c r="K54" s="21"/>
      <c r="L54" s="21"/>
      <c r="M54" s="21">
        <v>4.6314400000000004</v>
      </c>
      <c r="N54" s="128" t="s">
        <v>91</v>
      </c>
      <c r="O54" s="128"/>
      <c r="P54" s="128"/>
    </row>
    <row r="55" spans="1:19" ht="90" customHeight="1" x14ac:dyDescent="0.2">
      <c r="B55" s="80" t="s">
        <v>22</v>
      </c>
      <c r="C55" s="33" t="s">
        <v>56</v>
      </c>
      <c r="D55" s="21">
        <v>29.616400000000002</v>
      </c>
      <c r="E55" s="21"/>
      <c r="F55" s="21">
        <v>8.2202999999999999</v>
      </c>
      <c r="G55" s="21">
        <v>7.8927200000000006</v>
      </c>
      <c r="H55" s="21">
        <v>3.6501299999999999</v>
      </c>
      <c r="I55" s="21">
        <v>13.965270000000002</v>
      </c>
      <c r="J55" s="21"/>
      <c r="K55" s="21"/>
      <c r="L55" s="21"/>
      <c r="M55" s="21"/>
      <c r="N55" s="128" t="s">
        <v>92</v>
      </c>
      <c r="O55" s="128"/>
      <c r="P55" s="128"/>
    </row>
    <row r="56" spans="1:19" s="32" customFormat="1" ht="49.5" customHeight="1" x14ac:dyDescent="0.2">
      <c r="B56" s="81" t="s">
        <v>106</v>
      </c>
      <c r="C56" s="33" t="s">
        <v>57</v>
      </c>
      <c r="D56" s="21">
        <v>22.075900000000001</v>
      </c>
      <c r="E56" s="21"/>
      <c r="F56" s="21">
        <v>7.5033200000000004</v>
      </c>
      <c r="G56" s="21">
        <v>7.2568100000000006</v>
      </c>
      <c r="H56" s="21">
        <v>5.1603200000000005</v>
      </c>
      <c r="I56" s="21">
        <v>10.085240000000001</v>
      </c>
      <c r="J56" s="21"/>
      <c r="K56" s="21"/>
      <c r="L56" s="21"/>
      <c r="M56" s="21">
        <v>3.7141500000000005</v>
      </c>
      <c r="N56" s="128" t="s">
        <v>93</v>
      </c>
      <c r="O56" s="128"/>
      <c r="P56" s="128"/>
      <c r="Q56" s="22"/>
      <c r="R56" s="22"/>
      <c r="S56" s="22"/>
    </row>
    <row r="57" spans="1:19" ht="90.75" customHeight="1" x14ac:dyDescent="0.2">
      <c r="B57" s="80" t="s">
        <v>96</v>
      </c>
      <c r="C57" s="33" t="s">
        <v>97</v>
      </c>
      <c r="D57" s="31"/>
      <c r="E57" s="31">
        <f>'Price List_Excl GST'!E74*1.1</f>
        <v>-44</v>
      </c>
      <c r="F57" s="31"/>
      <c r="G57" s="31"/>
      <c r="H57" s="31"/>
      <c r="I57" s="31"/>
      <c r="J57" s="31"/>
      <c r="K57" s="31"/>
      <c r="L57" s="31"/>
      <c r="M57" s="31"/>
      <c r="N57" s="128" t="s">
        <v>103</v>
      </c>
      <c r="O57" s="128"/>
      <c r="P57" s="128"/>
    </row>
    <row r="60" spans="1:19" x14ac:dyDescent="0.2">
      <c r="B60" s="144"/>
      <c r="C60" s="144"/>
      <c r="D60" s="144"/>
      <c r="E60" s="144"/>
      <c r="F60" s="144"/>
      <c r="G60" s="144"/>
      <c r="H60" s="144"/>
      <c r="I60" s="144"/>
      <c r="J60" s="144"/>
      <c r="K60" s="144"/>
      <c r="L60" s="144"/>
      <c r="M60" s="144"/>
      <c r="N60" s="144"/>
      <c r="O60" s="144"/>
      <c r="P60" s="144"/>
    </row>
    <row r="65" spans="1:1" s="46" customFormat="1" x14ac:dyDescent="0.2">
      <c r="A65" s="45"/>
    </row>
  </sheetData>
  <mergeCells count="47">
    <mergeCell ref="K32:L32"/>
    <mergeCell ref="B5:B7"/>
    <mergeCell ref="C5:C7"/>
    <mergeCell ref="D5:E7"/>
    <mergeCell ref="D27:E27"/>
    <mergeCell ref="D28:E28"/>
    <mergeCell ref="D30:E30"/>
    <mergeCell ref="D29:E29"/>
    <mergeCell ref="D31:E31"/>
    <mergeCell ref="D32:E32"/>
    <mergeCell ref="D12:E12"/>
    <mergeCell ref="D33:E33"/>
    <mergeCell ref="B3:F3"/>
    <mergeCell ref="I3:J3"/>
    <mergeCell ref="D9:E9"/>
    <mergeCell ref="D26:E26"/>
    <mergeCell ref="D14:E14"/>
    <mergeCell ref="D15:E15"/>
    <mergeCell ref="D21:E21"/>
    <mergeCell ref="D22:E22"/>
    <mergeCell ref="D23:E23"/>
    <mergeCell ref="D25:E25"/>
    <mergeCell ref="D10:E10"/>
    <mergeCell ref="D11:E11"/>
    <mergeCell ref="A17:A18"/>
    <mergeCell ref="D17:E17"/>
    <mergeCell ref="D18:E18"/>
    <mergeCell ref="D19:E19"/>
    <mergeCell ref="D20:E20"/>
    <mergeCell ref="N53:P53"/>
    <mergeCell ref="D34:E34"/>
    <mergeCell ref="D36:E36"/>
    <mergeCell ref="D37:E37"/>
    <mergeCell ref="D39:E39"/>
    <mergeCell ref="B42:F42"/>
    <mergeCell ref="L42:M42"/>
    <mergeCell ref="N44:P47"/>
    <mergeCell ref="N48:P48"/>
    <mergeCell ref="N52:P52"/>
    <mergeCell ref="C44:C47"/>
    <mergeCell ref="B44:B47"/>
    <mergeCell ref="N51:P51"/>
    <mergeCell ref="N56:P56"/>
    <mergeCell ref="B60:P60"/>
    <mergeCell ref="N54:P54"/>
    <mergeCell ref="N55:P55"/>
    <mergeCell ref="N57:P57"/>
  </mergeCells>
  <pageMargins left="0.39370078740157483" right="0.39370078740157483" top="0.39370078740157483" bottom="0.39370078740157483" header="0.51181102362204722" footer="0.51181102362204722"/>
  <pageSetup paperSize="9" scale="61" fitToHeight="0" orientation="landscape" r:id="rId1"/>
  <headerFooter alignWithMargins="0"/>
  <rowBreaks count="1" manualBreakCount="1">
    <brk id="40" max="15" man="1"/>
  </rowBreaks>
  <ignoredErrors>
    <ignoredError sqref="E57 E52:E56 H38:M38 F38 B11:E12 B27:E28 B13:E21 B39:F39 B31:E31 B22:E23 B9:E10 B24:E25 B26:E26 B30:E30 B29:E29 G38 G39:M39 B34:E38 B32:E3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S44"/>
  <sheetViews>
    <sheetView showGridLines="0" zoomScale="70" zoomScaleNormal="70" zoomScaleSheetLayoutView="58" workbookViewId="0">
      <selection activeCell="G48" sqref="G48"/>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177</v>
      </c>
      <c r="C2" s="3"/>
      <c r="D2" s="3"/>
      <c r="E2" s="3"/>
      <c r="F2" s="3"/>
      <c r="G2" s="4"/>
      <c r="H2" s="5"/>
      <c r="I2" s="5"/>
      <c r="J2" s="5"/>
      <c r="K2" s="4"/>
      <c r="L2" s="6"/>
      <c r="M2" s="7"/>
    </row>
    <row r="3" spans="1:19" ht="15.75" x14ac:dyDescent="0.25">
      <c r="A3" s="1"/>
      <c r="B3" s="130" t="str">
        <f>'Price List_Excl GST'!B3:F3</f>
        <v>Effective 1 July 2021</v>
      </c>
      <c r="C3" s="131"/>
      <c r="D3" s="131"/>
      <c r="E3" s="131"/>
      <c r="F3" s="131"/>
      <c r="G3" s="9"/>
      <c r="H3" s="9"/>
      <c r="I3" s="133"/>
      <c r="J3" s="133"/>
      <c r="K3" s="9"/>
      <c r="L3" s="9"/>
      <c r="M3" s="10"/>
    </row>
    <row r="4" spans="1:19" ht="15" x14ac:dyDescent="0.25">
      <c r="A4" s="1"/>
      <c r="B4" s="11"/>
      <c r="C4" s="12"/>
      <c r="D4" s="13"/>
      <c r="E4" s="13"/>
      <c r="F4" s="13"/>
      <c r="G4" s="13"/>
      <c r="H4" s="13"/>
      <c r="I4" s="13"/>
      <c r="J4" s="13"/>
      <c r="K4" s="13"/>
      <c r="L4" s="13"/>
      <c r="M4" s="14"/>
    </row>
    <row r="5" spans="1:19" ht="15" x14ac:dyDescent="0.25">
      <c r="B5" s="136" t="s">
        <v>107</v>
      </c>
      <c r="C5" s="137" t="s">
        <v>24</v>
      </c>
      <c r="D5" s="139" t="s">
        <v>9</v>
      </c>
      <c r="E5" s="140"/>
      <c r="F5" s="57" t="s">
        <v>1</v>
      </c>
      <c r="G5" s="57" t="s">
        <v>2</v>
      </c>
      <c r="H5" s="40" t="s">
        <v>2</v>
      </c>
      <c r="I5" s="40" t="s">
        <v>2</v>
      </c>
      <c r="J5" s="40" t="s">
        <v>2</v>
      </c>
      <c r="K5" s="40" t="s">
        <v>4</v>
      </c>
      <c r="L5" s="40" t="s">
        <v>5</v>
      </c>
      <c r="M5" s="40" t="s">
        <v>6</v>
      </c>
    </row>
    <row r="6" spans="1:19" ht="15" x14ac:dyDescent="0.2">
      <c r="B6" s="136"/>
      <c r="C6" s="136"/>
      <c r="D6" s="139"/>
      <c r="E6" s="140"/>
      <c r="F6" s="83" t="s">
        <v>10</v>
      </c>
      <c r="G6" s="83" t="s">
        <v>174</v>
      </c>
      <c r="H6" s="83" t="s">
        <v>4</v>
      </c>
      <c r="I6" s="83" t="s">
        <v>5</v>
      </c>
      <c r="J6" s="83" t="s">
        <v>6</v>
      </c>
      <c r="K6" s="83" t="s">
        <v>3</v>
      </c>
      <c r="L6" s="83" t="s">
        <v>3</v>
      </c>
      <c r="M6" s="83" t="s">
        <v>3</v>
      </c>
    </row>
    <row r="7" spans="1:19" ht="15" x14ac:dyDescent="0.2">
      <c r="B7" s="136"/>
      <c r="C7" s="138"/>
      <c r="D7" s="139"/>
      <c r="E7" s="140"/>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v>0.87880000000000003</v>
      </c>
      <c r="G9" s="21">
        <v>8.3709000000000007</v>
      </c>
      <c r="H9" s="21"/>
      <c r="I9" s="21"/>
      <c r="J9" s="21"/>
      <c r="K9" s="21"/>
      <c r="L9" s="21"/>
      <c r="M9" s="21"/>
      <c r="N9" s="22"/>
      <c r="O9" s="22"/>
    </row>
    <row r="10" spans="1:19" ht="14.25" customHeight="1" x14ac:dyDescent="0.2">
      <c r="B10" s="19" t="s">
        <v>26</v>
      </c>
      <c r="C10" s="20"/>
      <c r="D10" s="134" t="s">
        <v>42</v>
      </c>
      <c r="E10" s="135"/>
      <c r="F10" s="21">
        <v>0.87880000000000003</v>
      </c>
      <c r="G10" s="21"/>
      <c r="H10" s="21">
        <v>10.9556</v>
      </c>
      <c r="I10" s="21">
        <v>9.15</v>
      </c>
      <c r="J10" s="21">
        <v>2.6945999999999999</v>
      </c>
      <c r="K10" s="21"/>
      <c r="L10" s="21"/>
      <c r="M10" s="21"/>
      <c r="N10" s="22"/>
      <c r="O10" s="22"/>
      <c r="P10" s="56"/>
      <c r="Q10" s="22"/>
      <c r="R10" s="22"/>
    </row>
    <row r="11" spans="1:19" ht="14.25" customHeight="1" x14ac:dyDescent="0.2">
      <c r="B11" s="19" t="s">
        <v>167</v>
      </c>
      <c r="C11" s="20"/>
      <c r="D11" s="134" t="s">
        <v>168</v>
      </c>
      <c r="E11" s="135"/>
      <c r="F11" s="21">
        <v>0.87880000000000003</v>
      </c>
      <c r="G11" s="21"/>
      <c r="H11" s="21">
        <v>11.503399999999999</v>
      </c>
      <c r="I11" s="21">
        <v>8.6925000000000008</v>
      </c>
      <c r="J11" s="21">
        <v>2.6945999999999999</v>
      </c>
      <c r="K11" s="21"/>
      <c r="L11" s="21"/>
      <c r="M11" s="21"/>
      <c r="N11" s="22"/>
      <c r="O11" s="22"/>
      <c r="P11" s="22"/>
      <c r="Q11" s="22"/>
      <c r="R11" s="22"/>
      <c r="S11" s="22"/>
    </row>
    <row r="12" spans="1:19" ht="14.25" customHeight="1" x14ac:dyDescent="0.2">
      <c r="B12" s="19" t="s">
        <v>169</v>
      </c>
      <c r="C12" s="20"/>
      <c r="D12" s="134" t="s">
        <v>183</v>
      </c>
      <c r="E12" s="135"/>
      <c r="F12" s="21">
        <v>0.87880000000000003</v>
      </c>
      <c r="G12" s="21"/>
      <c r="H12" s="21">
        <v>0.89329999999999998</v>
      </c>
      <c r="I12" s="21">
        <v>0.51539999999999997</v>
      </c>
      <c r="J12" s="21">
        <v>0.26829999999999998</v>
      </c>
      <c r="K12" s="21">
        <v>4.1086999999999998</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v>9.35E-2</v>
      </c>
      <c r="G14" s="21">
        <v>0.37969999999999998</v>
      </c>
      <c r="H14" s="21"/>
      <c r="I14" s="21"/>
      <c r="J14" s="21"/>
      <c r="K14" s="21"/>
      <c r="L14" s="21"/>
      <c r="M14" s="21"/>
      <c r="N14" s="22"/>
      <c r="O14" s="22"/>
      <c r="P14" s="22"/>
      <c r="Q14" s="22"/>
      <c r="R14" s="22"/>
      <c r="S14" s="22"/>
    </row>
    <row r="15" spans="1:19" ht="14.25" customHeight="1" x14ac:dyDescent="0.2">
      <c r="B15" s="19" t="s">
        <v>28</v>
      </c>
      <c r="C15" s="20"/>
      <c r="D15" s="134" t="s">
        <v>40</v>
      </c>
      <c r="E15" s="135"/>
      <c r="F15" s="21">
        <v>9.35E-2</v>
      </c>
      <c r="G15" s="21">
        <v>2.5331999999999999</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v>0.87880000000000003</v>
      </c>
      <c r="G17" s="21">
        <v>12.061199999999999</v>
      </c>
      <c r="H17" s="21"/>
      <c r="I17" s="21"/>
      <c r="J17" s="21"/>
      <c r="K17" s="21"/>
      <c r="L17" s="21"/>
      <c r="M17" s="21"/>
      <c r="N17" s="22"/>
      <c r="O17" s="22"/>
      <c r="P17" s="22"/>
      <c r="Q17" s="22"/>
      <c r="R17" s="22"/>
      <c r="S17" s="22"/>
    </row>
    <row r="18" spans="2:19" ht="14.25" customHeight="1" x14ac:dyDescent="0.2">
      <c r="B18" s="19" t="s">
        <v>30</v>
      </c>
      <c r="C18" s="20"/>
      <c r="D18" s="134" t="s">
        <v>43</v>
      </c>
      <c r="E18" s="135"/>
      <c r="F18" s="21">
        <v>4.5875000000000004</v>
      </c>
      <c r="G18" s="21"/>
      <c r="H18" s="21">
        <v>11.4429</v>
      </c>
      <c r="I18" s="21">
        <v>9.5570000000000004</v>
      </c>
      <c r="J18" s="21">
        <v>4.3887</v>
      </c>
      <c r="K18" s="21"/>
      <c r="L18" s="21"/>
      <c r="M18" s="21"/>
      <c r="N18" s="22"/>
      <c r="O18" s="22"/>
    </row>
    <row r="19" spans="2:19" ht="14.25" customHeight="1" x14ac:dyDescent="0.2">
      <c r="B19" s="19" t="s">
        <v>171</v>
      </c>
      <c r="C19" s="20"/>
      <c r="D19" s="134" t="s">
        <v>172</v>
      </c>
      <c r="E19" s="135"/>
      <c r="F19" s="21">
        <v>1.5129999999999999</v>
      </c>
      <c r="G19" s="21"/>
      <c r="H19" s="21">
        <v>12.015000000000001</v>
      </c>
      <c r="I19" s="21">
        <v>9.0791000000000004</v>
      </c>
      <c r="J19" s="21">
        <v>4.1692</v>
      </c>
      <c r="K19" s="21"/>
      <c r="L19" s="21"/>
      <c r="M19" s="21"/>
      <c r="N19" s="22"/>
      <c r="O19" s="22"/>
    </row>
    <row r="20" spans="2:19" ht="14.25" customHeight="1" x14ac:dyDescent="0.2">
      <c r="B20" s="19" t="s">
        <v>173</v>
      </c>
      <c r="C20" s="20"/>
      <c r="D20" s="134" t="s">
        <v>184</v>
      </c>
      <c r="E20" s="135"/>
      <c r="F20" s="21">
        <v>1.5129999999999999</v>
      </c>
      <c r="G20" s="21"/>
      <c r="H20" s="21">
        <v>2.7648000000000001</v>
      </c>
      <c r="I20" s="21">
        <v>1.728</v>
      </c>
      <c r="J20" s="21">
        <v>0.64800000000000002</v>
      </c>
      <c r="K20" s="21">
        <v>6.6765999999999996</v>
      </c>
      <c r="L20" s="127"/>
      <c r="M20" s="21"/>
      <c r="N20" s="22"/>
      <c r="O20" s="22"/>
    </row>
    <row r="21" spans="2:19" ht="14.25" customHeight="1" x14ac:dyDescent="0.2">
      <c r="B21" s="19" t="s">
        <v>31</v>
      </c>
      <c r="C21" s="20" t="s">
        <v>170</v>
      </c>
      <c r="D21" s="134" t="s">
        <v>116</v>
      </c>
      <c r="E21" s="135"/>
      <c r="F21" s="21">
        <v>4.5875000000000004</v>
      </c>
      <c r="G21" s="21"/>
      <c r="H21" s="21">
        <v>11.4429</v>
      </c>
      <c r="I21" s="21">
        <v>9.5570000000000004</v>
      </c>
      <c r="J21" s="21">
        <v>4.3887</v>
      </c>
      <c r="K21" s="21"/>
      <c r="L21" s="21"/>
      <c r="M21" s="21"/>
      <c r="N21" s="22"/>
      <c r="O21" s="22"/>
    </row>
    <row r="22" spans="2:19" ht="14.25" customHeight="1" x14ac:dyDescent="0.2">
      <c r="B22" s="19" t="s">
        <v>175</v>
      </c>
      <c r="C22" s="20"/>
      <c r="D22" s="134" t="s">
        <v>176</v>
      </c>
      <c r="E22" s="135"/>
      <c r="F22" s="21">
        <v>13.664199999999999</v>
      </c>
      <c r="G22" s="21"/>
      <c r="H22" s="21">
        <v>2.5865</v>
      </c>
      <c r="I22" s="21">
        <v>2.1379999999999999</v>
      </c>
      <c r="J22" s="21">
        <v>0.88380000000000003</v>
      </c>
      <c r="K22" s="21">
        <v>8.4322999999999997</v>
      </c>
      <c r="L22" s="21">
        <v>7.6292</v>
      </c>
      <c r="M22" s="21">
        <v>1.8819999999999999</v>
      </c>
      <c r="N22" s="22"/>
      <c r="O22" s="22"/>
    </row>
    <row r="23" spans="2:19" ht="14.25" customHeight="1" x14ac:dyDescent="0.2">
      <c r="B23" s="19" t="s">
        <v>32</v>
      </c>
      <c r="C23" s="20"/>
      <c r="D23" s="134" t="s">
        <v>47</v>
      </c>
      <c r="E23" s="135"/>
      <c r="F23" s="21">
        <v>15.4796</v>
      </c>
      <c r="G23" s="21"/>
      <c r="H23" s="21">
        <v>0.81520000000000004</v>
      </c>
      <c r="I23" s="21">
        <v>0.65410000000000001</v>
      </c>
      <c r="J23" s="21">
        <v>0.18279999999999999</v>
      </c>
      <c r="K23" s="21">
        <v>10.1188</v>
      </c>
      <c r="L23" s="21">
        <v>9.1550999999999991</v>
      </c>
      <c r="M23" s="21">
        <v>2.2584</v>
      </c>
      <c r="N23" s="22"/>
      <c r="O23" s="97"/>
    </row>
    <row r="24" spans="2:19" ht="14.25" customHeight="1" x14ac:dyDescent="0.2">
      <c r="B24" s="19" t="s">
        <v>61</v>
      </c>
      <c r="C24" s="20"/>
      <c r="D24" s="134" t="s">
        <v>74</v>
      </c>
      <c r="E24" s="135"/>
      <c r="F24" s="21">
        <v>15.4796</v>
      </c>
      <c r="G24" s="21"/>
      <c r="H24" s="21">
        <v>10.136799999999999</v>
      </c>
      <c r="I24" s="21">
        <v>8.1341999999999999</v>
      </c>
      <c r="J24" s="21">
        <v>2.6053000000000002</v>
      </c>
      <c r="K24" s="146">
        <v>12.253</v>
      </c>
      <c r="L24" s="147"/>
      <c r="M24" s="21"/>
      <c r="N24" s="22"/>
      <c r="O24" s="22"/>
    </row>
    <row r="25" spans="2:19" ht="14.25" customHeight="1" x14ac:dyDescent="0.2">
      <c r="B25" s="19" t="s">
        <v>34</v>
      </c>
      <c r="C25" s="20"/>
      <c r="D25" s="134" t="s">
        <v>41</v>
      </c>
      <c r="E25" s="135"/>
      <c r="F25" s="21">
        <v>19.161200000000001</v>
      </c>
      <c r="G25" s="21"/>
      <c r="H25" s="21">
        <v>0.62529999999999997</v>
      </c>
      <c r="I25" s="21">
        <v>0.50170000000000003</v>
      </c>
      <c r="J25" s="21">
        <v>0.27429999999999999</v>
      </c>
      <c r="K25" s="21">
        <v>9.1015999999999995</v>
      </c>
      <c r="L25" s="21">
        <v>8.2347999999999999</v>
      </c>
      <c r="M25" s="21">
        <v>2.4641999999999999</v>
      </c>
      <c r="N25" s="22"/>
      <c r="O25" s="22"/>
    </row>
    <row r="26" spans="2:19" ht="14.25" customHeight="1" x14ac:dyDescent="0.2">
      <c r="B26" s="19" t="s">
        <v>23</v>
      </c>
      <c r="C26" s="20"/>
      <c r="D26" s="142" t="s">
        <v>38</v>
      </c>
      <c r="E26" s="143"/>
      <c r="F26" s="21">
        <v>19.020299999999999</v>
      </c>
      <c r="G26" s="21"/>
      <c r="H26" s="21">
        <v>0.2228</v>
      </c>
      <c r="I26" s="21">
        <v>0.1139</v>
      </c>
      <c r="J26" s="21">
        <v>9.9599999999999994E-2</v>
      </c>
      <c r="K26" s="21">
        <v>3.5123000000000002</v>
      </c>
      <c r="L26" s="21">
        <v>2.5038999999999998</v>
      </c>
      <c r="M26" s="21">
        <v>0.99809999999999999</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v>0.87880000000000003</v>
      </c>
      <c r="G28" s="21">
        <v>13.3062</v>
      </c>
      <c r="H28" s="21"/>
      <c r="I28" s="21"/>
      <c r="J28" s="21"/>
      <c r="K28" s="21"/>
      <c r="L28" s="21"/>
      <c r="M28" s="21"/>
    </row>
    <row r="29" spans="2:19" ht="14.25" customHeight="1" x14ac:dyDescent="0.2">
      <c r="B29" s="19" t="s">
        <v>37</v>
      </c>
      <c r="C29" s="20"/>
      <c r="D29" s="134" t="s">
        <v>110</v>
      </c>
      <c r="E29" s="135"/>
      <c r="F29" s="21">
        <v>0</v>
      </c>
      <c r="G29" s="21"/>
      <c r="H29" s="21">
        <v>13.643700000000001</v>
      </c>
      <c r="I29" s="21">
        <v>10.9483</v>
      </c>
      <c r="J29" s="21">
        <v>4.6938000000000004</v>
      </c>
      <c r="K29" s="21"/>
      <c r="L29" s="21"/>
      <c r="M29" s="21"/>
    </row>
    <row r="30" spans="2:19" ht="18" x14ac:dyDescent="0.25">
      <c r="B30" s="71" t="s">
        <v>69</v>
      </c>
      <c r="C30" s="71"/>
      <c r="D30" s="72"/>
      <c r="E30" s="73"/>
      <c r="F30" s="75"/>
      <c r="G30" s="75"/>
      <c r="H30" s="75"/>
      <c r="I30" s="75"/>
      <c r="J30" s="75"/>
      <c r="K30" s="75"/>
      <c r="L30" s="75"/>
      <c r="M30" s="75"/>
      <c r="N30" s="65"/>
      <c r="O30" s="65"/>
    </row>
    <row r="31" spans="2:19"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5" ht="15" x14ac:dyDescent="0.25">
      <c r="B33" s="54" t="s">
        <v>0</v>
      </c>
      <c r="C33" s="49" t="s">
        <v>9</v>
      </c>
      <c r="D33" s="98"/>
      <c r="E33" s="40" t="s">
        <v>10</v>
      </c>
      <c r="F33" s="40" t="s">
        <v>4</v>
      </c>
      <c r="G33" s="40" t="s">
        <v>5</v>
      </c>
      <c r="H33" s="40" t="s">
        <v>6</v>
      </c>
      <c r="I33" s="40" t="s">
        <v>12</v>
      </c>
      <c r="J33" s="40" t="s">
        <v>3</v>
      </c>
      <c r="K33" s="40" t="s">
        <v>3</v>
      </c>
      <c r="L33" s="40" t="s">
        <v>3</v>
      </c>
      <c r="M33" s="41" t="s">
        <v>12</v>
      </c>
    </row>
    <row r="34" spans="1:15" ht="15" x14ac:dyDescent="0.25">
      <c r="B34" s="41" t="s">
        <v>8</v>
      </c>
      <c r="C34" s="50"/>
      <c r="D34" s="51"/>
      <c r="E34" s="40" t="s">
        <v>13</v>
      </c>
      <c r="F34" s="40" t="s">
        <v>14</v>
      </c>
      <c r="G34" s="40" t="s">
        <v>14</v>
      </c>
      <c r="H34" s="40" t="s">
        <v>14</v>
      </c>
      <c r="I34" s="40" t="s">
        <v>15</v>
      </c>
      <c r="J34" s="40" t="s">
        <v>15</v>
      </c>
      <c r="K34" s="40" t="s">
        <v>15</v>
      </c>
      <c r="L34" s="40" t="s">
        <v>15</v>
      </c>
      <c r="M34" s="40" t="s">
        <v>15</v>
      </c>
    </row>
    <row r="35" spans="1:15" ht="26.25" x14ac:dyDescent="0.25">
      <c r="B35" s="52"/>
      <c r="C35" s="55"/>
      <c r="D35" s="99"/>
      <c r="E35" s="17" t="s">
        <v>86</v>
      </c>
      <c r="F35" s="17" t="s">
        <v>86</v>
      </c>
      <c r="G35" s="17" t="s">
        <v>86</v>
      </c>
      <c r="H35" s="17" t="s">
        <v>86</v>
      </c>
      <c r="I35" s="17" t="s">
        <v>86</v>
      </c>
      <c r="J35" s="17" t="s">
        <v>86</v>
      </c>
      <c r="K35" s="17" t="s">
        <v>86</v>
      </c>
      <c r="L35" s="17" t="s">
        <v>86</v>
      </c>
      <c r="M35" s="17" t="s">
        <v>86</v>
      </c>
    </row>
    <row r="36" spans="1:15" ht="15" x14ac:dyDescent="0.25">
      <c r="B36" s="23" t="s">
        <v>46</v>
      </c>
      <c r="C36" s="24"/>
      <c r="D36" s="100"/>
      <c r="E36" s="44"/>
      <c r="F36" s="25"/>
      <c r="G36" s="25"/>
      <c r="H36" s="25"/>
      <c r="I36" s="25"/>
      <c r="J36" s="25"/>
      <c r="K36" s="25"/>
      <c r="L36" s="25"/>
      <c r="M36" s="25"/>
    </row>
    <row r="37" spans="1:15" ht="14.25" customHeight="1" x14ac:dyDescent="0.2">
      <c r="B37" s="19" t="s">
        <v>33</v>
      </c>
      <c r="C37" s="164" t="s">
        <v>58</v>
      </c>
      <c r="D37" s="165"/>
      <c r="E37" s="21">
        <v>16.273599999999998</v>
      </c>
      <c r="F37" s="21">
        <v>0.46200000000000002</v>
      </c>
      <c r="G37" s="21">
        <v>0.37069999999999997</v>
      </c>
      <c r="H37" s="21">
        <v>5.8299999999999998E-2</v>
      </c>
      <c r="I37" s="21"/>
      <c r="J37" s="21">
        <v>11.7134</v>
      </c>
      <c r="K37" s="21">
        <v>10.597899999999999</v>
      </c>
      <c r="L37" s="21">
        <v>2.7086000000000001</v>
      </c>
      <c r="M37" s="21"/>
      <c r="N37" s="22"/>
      <c r="O37" s="22"/>
    </row>
    <row r="38" spans="1:15" s="43" customFormat="1" ht="14.25" customHeight="1" x14ac:dyDescent="0.2">
      <c r="A38" s="42"/>
      <c r="B38" s="19" t="s">
        <v>35</v>
      </c>
      <c r="C38" s="166" t="s">
        <v>59</v>
      </c>
      <c r="D38" s="167"/>
      <c r="E38" s="21">
        <v>18.624099999999999</v>
      </c>
      <c r="F38" s="21">
        <v>0.57269999999999999</v>
      </c>
      <c r="G38" s="21">
        <v>0.5181</v>
      </c>
      <c r="H38" s="21">
        <v>0.26669999999999999</v>
      </c>
      <c r="I38" s="21"/>
      <c r="J38" s="21">
        <v>9.6378000000000004</v>
      </c>
      <c r="K38" s="21">
        <v>8.7199000000000009</v>
      </c>
      <c r="L38" s="21">
        <v>2.6093000000000002</v>
      </c>
      <c r="M38" s="21"/>
      <c r="N38" s="22"/>
      <c r="O38" s="22"/>
    </row>
    <row r="39" spans="1:15" x14ac:dyDescent="0.2">
      <c r="B39" s="19" t="s">
        <v>170</v>
      </c>
      <c r="C39" s="33" t="s">
        <v>200</v>
      </c>
      <c r="D39" s="101"/>
      <c r="E39" s="21">
        <v>7.1266999999999996</v>
      </c>
      <c r="F39" s="21">
        <v>12.526300000000001</v>
      </c>
      <c r="G39" s="21">
        <v>9.8462999999999994</v>
      </c>
      <c r="H39" s="21">
        <v>4.6138000000000003</v>
      </c>
      <c r="I39" s="21">
        <v>0</v>
      </c>
      <c r="J39" s="21"/>
      <c r="K39" s="21"/>
      <c r="L39" s="21"/>
      <c r="M39" s="21">
        <v>0</v>
      </c>
    </row>
    <row r="40" spans="1:15" ht="28.5" x14ac:dyDescent="0.2">
      <c r="B40" s="20" t="s">
        <v>81</v>
      </c>
      <c r="C40" s="33" t="s">
        <v>48</v>
      </c>
      <c r="D40" s="101"/>
      <c r="E40" s="21">
        <v>20.982399999999998</v>
      </c>
      <c r="F40" s="21">
        <v>2.0745</v>
      </c>
      <c r="G40" s="21">
        <v>1.6647000000000001</v>
      </c>
      <c r="H40" s="21">
        <v>0.34039999999999998</v>
      </c>
      <c r="I40" s="21">
        <v>17.415400000000002</v>
      </c>
      <c r="J40" s="21"/>
      <c r="K40" s="21"/>
      <c r="L40" s="21"/>
      <c r="M40" s="21"/>
    </row>
    <row r="41" spans="1:15" x14ac:dyDescent="0.2">
      <c r="B41" s="19" t="s">
        <v>20</v>
      </c>
      <c r="C41" s="33" t="s">
        <v>55</v>
      </c>
      <c r="D41" s="101"/>
      <c r="E41" s="21">
        <v>16.273599999999998</v>
      </c>
      <c r="F41" s="21">
        <v>8.2280999999999995</v>
      </c>
      <c r="G41" s="21">
        <v>6.6025</v>
      </c>
      <c r="H41" s="21">
        <v>1.9596</v>
      </c>
      <c r="I41" s="21">
        <v>11.5671</v>
      </c>
      <c r="J41" s="21"/>
      <c r="K41" s="21"/>
      <c r="L41" s="21"/>
      <c r="M41" s="21">
        <v>4.2050999999999998</v>
      </c>
    </row>
    <row r="42" spans="1:15" x14ac:dyDescent="0.2">
      <c r="B42" s="19" t="s">
        <v>21</v>
      </c>
      <c r="C42" s="33" t="s">
        <v>54</v>
      </c>
      <c r="D42" s="101"/>
      <c r="E42" s="21">
        <v>4.3785999999999996</v>
      </c>
      <c r="F42" s="21">
        <v>9.9497</v>
      </c>
      <c r="G42" s="21">
        <v>7.984</v>
      </c>
      <c r="H42" s="21">
        <v>3.4319000000000002</v>
      </c>
      <c r="I42" s="21">
        <v>11.3452</v>
      </c>
      <c r="J42" s="21"/>
      <c r="K42" s="21"/>
      <c r="L42" s="21"/>
      <c r="M42" s="21">
        <v>4.2103999999999999</v>
      </c>
    </row>
    <row r="43" spans="1:15" s="46" customFormat="1" x14ac:dyDescent="0.2">
      <c r="A43" s="45"/>
      <c r="B43" s="19" t="s">
        <v>22</v>
      </c>
      <c r="C43" s="33" t="s">
        <v>56</v>
      </c>
      <c r="D43" s="102"/>
      <c r="E43" s="21">
        <v>26.923999999999999</v>
      </c>
      <c r="F43" s="21">
        <v>2.6333000000000002</v>
      </c>
      <c r="G43" s="21">
        <v>2.3355000000000001</v>
      </c>
      <c r="H43" s="21">
        <v>0.51739999999999997</v>
      </c>
      <c r="I43" s="21">
        <v>12.6957</v>
      </c>
      <c r="J43" s="21"/>
      <c r="K43" s="21"/>
      <c r="L43" s="21"/>
      <c r="M43" s="21"/>
    </row>
    <row r="44" spans="1:15" ht="28.5" x14ac:dyDescent="0.2">
      <c r="B44" s="20" t="s">
        <v>80</v>
      </c>
      <c r="C44" s="33" t="s">
        <v>57</v>
      </c>
      <c r="D44" s="101"/>
      <c r="E44" s="21">
        <v>20.068999999999999</v>
      </c>
      <c r="F44" s="21">
        <v>1.9815</v>
      </c>
      <c r="G44" s="21">
        <v>1.7574000000000001</v>
      </c>
      <c r="H44" s="21">
        <v>1.8903000000000001</v>
      </c>
      <c r="I44" s="21">
        <v>9.1684000000000001</v>
      </c>
      <c r="J44" s="21"/>
      <c r="K44" s="21"/>
      <c r="L44" s="21"/>
      <c r="M44" s="21">
        <v>3.3765000000000001</v>
      </c>
    </row>
  </sheetData>
  <mergeCells count="27">
    <mergeCell ref="C38:D38"/>
    <mergeCell ref="D31:E31"/>
    <mergeCell ref="D25:E25"/>
    <mergeCell ref="D26:E26"/>
    <mergeCell ref="D28:E28"/>
    <mergeCell ref="D29:E29"/>
    <mergeCell ref="D12:E12"/>
    <mergeCell ref="D14:E14"/>
    <mergeCell ref="D20:E20"/>
    <mergeCell ref="C37:D37"/>
    <mergeCell ref="D24:E24"/>
    <mergeCell ref="K24:L24"/>
    <mergeCell ref="B3:F3"/>
    <mergeCell ref="D10:E10"/>
    <mergeCell ref="D11:E11"/>
    <mergeCell ref="D15:E15"/>
    <mergeCell ref="I3:J3"/>
    <mergeCell ref="B5:B7"/>
    <mergeCell ref="C5:C7"/>
    <mergeCell ref="D5:E7"/>
    <mergeCell ref="D21:E21"/>
    <mergeCell ref="D23:E23"/>
    <mergeCell ref="D17:E17"/>
    <mergeCell ref="D18:E18"/>
    <mergeCell ref="D19:E19"/>
    <mergeCell ref="D22:E22"/>
    <mergeCell ref="D9:E9"/>
  </mergeCells>
  <pageMargins left="0.39370078740157483" right="0.39370078740157483" top="0.39370078740157483" bottom="0.39370078740157483" header="0.51181102362204722" footer="0.51181102362204722"/>
  <pageSetup paperSize="9" scale="67" fitToHeight="0" orientation="landscape" r:id="rId1"/>
  <headerFooter alignWithMargins="0"/>
  <ignoredErrors>
    <ignoredError sqref="F16 F32:M36 F45:N45 G16:M16 F30:F31 G30:M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S44"/>
  <sheetViews>
    <sheetView showGridLines="0" zoomScale="70" zoomScaleNormal="70" zoomScaleSheetLayoutView="58" workbookViewId="0">
      <selection activeCell="N27" sqref="N27"/>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178</v>
      </c>
      <c r="C2" s="3"/>
      <c r="D2" s="3"/>
      <c r="E2" s="3"/>
      <c r="F2" s="3"/>
      <c r="G2" s="4"/>
      <c r="H2" s="5"/>
      <c r="I2" s="5"/>
      <c r="J2" s="5"/>
      <c r="K2" s="4"/>
      <c r="L2" s="6"/>
      <c r="M2" s="7"/>
    </row>
    <row r="3" spans="1:19" ht="15.75" x14ac:dyDescent="0.25">
      <c r="A3" s="1"/>
      <c r="B3" s="130" t="str">
        <f>'Price List_Excl GST'!B3:F3</f>
        <v>Effective 1 July 2021</v>
      </c>
      <c r="C3" s="131"/>
      <c r="D3" s="131"/>
      <c r="E3" s="131"/>
      <c r="F3" s="131"/>
      <c r="G3" s="9"/>
      <c r="H3" s="9"/>
      <c r="I3" s="133"/>
      <c r="J3" s="133"/>
      <c r="K3" s="9"/>
      <c r="L3" s="9"/>
      <c r="M3" s="10"/>
    </row>
    <row r="4" spans="1:19" ht="15" x14ac:dyDescent="0.25">
      <c r="A4" s="1"/>
      <c r="B4" s="11"/>
      <c r="C4" s="12"/>
      <c r="D4" s="13"/>
      <c r="E4" s="13"/>
      <c r="F4" s="13"/>
      <c r="G4" s="13"/>
      <c r="H4" s="13"/>
      <c r="I4" s="13"/>
      <c r="J4" s="13"/>
      <c r="K4" s="13"/>
      <c r="L4" s="13"/>
      <c r="M4" s="14"/>
    </row>
    <row r="5" spans="1:19" ht="15" x14ac:dyDescent="0.25">
      <c r="B5" s="137" t="s">
        <v>107</v>
      </c>
      <c r="C5" s="137" t="s">
        <v>24</v>
      </c>
      <c r="D5" s="168" t="s">
        <v>9</v>
      </c>
      <c r="E5" s="169"/>
      <c r="F5" s="57" t="s">
        <v>1</v>
      </c>
      <c r="G5" s="57" t="s">
        <v>2</v>
      </c>
      <c r="H5" s="40" t="s">
        <v>2</v>
      </c>
      <c r="I5" s="40" t="s">
        <v>2</v>
      </c>
      <c r="J5" s="40" t="s">
        <v>2</v>
      </c>
      <c r="K5" s="40" t="s">
        <v>4</v>
      </c>
      <c r="L5" s="40" t="s">
        <v>5</v>
      </c>
      <c r="M5" s="40" t="s">
        <v>6</v>
      </c>
    </row>
    <row r="6" spans="1:19" ht="15" x14ac:dyDescent="0.2">
      <c r="B6" s="136"/>
      <c r="C6" s="136"/>
      <c r="D6" s="139"/>
      <c r="E6" s="140"/>
      <c r="F6" s="83" t="s">
        <v>10</v>
      </c>
      <c r="G6" s="83" t="s">
        <v>174</v>
      </c>
      <c r="H6" s="83" t="s">
        <v>4</v>
      </c>
      <c r="I6" s="83" t="s">
        <v>5</v>
      </c>
      <c r="J6" s="83" t="s">
        <v>6</v>
      </c>
      <c r="K6" s="83" t="s">
        <v>3</v>
      </c>
      <c r="L6" s="83" t="s">
        <v>3</v>
      </c>
      <c r="M6" s="83" t="s">
        <v>3</v>
      </c>
    </row>
    <row r="7" spans="1:19" ht="15" x14ac:dyDescent="0.2">
      <c r="B7" s="138"/>
      <c r="C7" s="138"/>
      <c r="D7" s="170"/>
      <c r="E7" s="17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v>0</v>
      </c>
      <c r="G9" s="21">
        <v>2.3935</v>
      </c>
      <c r="H9" s="21"/>
      <c r="I9" s="21"/>
      <c r="J9" s="21"/>
      <c r="K9" s="21"/>
      <c r="L9" s="21"/>
      <c r="M9" s="21"/>
      <c r="N9" s="22"/>
      <c r="O9" s="22"/>
    </row>
    <row r="10" spans="1:19" ht="14.25" customHeight="1" x14ac:dyDescent="0.2">
      <c r="B10" s="19" t="s">
        <v>26</v>
      </c>
      <c r="C10" s="20"/>
      <c r="D10" s="134" t="s">
        <v>42</v>
      </c>
      <c r="E10" s="135"/>
      <c r="F10" s="21">
        <v>0</v>
      </c>
      <c r="G10" s="21"/>
      <c r="H10" s="21">
        <v>3.6461999999999999</v>
      </c>
      <c r="I10" s="21">
        <v>2.9887000000000001</v>
      </c>
      <c r="J10" s="21">
        <v>1.7682</v>
      </c>
      <c r="K10" s="21"/>
      <c r="L10" s="21"/>
      <c r="M10" s="21"/>
      <c r="N10" s="22"/>
      <c r="O10" s="22"/>
      <c r="P10" s="56"/>
      <c r="Q10" s="22"/>
      <c r="R10" s="22"/>
    </row>
    <row r="11" spans="1:19" ht="14.25" customHeight="1" x14ac:dyDescent="0.2">
      <c r="B11" s="19" t="s">
        <v>167</v>
      </c>
      <c r="C11" s="20"/>
      <c r="D11" s="134" t="s">
        <v>168</v>
      </c>
      <c r="E11" s="135"/>
      <c r="F11" s="21">
        <v>0</v>
      </c>
      <c r="G11" s="21"/>
      <c r="H11" s="21">
        <v>3.6461999999999999</v>
      </c>
      <c r="I11" s="21">
        <v>2.9887000000000001</v>
      </c>
      <c r="J11" s="21">
        <v>1.7682</v>
      </c>
      <c r="K11" s="21"/>
      <c r="L11" s="21"/>
      <c r="M11" s="21"/>
      <c r="N11" s="22"/>
      <c r="O11" s="22"/>
      <c r="P11" s="22"/>
      <c r="Q11" s="22"/>
      <c r="R11" s="22"/>
      <c r="S11" s="22"/>
    </row>
    <row r="12" spans="1:19" ht="14.25" customHeight="1" x14ac:dyDescent="0.2">
      <c r="B12" s="19" t="s">
        <v>169</v>
      </c>
      <c r="C12" s="20"/>
      <c r="D12" s="134" t="s">
        <v>183</v>
      </c>
      <c r="E12" s="135"/>
      <c r="F12" s="21">
        <v>0</v>
      </c>
      <c r="G12" s="21"/>
      <c r="H12" s="21">
        <v>3.6461999999999999</v>
      </c>
      <c r="I12" s="21">
        <v>2.9887000000000001</v>
      </c>
      <c r="J12" s="21">
        <v>1.7682</v>
      </c>
      <c r="K12" s="21">
        <v>0</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v>0</v>
      </c>
      <c r="G14" s="21">
        <v>1.7682</v>
      </c>
      <c r="H14" s="21"/>
      <c r="I14" s="21"/>
      <c r="J14" s="21"/>
      <c r="K14" s="21"/>
      <c r="L14" s="21"/>
      <c r="M14" s="21"/>
      <c r="N14" s="22"/>
      <c r="O14" s="22"/>
      <c r="P14" s="22"/>
      <c r="Q14" s="22"/>
      <c r="R14" s="22"/>
      <c r="S14" s="22"/>
    </row>
    <row r="15" spans="1:19" ht="14.25" customHeight="1" x14ac:dyDescent="0.2">
      <c r="B15" s="19" t="s">
        <v>28</v>
      </c>
      <c r="C15" s="20"/>
      <c r="D15" s="134" t="s">
        <v>40</v>
      </c>
      <c r="E15" s="135"/>
      <c r="F15" s="21">
        <v>0</v>
      </c>
      <c r="G15" s="21">
        <v>2.2806999999999999</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v>0</v>
      </c>
      <c r="G17" s="21">
        <v>2.3935</v>
      </c>
      <c r="H17" s="21"/>
      <c r="I17" s="21"/>
      <c r="J17" s="21"/>
      <c r="K17" s="21"/>
      <c r="L17" s="21"/>
      <c r="M17" s="21"/>
      <c r="N17" s="22"/>
      <c r="O17" s="22"/>
      <c r="P17" s="22"/>
      <c r="Q17" s="22"/>
      <c r="R17" s="22"/>
      <c r="S17" s="22"/>
    </row>
    <row r="18" spans="2:19" ht="14.25" customHeight="1" x14ac:dyDescent="0.2">
      <c r="B18" s="19" t="s">
        <v>30</v>
      </c>
      <c r="C18" s="20"/>
      <c r="D18" s="134" t="s">
        <v>43</v>
      </c>
      <c r="E18" s="135"/>
      <c r="F18" s="21">
        <v>0</v>
      </c>
      <c r="G18" s="21"/>
      <c r="H18" s="21">
        <v>3.6461999999999999</v>
      </c>
      <c r="I18" s="21">
        <v>2.9887000000000001</v>
      </c>
      <c r="J18" s="21">
        <v>1.7682</v>
      </c>
      <c r="K18" s="21"/>
      <c r="L18" s="21"/>
      <c r="M18" s="21"/>
      <c r="N18" s="22"/>
      <c r="O18" s="22"/>
    </row>
    <row r="19" spans="2:19" ht="14.25" customHeight="1" x14ac:dyDescent="0.2">
      <c r="B19" s="19" t="s">
        <v>171</v>
      </c>
      <c r="C19" s="20"/>
      <c r="D19" s="134" t="s">
        <v>172</v>
      </c>
      <c r="E19" s="135"/>
      <c r="F19" s="21">
        <v>0</v>
      </c>
      <c r="G19" s="21"/>
      <c r="H19" s="21">
        <v>3.6461999999999999</v>
      </c>
      <c r="I19" s="21">
        <v>2.9887000000000001</v>
      </c>
      <c r="J19" s="21">
        <v>1.7682</v>
      </c>
      <c r="K19" s="21"/>
      <c r="L19" s="21"/>
      <c r="M19" s="21"/>
      <c r="N19" s="22"/>
      <c r="O19" s="22"/>
    </row>
    <row r="20" spans="2:19" ht="14.25" customHeight="1" x14ac:dyDescent="0.2">
      <c r="B20" s="19" t="s">
        <v>173</v>
      </c>
      <c r="C20" s="20"/>
      <c r="D20" s="134" t="s">
        <v>184</v>
      </c>
      <c r="E20" s="135"/>
      <c r="F20" s="21">
        <v>0</v>
      </c>
      <c r="G20" s="21"/>
      <c r="H20" s="21">
        <v>3.6461999999999999</v>
      </c>
      <c r="I20" s="21">
        <v>2.9887000000000001</v>
      </c>
      <c r="J20" s="21">
        <v>1.7682</v>
      </c>
      <c r="K20" s="21">
        <v>0</v>
      </c>
      <c r="L20" s="127"/>
      <c r="M20" s="21"/>
      <c r="N20" s="22"/>
      <c r="O20" s="22"/>
    </row>
    <row r="21" spans="2:19" ht="14.25" customHeight="1" x14ac:dyDescent="0.2">
      <c r="B21" s="19" t="s">
        <v>31</v>
      </c>
      <c r="C21" s="20" t="s">
        <v>170</v>
      </c>
      <c r="D21" s="134" t="s">
        <v>116</v>
      </c>
      <c r="E21" s="135"/>
      <c r="F21" s="21">
        <v>0</v>
      </c>
      <c r="G21" s="21"/>
      <c r="H21" s="21">
        <v>3.6461999999999999</v>
      </c>
      <c r="I21" s="21">
        <v>2.9887000000000001</v>
      </c>
      <c r="J21" s="21">
        <v>1.7682</v>
      </c>
      <c r="K21" s="21"/>
      <c r="L21" s="21"/>
      <c r="M21" s="21"/>
      <c r="N21" s="22"/>
      <c r="O21" s="22"/>
    </row>
    <row r="22" spans="2:19" ht="14.25" customHeight="1" x14ac:dyDescent="0.2">
      <c r="B22" s="19" t="s">
        <v>175</v>
      </c>
      <c r="C22" s="20"/>
      <c r="D22" s="134" t="s">
        <v>176</v>
      </c>
      <c r="E22" s="135"/>
      <c r="F22" s="21">
        <v>0</v>
      </c>
      <c r="G22" s="21"/>
      <c r="H22" s="21">
        <v>3.3012000000000001</v>
      </c>
      <c r="I22" s="21">
        <v>2.7059000000000002</v>
      </c>
      <c r="J22" s="21">
        <v>1.7271000000000001</v>
      </c>
      <c r="K22" s="21">
        <v>0</v>
      </c>
      <c r="L22" s="21">
        <v>0</v>
      </c>
      <c r="M22" s="21">
        <v>0</v>
      </c>
      <c r="N22" s="22"/>
      <c r="O22" s="22"/>
    </row>
    <row r="23" spans="2:19" ht="14.25" customHeight="1" x14ac:dyDescent="0.2">
      <c r="B23" s="19" t="s">
        <v>32</v>
      </c>
      <c r="C23" s="20"/>
      <c r="D23" s="134" t="s">
        <v>47</v>
      </c>
      <c r="E23" s="135"/>
      <c r="F23" s="21">
        <v>0</v>
      </c>
      <c r="G23" s="21"/>
      <c r="H23" s="21">
        <v>3.2322000000000002</v>
      </c>
      <c r="I23" s="21">
        <v>2.6493000000000002</v>
      </c>
      <c r="J23" s="21">
        <v>1.7188000000000001</v>
      </c>
      <c r="K23" s="21">
        <v>0</v>
      </c>
      <c r="L23" s="21">
        <v>0</v>
      </c>
      <c r="M23" s="21">
        <v>0</v>
      </c>
      <c r="N23" s="22"/>
      <c r="O23" s="97"/>
    </row>
    <row r="24" spans="2:19" ht="14.25" customHeight="1" x14ac:dyDescent="0.2">
      <c r="B24" s="19" t="s">
        <v>61</v>
      </c>
      <c r="C24" s="20"/>
      <c r="D24" s="134" t="s">
        <v>74</v>
      </c>
      <c r="E24" s="135"/>
      <c r="F24" s="21">
        <v>0</v>
      </c>
      <c r="G24" s="21"/>
      <c r="H24" s="21">
        <v>3.2322000000000002</v>
      </c>
      <c r="I24" s="21">
        <v>2.6493000000000002</v>
      </c>
      <c r="J24" s="21">
        <v>1.7188000000000001</v>
      </c>
      <c r="K24" s="146">
        <v>0</v>
      </c>
      <c r="L24" s="147"/>
      <c r="M24" s="21"/>
      <c r="N24" s="22"/>
      <c r="O24" s="22"/>
    </row>
    <row r="25" spans="2:19" ht="14.25" customHeight="1" x14ac:dyDescent="0.2">
      <c r="B25" s="19" t="s">
        <v>34</v>
      </c>
      <c r="C25" s="20"/>
      <c r="D25" s="134" t="s">
        <v>41</v>
      </c>
      <c r="E25" s="135"/>
      <c r="F25" s="21">
        <v>0</v>
      </c>
      <c r="G25" s="21"/>
      <c r="H25" s="21">
        <v>2.2671999999999999</v>
      </c>
      <c r="I25" s="21">
        <v>1.8584000000000001</v>
      </c>
      <c r="J25" s="21">
        <v>1.5342</v>
      </c>
      <c r="K25" s="21">
        <v>0</v>
      </c>
      <c r="L25" s="21">
        <v>0</v>
      </c>
      <c r="M25" s="21">
        <v>0</v>
      </c>
      <c r="N25" s="22"/>
      <c r="O25" s="22"/>
    </row>
    <row r="26" spans="2:19" ht="14.25" customHeight="1" x14ac:dyDescent="0.2">
      <c r="B26" s="19" t="s">
        <v>23</v>
      </c>
      <c r="C26" s="20"/>
      <c r="D26" s="142" t="s">
        <v>38</v>
      </c>
      <c r="E26" s="143"/>
      <c r="F26" s="21">
        <v>0</v>
      </c>
      <c r="G26" s="21"/>
      <c r="H26" s="21">
        <v>4.1243999999999996</v>
      </c>
      <c r="I26" s="21">
        <v>2.3990999999999998</v>
      </c>
      <c r="J26" s="21">
        <v>1.9554</v>
      </c>
      <c r="K26" s="21">
        <v>0</v>
      </c>
      <c r="L26" s="21">
        <v>0</v>
      </c>
      <c r="M26" s="21">
        <v>0</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v>0</v>
      </c>
      <c r="G28" s="21">
        <v>2.3935</v>
      </c>
      <c r="H28" s="21"/>
      <c r="I28" s="21"/>
      <c r="J28" s="21"/>
      <c r="K28" s="21"/>
      <c r="L28" s="21"/>
      <c r="M28" s="21"/>
    </row>
    <row r="29" spans="2:19" ht="14.25" customHeight="1" x14ac:dyDescent="0.2">
      <c r="B29" s="19" t="s">
        <v>37</v>
      </c>
      <c r="C29" s="20"/>
      <c r="D29" s="134" t="s">
        <v>110</v>
      </c>
      <c r="E29" s="135"/>
      <c r="F29" s="21">
        <v>0</v>
      </c>
      <c r="G29" s="21"/>
      <c r="H29" s="21">
        <v>3.6461999999999999</v>
      </c>
      <c r="I29" s="21">
        <v>2.9887000000000001</v>
      </c>
      <c r="J29" s="21">
        <v>1.7682</v>
      </c>
      <c r="K29" s="21"/>
      <c r="L29" s="21"/>
      <c r="M29" s="21"/>
    </row>
    <row r="30" spans="2:19" ht="18" x14ac:dyDescent="0.25">
      <c r="B30" s="71" t="s">
        <v>69</v>
      </c>
      <c r="C30" s="71"/>
      <c r="D30" s="72"/>
      <c r="E30" s="73"/>
      <c r="F30" s="75"/>
      <c r="G30" s="75"/>
      <c r="H30" s="75"/>
      <c r="I30" s="75"/>
      <c r="J30" s="75"/>
      <c r="K30" s="75"/>
      <c r="L30" s="75"/>
      <c r="M30" s="75"/>
      <c r="N30" s="65"/>
      <c r="O30" s="65"/>
    </row>
    <row r="31" spans="2:19" ht="14.25" customHeight="1"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5" ht="15" x14ac:dyDescent="0.25">
      <c r="B33" s="54" t="s">
        <v>0</v>
      </c>
      <c r="C33" s="49" t="s">
        <v>9</v>
      </c>
      <c r="D33" s="98"/>
      <c r="E33" s="40" t="s">
        <v>10</v>
      </c>
      <c r="F33" s="40" t="s">
        <v>4</v>
      </c>
      <c r="G33" s="40" t="s">
        <v>5</v>
      </c>
      <c r="H33" s="40" t="s">
        <v>6</v>
      </c>
      <c r="I33" s="40" t="s">
        <v>12</v>
      </c>
      <c r="J33" s="40" t="s">
        <v>3</v>
      </c>
      <c r="K33" s="40" t="s">
        <v>3</v>
      </c>
      <c r="L33" s="40" t="s">
        <v>3</v>
      </c>
      <c r="M33" s="41" t="s">
        <v>12</v>
      </c>
    </row>
    <row r="34" spans="1:15" ht="15" x14ac:dyDescent="0.25">
      <c r="B34" s="41" t="s">
        <v>8</v>
      </c>
      <c r="C34" s="50"/>
      <c r="D34" s="51"/>
      <c r="E34" s="40" t="s">
        <v>13</v>
      </c>
      <c r="F34" s="40" t="s">
        <v>14</v>
      </c>
      <c r="G34" s="40" t="s">
        <v>14</v>
      </c>
      <c r="H34" s="40" t="s">
        <v>14</v>
      </c>
      <c r="I34" s="40" t="s">
        <v>15</v>
      </c>
      <c r="J34" s="40" t="s">
        <v>15</v>
      </c>
      <c r="K34" s="40" t="s">
        <v>15</v>
      </c>
      <c r="L34" s="40" t="s">
        <v>15</v>
      </c>
      <c r="M34" s="40" t="s">
        <v>15</v>
      </c>
    </row>
    <row r="35" spans="1:15" ht="26.25" x14ac:dyDescent="0.25">
      <c r="B35" s="52"/>
      <c r="C35" s="55"/>
      <c r="D35" s="99"/>
      <c r="E35" s="17" t="s">
        <v>86</v>
      </c>
      <c r="F35" s="17" t="s">
        <v>86</v>
      </c>
      <c r="G35" s="17" t="s">
        <v>86</v>
      </c>
      <c r="H35" s="17" t="s">
        <v>86</v>
      </c>
      <c r="I35" s="17" t="s">
        <v>86</v>
      </c>
      <c r="J35" s="17" t="s">
        <v>86</v>
      </c>
      <c r="K35" s="17" t="s">
        <v>86</v>
      </c>
      <c r="L35" s="17" t="s">
        <v>86</v>
      </c>
      <c r="M35" s="17" t="s">
        <v>86</v>
      </c>
    </row>
    <row r="36" spans="1:15" ht="15" x14ac:dyDescent="0.25">
      <c r="B36" s="23" t="s">
        <v>46</v>
      </c>
      <c r="C36" s="24"/>
      <c r="D36" s="100"/>
      <c r="E36" s="44"/>
      <c r="F36" s="25"/>
      <c r="G36" s="25"/>
      <c r="H36" s="25"/>
      <c r="I36" s="25"/>
      <c r="J36" s="25"/>
      <c r="K36" s="25"/>
      <c r="L36" s="25"/>
      <c r="M36" s="25"/>
    </row>
    <row r="37" spans="1:15" ht="14.25" customHeight="1" x14ac:dyDescent="0.2">
      <c r="B37" s="19" t="s">
        <v>33</v>
      </c>
      <c r="C37" s="164" t="s">
        <v>58</v>
      </c>
      <c r="D37" s="165"/>
      <c r="E37" s="21">
        <v>0</v>
      </c>
      <c r="F37" s="21">
        <v>3.2322000000000002</v>
      </c>
      <c r="G37" s="21">
        <v>2.6493000000000002</v>
      </c>
      <c r="H37" s="21">
        <v>1.7188000000000001</v>
      </c>
      <c r="I37" s="21"/>
      <c r="J37" s="21">
        <v>0</v>
      </c>
      <c r="K37" s="21">
        <v>0</v>
      </c>
      <c r="L37" s="21">
        <v>0</v>
      </c>
      <c r="M37" s="21"/>
      <c r="N37" s="22"/>
      <c r="O37" s="22"/>
    </row>
    <row r="38" spans="1:15" s="43" customFormat="1" ht="14.25" customHeight="1" x14ac:dyDescent="0.2">
      <c r="A38" s="42"/>
      <c r="B38" s="19" t="s">
        <v>35</v>
      </c>
      <c r="C38" s="166" t="s">
        <v>59</v>
      </c>
      <c r="D38" s="167"/>
      <c r="E38" s="21">
        <v>0</v>
      </c>
      <c r="F38" s="21">
        <v>2.2671999999999999</v>
      </c>
      <c r="G38" s="21">
        <v>1.8584000000000001</v>
      </c>
      <c r="H38" s="21">
        <v>1.5342</v>
      </c>
      <c r="I38" s="21"/>
      <c r="J38" s="21">
        <v>0</v>
      </c>
      <c r="K38" s="21">
        <v>0</v>
      </c>
      <c r="L38" s="21">
        <v>0</v>
      </c>
      <c r="M38" s="21"/>
      <c r="N38" s="22"/>
      <c r="O38" s="22"/>
    </row>
    <row r="39" spans="1:15" x14ac:dyDescent="0.2">
      <c r="B39" s="19" t="s">
        <v>170</v>
      </c>
      <c r="C39" s="33" t="s">
        <v>200</v>
      </c>
      <c r="D39" s="101"/>
      <c r="E39" s="21">
        <v>0</v>
      </c>
      <c r="F39" s="21">
        <v>3.6461999999999999</v>
      </c>
      <c r="G39" s="21">
        <v>2.9887000000000001</v>
      </c>
      <c r="H39" s="21">
        <v>1.7682</v>
      </c>
      <c r="I39" s="21">
        <v>0</v>
      </c>
      <c r="J39" s="21"/>
      <c r="K39" s="21"/>
      <c r="L39" s="21"/>
      <c r="M39" s="21"/>
    </row>
    <row r="40" spans="1:15" ht="28.5" x14ac:dyDescent="0.2">
      <c r="B40" s="20" t="s">
        <v>81</v>
      </c>
      <c r="C40" s="33" t="s">
        <v>48</v>
      </c>
      <c r="D40" s="101"/>
      <c r="E40" s="21">
        <v>0</v>
      </c>
      <c r="F40" s="21">
        <v>3.99</v>
      </c>
      <c r="G40" s="21">
        <v>3.2705000000000002</v>
      </c>
      <c r="H40" s="21">
        <v>2.0181</v>
      </c>
      <c r="I40" s="21">
        <v>0</v>
      </c>
      <c r="J40" s="21"/>
      <c r="K40" s="21"/>
      <c r="L40" s="21"/>
      <c r="M40" s="21"/>
    </row>
    <row r="41" spans="1:15" x14ac:dyDescent="0.2">
      <c r="B41" s="19" t="s">
        <v>20</v>
      </c>
      <c r="C41" s="33" t="s">
        <v>55</v>
      </c>
      <c r="D41" s="101"/>
      <c r="E41" s="21">
        <v>0</v>
      </c>
      <c r="F41" s="21">
        <v>4.9211</v>
      </c>
      <c r="G41" s="21">
        <v>4.0336999999999996</v>
      </c>
      <c r="H41" s="21">
        <v>2.0760000000000001</v>
      </c>
      <c r="I41" s="21">
        <v>0</v>
      </c>
      <c r="J41" s="21"/>
      <c r="K41" s="21"/>
      <c r="L41" s="21"/>
      <c r="M41" s="21">
        <v>0</v>
      </c>
    </row>
    <row r="42" spans="1:15" x14ac:dyDescent="0.2">
      <c r="B42" s="19" t="s">
        <v>21</v>
      </c>
      <c r="C42" s="33" t="s">
        <v>54</v>
      </c>
      <c r="D42" s="101"/>
      <c r="E42" s="21">
        <v>0</v>
      </c>
      <c r="F42" s="21">
        <v>4.9211</v>
      </c>
      <c r="G42" s="21">
        <v>4.0336999999999996</v>
      </c>
      <c r="H42" s="21">
        <v>2.0760000000000001</v>
      </c>
      <c r="I42" s="21">
        <v>0</v>
      </c>
      <c r="J42" s="21"/>
      <c r="K42" s="21"/>
      <c r="L42" s="21"/>
      <c r="M42" s="21">
        <v>0</v>
      </c>
    </row>
    <row r="43" spans="1:15" s="46" customFormat="1" x14ac:dyDescent="0.2">
      <c r="A43" s="45"/>
      <c r="B43" s="19" t="s">
        <v>22</v>
      </c>
      <c r="C43" s="33" t="s">
        <v>56</v>
      </c>
      <c r="D43" s="102"/>
      <c r="E43" s="21">
        <v>0</v>
      </c>
      <c r="F43" s="21">
        <v>4.0058999999999996</v>
      </c>
      <c r="G43" s="21">
        <v>4.0058999999999996</v>
      </c>
      <c r="H43" s="21">
        <v>1.9671000000000001</v>
      </c>
      <c r="I43" s="21">
        <v>0</v>
      </c>
      <c r="J43" s="21"/>
      <c r="K43" s="21"/>
      <c r="L43" s="21"/>
      <c r="M43" s="21"/>
    </row>
    <row r="44" spans="1:15" ht="28.5" x14ac:dyDescent="0.2">
      <c r="B44" s="20" t="s">
        <v>80</v>
      </c>
      <c r="C44" s="33" t="s">
        <v>57</v>
      </c>
      <c r="D44" s="101"/>
      <c r="E44" s="21">
        <v>0</v>
      </c>
      <c r="F44" s="21">
        <v>4.0058999999999996</v>
      </c>
      <c r="G44" s="21">
        <v>4.0058999999999996</v>
      </c>
      <c r="H44" s="21">
        <v>1.9671000000000001</v>
      </c>
      <c r="I44" s="21">
        <v>0</v>
      </c>
      <c r="J44" s="21"/>
      <c r="K44" s="21"/>
      <c r="L44" s="21"/>
      <c r="M44" s="21">
        <v>0</v>
      </c>
    </row>
  </sheetData>
  <mergeCells count="27">
    <mergeCell ref="C38:D38"/>
    <mergeCell ref="D10:E10"/>
    <mergeCell ref="D12:E12"/>
    <mergeCell ref="D15:E15"/>
    <mergeCell ref="D17:E17"/>
    <mergeCell ref="C37:D37"/>
    <mergeCell ref="D28:E28"/>
    <mergeCell ref="D29:E29"/>
    <mergeCell ref="D31:E31"/>
    <mergeCell ref="D24:E24"/>
    <mergeCell ref="D25:E25"/>
    <mergeCell ref="D26:E26"/>
    <mergeCell ref="B3:F3"/>
    <mergeCell ref="I3:J3"/>
    <mergeCell ref="B5:B7"/>
    <mergeCell ref="C5:C7"/>
    <mergeCell ref="K24:L24"/>
    <mergeCell ref="D19:E19"/>
    <mergeCell ref="D20:E20"/>
    <mergeCell ref="D21:E21"/>
    <mergeCell ref="D22:E22"/>
    <mergeCell ref="D23:E23"/>
    <mergeCell ref="D5:E7"/>
    <mergeCell ref="D11:E11"/>
    <mergeCell ref="D14:E14"/>
    <mergeCell ref="D18:E18"/>
    <mergeCell ref="D9:E9"/>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S44"/>
  <sheetViews>
    <sheetView showGridLines="0" zoomScale="70" zoomScaleNormal="70" zoomScaleSheetLayoutView="58" workbookViewId="0">
      <selection activeCell="H39" sqref="H39"/>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179</v>
      </c>
      <c r="C2" s="3"/>
      <c r="D2" s="3"/>
      <c r="E2" s="3"/>
      <c r="F2" s="3"/>
      <c r="G2" s="4"/>
      <c r="H2" s="5"/>
      <c r="I2" s="5"/>
      <c r="J2" s="5"/>
      <c r="K2" s="4"/>
      <c r="L2" s="6"/>
      <c r="M2" s="7"/>
    </row>
    <row r="3" spans="1:19" ht="15.75" x14ac:dyDescent="0.25">
      <c r="A3" s="1"/>
      <c r="B3" s="130" t="str">
        <f>'Price List_Excl GST'!B3:F3</f>
        <v>Effective 1 July 2021</v>
      </c>
      <c r="C3" s="131"/>
      <c r="D3" s="131"/>
      <c r="E3" s="131"/>
      <c r="F3" s="131"/>
      <c r="G3" s="9"/>
      <c r="H3" s="9"/>
      <c r="I3" s="133"/>
      <c r="J3" s="133"/>
      <c r="K3" s="9"/>
      <c r="L3" s="9"/>
      <c r="M3" s="10"/>
    </row>
    <row r="4" spans="1:19" ht="15" x14ac:dyDescent="0.25">
      <c r="A4" s="1"/>
      <c r="B4" s="11"/>
      <c r="C4" s="12"/>
      <c r="D4" s="13"/>
      <c r="E4" s="13"/>
      <c r="F4" s="13"/>
      <c r="G4" s="13"/>
      <c r="H4" s="13"/>
      <c r="I4" s="13"/>
      <c r="J4" s="13"/>
      <c r="K4" s="13"/>
      <c r="L4" s="13"/>
      <c r="M4" s="14"/>
    </row>
    <row r="5" spans="1:19" ht="15" x14ac:dyDescent="0.25">
      <c r="B5" s="137" t="s">
        <v>107</v>
      </c>
      <c r="C5" s="137" t="s">
        <v>24</v>
      </c>
      <c r="D5" s="168" t="s">
        <v>9</v>
      </c>
      <c r="E5" s="169"/>
      <c r="F5" s="57" t="s">
        <v>1</v>
      </c>
      <c r="G5" s="57" t="s">
        <v>2</v>
      </c>
      <c r="H5" s="40" t="s">
        <v>2</v>
      </c>
      <c r="I5" s="40" t="s">
        <v>2</v>
      </c>
      <c r="J5" s="40" t="s">
        <v>2</v>
      </c>
      <c r="K5" s="40" t="s">
        <v>4</v>
      </c>
      <c r="L5" s="40" t="s">
        <v>5</v>
      </c>
      <c r="M5" s="40" t="s">
        <v>6</v>
      </c>
    </row>
    <row r="6" spans="1:19" ht="15" x14ac:dyDescent="0.2">
      <c r="B6" s="136"/>
      <c r="C6" s="136"/>
      <c r="D6" s="139"/>
      <c r="E6" s="140"/>
      <c r="F6" s="83" t="s">
        <v>10</v>
      </c>
      <c r="G6" s="83" t="s">
        <v>174</v>
      </c>
      <c r="H6" s="83" t="s">
        <v>4</v>
      </c>
      <c r="I6" s="83" t="s">
        <v>5</v>
      </c>
      <c r="J6" s="83" t="s">
        <v>6</v>
      </c>
      <c r="K6" s="83" t="s">
        <v>3</v>
      </c>
      <c r="L6" s="83" t="s">
        <v>3</v>
      </c>
      <c r="M6" s="83" t="s">
        <v>3</v>
      </c>
    </row>
    <row r="7" spans="1:19" ht="15" x14ac:dyDescent="0.2">
      <c r="B7" s="138"/>
      <c r="C7" s="138"/>
      <c r="D7" s="170"/>
      <c r="E7" s="17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v>0</v>
      </c>
      <c r="G9" s="21">
        <v>0.32569999999999999</v>
      </c>
      <c r="H9" s="21"/>
      <c r="I9" s="21"/>
      <c r="J9" s="21"/>
      <c r="K9" s="21"/>
      <c r="L9" s="21"/>
      <c r="M9" s="21"/>
      <c r="N9" s="22"/>
      <c r="O9" s="22"/>
    </row>
    <row r="10" spans="1:19" ht="14.25" customHeight="1" x14ac:dyDescent="0.2">
      <c r="B10" s="19" t="s">
        <v>26</v>
      </c>
      <c r="C10" s="20"/>
      <c r="D10" s="134" t="s">
        <v>42</v>
      </c>
      <c r="E10" s="135"/>
      <c r="F10" s="21">
        <v>0</v>
      </c>
      <c r="G10" s="21"/>
      <c r="H10" s="21">
        <v>0.32569999999999999</v>
      </c>
      <c r="I10" s="21">
        <v>0.32569999999999999</v>
      </c>
      <c r="J10" s="21">
        <v>0.32569999999999999</v>
      </c>
      <c r="K10" s="21"/>
      <c r="L10" s="21"/>
      <c r="M10" s="21"/>
      <c r="N10" s="22"/>
      <c r="O10" s="22"/>
      <c r="P10" s="56"/>
      <c r="Q10" s="22"/>
      <c r="R10" s="22"/>
    </row>
    <row r="11" spans="1:19" ht="14.25" customHeight="1" x14ac:dyDescent="0.2">
      <c r="B11" s="19" t="s">
        <v>167</v>
      </c>
      <c r="C11" s="20"/>
      <c r="D11" s="134" t="s">
        <v>168</v>
      </c>
      <c r="E11" s="135"/>
      <c r="F11" s="21">
        <v>0</v>
      </c>
      <c r="G11" s="21"/>
      <c r="H11" s="21">
        <v>0.32569999999999999</v>
      </c>
      <c r="I11" s="21">
        <v>0.32569999999999999</v>
      </c>
      <c r="J11" s="21">
        <v>0.32569999999999999</v>
      </c>
      <c r="K11" s="21"/>
      <c r="L11" s="21"/>
      <c r="M11" s="21"/>
      <c r="N11" s="22"/>
      <c r="O11" s="22"/>
      <c r="P11" s="22"/>
      <c r="Q11" s="22"/>
      <c r="R11" s="22"/>
      <c r="S11" s="22"/>
    </row>
    <row r="12" spans="1:19" ht="14.25" customHeight="1" x14ac:dyDescent="0.2">
      <c r="B12" s="19" t="s">
        <v>169</v>
      </c>
      <c r="C12" s="20"/>
      <c r="D12" s="134" t="s">
        <v>183</v>
      </c>
      <c r="E12" s="135"/>
      <c r="F12" s="21">
        <v>0</v>
      </c>
      <c r="G12" s="21"/>
      <c r="H12" s="21">
        <v>0.32569999999999999</v>
      </c>
      <c r="I12" s="21">
        <v>0.32569999999999999</v>
      </c>
      <c r="J12" s="21">
        <v>0.32569999999999999</v>
      </c>
      <c r="K12" s="21">
        <v>0</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v>0</v>
      </c>
      <c r="G14" s="21">
        <v>0.32569999999999999</v>
      </c>
      <c r="H14" s="21"/>
      <c r="I14" s="21"/>
      <c r="J14" s="21"/>
      <c r="K14" s="21"/>
      <c r="L14" s="21"/>
      <c r="M14" s="21"/>
      <c r="N14" s="22"/>
      <c r="O14" s="22"/>
      <c r="P14" s="22"/>
      <c r="Q14" s="22"/>
      <c r="R14" s="22"/>
      <c r="S14" s="22"/>
    </row>
    <row r="15" spans="1:19" ht="14.25" customHeight="1" x14ac:dyDescent="0.2">
      <c r="B15" s="19" t="s">
        <v>28</v>
      </c>
      <c r="C15" s="20"/>
      <c r="D15" s="134" t="s">
        <v>40</v>
      </c>
      <c r="E15" s="135"/>
      <c r="F15" s="21">
        <v>0</v>
      </c>
      <c r="G15" s="21">
        <v>0.32569999999999999</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v>0</v>
      </c>
      <c r="G17" s="21">
        <v>0.83389999999999997</v>
      </c>
      <c r="H17" s="21"/>
      <c r="I17" s="21"/>
      <c r="J17" s="21"/>
      <c r="K17" s="21"/>
      <c r="L17" s="21"/>
      <c r="M17" s="21"/>
      <c r="N17" s="22"/>
      <c r="O17" s="22"/>
      <c r="P17" s="22"/>
      <c r="Q17" s="22"/>
      <c r="R17" s="22"/>
      <c r="S17" s="22"/>
    </row>
    <row r="18" spans="2:19" ht="14.25" customHeight="1" x14ac:dyDescent="0.2">
      <c r="B18" s="19" t="s">
        <v>30</v>
      </c>
      <c r="C18" s="20"/>
      <c r="D18" s="134" t="s">
        <v>43</v>
      </c>
      <c r="E18" s="135"/>
      <c r="F18" s="21">
        <v>0</v>
      </c>
      <c r="G18" s="21"/>
      <c r="H18" s="21">
        <v>0.83389999999999997</v>
      </c>
      <c r="I18" s="21">
        <v>0.83389999999999997</v>
      </c>
      <c r="J18" s="21">
        <v>0.83389999999999997</v>
      </c>
      <c r="K18" s="21"/>
      <c r="L18" s="21"/>
      <c r="M18" s="21"/>
      <c r="N18" s="22"/>
      <c r="O18" s="22"/>
    </row>
    <row r="19" spans="2:19" ht="14.25" customHeight="1" x14ac:dyDescent="0.2">
      <c r="B19" s="19" t="s">
        <v>171</v>
      </c>
      <c r="C19" s="20"/>
      <c r="D19" s="134" t="s">
        <v>172</v>
      </c>
      <c r="E19" s="135"/>
      <c r="F19" s="21">
        <v>0</v>
      </c>
      <c r="G19" s="21"/>
      <c r="H19" s="21">
        <v>0.83389999999999997</v>
      </c>
      <c r="I19" s="21">
        <v>0.83389999999999997</v>
      </c>
      <c r="J19" s="21">
        <v>0.83389999999999997</v>
      </c>
      <c r="K19" s="21"/>
      <c r="L19" s="21"/>
      <c r="M19" s="21"/>
      <c r="N19" s="22"/>
      <c r="O19" s="22"/>
    </row>
    <row r="20" spans="2:19" ht="14.25" customHeight="1" x14ac:dyDescent="0.2">
      <c r="B20" s="19" t="s">
        <v>173</v>
      </c>
      <c r="C20" s="20"/>
      <c r="D20" s="134" t="s">
        <v>184</v>
      </c>
      <c r="E20" s="135"/>
      <c r="F20" s="21">
        <v>0</v>
      </c>
      <c r="G20" s="21"/>
      <c r="H20" s="21">
        <v>0.83389999999999997</v>
      </c>
      <c r="I20" s="21">
        <v>0.83389999999999997</v>
      </c>
      <c r="J20" s="21">
        <v>0.83389999999999997</v>
      </c>
      <c r="K20" s="21">
        <v>0</v>
      </c>
      <c r="L20" s="127"/>
      <c r="M20" s="21"/>
      <c r="N20" s="22"/>
      <c r="O20" s="22"/>
    </row>
    <row r="21" spans="2:19" ht="14.25" customHeight="1" x14ac:dyDescent="0.2">
      <c r="B21" s="19" t="s">
        <v>31</v>
      </c>
      <c r="C21" s="20" t="s">
        <v>170</v>
      </c>
      <c r="D21" s="134" t="s">
        <v>116</v>
      </c>
      <c r="E21" s="135"/>
      <c r="F21" s="21">
        <v>0</v>
      </c>
      <c r="G21" s="21"/>
      <c r="H21" s="21">
        <v>0.83389999999999997</v>
      </c>
      <c r="I21" s="21">
        <v>0.83389999999999997</v>
      </c>
      <c r="J21" s="21">
        <v>0.83389999999999997</v>
      </c>
      <c r="K21" s="21"/>
      <c r="L21" s="21"/>
      <c r="M21" s="21"/>
      <c r="N21" s="22"/>
      <c r="O21" s="22"/>
    </row>
    <row r="22" spans="2:19" ht="14.25" customHeight="1" x14ac:dyDescent="0.2">
      <c r="B22" s="19" t="s">
        <v>175</v>
      </c>
      <c r="C22" s="20"/>
      <c r="D22" s="134" t="s">
        <v>176</v>
      </c>
      <c r="E22" s="135"/>
      <c r="F22" s="21">
        <v>0</v>
      </c>
      <c r="G22" s="21"/>
      <c r="H22" s="21">
        <v>0.83389999999999997</v>
      </c>
      <c r="I22" s="21">
        <v>0.83389999999999997</v>
      </c>
      <c r="J22" s="21">
        <v>0.83389999999999997</v>
      </c>
      <c r="K22" s="21">
        <v>0</v>
      </c>
      <c r="L22" s="21">
        <v>0</v>
      </c>
      <c r="M22" s="21">
        <v>0</v>
      </c>
      <c r="N22" s="22"/>
      <c r="O22" s="22"/>
    </row>
    <row r="23" spans="2:19" ht="14.25" customHeight="1" x14ac:dyDescent="0.2">
      <c r="B23" s="19" t="s">
        <v>32</v>
      </c>
      <c r="C23" s="20"/>
      <c r="D23" s="134" t="s">
        <v>47</v>
      </c>
      <c r="E23" s="135"/>
      <c r="F23" s="21">
        <v>0</v>
      </c>
      <c r="G23" s="21"/>
      <c r="H23" s="21">
        <v>0.83389999999999997</v>
      </c>
      <c r="I23" s="21">
        <v>0.83389999999999997</v>
      </c>
      <c r="J23" s="21">
        <v>0.83389999999999997</v>
      </c>
      <c r="K23" s="21">
        <v>0</v>
      </c>
      <c r="L23" s="21">
        <v>0</v>
      </c>
      <c r="M23" s="21">
        <v>0</v>
      </c>
      <c r="N23" s="22"/>
      <c r="O23" s="97"/>
    </row>
    <row r="24" spans="2:19" ht="14.25" customHeight="1" x14ac:dyDescent="0.2">
      <c r="B24" s="19" t="s">
        <v>61</v>
      </c>
      <c r="C24" s="20"/>
      <c r="D24" s="134" t="s">
        <v>74</v>
      </c>
      <c r="E24" s="135"/>
      <c r="F24" s="21">
        <v>0</v>
      </c>
      <c r="G24" s="21"/>
      <c r="H24" s="21">
        <v>0.83389999999999997</v>
      </c>
      <c r="I24" s="21">
        <v>0.83389999999999997</v>
      </c>
      <c r="J24" s="21">
        <v>0.83389999999999997</v>
      </c>
      <c r="K24" s="146">
        <v>0</v>
      </c>
      <c r="L24" s="147"/>
      <c r="M24" s="21"/>
      <c r="N24" s="22"/>
      <c r="O24" s="22"/>
    </row>
    <row r="25" spans="2:19" ht="14.25" customHeight="1" x14ac:dyDescent="0.2">
      <c r="B25" s="19" t="s">
        <v>34</v>
      </c>
      <c r="C25" s="20"/>
      <c r="D25" s="134" t="s">
        <v>41</v>
      </c>
      <c r="E25" s="135"/>
      <c r="F25" s="21">
        <v>0</v>
      </c>
      <c r="G25" s="21"/>
      <c r="H25" s="21">
        <v>0.83389999999999997</v>
      </c>
      <c r="I25" s="21">
        <v>0.83389999999999997</v>
      </c>
      <c r="J25" s="21">
        <v>0.83389999999999997</v>
      </c>
      <c r="K25" s="21">
        <v>0</v>
      </c>
      <c r="L25" s="21">
        <v>0</v>
      </c>
      <c r="M25" s="21">
        <v>0</v>
      </c>
      <c r="N25" s="22"/>
      <c r="O25" s="22"/>
    </row>
    <row r="26" spans="2:19" ht="14.25" customHeight="1" x14ac:dyDescent="0.2">
      <c r="B26" s="19" t="s">
        <v>23</v>
      </c>
      <c r="C26" s="20"/>
      <c r="D26" s="142" t="s">
        <v>38</v>
      </c>
      <c r="E26" s="143"/>
      <c r="F26" s="21">
        <v>0</v>
      </c>
      <c r="G26" s="21"/>
      <c r="H26" s="21">
        <v>0.2223</v>
      </c>
      <c r="I26" s="21">
        <v>0.2223</v>
      </c>
      <c r="J26" s="21">
        <v>0.2223</v>
      </c>
      <c r="K26" s="21">
        <v>0</v>
      </c>
      <c r="L26" s="21">
        <v>0</v>
      </c>
      <c r="M26" s="21">
        <v>0</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v>0</v>
      </c>
      <c r="G28" s="21">
        <v>0.83389999999999997</v>
      </c>
      <c r="H28" s="21"/>
      <c r="I28" s="21"/>
      <c r="J28" s="21"/>
      <c r="K28" s="21"/>
      <c r="L28" s="21"/>
      <c r="M28" s="21"/>
    </row>
    <row r="29" spans="2:19" ht="14.25" customHeight="1" x14ac:dyDescent="0.2">
      <c r="B29" s="19" t="s">
        <v>37</v>
      </c>
      <c r="C29" s="20"/>
      <c r="D29" s="134" t="s">
        <v>110</v>
      </c>
      <c r="E29" s="135"/>
      <c r="F29" s="21">
        <v>0</v>
      </c>
      <c r="G29" s="21"/>
      <c r="H29" s="21">
        <v>0.83389999999999997</v>
      </c>
      <c r="I29" s="21">
        <v>0.83389999999999997</v>
      </c>
      <c r="J29" s="21">
        <v>0.83389999999999997</v>
      </c>
      <c r="K29" s="21"/>
      <c r="L29" s="21"/>
      <c r="M29" s="21"/>
    </row>
    <row r="30" spans="2:19" ht="18" x14ac:dyDescent="0.25">
      <c r="B30" s="71" t="s">
        <v>69</v>
      </c>
      <c r="C30" s="71"/>
      <c r="D30" s="72"/>
      <c r="E30" s="73"/>
      <c r="F30" s="75"/>
      <c r="G30" s="75"/>
      <c r="H30" s="75"/>
      <c r="I30" s="75"/>
      <c r="J30" s="75"/>
      <c r="K30" s="75"/>
      <c r="L30" s="75"/>
      <c r="M30" s="75"/>
      <c r="N30" s="65"/>
      <c r="O30" s="65"/>
    </row>
    <row r="31" spans="2:19" ht="14.25" customHeight="1"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3" ht="15" x14ac:dyDescent="0.25">
      <c r="B33" s="54" t="s">
        <v>0</v>
      </c>
      <c r="C33" s="49" t="s">
        <v>9</v>
      </c>
      <c r="D33" s="98"/>
      <c r="E33" s="40" t="s">
        <v>10</v>
      </c>
      <c r="F33" s="40" t="s">
        <v>4</v>
      </c>
      <c r="G33" s="40" t="s">
        <v>5</v>
      </c>
      <c r="H33" s="40" t="s">
        <v>6</v>
      </c>
      <c r="I33" s="40" t="s">
        <v>12</v>
      </c>
      <c r="J33" s="40" t="s">
        <v>3</v>
      </c>
      <c r="K33" s="40" t="s">
        <v>3</v>
      </c>
      <c r="L33" s="40" t="s">
        <v>3</v>
      </c>
      <c r="M33" s="41" t="s">
        <v>12</v>
      </c>
    </row>
    <row r="34" spans="1:13" ht="15" x14ac:dyDescent="0.25">
      <c r="B34" s="41" t="s">
        <v>8</v>
      </c>
      <c r="C34" s="50"/>
      <c r="D34" s="51"/>
      <c r="E34" s="40" t="s">
        <v>13</v>
      </c>
      <c r="F34" s="40" t="s">
        <v>14</v>
      </c>
      <c r="G34" s="40" t="s">
        <v>14</v>
      </c>
      <c r="H34" s="40" t="s">
        <v>14</v>
      </c>
      <c r="I34" s="40" t="s">
        <v>15</v>
      </c>
      <c r="J34" s="40" t="s">
        <v>15</v>
      </c>
      <c r="K34" s="40" t="s">
        <v>15</v>
      </c>
      <c r="L34" s="40" t="s">
        <v>15</v>
      </c>
      <c r="M34" s="40" t="s">
        <v>15</v>
      </c>
    </row>
    <row r="35" spans="1:13" ht="26.25" x14ac:dyDescent="0.25">
      <c r="B35" s="52"/>
      <c r="C35" s="55"/>
      <c r="D35" s="99"/>
      <c r="E35" s="17" t="s">
        <v>86</v>
      </c>
      <c r="F35" s="17" t="s">
        <v>86</v>
      </c>
      <c r="G35" s="17" t="s">
        <v>86</v>
      </c>
      <c r="H35" s="17" t="s">
        <v>86</v>
      </c>
      <c r="I35" s="17" t="s">
        <v>86</v>
      </c>
      <c r="J35" s="17" t="s">
        <v>86</v>
      </c>
      <c r="K35" s="17" t="s">
        <v>86</v>
      </c>
      <c r="L35" s="17" t="s">
        <v>86</v>
      </c>
      <c r="M35" s="17" t="s">
        <v>86</v>
      </c>
    </row>
    <row r="36" spans="1:13" ht="15" x14ac:dyDescent="0.25">
      <c r="B36" s="23" t="s">
        <v>46</v>
      </c>
      <c r="C36" s="24"/>
      <c r="D36" s="100"/>
      <c r="E36" s="44"/>
      <c r="F36" s="25"/>
      <c r="G36" s="25"/>
      <c r="H36" s="25"/>
      <c r="I36" s="25"/>
      <c r="J36" s="25"/>
      <c r="K36" s="25"/>
      <c r="L36" s="25"/>
      <c r="M36" s="25"/>
    </row>
    <row r="37" spans="1:13" x14ac:dyDescent="0.2">
      <c r="B37" s="19" t="s">
        <v>33</v>
      </c>
      <c r="C37" s="164" t="s">
        <v>58</v>
      </c>
      <c r="D37" s="165"/>
      <c r="E37" s="21">
        <v>0</v>
      </c>
      <c r="F37" s="21">
        <v>0.83389999999999997</v>
      </c>
      <c r="G37" s="21">
        <v>0.83389999999999997</v>
      </c>
      <c r="H37" s="21">
        <v>0.83389999999999997</v>
      </c>
      <c r="I37" s="21"/>
      <c r="J37" s="21">
        <v>0</v>
      </c>
      <c r="K37" s="21">
        <v>0</v>
      </c>
      <c r="L37" s="21">
        <v>0</v>
      </c>
      <c r="M37" s="21"/>
    </row>
    <row r="38" spans="1:13" x14ac:dyDescent="0.2">
      <c r="B38" s="19" t="s">
        <v>35</v>
      </c>
      <c r="C38" s="166" t="s">
        <v>59</v>
      </c>
      <c r="D38" s="167"/>
      <c r="E38" s="21">
        <v>0</v>
      </c>
      <c r="F38" s="21">
        <v>0.83389999999999997</v>
      </c>
      <c r="G38" s="21">
        <v>0.83389999999999997</v>
      </c>
      <c r="H38" s="21">
        <v>0.83389999999999997</v>
      </c>
      <c r="I38" s="21"/>
      <c r="J38" s="21">
        <v>0</v>
      </c>
      <c r="K38" s="21">
        <v>0</v>
      </c>
      <c r="L38" s="21">
        <v>0</v>
      </c>
      <c r="M38" s="21"/>
    </row>
    <row r="39" spans="1:13" x14ac:dyDescent="0.2">
      <c r="B39" s="19" t="s">
        <v>170</v>
      </c>
      <c r="C39" s="33" t="s">
        <v>200</v>
      </c>
      <c r="D39" s="101"/>
      <c r="E39" s="21">
        <v>0</v>
      </c>
      <c r="F39" s="21">
        <v>0.83389999999999997</v>
      </c>
      <c r="G39" s="21">
        <v>0.83389999999999997</v>
      </c>
      <c r="H39" s="21">
        <v>0.83389999999999997</v>
      </c>
      <c r="I39" s="21">
        <v>0</v>
      </c>
      <c r="J39" s="21"/>
      <c r="K39" s="21"/>
      <c r="L39" s="21"/>
      <c r="M39" s="21"/>
    </row>
    <row r="40" spans="1:13" ht="28.5" x14ac:dyDescent="0.2">
      <c r="B40" s="20" t="s">
        <v>81</v>
      </c>
      <c r="C40" s="33" t="s">
        <v>48</v>
      </c>
      <c r="D40" s="101"/>
      <c r="E40" s="21">
        <v>0</v>
      </c>
      <c r="F40" s="21">
        <v>0.83389999999999997</v>
      </c>
      <c r="G40" s="21">
        <v>0.83389999999999997</v>
      </c>
      <c r="H40" s="21">
        <v>0.83389999999999997</v>
      </c>
      <c r="I40" s="21">
        <v>0</v>
      </c>
      <c r="J40" s="21"/>
      <c r="K40" s="21"/>
      <c r="L40" s="21"/>
      <c r="M40" s="21"/>
    </row>
    <row r="41" spans="1:13" x14ac:dyDescent="0.2">
      <c r="B41" s="19" t="s">
        <v>20</v>
      </c>
      <c r="C41" s="33" t="s">
        <v>55</v>
      </c>
      <c r="D41" s="101"/>
      <c r="E41" s="21">
        <v>0</v>
      </c>
      <c r="F41" s="21">
        <v>0.83389999999999997</v>
      </c>
      <c r="G41" s="21">
        <v>0.83389999999999997</v>
      </c>
      <c r="H41" s="21">
        <v>0.83389999999999997</v>
      </c>
      <c r="I41" s="21">
        <v>0</v>
      </c>
      <c r="J41" s="21"/>
      <c r="K41" s="21"/>
      <c r="L41" s="21"/>
      <c r="M41" s="21">
        <v>0</v>
      </c>
    </row>
    <row r="42" spans="1:13" x14ac:dyDescent="0.2">
      <c r="B42" s="19" t="s">
        <v>21</v>
      </c>
      <c r="C42" s="33" t="s">
        <v>54</v>
      </c>
      <c r="D42" s="101"/>
      <c r="E42" s="21">
        <v>0</v>
      </c>
      <c r="F42" s="21">
        <v>0.83389999999999997</v>
      </c>
      <c r="G42" s="21">
        <v>0.83389999999999997</v>
      </c>
      <c r="H42" s="21">
        <v>0.83389999999999997</v>
      </c>
      <c r="I42" s="21">
        <v>0</v>
      </c>
      <c r="J42" s="21"/>
      <c r="K42" s="21"/>
      <c r="L42" s="21"/>
      <c r="M42" s="21">
        <v>0</v>
      </c>
    </row>
    <row r="43" spans="1:13" s="46" customFormat="1" x14ac:dyDescent="0.2">
      <c r="A43" s="45"/>
      <c r="B43" s="19" t="s">
        <v>22</v>
      </c>
      <c r="C43" s="33" t="s">
        <v>56</v>
      </c>
      <c r="D43" s="102"/>
      <c r="E43" s="21">
        <v>0</v>
      </c>
      <c r="F43" s="21">
        <v>0.83389999999999997</v>
      </c>
      <c r="G43" s="21">
        <v>0.83389999999999997</v>
      </c>
      <c r="H43" s="21">
        <v>0.83389999999999997</v>
      </c>
      <c r="I43" s="21">
        <v>0</v>
      </c>
      <c r="J43" s="21"/>
      <c r="K43" s="21"/>
      <c r="L43" s="21"/>
      <c r="M43" s="21"/>
    </row>
    <row r="44" spans="1:13" ht="28.5" x14ac:dyDescent="0.2">
      <c r="B44" s="20" t="s">
        <v>80</v>
      </c>
      <c r="C44" s="33" t="s">
        <v>57</v>
      </c>
      <c r="D44" s="101"/>
      <c r="E44" s="21">
        <v>0</v>
      </c>
      <c r="F44" s="21">
        <v>0.83389999999999997</v>
      </c>
      <c r="G44" s="21">
        <v>0.83389999999999997</v>
      </c>
      <c r="H44" s="21">
        <v>0.83389999999999997</v>
      </c>
      <c r="I44" s="21">
        <v>0</v>
      </c>
      <c r="J44" s="21"/>
      <c r="K44" s="21"/>
      <c r="L44" s="21"/>
      <c r="M44" s="21">
        <v>0</v>
      </c>
    </row>
  </sheetData>
  <mergeCells count="27">
    <mergeCell ref="C37:D37"/>
    <mergeCell ref="C38:D38"/>
    <mergeCell ref="D31:E31"/>
    <mergeCell ref="D24:E24"/>
    <mergeCell ref="D25:E25"/>
    <mergeCell ref="D26:E26"/>
    <mergeCell ref="D29:E29"/>
    <mergeCell ref="D21:E21"/>
    <mergeCell ref="D22:E22"/>
    <mergeCell ref="D23:E23"/>
    <mergeCell ref="K24:L24"/>
    <mergeCell ref="D28:E28"/>
    <mergeCell ref="D14:E14"/>
    <mergeCell ref="D18:E18"/>
    <mergeCell ref="D19:E19"/>
    <mergeCell ref="D20:E20"/>
    <mergeCell ref="B3:F3"/>
    <mergeCell ref="D12:E12"/>
    <mergeCell ref="D15:E15"/>
    <mergeCell ref="D17:E17"/>
    <mergeCell ref="D11:E11"/>
    <mergeCell ref="I3:J3"/>
    <mergeCell ref="B5:B7"/>
    <mergeCell ref="C5:C7"/>
    <mergeCell ref="D5:E7"/>
    <mergeCell ref="D10:E10"/>
    <mergeCell ref="D9:E9"/>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S44"/>
  <sheetViews>
    <sheetView showGridLines="0" zoomScale="70" zoomScaleNormal="70" zoomScaleSheetLayoutView="58" workbookViewId="0">
      <selection activeCell="N29" sqref="N29"/>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180</v>
      </c>
      <c r="C2" s="3"/>
      <c r="D2" s="3"/>
      <c r="E2" s="3"/>
      <c r="F2" s="3"/>
      <c r="G2" s="4"/>
      <c r="H2" s="5"/>
      <c r="I2" s="5"/>
      <c r="J2" s="5"/>
      <c r="K2" s="4"/>
      <c r="L2" s="6"/>
      <c r="M2" s="7"/>
    </row>
    <row r="3" spans="1:19" ht="15.75" x14ac:dyDescent="0.25">
      <c r="A3" s="1"/>
      <c r="B3" s="130" t="str">
        <f>'Price List_Excl GST'!B3:F3</f>
        <v>Effective 1 July 2021</v>
      </c>
      <c r="C3" s="131"/>
      <c r="D3" s="131"/>
      <c r="E3" s="131"/>
      <c r="F3" s="131"/>
      <c r="G3" s="9"/>
      <c r="H3" s="9"/>
      <c r="I3" s="133"/>
      <c r="J3" s="133"/>
      <c r="K3" s="9"/>
      <c r="L3" s="9"/>
      <c r="M3" s="10"/>
    </row>
    <row r="4" spans="1:19" ht="15" x14ac:dyDescent="0.25">
      <c r="A4" s="1"/>
      <c r="B4" s="11"/>
      <c r="C4" s="12"/>
      <c r="D4" s="13"/>
      <c r="E4" s="13"/>
      <c r="F4" s="13"/>
      <c r="G4" s="13"/>
      <c r="H4" s="13"/>
      <c r="I4" s="13"/>
      <c r="J4" s="13"/>
      <c r="K4" s="13"/>
      <c r="L4" s="13"/>
      <c r="M4" s="14"/>
    </row>
    <row r="5" spans="1:19" ht="15" x14ac:dyDescent="0.25">
      <c r="B5" s="137" t="s">
        <v>107</v>
      </c>
      <c r="C5" s="137" t="s">
        <v>24</v>
      </c>
      <c r="D5" s="168" t="s">
        <v>9</v>
      </c>
      <c r="E5" s="169"/>
      <c r="F5" s="57" t="s">
        <v>1</v>
      </c>
      <c r="G5" s="57" t="s">
        <v>2</v>
      </c>
      <c r="H5" s="40" t="s">
        <v>2</v>
      </c>
      <c r="I5" s="40" t="s">
        <v>2</v>
      </c>
      <c r="J5" s="40" t="s">
        <v>2</v>
      </c>
      <c r="K5" s="40" t="s">
        <v>4</v>
      </c>
      <c r="L5" s="40" t="s">
        <v>5</v>
      </c>
      <c r="M5" s="40" t="s">
        <v>6</v>
      </c>
    </row>
    <row r="6" spans="1:19" ht="15" x14ac:dyDescent="0.2">
      <c r="B6" s="136"/>
      <c r="C6" s="136"/>
      <c r="D6" s="139"/>
      <c r="E6" s="140"/>
      <c r="F6" s="83" t="s">
        <v>10</v>
      </c>
      <c r="G6" s="83" t="s">
        <v>174</v>
      </c>
      <c r="H6" s="83" t="s">
        <v>4</v>
      </c>
      <c r="I6" s="83" t="s">
        <v>5</v>
      </c>
      <c r="J6" s="83" t="s">
        <v>6</v>
      </c>
      <c r="K6" s="83" t="s">
        <v>3</v>
      </c>
      <c r="L6" s="83" t="s">
        <v>3</v>
      </c>
      <c r="M6" s="83" t="s">
        <v>3</v>
      </c>
    </row>
    <row r="7" spans="1:19" ht="15" x14ac:dyDescent="0.2">
      <c r="B7" s="138"/>
      <c r="C7" s="138"/>
      <c r="D7" s="170"/>
      <c r="E7" s="17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v>0</v>
      </c>
      <c r="G9" s="21">
        <v>1.21E-2</v>
      </c>
      <c r="H9" s="21"/>
      <c r="I9" s="21"/>
      <c r="J9" s="21"/>
      <c r="K9" s="21"/>
      <c r="L9" s="21"/>
      <c r="M9" s="21"/>
      <c r="N9" s="22"/>
      <c r="O9" s="22"/>
    </row>
    <row r="10" spans="1:19" ht="14.25" customHeight="1" x14ac:dyDescent="0.2">
      <c r="B10" s="19" t="s">
        <v>26</v>
      </c>
      <c r="C10" s="20"/>
      <c r="D10" s="134" t="s">
        <v>42</v>
      </c>
      <c r="E10" s="135"/>
      <c r="F10" s="21">
        <v>0</v>
      </c>
      <c r="G10" s="21"/>
      <c r="H10" s="21">
        <v>1.21E-2</v>
      </c>
      <c r="I10" s="21">
        <v>1.21E-2</v>
      </c>
      <c r="J10" s="21">
        <v>1.21E-2</v>
      </c>
      <c r="K10" s="21"/>
      <c r="L10" s="21"/>
      <c r="M10" s="21"/>
      <c r="N10" s="22"/>
      <c r="O10" s="22"/>
      <c r="P10" s="56"/>
      <c r="Q10" s="22"/>
      <c r="R10" s="22"/>
    </row>
    <row r="11" spans="1:19" ht="14.25" customHeight="1" x14ac:dyDescent="0.2">
      <c r="B11" s="19" t="s">
        <v>167</v>
      </c>
      <c r="C11" s="20"/>
      <c r="D11" s="134" t="s">
        <v>168</v>
      </c>
      <c r="E11" s="135"/>
      <c r="F11" s="21">
        <v>0</v>
      </c>
      <c r="G11" s="21"/>
      <c r="H11" s="21">
        <v>1.21E-2</v>
      </c>
      <c r="I11" s="21">
        <v>1.21E-2</v>
      </c>
      <c r="J11" s="21">
        <v>1.21E-2</v>
      </c>
      <c r="K11" s="21"/>
      <c r="L11" s="21"/>
      <c r="M11" s="21"/>
      <c r="N11" s="22"/>
      <c r="O11" s="22"/>
      <c r="P11" s="22"/>
      <c r="Q11" s="22"/>
      <c r="R11" s="22"/>
      <c r="S11" s="22"/>
    </row>
    <row r="12" spans="1:19" ht="14.25" customHeight="1" x14ac:dyDescent="0.2">
      <c r="B12" s="19" t="s">
        <v>169</v>
      </c>
      <c r="C12" s="20"/>
      <c r="D12" s="134" t="s">
        <v>183</v>
      </c>
      <c r="E12" s="135"/>
      <c r="F12" s="21">
        <v>0</v>
      </c>
      <c r="G12" s="21"/>
      <c r="H12" s="21">
        <v>1.21E-2</v>
      </c>
      <c r="I12" s="21">
        <v>1.21E-2</v>
      </c>
      <c r="J12" s="21">
        <v>1.21E-2</v>
      </c>
      <c r="K12" s="21">
        <v>0</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v>0</v>
      </c>
      <c r="G14" s="21">
        <v>1.21E-2</v>
      </c>
      <c r="H14" s="21"/>
      <c r="I14" s="21"/>
      <c r="J14" s="21"/>
      <c r="K14" s="21"/>
      <c r="L14" s="21"/>
      <c r="M14" s="21"/>
      <c r="N14" s="22"/>
      <c r="O14" s="22"/>
      <c r="P14" s="22"/>
      <c r="Q14" s="22"/>
      <c r="R14" s="22"/>
      <c r="S14" s="22"/>
    </row>
    <row r="15" spans="1:19" ht="14.25" customHeight="1" x14ac:dyDescent="0.2">
      <c r="B15" s="19" t="s">
        <v>28</v>
      </c>
      <c r="C15" s="20"/>
      <c r="D15" s="134" t="s">
        <v>40</v>
      </c>
      <c r="E15" s="135"/>
      <c r="F15" s="21">
        <v>0</v>
      </c>
      <c r="G15" s="21">
        <v>1.21E-2</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v>0</v>
      </c>
      <c r="G17" s="21">
        <v>1.21E-2</v>
      </c>
      <c r="H17" s="21"/>
      <c r="I17" s="21"/>
      <c r="J17" s="21"/>
      <c r="K17" s="21"/>
      <c r="L17" s="21"/>
      <c r="M17" s="21"/>
      <c r="N17" s="22"/>
      <c r="O17" s="22"/>
      <c r="P17" s="22"/>
      <c r="Q17" s="22"/>
      <c r="R17" s="22"/>
      <c r="S17" s="22"/>
    </row>
    <row r="18" spans="2:19" ht="14.25" customHeight="1" x14ac:dyDescent="0.2">
      <c r="B18" s="19" t="s">
        <v>30</v>
      </c>
      <c r="C18" s="20"/>
      <c r="D18" s="134" t="s">
        <v>43</v>
      </c>
      <c r="E18" s="135"/>
      <c r="F18" s="21">
        <v>0</v>
      </c>
      <c r="G18" s="21"/>
      <c r="H18" s="21">
        <v>1.21E-2</v>
      </c>
      <c r="I18" s="21">
        <v>1.21E-2</v>
      </c>
      <c r="J18" s="21">
        <v>1.21E-2</v>
      </c>
      <c r="K18" s="21"/>
      <c r="L18" s="21"/>
      <c r="M18" s="21"/>
      <c r="N18" s="22"/>
      <c r="O18" s="22"/>
    </row>
    <row r="19" spans="2:19" ht="14.25" customHeight="1" x14ac:dyDescent="0.2">
      <c r="B19" s="19" t="s">
        <v>171</v>
      </c>
      <c r="C19" s="20"/>
      <c r="D19" s="134" t="s">
        <v>172</v>
      </c>
      <c r="E19" s="135"/>
      <c r="F19" s="21">
        <v>0</v>
      </c>
      <c r="G19" s="21"/>
      <c r="H19" s="21">
        <v>1.21E-2</v>
      </c>
      <c r="I19" s="21">
        <v>1.21E-2</v>
      </c>
      <c r="J19" s="21">
        <v>1.21E-2</v>
      </c>
      <c r="K19" s="21"/>
      <c r="L19" s="21"/>
      <c r="M19" s="21"/>
      <c r="N19" s="22"/>
      <c r="O19" s="22"/>
    </row>
    <row r="20" spans="2:19" ht="14.25" customHeight="1" x14ac:dyDescent="0.2">
      <c r="B20" s="19" t="s">
        <v>173</v>
      </c>
      <c r="C20" s="20"/>
      <c r="D20" s="134" t="s">
        <v>184</v>
      </c>
      <c r="E20" s="135"/>
      <c r="F20" s="21">
        <v>0</v>
      </c>
      <c r="G20" s="21"/>
      <c r="H20" s="21">
        <v>1.21E-2</v>
      </c>
      <c r="I20" s="21">
        <v>1.21E-2</v>
      </c>
      <c r="J20" s="21">
        <v>1.21E-2</v>
      </c>
      <c r="K20" s="21">
        <v>0</v>
      </c>
      <c r="L20" s="127"/>
      <c r="M20" s="21"/>
      <c r="N20" s="22"/>
      <c r="O20" s="22"/>
    </row>
    <row r="21" spans="2:19" ht="14.25" customHeight="1" x14ac:dyDescent="0.2">
      <c r="B21" s="19" t="s">
        <v>31</v>
      </c>
      <c r="C21" s="20" t="s">
        <v>170</v>
      </c>
      <c r="D21" s="134" t="s">
        <v>116</v>
      </c>
      <c r="E21" s="135"/>
      <c r="F21" s="21">
        <v>0</v>
      </c>
      <c r="G21" s="21"/>
      <c r="H21" s="21">
        <v>1.21E-2</v>
      </c>
      <c r="I21" s="21">
        <v>1.21E-2</v>
      </c>
      <c r="J21" s="21">
        <v>1.21E-2</v>
      </c>
      <c r="K21" s="21"/>
      <c r="L21" s="21"/>
      <c r="M21" s="21"/>
      <c r="N21" s="22"/>
      <c r="O21" s="22"/>
    </row>
    <row r="22" spans="2:19" ht="14.25" customHeight="1" x14ac:dyDescent="0.2">
      <c r="B22" s="19" t="s">
        <v>175</v>
      </c>
      <c r="C22" s="20"/>
      <c r="D22" s="134" t="s">
        <v>176</v>
      </c>
      <c r="E22" s="135"/>
      <c r="F22" s="21">
        <v>0</v>
      </c>
      <c r="G22" s="21"/>
      <c r="H22" s="21">
        <v>1.21E-2</v>
      </c>
      <c r="I22" s="21">
        <v>1.21E-2</v>
      </c>
      <c r="J22" s="21">
        <v>1.21E-2</v>
      </c>
      <c r="K22" s="21">
        <v>0</v>
      </c>
      <c r="L22" s="21">
        <v>0</v>
      </c>
      <c r="M22" s="21">
        <v>0</v>
      </c>
      <c r="N22" s="22"/>
      <c r="O22" s="22"/>
    </row>
    <row r="23" spans="2:19" ht="14.25" customHeight="1" x14ac:dyDescent="0.2">
      <c r="B23" s="19" t="s">
        <v>32</v>
      </c>
      <c r="C23" s="20"/>
      <c r="D23" s="134" t="s">
        <v>47</v>
      </c>
      <c r="E23" s="135"/>
      <c r="F23" s="21">
        <v>0</v>
      </c>
      <c r="G23" s="21"/>
      <c r="H23" s="21">
        <v>1.21E-2</v>
      </c>
      <c r="I23" s="21">
        <v>1.21E-2</v>
      </c>
      <c r="J23" s="21">
        <v>1.21E-2</v>
      </c>
      <c r="K23" s="21">
        <v>0</v>
      </c>
      <c r="L23" s="21">
        <v>0</v>
      </c>
      <c r="M23" s="21">
        <v>0</v>
      </c>
      <c r="N23" s="22"/>
      <c r="O23" s="97"/>
    </row>
    <row r="24" spans="2:19" ht="14.25" customHeight="1" x14ac:dyDescent="0.2">
      <c r="B24" s="19" t="s">
        <v>61</v>
      </c>
      <c r="C24" s="20"/>
      <c r="D24" s="134" t="s">
        <v>74</v>
      </c>
      <c r="E24" s="135"/>
      <c r="F24" s="21">
        <v>0</v>
      </c>
      <c r="G24" s="21"/>
      <c r="H24" s="21">
        <v>1.21E-2</v>
      </c>
      <c r="I24" s="21">
        <v>1.21E-2</v>
      </c>
      <c r="J24" s="21">
        <v>1.21E-2</v>
      </c>
      <c r="K24" s="146">
        <v>0</v>
      </c>
      <c r="L24" s="147"/>
      <c r="M24" s="21"/>
      <c r="N24" s="22"/>
      <c r="O24" s="22"/>
    </row>
    <row r="25" spans="2:19" ht="14.25" customHeight="1" x14ac:dyDescent="0.2">
      <c r="B25" s="19" t="s">
        <v>34</v>
      </c>
      <c r="C25" s="20"/>
      <c r="D25" s="134" t="s">
        <v>41</v>
      </c>
      <c r="E25" s="135"/>
      <c r="F25" s="21">
        <v>0</v>
      </c>
      <c r="G25" s="21"/>
      <c r="H25" s="21">
        <v>0</v>
      </c>
      <c r="I25" s="21">
        <v>0</v>
      </c>
      <c r="J25" s="21">
        <v>0</v>
      </c>
      <c r="K25" s="21">
        <v>0</v>
      </c>
      <c r="L25" s="21">
        <v>0</v>
      </c>
      <c r="M25" s="21">
        <v>0</v>
      </c>
      <c r="N25" s="22"/>
      <c r="O25" s="22"/>
    </row>
    <row r="26" spans="2:19" ht="14.25" customHeight="1" x14ac:dyDescent="0.2">
      <c r="B26" s="19" t="s">
        <v>23</v>
      </c>
      <c r="C26" s="20"/>
      <c r="D26" s="142" t="s">
        <v>38</v>
      </c>
      <c r="E26" s="143"/>
      <c r="F26" s="21">
        <v>0</v>
      </c>
      <c r="G26" s="21"/>
      <c r="H26" s="21">
        <v>0</v>
      </c>
      <c r="I26" s="21">
        <v>0</v>
      </c>
      <c r="J26" s="21">
        <v>0</v>
      </c>
      <c r="K26" s="21">
        <v>0</v>
      </c>
      <c r="L26" s="21">
        <v>0</v>
      </c>
      <c r="M26" s="21">
        <v>0</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v>0</v>
      </c>
      <c r="G28" s="21">
        <v>0</v>
      </c>
      <c r="H28" s="21"/>
      <c r="I28" s="21"/>
      <c r="J28" s="21"/>
      <c r="K28" s="21"/>
      <c r="L28" s="21"/>
      <c r="M28" s="21"/>
    </row>
    <row r="29" spans="2:19" ht="14.25" customHeight="1" x14ac:dyDescent="0.2">
      <c r="B29" s="19" t="s">
        <v>37</v>
      </c>
      <c r="C29" s="20"/>
      <c r="D29" s="134" t="s">
        <v>110</v>
      </c>
      <c r="E29" s="135"/>
      <c r="F29" s="21">
        <v>0</v>
      </c>
      <c r="G29" s="21"/>
      <c r="H29" s="21">
        <v>0</v>
      </c>
      <c r="I29" s="21">
        <v>0</v>
      </c>
      <c r="J29" s="21">
        <v>0</v>
      </c>
      <c r="K29" s="21"/>
      <c r="L29" s="21"/>
      <c r="M29" s="21"/>
    </row>
    <row r="30" spans="2:19" ht="18" x14ac:dyDescent="0.25">
      <c r="B30" s="71" t="s">
        <v>69</v>
      </c>
      <c r="C30" s="71"/>
      <c r="D30" s="72"/>
      <c r="E30" s="73"/>
      <c r="F30" s="75"/>
      <c r="G30" s="75"/>
      <c r="H30" s="75"/>
      <c r="I30" s="75"/>
      <c r="J30" s="75"/>
      <c r="K30" s="75"/>
      <c r="L30" s="75"/>
      <c r="M30" s="75"/>
      <c r="N30" s="65"/>
      <c r="O30" s="65"/>
    </row>
    <row r="31" spans="2:19" ht="14.25" customHeight="1"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3" ht="15" x14ac:dyDescent="0.25">
      <c r="B33" s="54" t="s">
        <v>0</v>
      </c>
      <c r="C33" s="49" t="s">
        <v>9</v>
      </c>
      <c r="D33" s="98"/>
      <c r="E33" s="40" t="s">
        <v>10</v>
      </c>
      <c r="F33" s="40" t="s">
        <v>4</v>
      </c>
      <c r="G33" s="40" t="s">
        <v>5</v>
      </c>
      <c r="H33" s="40" t="s">
        <v>6</v>
      </c>
      <c r="I33" s="40" t="s">
        <v>12</v>
      </c>
      <c r="J33" s="40" t="s">
        <v>3</v>
      </c>
      <c r="K33" s="40" t="s">
        <v>3</v>
      </c>
      <c r="L33" s="40" t="s">
        <v>3</v>
      </c>
      <c r="M33" s="41" t="s">
        <v>12</v>
      </c>
    </row>
    <row r="34" spans="1:13" ht="15" x14ac:dyDescent="0.25">
      <c r="B34" s="41" t="s">
        <v>8</v>
      </c>
      <c r="C34" s="50"/>
      <c r="D34" s="51"/>
      <c r="E34" s="40" t="s">
        <v>13</v>
      </c>
      <c r="F34" s="40" t="s">
        <v>14</v>
      </c>
      <c r="G34" s="40" t="s">
        <v>14</v>
      </c>
      <c r="H34" s="40" t="s">
        <v>14</v>
      </c>
      <c r="I34" s="40" t="s">
        <v>15</v>
      </c>
      <c r="J34" s="40" t="s">
        <v>15</v>
      </c>
      <c r="K34" s="40" t="s">
        <v>15</v>
      </c>
      <c r="L34" s="40" t="s">
        <v>15</v>
      </c>
      <c r="M34" s="40" t="s">
        <v>15</v>
      </c>
    </row>
    <row r="35" spans="1:13" ht="26.25" x14ac:dyDescent="0.25">
      <c r="B35" s="52"/>
      <c r="C35" s="55"/>
      <c r="D35" s="99"/>
      <c r="E35" s="17" t="s">
        <v>86</v>
      </c>
      <c r="F35" s="17" t="s">
        <v>86</v>
      </c>
      <c r="G35" s="17" t="s">
        <v>86</v>
      </c>
      <c r="H35" s="17" t="s">
        <v>86</v>
      </c>
      <c r="I35" s="17" t="s">
        <v>86</v>
      </c>
      <c r="J35" s="17" t="s">
        <v>86</v>
      </c>
      <c r="K35" s="17" t="s">
        <v>86</v>
      </c>
      <c r="L35" s="17" t="s">
        <v>86</v>
      </c>
      <c r="M35" s="17" t="s">
        <v>86</v>
      </c>
    </row>
    <row r="36" spans="1:13" ht="15" x14ac:dyDescent="0.25">
      <c r="B36" s="23" t="s">
        <v>46</v>
      </c>
      <c r="C36" s="24"/>
      <c r="D36" s="100"/>
      <c r="E36" s="44"/>
      <c r="F36" s="25"/>
      <c r="G36" s="25"/>
      <c r="H36" s="25"/>
      <c r="I36" s="25"/>
      <c r="J36" s="25"/>
      <c r="K36" s="25"/>
      <c r="L36" s="25"/>
      <c r="M36" s="25"/>
    </row>
    <row r="37" spans="1:13" x14ac:dyDescent="0.2">
      <c r="B37" s="19" t="s">
        <v>33</v>
      </c>
      <c r="C37" s="164" t="s">
        <v>58</v>
      </c>
      <c r="D37" s="165"/>
      <c r="E37" s="21">
        <v>0</v>
      </c>
      <c r="F37" s="21">
        <v>1.21E-2</v>
      </c>
      <c r="G37" s="21">
        <v>1.21E-2</v>
      </c>
      <c r="H37" s="21">
        <v>1.21E-2</v>
      </c>
      <c r="I37" s="21"/>
      <c r="J37" s="21">
        <v>0</v>
      </c>
      <c r="K37" s="21">
        <v>0</v>
      </c>
      <c r="L37" s="21">
        <v>0</v>
      </c>
      <c r="M37" s="21"/>
    </row>
    <row r="38" spans="1:13" x14ac:dyDescent="0.2">
      <c r="B38" s="19" t="s">
        <v>35</v>
      </c>
      <c r="C38" s="166" t="s">
        <v>59</v>
      </c>
      <c r="D38" s="167"/>
      <c r="E38" s="21">
        <v>0</v>
      </c>
      <c r="F38" s="21">
        <v>0</v>
      </c>
      <c r="G38" s="21">
        <v>0</v>
      </c>
      <c r="H38" s="21">
        <v>0</v>
      </c>
      <c r="I38" s="21"/>
      <c r="J38" s="21">
        <v>0</v>
      </c>
      <c r="K38" s="21">
        <v>0</v>
      </c>
      <c r="L38" s="21">
        <v>0</v>
      </c>
      <c r="M38" s="21"/>
    </row>
    <row r="39" spans="1:13" x14ac:dyDescent="0.2">
      <c r="B39" s="19" t="s">
        <v>170</v>
      </c>
      <c r="C39" s="33" t="s">
        <v>200</v>
      </c>
      <c r="D39" s="101"/>
      <c r="E39" s="21">
        <v>0</v>
      </c>
      <c r="F39" s="21">
        <v>1.21E-2</v>
      </c>
      <c r="G39" s="21">
        <v>1.21E-2</v>
      </c>
      <c r="H39" s="21">
        <v>1.21E-2</v>
      </c>
      <c r="I39" s="21">
        <v>0</v>
      </c>
      <c r="J39" s="21"/>
      <c r="K39" s="21"/>
      <c r="L39" s="21"/>
      <c r="M39" s="21"/>
    </row>
    <row r="40" spans="1:13" ht="28.5" x14ac:dyDescent="0.2">
      <c r="B40" s="20" t="s">
        <v>81</v>
      </c>
      <c r="C40" s="33" t="s">
        <v>48</v>
      </c>
      <c r="D40" s="101"/>
      <c r="E40" s="21">
        <v>0</v>
      </c>
      <c r="F40" s="21">
        <v>1.21E-2</v>
      </c>
      <c r="G40" s="21">
        <v>1.21E-2</v>
      </c>
      <c r="H40" s="21">
        <v>1.21E-2</v>
      </c>
      <c r="I40" s="21">
        <v>0</v>
      </c>
      <c r="J40" s="21"/>
      <c r="K40" s="21"/>
      <c r="L40" s="21"/>
      <c r="M40" s="21"/>
    </row>
    <row r="41" spans="1:13" x14ac:dyDescent="0.2">
      <c r="B41" s="19" t="s">
        <v>20</v>
      </c>
      <c r="C41" s="33" t="s">
        <v>55</v>
      </c>
      <c r="D41" s="101"/>
      <c r="E41" s="21">
        <v>0</v>
      </c>
      <c r="F41" s="21">
        <v>1.21E-2</v>
      </c>
      <c r="G41" s="21">
        <v>1.21E-2</v>
      </c>
      <c r="H41" s="21">
        <v>1.21E-2</v>
      </c>
      <c r="I41" s="21">
        <v>0</v>
      </c>
      <c r="J41" s="21"/>
      <c r="K41" s="21"/>
      <c r="L41" s="21"/>
      <c r="M41" s="21">
        <v>0</v>
      </c>
    </row>
    <row r="42" spans="1:13" x14ac:dyDescent="0.2">
      <c r="B42" s="19" t="s">
        <v>21</v>
      </c>
      <c r="C42" s="33" t="s">
        <v>54</v>
      </c>
      <c r="D42" s="101"/>
      <c r="E42" s="21">
        <v>0</v>
      </c>
      <c r="F42" s="21">
        <v>1.21E-2</v>
      </c>
      <c r="G42" s="21">
        <v>1.21E-2</v>
      </c>
      <c r="H42" s="21">
        <v>1.21E-2</v>
      </c>
      <c r="I42" s="21">
        <v>0</v>
      </c>
      <c r="J42" s="21"/>
      <c r="K42" s="21"/>
      <c r="L42" s="21"/>
      <c r="M42" s="21">
        <v>0</v>
      </c>
    </row>
    <row r="43" spans="1:13" s="46" customFormat="1" x14ac:dyDescent="0.2">
      <c r="A43" s="45"/>
      <c r="B43" s="19" t="s">
        <v>22</v>
      </c>
      <c r="C43" s="33" t="s">
        <v>56</v>
      </c>
      <c r="D43" s="102"/>
      <c r="E43" s="21">
        <v>0</v>
      </c>
      <c r="F43" s="21">
        <v>0</v>
      </c>
      <c r="G43" s="21">
        <v>0</v>
      </c>
      <c r="H43" s="21">
        <v>0</v>
      </c>
      <c r="I43" s="21">
        <v>0</v>
      </c>
      <c r="J43" s="21"/>
      <c r="K43" s="21"/>
      <c r="L43" s="21"/>
      <c r="M43" s="21"/>
    </row>
    <row r="44" spans="1:13" ht="28.5" x14ac:dyDescent="0.2">
      <c r="B44" s="20" t="s">
        <v>80</v>
      </c>
      <c r="C44" s="33" t="s">
        <v>57</v>
      </c>
      <c r="D44" s="101"/>
      <c r="E44" s="21">
        <v>0</v>
      </c>
      <c r="F44" s="21">
        <v>0</v>
      </c>
      <c r="G44" s="21">
        <v>0</v>
      </c>
      <c r="H44" s="21">
        <v>0</v>
      </c>
      <c r="I44" s="21">
        <v>0</v>
      </c>
      <c r="J44" s="21"/>
      <c r="K44" s="21"/>
      <c r="L44" s="21"/>
      <c r="M44" s="21">
        <v>0</v>
      </c>
    </row>
  </sheetData>
  <mergeCells count="27">
    <mergeCell ref="D15:E15"/>
    <mergeCell ref="D17:E17"/>
    <mergeCell ref="C37:D37"/>
    <mergeCell ref="C38:D38"/>
    <mergeCell ref="D23:E23"/>
    <mergeCell ref="D31:E31"/>
    <mergeCell ref="B3:F3"/>
    <mergeCell ref="I3:J3"/>
    <mergeCell ref="B5:B7"/>
    <mergeCell ref="C5:C7"/>
    <mergeCell ref="D5:E7"/>
    <mergeCell ref="D9:E9"/>
    <mergeCell ref="D10:E10"/>
    <mergeCell ref="K24:L24"/>
    <mergeCell ref="D28:E28"/>
    <mergeCell ref="D29:E29"/>
    <mergeCell ref="D25:E25"/>
    <mergeCell ref="D26:E26"/>
    <mergeCell ref="D24:E24"/>
    <mergeCell ref="D11:E11"/>
    <mergeCell ref="D19:E19"/>
    <mergeCell ref="D20:E20"/>
    <mergeCell ref="D21:E21"/>
    <mergeCell ref="D22:E22"/>
    <mergeCell ref="D14:E14"/>
    <mergeCell ref="D18:E18"/>
    <mergeCell ref="D12:E12"/>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41"/>
  <sheetViews>
    <sheetView zoomScaleNormal="100" zoomScaleSheetLayoutView="80" workbookViewId="0">
      <selection activeCell="B7" sqref="B7"/>
    </sheetView>
  </sheetViews>
  <sheetFormatPr defaultRowHeight="15.75" x14ac:dyDescent="0.3"/>
  <cols>
    <col min="1" max="1" width="40.88671875" customWidth="1"/>
    <col min="2" max="2" width="122.44140625" customWidth="1"/>
  </cols>
  <sheetData>
    <row r="1" spans="1:2" x14ac:dyDescent="0.3">
      <c r="A1" t="s">
        <v>165</v>
      </c>
    </row>
    <row r="3" spans="1:2" ht="16.5" thickBot="1" x14ac:dyDescent="0.35"/>
    <row r="4" spans="1:2" ht="16.5" thickBot="1" x14ac:dyDescent="0.35">
      <c r="A4" s="84" t="s">
        <v>0</v>
      </c>
      <c r="B4" s="85" t="s">
        <v>119</v>
      </c>
    </row>
    <row r="5" spans="1:2" x14ac:dyDescent="0.3">
      <c r="A5" s="95" t="s">
        <v>185</v>
      </c>
      <c r="B5" s="87" t="s">
        <v>186</v>
      </c>
    </row>
    <row r="6" spans="1:2" ht="16.5" thickBot="1" x14ac:dyDescent="0.35">
      <c r="A6" s="88" t="s">
        <v>120</v>
      </c>
      <c r="B6" s="89" t="s">
        <v>121</v>
      </c>
    </row>
    <row r="7" spans="1:2" ht="16.5" thickBot="1" x14ac:dyDescent="0.35">
      <c r="A7" s="96" t="s">
        <v>187</v>
      </c>
      <c r="B7" s="104" t="s">
        <v>194</v>
      </c>
    </row>
    <row r="8" spans="1:2" ht="16.5" thickBot="1" x14ac:dyDescent="0.35">
      <c r="A8" s="96" t="s">
        <v>188</v>
      </c>
      <c r="B8" s="104" t="s">
        <v>194</v>
      </c>
    </row>
    <row r="9" spans="1:2" ht="48.75" thickBot="1" x14ac:dyDescent="0.35">
      <c r="A9" s="88" t="s">
        <v>122</v>
      </c>
      <c r="B9" s="89" t="s">
        <v>123</v>
      </c>
    </row>
    <row r="10" spans="1:2" ht="36.75" thickBot="1" x14ac:dyDescent="0.35">
      <c r="A10" s="88" t="s">
        <v>124</v>
      </c>
      <c r="B10" s="89" t="s">
        <v>125</v>
      </c>
    </row>
    <row r="11" spans="1:2" ht="16.5" thickBot="1" x14ac:dyDescent="0.35">
      <c r="A11" s="88" t="s">
        <v>126</v>
      </c>
      <c r="B11" s="89" t="s">
        <v>127</v>
      </c>
    </row>
    <row r="12" spans="1:2" ht="16.5" thickBot="1" x14ac:dyDescent="0.35">
      <c r="A12" s="88" t="s">
        <v>128</v>
      </c>
      <c r="B12" s="89" t="s">
        <v>129</v>
      </c>
    </row>
    <row r="13" spans="1:2" ht="16.5" thickBot="1" x14ac:dyDescent="0.35">
      <c r="A13" s="88" t="s">
        <v>130</v>
      </c>
      <c r="B13" s="90" t="s">
        <v>131</v>
      </c>
    </row>
    <row r="14" spans="1:2" ht="16.5" thickBot="1" x14ac:dyDescent="0.35">
      <c r="A14" s="88" t="s">
        <v>132</v>
      </c>
      <c r="B14" s="90" t="s">
        <v>133</v>
      </c>
    </row>
    <row r="15" spans="1:2" ht="16.5" thickBot="1" x14ac:dyDescent="0.35">
      <c r="A15" s="88" t="s">
        <v>134</v>
      </c>
      <c r="B15" s="90" t="s">
        <v>135</v>
      </c>
    </row>
    <row r="16" spans="1:2" ht="16.5" thickBot="1" x14ac:dyDescent="0.35">
      <c r="A16" s="88" t="s">
        <v>136</v>
      </c>
      <c r="B16" s="91" t="s">
        <v>166</v>
      </c>
    </row>
    <row r="17" spans="1:2" ht="16.5" thickBot="1" x14ac:dyDescent="0.35">
      <c r="A17" s="88" t="s">
        <v>137</v>
      </c>
      <c r="B17" s="90" t="s">
        <v>138</v>
      </c>
    </row>
    <row r="18" spans="1:2" ht="16.5" thickBot="1" x14ac:dyDescent="0.35">
      <c r="A18" s="96" t="s">
        <v>189</v>
      </c>
      <c r="B18" s="90" t="s">
        <v>190</v>
      </c>
    </row>
    <row r="19" spans="1:2" ht="16.5" thickBot="1" x14ac:dyDescent="0.35">
      <c r="A19" s="88" t="s">
        <v>139</v>
      </c>
      <c r="B19" s="90" t="s">
        <v>140</v>
      </c>
    </row>
    <row r="20" spans="1:2" ht="16.5" thickBot="1" x14ac:dyDescent="0.35">
      <c r="A20" s="96" t="s">
        <v>191</v>
      </c>
      <c r="B20" s="105" t="s">
        <v>195</v>
      </c>
    </row>
    <row r="21" spans="1:2" ht="16.5" thickBot="1" x14ac:dyDescent="0.35">
      <c r="A21" s="96" t="s">
        <v>192</v>
      </c>
      <c r="B21" s="105" t="s">
        <v>195</v>
      </c>
    </row>
    <row r="22" spans="1:2" ht="16.5" thickBot="1" x14ac:dyDescent="0.35">
      <c r="A22" s="88" t="s">
        <v>141</v>
      </c>
      <c r="B22" s="90" t="s">
        <v>142</v>
      </c>
    </row>
    <row r="23" spans="1:2" ht="84.75" thickBot="1" x14ac:dyDescent="0.35">
      <c r="A23" s="96" t="s">
        <v>193</v>
      </c>
      <c r="B23" s="105" t="s">
        <v>196</v>
      </c>
    </row>
    <row r="24" spans="1:2" ht="16.5" thickBot="1" x14ac:dyDescent="0.35">
      <c r="A24" s="88" t="s">
        <v>143</v>
      </c>
      <c r="B24" s="90" t="s">
        <v>144</v>
      </c>
    </row>
    <row r="25" spans="1:2" ht="24" x14ac:dyDescent="0.3">
      <c r="A25" s="172" t="s">
        <v>145</v>
      </c>
      <c r="B25" s="92" t="s">
        <v>202</v>
      </c>
    </row>
    <row r="26" spans="1:2" x14ac:dyDescent="0.3">
      <c r="A26" s="173"/>
      <c r="B26" s="92" t="s">
        <v>146</v>
      </c>
    </row>
    <row r="27" spans="1:2" ht="24" x14ac:dyDescent="0.3">
      <c r="A27" s="173"/>
      <c r="B27" s="92" t="s">
        <v>147</v>
      </c>
    </row>
    <row r="28" spans="1:2" x14ac:dyDescent="0.3">
      <c r="A28" s="173"/>
      <c r="B28" s="92" t="s">
        <v>148</v>
      </c>
    </row>
    <row r="29" spans="1:2" ht="16.5" thickBot="1" x14ac:dyDescent="0.35">
      <c r="A29" s="174"/>
      <c r="B29" s="90" t="s">
        <v>149</v>
      </c>
    </row>
    <row r="30" spans="1:2" ht="16.5" thickBot="1" x14ac:dyDescent="0.35">
      <c r="A30" s="88" t="s">
        <v>150</v>
      </c>
      <c r="B30" s="90" t="s">
        <v>151</v>
      </c>
    </row>
    <row r="31" spans="1:2" ht="16.5" thickBot="1" x14ac:dyDescent="0.35">
      <c r="A31" s="88" t="s">
        <v>152</v>
      </c>
      <c r="B31" s="90" t="s">
        <v>153</v>
      </c>
    </row>
    <row r="32" spans="1:2" ht="48" x14ac:dyDescent="0.3">
      <c r="A32" s="172" t="s">
        <v>154</v>
      </c>
      <c r="B32" s="92" t="s">
        <v>203</v>
      </c>
    </row>
    <row r="33" spans="1:2" x14ac:dyDescent="0.3">
      <c r="A33" s="173"/>
      <c r="B33" s="92" t="s">
        <v>146</v>
      </c>
    </row>
    <row r="34" spans="1:2" ht="24" x14ac:dyDescent="0.3">
      <c r="A34" s="173"/>
      <c r="B34" s="92" t="s">
        <v>155</v>
      </c>
    </row>
    <row r="35" spans="1:2" x14ac:dyDescent="0.3">
      <c r="A35" s="173"/>
      <c r="B35" s="92" t="s">
        <v>148</v>
      </c>
    </row>
    <row r="36" spans="1:2" ht="16.5" thickBot="1" x14ac:dyDescent="0.35">
      <c r="A36" s="174"/>
      <c r="B36" s="90" t="s">
        <v>156</v>
      </c>
    </row>
    <row r="37" spans="1:2" ht="24.75" thickBot="1" x14ac:dyDescent="0.35">
      <c r="A37" s="88" t="s">
        <v>157</v>
      </c>
      <c r="B37" s="90" t="s">
        <v>158</v>
      </c>
    </row>
    <row r="38" spans="1:2" ht="16.5" thickBot="1" x14ac:dyDescent="0.35">
      <c r="A38" s="88" t="s">
        <v>159</v>
      </c>
      <c r="B38" s="90" t="s">
        <v>160</v>
      </c>
    </row>
    <row r="39" spans="1:2" ht="16.5" thickBot="1" x14ac:dyDescent="0.35">
      <c r="A39" s="88" t="s">
        <v>161</v>
      </c>
      <c r="B39" s="90" t="s">
        <v>162</v>
      </c>
    </row>
    <row r="40" spans="1:2" x14ac:dyDescent="0.3">
      <c r="A40" s="86" t="s">
        <v>163</v>
      </c>
      <c r="B40" s="175" t="s">
        <v>164</v>
      </c>
    </row>
    <row r="41" spans="1:2" ht="16.5" thickBot="1" x14ac:dyDescent="0.35">
      <c r="A41" s="88" t="s">
        <v>51</v>
      </c>
      <c r="B41" s="176"/>
    </row>
  </sheetData>
  <mergeCells count="3">
    <mergeCell ref="A25:A29"/>
    <mergeCell ref="A32:A36"/>
    <mergeCell ref="B40:B41"/>
  </mergeCell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Price List_Excl GST</vt:lpstr>
      <vt:lpstr>Price List_Incl GST</vt:lpstr>
      <vt:lpstr>Price List_DUOS_Excl GST</vt:lpstr>
      <vt:lpstr>Price List_TUOS_Excl GST</vt:lpstr>
      <vt:lpstr>Price List_CCF_Excl GST</vt:lpstr>
      <vt:lpstr>Price List_QSS_Excl GST</vt:lpstr>
      <vt:lpstr>Explanatory Notes</vt:lpstr>
      <vt:lpstr>'Explanatory Notes'!Print_Area</vt:lpstr>
      <vt:lpstr>'Price List_CCF_Excl GST'!Print_Area</vt:lpstr>
      <vt:lpstr>'Price List_DUOS_Excl GST'!Print_Area</vt:lpstr>
      <vt:lpstr>'Price List_Excl GST'!Print_Area</vt:lpstr>
      <vt:lpstr>'Price List_Incl GST'!Print_Area</vt:lpstr>
      <vt:lpstr>'Price List_QSS_Excl GST'!Print_Area</vt:lpstr>
      <vt:lpstr>'Price List_TUOS_Excl GST'!Print_Area</vt:lpstr>
    </vt:vector>
  </TitlesOfParts>
  <Company>Country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cwaddell</dc:creator>
  <cp:lastModifiedBy>Catherine Waddell</cp:lastModifiedBy>
  <cp:lastPrinted>2017-04-03T05:55:44Z</cp:lastPrinted>
  <dcterms:created xsi:type="dcterms:W3CDTF">2009-05-26T02:30:41Z</dcterms:created>
  <dcterms:modified xsi:type="dcterms:W3CDTF">2021-03-31T00:24:43Z</dcterms:modified>
</cp:coreProperties>
</file>