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codeName="ThisWorkbook"/>
  <xr:revisionPtr revIDLastSave="0" documentId="13_ncr:1_{F8545B67-AA01-474E-A1DF-448CFA33639B}" xr6:coauthVersionLast="47" xr6:coauthVersionMax="47" xr10:uidLastSave="{00000000-0000-0000-0000-000000000000}"/>
  <bookViews>
    <workbookView xWindow="-28920" yWindow="-120" windowWidth="29040" windowHeight="15840" xr2:uid="{27836844-5635-436D-BE91-73D97F6927D9}"/>
  </bookViews>
  <sheets>
    <sheet name="Changes summary" sheetId="72" r:id="rId1"/>
    <sheet name="Concepts" sheetId="67" r:id="rId2"/>
    <sheet name="Definitions" sheetId="70" r:id="rId3"/>
    <sheet name="Validations" sheetId="68" r:id="rId4"/>
    <sheet name="Checks and Totals" sheetId="71" r:id="rId5"/>
    <sheet name="Distribution Business" sheetId="73" r:id="rId6"/>
    <sheet name="Standard control" sheetId="65" r:id="rId7"/>
    <sheet name="Alternative control" sheetId="64" r:id="rId8"/>
    <sheet name="New data collections" sheetId="6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93" i="65" l="1"/>
  <c r="H292" i="65"/>
  <c r="P9" i="64"/>
  <c r="P10" i="64"/>
  <c r="P11" i="64"/>
  <c r="P12" i="64"/>
  <c r="P13" i="64"/>
  <c r="P16" i="64"/>
  <c r="P17" i="64"/>
  <c r="P18" i="64"/>
  <c r="P19" i="64"/>
  <c r="P20" i="64"/>
  <c r="I29" i="65" l="1"/>
  <c r="J29" i="65"/>
  <c r="I30" i="65"/>
  <c r="J30" i="65"/>
  <c r="H30" i="65" l="1"/>
  <c r="H29" i="65"/>
  <c r="E342" i="65"/>
  <c r="E341" i="65"/>
  <c r="E340" i="65"/>
  <c r="E339" i="65"/>
  <c r="E338" i="65"/>
  <c r="E330" i="65"/>
  <c r="E329" i="65"/>
  <c r="E328" i="65"/>
  <c r="E327" i="65"/>
  <c r="E326" i="65"/>
  <c r="E322" i="65"/>
  <c r="E321" i="65"/>
  <c r="E320" i="65"/>
  <c r="E319" i="65"/>
  <c r="E318" i="65"/>
  <c r="E314" i="65"/>
  <c r="E313" i="65"/>
  <c r="E312" i="65"/>
  <c r="E311" i="65"/>
  <c r="E310" i="65"/>
  <c r="I29" i="64"/>
  <c r="J11" i="73" l="1"/>
  <c r="J6" i="73"/>
  <c r="I21" i="65" l="1"/>
  <c r="H349" i="65" l="1"/>
  <c r="H348" i="65"/>
  <c r="H347" i="65"/>
  <c r="H346" i="65"/>
  <c r="H345" i="65"/>
  <c r="H342" i="65"/>
  <c r="H341" i="65"/>
  <c r="H340" i="65"/>
  <c r="H339" i="65"/>
  <c r="H338" i="65"/>
  <c r="H334" i="65"/>
  <c r="H336" i="65"/>
  <c r="H335" i="65"/>
  <c r="H330" i="65" l="1"/>
  <c r="H329" i="65"/>
  <c r="H328" i="65"/>
  <c r="H327" i="65"/>
  <c r="H326" i="65"/>
  <c r="H322" i="65"/>
  <c r="H321" i="65"/>
  <c r="H320" i="65"/>
  <c r="H319" i="65"/>
  <c r="H318" i="65"/>
  <c r="H314" i="65"/>
  <c r="H313" i="65"/>
  <c r="H312" i="65"/>
  <c r="H311" i="65"/>
  <c r="H310" i="65"/>
  <c r="H304" i="65"/>
  <c r="H305" i="65"/>
  <c r="H306" i="65"/>
  <c r="H307" i="65"/>
  <c r="H303" i="65"/>
  <c r="E20" i="64"/>
  <c r="E19" i="64"/>
  <c r="E18" i="64"/>
  <c r="E17" i="64"/>
  <c r="E16" i="64"/>
  <c r="L22" i="71" l="1"/>
  <c r="L20" i="71"/>
  <c r="L18" i="71"/>
  <c r="L16" i="71"/>
  <c r="N317" i="65"/>
  <c r="K317" i="65"/>
  <c r="N325" i="65"/>
  <c r="K325" i="65"/>
  <c r="I286" i="65"/>
  <c r="I278" i="65"/>
  <c r="I271" i="65"/>
  <c r="I264" i="65"/>
  <c r="H317" i="65" l="1"/>
  <c r="H325" i="65"/>
  <c r="H13" i="65"/>
  <c r="J21" i="65"/>
  <c r="E14" i="65"/>
  <c r="E15" i="65"/>
  <c r="E16" i="65"/>
  <c r="E17" i="65"/>
  <c r="E18" i="65"/>
  <c r="H228" i="65" l="1"/>
  <c r="H224" i="65"/>
  <c r="H218" i="65"/>
  <c r="H214" i="65"/>
  <c r="I183" i="65" l="1"/>
  <c r="I203" i="65"/>
  <c r="I194" i="65"/>
  <c r="I174" i="65" l="1"/>
  <c r="I60" i="65"/>
  <c r="I67" i="65"/>
  <c r="I75" i="65"/>
  <c r="I85" i="65"/>
  <c r="I94" i="65"/>
  <c r="I111" i="65"/>
  <c r="I141" i="65"/>
  <c r="I156" i="65"/>
  <c r="I165" i="65"/>
  <c r="I53" i="65"/>
  <c r="I33" i="65"/>
  <c r="L8" i="71" s="1"/>
  <c r="H6" i="65"/>
  <c r="H21" i="65"/>
  <c r="I23" i="65"/>
  <c r="J23" i="65"/>
  <c r="I24" i="65"/>
  <c r="L12" i="71" s="1"/>
  <c r="J24" i="65"/>
  <c r="I25" i="65"/>
  <c r="J25" i="65"/>
  <c r="I26" i="65"/>
  <c r="J26" i="65"/>
  <c r="I27" i="65"/>
  <c r="J27" i="65"/>
  <c r="I28" i="65"/>
  <c r="J28" i="65"/>
  <c r="J22" i="65"/>
  <c r="I22" i="65"/>
  <c r="L10" i="71" s="1"/>
  <c r="L14" i="71" l="1"/>
  <c r="H23" i="65"/>
  <c r="H22" i="65"/>
  <c r="H24" i="65"/>
  <c r="H28" i="65"/>
  <c r="H27" i="65"/>
  <c r="H26" i="65"/>
  <c r="H25" i="65"/>
  <c r="H20" i="65" l="1"/>
  <c r="L6" i="71" s="1"/>
  <c r="H9" i="64" l="1"/>
  <c r="H11" i="64"/>
  <c r="H13" i="64"/>
  <c r="H12" i="64"/>
  <c r="H10" i="64"/>
  <c r="H17" i="64"/>
  <c r="H16" i="64"/>
  <c r="H19" i="64"/>
  <c r="H18" i="64"/>
  <c r="H20" i="64"/>
</calcChain>
</file>

<file path=xl/sharedStrings.xml><?xml version="1.0" encoding="utf-8"?>
<sst xmlns="http://schemas.openxmlformats.org/spreadsheetml/2006/main" count="3005" uniqueCount="765">
  <si>
    <t>Units</t>
  </si>
  <si>
    <t>Alternative Control Services</t>
  </si>
  <si>
    <t>Standard Control excluding Dual Function Assets</t>
  </si>
  <si>
    <t>Dual Function Assets</t>
  </si>
  <si>
    <t>Negotiated services</t>
  </si>
  <si>
    <t>Other</t>
  </si>
  <si>
    <t>Total</t>
  </si>
  <si>
    <t>Non-network</t>
  </si>
  <si>
    <t>Connections</t>
  </si>
  <si>
    <t>Replacement expenditure</t>
  </si>
  <si>
    <t>Labour expenditure outsourced to unrelated parties</t>
  </si>
  <si>
    <t>Labour expenditure outsourced to related parties</t>
  </si>
  <si>
    <t>In-house labour expenditure</t>
  </si>
  <si>
    <t>Metering services</t>
  </si>
  <si>
    <t>Connection services</t>
  </si>
  <si>
    <t>Direct</t>
  </si>
  <si>
    <t>Indirect</t>
  </si>
  <si>
    <t xml:space="preserve">Alternative Control Services </t>
  </si>
  <si>
    <t>$</t>
  </si>
  <si>
    <t>Breakdown 1</t>
  </si>
  <si>
    <t>˂ = 1 kV; Wood</t>
  </si>
  <si>
    <t>&gt; 1 kV &amp; &lt; = 11 kV; Wood</t>
  </si>
  <si>
    <t>˃ 11 kV &amp; &lt; = 22 kV; Wood</t>
  </si>
  <si>
    <t>&gt; 22 kV &amp; &lt; = 66 kV; Wood</t>
  </si>
  <si>
    <t>&gt; 66 kV &amp; &lt; = 132 kV; Wood</t>
  </si>
  <si>
    <t>&gt; 132 kV; Wood</t>
  </si>
  <si>
    <t>˂ = 1 kV; Concrete</t>
  </si>
  <si>
    <t>&gt; 1 kV &amp; &lt; = 11 kV; Concrete</t>
  </si>
  <si>
    <t>˃ 11 kV &amp; &lt; = 22 kV; Concrete</t>
  </si>
  <si>
    <t>&gt; 22 kV &amp; &lt; = 66 kV; Concrete</t>
  </si>
  <si>
    <t>&gt; 66 kV &amp; &lt; = 132 kV; Concrete</t>
  </si>
  <si>
    <t>&gt; 132 kV; Concrete</t>
  </si>
  <si>
    <t>˂ = 1 kV; Steel</t>
  </si>
  <si>
    <t>&gt; 1 kV &amp; &lt; = 11 kV; Steel</t>
  </si>
  <si>
    <t>˃ 11 kV &amp; &lt; = 22 kV; Steel</t>
  </si>
  <si>
    <t>&gt; 22 kV &amp; &lt; = 66 kV; Steel</t>
  </si>
  <si>
    <t>&gt; 66 kV &amp; &lt; = 132 kV; Steel</t>
  </si>
  <si>
    <t>&gt; 132 kV; Steel</t>
  </si>
  <si>
    <t>˂ = 1 kV</t>
  </si>
  <si>
    <t>&gt; 1 kV &amp; &lt; = 11 kV</t>
  </si>
  <si>
    <t>˃ 11 kV &amp; &lt; = 22 kV</t>
  </si>
  <si>
    <t>&gt; 22 kV &amp; &lt; = 66 kV</t>
  </si>
  <si>
    <t>&gt; 66 kV &amp; &lt; = 132 kV</t>
  </si>
  <si>
    <t>&gt; 132 kV</t>
  </si>
  <si>
    <t>&gt; 11 kV &amp; &lt; = 22 kV</t>
  </si>
  <si>
    <t>&gt; 22 kV &amp; &lt; = 33 kV</t>
  </si>
  <si>
    <t>&gt; 33 kV &amp; &lt; = 66 kV</t>
  </si>
  <si>
    <t>&gt;  132 kV</t>
  </si>
  <si>
    <t>Field Devices</t>
  </si>
  <si>
    <t>Local Network Wiring Assets</t>
  </si>
  <si>
    <t>Communications Network Assets</t>
  </si>
  <si>
    <t>Master Station Assets</t>
  </si>
  <si>
    <t>Communications Site Infrastructure</t>
  </si>
  <si>
    <t>Communications Linear Assets</t>
  </si>
  <si>
    <t>AFLC</t>
  </si>
  <si>
    <t>Residential</t>
  </si>
  <si>
    <t>Simple connection LV</t>
  </si>
  <si>
    <t>Complex connection LV</t>
  </si>
  <si>
    <t>Complex connection HV</t>
  </si>
  <si>
    <t>Breakdown 2</t>
  </si>
  <si>
    <t>Distribution substation installed</t>
  </si>
  <si>
    <t>Augmentation HV</t>
  </si>
  <si>
    <t>Augmentation LV</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</si>
  <si>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</si>
  <si>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</si>
  <si>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</si>
  <si>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</si>
  <si>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</si>
  <si>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</si>
  <si>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</si>
  <si>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Complex connection HV (small capacity)</t>
  </si>
  <si>
    <t>Complex connection HV (large capacity)</t>
  </si>
  <si>
    <t>Car</t>
  </si>
  <si>
    <t>Light commercial vehicle</t>
  </si>
  <si>
    <t xml:space="preserve">Elevated work platform (LCV)  </t>
  </si>
  <si>
    <t>Elevated work platform (HCV)</t>
  </si>
  <si>
    <t>Heavy commercial vehicle</t>
  </si>
  <si>
    <t>Total buildings and property expenditure</t>
  </si>
  <si>
    <t>Recurrent</t>
  </si>
  <si>
    <t>Non recurrent</t>
  </si>
  <si>
    <t>Non-labour expenditure</t>
  </si>
  <si>
    <t>3.3.1 - REGULATORY ASSET BASE VALUES</t>
  </si>
  <si>
    <t>EB3.3.1</t>
  </si>
  <si>
    <t>EB3.3.2</t>
  </si>
  <si>
    <t>Total Standard Control Services</t>
  </si>
  <si>
    <t>Current RIN reference</t>
  </si>
  <si>
    <t>Type 1 capital contributions</t>
  </si>
  <si>
    <t>Type 2 capital contributions</t>
  </si>
  <si>
    <t>PWC undergrounding capex (equity funded)</t>
  </si>
  <si>
    <t>CA8.2.3</t>
  </si>
  <si>
    <t>Type 2  Capital Contributions</t>
  </si>
  <si>
    <t>Type 1  Capital Contributions</t>
  </si>
  <si>
    <t>Project Overview</t>
  </si>
  <si>
    <t>Validation Rules</t>
  </si>
  <si>
    <t>input cells</t>
  </si>
  <si>
    <t>Rules applying</t>
  </si>
  <si>
    <t>&lt;Business defined row descriptor&gt;</t>
  </si>
  <si>
    <t>Energy Efficient</t>
  </si>
  <si>
    <t>Non-energy efficient</t>
  </si>
  <si>
    <t>NEW</t>
  </si>
  <si>
    <t>Service classifications</t>
  </si>
  <si>
    <t>Compounding Definitions</t>
  </si>
  <si>
    <t>Public Lighting</t>
  </si>
  <si>
    <t>Stakeholder Comments</t>
  </si>
  <si>
    <t>CAPITAL CONTRIBUTIONS BY TYPE</t>
  </si>
  <si>
    <t>DISPOSALS BY ASSET CLASS</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</si>
  <si>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</si>
  <si>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Worksheet</t>
  </si>
  <si>
    <t>Tables</t>
  </si>
  <si>
    <t>ICT capex</t>
  </si>
  <si>
    <t>Property capex</t>
  </si>
  <si>
    <t>Fleet capex</t>
  </si>
  <si>
    <t>Other Non-network capex</t>
  </si>
  <si>
    <t>Connections capex</t>
  </si>
  <si>
    <t>Augmentation capex</t>
  </si>
  <si>
    <t>Replacement capex</t>
  </si>
  <si>
    <t>Where:</t>
  </si>
  <si>
    <t>The audited set of accounts prepared in accordance with Australian Securities and Investments Commission (ASIC) requirements.</t>
  </si>
  <si>
    <t>Adjustments</t>
  </si>
  <si>
    <t xml:space="preserve">The adjustments made to audited statutory accounts to arrive at the accounts for the distribution business. The adjustments should include non-distribution services and any other adjustments. </t>
  </si>
  <si>
    <t>Distribution Business</t>
  </si>
  <si>
    <t>Direct Control Services</t>
  </si>
  <si>
    <t>Standard Control Services</t>
  </si>
  <si>
    <t>Unregulated services</t>
  </si>
  <si>
    <t>Unclassified or unregulated services must align with those unclassified or unregulated services set out in the DNSP's Revenue Determination.</t>
  </si>
  <si>
    <t>Audited Statutory Accounts</t>
  </si>
  <si>
    <t>Totals and Data Hierarchies</t>
  </si>
  <si>
    <t>Table</t>
  </si>
  <si>
    <t>Sub table</t>
  </si>
  <si>
    <t>Reference</t>
  </si>
  <si>
    <t>Check</t>
  </si>
  <si>
    <t>=</t>
  </si>
  <si>
    <t>&lt;Business defined purpose 1&gt;</t>
  </si>
  <si>
    <t>&lt;Business defined purpose 2&gt;</t>
  </si>
  <si>
    <t>&lt;Business defined purpose 3&gt;</t>
  </si>
  <si>
    <t>&lt;Business defined purpose 4&gt;</t>
  </si>
  <si>
    <t>&lt;Business defined purpose 5&gt;</t>
  </si>
  <si>
    <t>SCS</t>
  </si>
  <si>
    <t>Capex by purpose</t>
  </si>
  <si>
    <t>Total SCS Direct</t>
  </si>
  <si>
    <t>As incurred</t>
  </si>
  <si>
    <t>Capex by asset class</t>
  </si>
  <si>
    <t>&lt;Business defined asset class 1&gt;</t>
  </si>
  <si>
    <t>&lt;Business defined asset class 2&gt;</t>
  </si>
  <si>
    <t>&lt;Business defined asset class 3&gt;</t>
  </si>
  <si>
    <t>&lt;Business defined asset class 4&gt;</t>
  </si>
  <si>
    <t>&lt;Business defined asset class 5&gt;</t>
  </si>
  <si>
    <t>Business defined row descriptor</t>
  </si>
  <si>
    <t>ICT /property/Fleet/ Other Non-network - Total SCS Direct</t>
  </si>
  <si>
    <t xml:space="preserve">Concepts </t>
  </si>
  <si>
    <t>Term</t>
  </si>
  <si>
    <t>Definition</t>
  </si>
  <si>
    <t>SERVICE CLASSIFICATIONS</t>
  </si>
  <si>
    <t>RELATED PARTY MARGIN</t>
  </si>
  <si>
    <t>POLES BY: HIGHEST OPERATING VOLTAGE; MATERIAL TYPE</t>
  </si>
  <si>
    <t>STAKING WOODEN POLES BY: HIGHEST OPERATING VOLTAGE</t>
  </si>
  <si>
    <t>STAKED POLE REPLACED WITH NEW POLE BY: HIGHEST OPERATING VOLTAGE</t>
  </si>
  <si>
    <t>POLE TOP STRUCTURES BY: HIGHEST OPERATING VOLTAGE</t>
  </si>
  <si>
    <t>OVERHEAD CONDUCTORS BY: HIGHEST OPERATING VOLTAGE; NUMBER OF PHASES (AT HV)</t>
  </si>
  <si>
    <t>UNDERGROUND CABLES BY: HIGHEST OPERATING VOLTAGE</t>
  </si>
  <si>
    <t xml:space="preserve">SERVICE LINES BY: CONNECTION VOLTAGE; CUSTOMER TYPE; CONNECTION COMPLEXITY </t>
  </si>
  <si>
    <t>TRANSFORMERS BY: MOUNTING TYPE; HIGHEST OPERATING VOLTAGE; AMPERE RATING; NUMBER OF PHASES (AT LV)</t>
  </si>
  <si>
    <t>SCADA, NETWORK CONTROL AND PROTECTION SYSTEMS BY: FUNCTION</t>
  </si>
  <si>
    <t>OTHER BY: BUSINESS SPECIFIED CATEGORIES</t>
  </si>
  <si>
    <t>RESIDENTIAL</t>
  </si>
  <si>
    <t>COMMERCIAL/INDUSTRIAL</t>
  </si>
  <si>
    <t>SUBDIVISION</t>
  </si>
  <si>
    <t>EMBEDDED GENERATION</t>
  </si>
  <si>
    <t>INFORMATION &amp; COMMUNICATIONS TECHNOLOGY</t>
  </si>
  <si>
    <t>OTHER</t>
  </si>
  <si>
    <t>&lt; Business descriptor 1 &gt;</t>
  </si>
  <si>
    <t>&lt; Business descriptor 2&gt;</t>
  </si>
  <si>
    <t>&lt; Business descriptor 3&gt;</t>
  </si>
  <si>
    <t>&lt; Business descriptor 4&gt;</t>
  </si>
  <si>
    <t>&lt; Business descriptor 5&gt;</t>
  </si>
  <si>
    <t>Labour / non-labour expenditure split</t>
  </si>
  <si>
    <t>TYPE 1 CAPITAL CONTRIBUTION BY ASSET CLASS</t>
  </si>
  <si>
    <t>TYPE 2 CAPITAL CONTRIBUTION BY ASSET CLASS</t>
  </si>
  <si>
    <t>Commercial/industrial</t>
  </si>
  <si>
    <t>Embedded generation</t>
  </si>
  <si>
    <t>Distribution substations</t>
  </si>
  <si>
    <t>HV feeders</t>
  </si>
  <si>
    <t>LV feeders</t>
  </si>
  <si>
    <t>Capital contributions</t>
  </si>
  <si>
    <t>Augmentation expenditure</t>
  </si>
  <si>
    <t>Other non-network expenditure</t>
  </si>
  <si>
    <t>Disposals</t>
  </si>
  <si>
    <t>Safety related expenditure</t>
  </si>
  <si>
    <t>Contingent Project expenditure</t>
  </si>
  <si>
    <t>Proposed new data collections</t>
  </si>
  <si>
    <t>RIT expenditure</t>
  </si>
  <si>
    <t>Safety expenditure</t>
  </si>
  <si>
    <t>Business defined asset class</t>
  </si>
  <si>
    <t>CAPITAL CONTRIBUTIONS BY ASSET CLASS - PWC UNDERGROUNDING CAPEX (EQUITY FUNDED)</t>
  </si>
  <si>
    <t>EXPENDITURE BY ASSET CLASS</t>
  </si>
  <si>
    <t>Fee</t>
  </si>
  <si>
    <t>Quoted</t>
  </si>
  <si>
    <t>Metering activities</t>
  </si>
  <si>
    <t xml:space="preserve">METER PURCHASE </t>
  </si>
  <si>
    <t>CA4.2.2</t>
  </si>
  <si>
    <t>Meter Type 4</t>
  </si>
  <si>
    <t>Meter Type 5</t>
  </si>
  <si>
    <t>Meter Type 6</t>
  </si>
  <si>
    <t xml:space="preserve">METER TESTING </t>
  </si>
  <si>
    <t xml:space="preserve">METER INVESTIGATION </t>
  </si>
  <si>
    <t xml:space="preserve">SCHEDULED METER READING </t>
  </si>
  <si>
    <t xml:space="preserve">SPECIAL METER READING </t>
  </si>
  <si>
    <t xml:space="preserve">NEW METER INSTALLATION </t>
  </si>
  <si>
    <t xml:space="preserve">METER REPLACEMENT </t>
  </si>
  <si>
    <t xml:space="preserve">METER MAINTENANCE </t>
  </si>
  <si>
    <t xml:space="preserve">REMOTE METER READING </t>
  </si>
  <si>
    <t xml:space="preserve">REMOTE METER RE-CONFIGURATION </t>
  </si>
  <si>
    <t xml:space="preserve">OTHER METERING </t>
  </si>
  <si>
    <t>Meter Type 7</t>
  </si>
  <si>
    <t>Fee based services</t>
  </si>
  <si>
    <t>Energisation</t>
  </si>
  <si>
    <t>Re-energisation</t>
  </si>
  <si>
    <t>&lt;DNSP described fee-based service type 1&gt;</t>
  </si>
  <si>
    <t>&lt;DNSP described fee-based service type 2&gt;</t>
  </si>
  <si>
    <t>&lt;DNSP described fee-based service type 3&gt;</t>
  </si>
  <si>
    <t>&lt;DNSP described fee-based service type 4&gt;</t>
  </si>
  <si>
    <t>&lt;DNSP described fee-based service type 5&gt;</t>
  </si>
  <si>
    <t>&lt;additional rows allowed&gt;</t>
  </si>
  <si>
    <t>Quoted services</t>
  </si>
  <si>
    <t>&lt;DNSP described quoted service type 1&gt;</t>
  </si>
  <si>
    <t>&lt;DNSP described quoted service type 2&gt;</t>
  </si>
  <si>
    <t>&lt;DNSP described quoted service type 3&gt;</t>
  </si>
  <si>
    <t>&lt;DNSP described quoted service type 4&gt;</t>
  </si>
  <si>
    <t>&lt;DNSP described quoted service type 5&gt;</t>
  </si>
  <si>
    <r>
      <rPr>
        <b/>
        <sz val="11"/>
        <color rgb="FF000000"/>
        <rFont val="Calibri"/>
        <family val="2"/>
      </rPr>
      <t>Metering Services</t>
    </r>
    <r>
      <rPr>
        <sz val="11"/>
        <color rgb="FF000000"/>
        <rFont val="Calibri"/>
        <family val="2"/>
      </rPr>
      <t xml:space="preserve"> = Smart meters + Legacy meters</t>
    </r>
  </si>
  <si>
    <t>Gross capex</t>
  </si>
  <si>
    <t>Related party margin</t>
  </si>
  <si>
    <t>Other Assets</t>
  </si>
  <si>
    <t>Connections Expenditure - Total SCS Direct</t>
  </si>
  <si>
    <t>Replacement Capex - Total SCS Direct</t>
  </si>
  <si>
    <t>Replacement Expenditure</t>
  </si>
  <si>
    <t>Luminaires;  Major Road</t>
  </si>
  <si>
    <t>Luminaires;  Minor Road</t>
  </si>
  <si>
    <t>Brackets; Major Road</t>
  </si>
  <si>
    <t>Brackets; Minor Road</t>
  </si>
  <si>
    <t>Lamps; Major Road</t>
  </si>
  <si>
    <t>˃ 11 kV &amp; &lt; = 22 kV ; SWER</t>
  </si>
  <si>
    <t>˃ 11 kV &amp; &lt; = 22 kV; Single-Phase</t>
  </si>
  <si>
    <t>˃ 11 kV &amp; &lt; = 22 kV; Multiple-Phase</t>
  </si>
  <si>
    <t>˂ = 11 kV; Residential; Simple Type</t>
  </si>
  <si>
    <t>˂ = 11 kV; Commercial &amp; Industrial; Simple Type</t>
  </si>
  <si>
    <t>˂ = 11 kV; Residential; Complex Type</t>
  </si>
  <si>
    <t>˂ = 11 kV; Commercial &amp; Industrial; Complex Type</t>
  </si>
  <si>
    <t>˂ = 11 kV; Subdivision; Complex Type</t>
  </si>
  <si>
    <t xml:space="preserve">&gt; 11 kV  &amp; &lt; = 22 kV; Commercial &amp; Industrial  </t>
  </si>
  <si>
    <t xml:space="preserve">&gt; 11 kV  &amp; &lt; = 22 kV; Subdivision  </t>
  </si>
  <si>
    <t xml:space="preserve">&gt; 22 kV &amp; &lt; = 33 kV; Commercial &amp; Industrial  </t>
  </si>
  <si>
    <t xml:space="preserve">&gt; 22 kV &amp; &lt; = 33 kV; Subdivision  </t>
  </si>
  <si>
    <t xml:space="preserve">&gt; 33 kV &amp; &lt; = 66 kV; Commercial &amp; Industrial  </t>
  </si>
  <si>
    <t xml:space="preserve">&gt; 33 kV &amp; &lt; = 66 kV; Subdivision  </t>
  </si>
  <si>
    <t xml:space="preserve">&gt; 66 kV &amp; &lt; = 132 kV; Commercial &amp; Industrial  </t>
  </si>
  <si>
    <t xml:space="preserve">&gt; 66 kV &amp; &lt; = 132 kV; Subdivision  </t>
  </si>
  <si>
    <t xml:space="preserve">&gt; 132 kV; Commercial &amp; Industrial  </t>
  </si>
  <si>
    <t xml:space="preserve">&gt; 132 kV; Subdivision  </t>
  </si>
  <si>
    <t>Pole Mounted; &lt; = 22kV;  &lt; = 60 kVA; Single Phase</t>
  </si>
  <si>
    <t>Pole Mounted; &lt; = 22kV;  &gt; 60 kVA and &lt; = 600 kVA; Single Phase</t>
  </si>
  <si>
    <t>Pole Mounted; &lt; = 22kV;  &gt; 600 kVA; Single Phase</t>
  </si>
  <si>
    <t>Pole Mounted; &lt; = 22kV;  &lt; = 60 kVA ; Multiple Phase</t>
  </si>
  <si>
    <t>Pole Mounted; &lt; = 22kV;  &gt; 60 kVA and &lt; = 600 kVA ; Multiple Phase</t>
  </si>
  <si>
    <t>Pole Mounted; &lt; = 22kV;  &gt; 600 kVA ; Multiple Phase</t>
  </si>
  <si>
    <t>Kiosk Mounted; &lt; = 22kV;  &lt; = 60 kVA; Single Phase</t>
  </si>
  <si>
    <t>Kiosk Mounted; &lt; = 22kV;  &gt; 60 kVA and &lt; = 600 kVA; Single Phase</t>
  </si>
  <si>
    <t>Kiosk Mounted; &lt; = 22kV;  &gt; 600 kVA; Single Phase</t>
  </si>
  <si>
    <t>Kiosk Mounted; &lt; = 22kV;  &lt; = 60 kVA ; Multiple Phase</t>
  </si>
  <si>
    <t>Kiosk Mounted; &lt; = 22kV;  &gt; 60 kVA and &lt; = 600 kVA ; Multiple Phase</t>
  </si>
  <si>
    <t>Kiosk Mounted; &lt; = 22kV;  &gt; 600 kVA ; Multiple Phase</t>
  </si>
  <si>
    <t>Ground Outdoor / Indoor Chamber Mounted; ˂ 22 kV;  &lt; = 60 kVA; Single Phase</t>
  </si>
  <si>
    <t>Ground Outdoor / Indoor Chamber Mounted; ˂  22 kV;  &gt; 60 kVA  and &lt; = 600 kVA; Single Phase</t>
  </si>
  <si>
    <t>Ground Outdoor / Indoor Chamber Mounted; ˂  22 kV;  &gt;  600 kVA; Single Phase</t>
  </si>
  <si>
    <t>Ground Outdoor / Indoor Chamber Mounted; ˂  22 kV;  &lt; = 60 kVA; Multiple Phase</t>
  </si>
  <si>
    <t>Ground Outdoor / Indoor Chamber Mounted; ˂  22 kV;  &gt; 60 kVA  and &lt; = 600 kVA; Multiple Phase</t>
  </si>
  <si>
    <t>Ground Outdoor / Indoor Chamber Mounted; ˂  22 kV;  &gt;  600 kVA; Multiple Phase</t>
  </si>
  <si>
    <t>Ground Outdoor / Indoor Chamber Mounted; &gt; = 22 kV &amp; &lt; = 33 kV;  &lt; = 15 MVA</t>
  </si>
  <si>
    <t>Ground Outdoor / Indoor Chamber Mounted; &gt; = 22 kV &amp; &lt; = 33 kV;  &gt; 15 MVA and &lt; = 40 MVA</t>
  </si>
  <si>
    <t>Ground Outdoor / Indoor Chamber Mounted; &gt; = 22 kV &amp; &lt; = 33 kV;  &gt; 40 MVA</t>
  </si>
  <si>
    <t>Ground Outdoor / Indoor Chamber Mounted; &gt; 33 kV &amp; &lt; = 66 kV;  &lt; = 15 MVA</t>
  </si>
  <si>
    <t>Ground Outdoor / Indoor Chamber Mounted; &gt; 33 kV &amp; &lt; = 66 kV;  &gt; 15 MVA and &lt; = 40 MVA</t>
  </si>
  <si>
    <t>Ground Outdoor / Indoor Chamber Mounted; &gt; 33 kV &amp; &lt; = 66 kV;  &gt; 40 MVA</t>
  </si>
  <si>
    <t>Ground Outdoor / Indoor Chamber Mounted; &gt; 66 kV &amp; &lt; = 132 kV;  &lt; = 100 MVA</t>
  </si>
  <si>
    <t>Ground Outdoor / Indoor Chamber Mounted; &gt; 66 kV &amp; &lt; = 132 kV;  &gt; 100 MVA</t>
  </si>
  <si>
    <t>Ground Outdoor / Indoor Chamber Mounted; &gt; 132 kV;  &lt; = 100 MVA</t>
  </si>
  <si>
    <t>Ground Outdoor / Indoor Chamber Mounted; &gt; 132 kV;  &gt; 100 MVA</t>
  </si>
  <si>
    <t>SWITCHGEAR BY: HIGHEST OPERATING VOLTAGE; SWITCH FUNCTION</t>
  </si>
  <si>
    <t>˂ = 11 kV;  FUSE</t>
  </si>
  <si>
    <t>˂ = 11 kV ; Switch</t>
  </si>
  <si>
    <t>˂ = 11 kV;  Circuit Breaker</t>
  </si>
  <si>
    <t>&gt; 11 kV &amp; &lt; = 22 kV ; Switch</t>
  </si>
  <si>
    <t>&gt; 11 kV &amp; &lt; = 22 kV ; Circuit Breaker</t>
  </si>
  <si>
    <t>&gt; 22 kV &amp; &lt; = 33 kV; Switch</t>
  </si>
  <si>
    <t>&gt; 22 kV &amp; &lt; = 33 kV; Circuit Breaker</t>
  </si>
  <si>
    <t>&gt; 33 kV &amp; &lt; = 66 kV; Switch</t>
  </si>
  <si>
    <t>&gt; 33 kV &amp; &lt; = 66 kV; Circuit Breaker</t>
  </si>
  <si>
    <t>&gt; 66 kV &amp; &lt; = 132 kV; Switch</t>
  </si>
  <si>
    <t>&gt; 66 kV &amp; &lt; = 132 kV ; Circuit Breaker</t>
  </si>
  <si>
    <t>&gt; 132 kV; Switch</t>
  </si>
  <si>
    <t>&gt; 132 kV; Circuit Breaker</t>
  </si>
  <si>
    <t>PUBLIC LIGHTING BY: ASSET TYPE; LIGHTING OBLIGATION</t>
  </si>
  <si>
    <t>Lamps; Minor Road</t>
  </si>
  <si>
    <t>Poles / Columns; Major Road</t>
  </si>
  <si>
    <t>Poles / Columns; Minor Road</t>
  </si>
  <si>
    <t>Capital expenditure is expenditure that has been included in the regulatory asset base of the Network Service Provider and either: relates to the purchase or construction of a new asset; increases the functionality of the asset; or extends the service life of the asset.</t>
  </si>
  <si>
    <t>Capital expenditure is a key driver of future revenue requirements, and is critical information in the AER's regulatory review processes. Capital Expenditure is included in the regulatory asset base of the Network Service Provider and the Network Service Provider earns returns into the future on its capital expenditure.</t>
  </si>
  <si>
    <t>MOVEMENTS IN PROVISIONS ALLOCATED TO as incurred CAPEX</t>
  </si>
  <si>
    <t>DER</t>
  </si>
  <si>
    <t>Capital contributions by asset class</t>
  </si>
  <si>
    <t>AER Network information requirements review 2022-23</t>
  </si>
  <si>
    <t>As defined in the National Electricity Rules. For clarity, Standard Control Services are intended to capture services only available through DNSP’s network typically provided to all customers or a broad class of customers recovered through general network tariffs.</t>
  </si>
  <si>
    <t>As defined in the National Electricity Rules.</t>
  </si>
  <si>
    <t>Public lighting services provided using energy efficient lamps (such as fluorescent lamps; CFL lamps and LED lamps).</t>
  </si>
  <si>
    <t>Capital expenditure</t>
  </si>
  <si>
    <t>Capex to establish new connection assets and upgrades to existing connections assets necessary to meet customer connection requests. This excludes alterations to existing connection assets.</t>
  </si>
  <si>
    <t>Non-network capex related to buildings and land.</t>
  </si>
  <si>
    <t>Non-network capex related to vehicles used for transportation.</t>
  </si>
  <si>
    <t>Response</t>
  </si>
  <si>
    <t>Preventative</t>
  </si>
  <si>
    <t>Contingent project expenditure</t>
  </si>
  <si>
    <t>Expenditure to reduce the likelihood and/or impact of bushfire or safety events</t>
  </si>
  <si>
    <t>Expenditure relating to a contingent project that has been triggered</t>
  </si>
  <si>
    <t>Expenditure on projects that have been subject to a regulatory investment test.</t>
  </si>
  <si>
    <t>Expenditure in response to an event that has occurred/is occurring</t>
  </si>
  <si>
    <t>The difference between the closing balance of capitalised provisions at the end of the relevant regulatory year and the opening balance of the capitalised provisions at the start of the relevant regulatory year. A positive value reflects an increase in capitalised provisions during the period, and a negative value reflects a decrease in capitalised provisions.</t>
  </si>
  <si>
    <t>A station that connects to multiple circuits but does not contain a transformer.</t>
  </si>
  <si>
    <t>A distribution line with a nominal voltage that is above 33 kV, and connects a subtransmission substation to a zone substation.
Includes all connected lines and cables from the point of origin to the normally-open points or line/cable terminations.</t>
  </si>
  <si>
    <t>Distribution assets not included in the asset categories listed above.</t>
  </si>
  <si>
    <t>A distribution line with a nominal voltage that is at or below 33 kV and above 1 kV, and connects distribution substations to a zone substation. Includes all connected lines and cables from the point of origin (typically a zone substation) to the normally-open points or line/cable terminations.</t>
  </si>
  <si>
    <t>A substation on a distribution network that transforms voltage of levels at or below 33 kV but above 1 kV to levels below 1 kV. As a guide, assets included within a distribution substation include all equipment permanently installed within the distribution substation boundary. Where applicable (such as indoor and outdoor substations), this includes any enclosures, structures, civil works, poles and associated hardware, cabling and other assets that are located permanently within the distribution substation boundary, but excludes any incoming or outgoing lines or cables . For the avoidance of doubt this does not include any building, structure, equipment, cabling, etc. located within the substation boundary that is the property or responsibility of third parties. Where applicable (such as for pole mounted substations), this also includes any poles, pole hardware, pole structures, links, surge diverters, fuses or protective devices, cabling  and other assets forming part of the substation or its supports, but excluding incoming or outgoing overhead mains, cables and associated cable terminations (cables in this context includes all power, communications and control cables).</t>
  </si>
  <si>
    <t>Fleet</t>
  </si>
  <si>
    <t>PROPERTY</t>
  </si>
  <si>
    <t>Expenditure directly attributable to non-network buildings and property assets including: the replacement, installation, operation and maintenance of non-network buildings, fittings and fixtures. It includes expenditure related to real chattels (e.g. interests in land such as a lease) but excludes expenditure related personal chattels (e.g. furniture) that should be reported under Non-network Other expenditure.</t>
  </si>
  <si>
    <t>Expenditure classifications</t>
  </si>
  <si>
    <t>Direct expenditure</t>
  </si>
  <si>
    <t>Indirect expenditure</t>
  </si>
  <si>
    <t>Demand Management Incentive Schemes</t>
  </si>
  <si>
    <t>&lt;Business specified Project 1&gt;</t>
  </si>
  <si>
    <t>&lt;Business specified Project 2&gt;</t>
  </si>
  <si>
    <t>&lt;Business specified Project 3&gt;</t>
  </si>
  <si>
    <t>Major event expenditure</t>
  </si>
  <si>
    <t>Staking wooden poles</t>
  </si>
  <si>
    <t>Staked pole replaced with new pole</t>
  </si>
  <si>
    <t>A previously staked wooden pole that is replaced by a new pole of any material.</t>
  </si>
  <si>
    <t>The staking of a previously unstaked wooden pole.</t>
  </si>
  <si>
    <t>Service lines</t>
  </si>
  <si>
    <t>TBC</t>
  </si>
  <si>
    <t>Data category 07: Capital expenditure</t>
  </si>
  <si>
    <t>Fee-based services are provided for the benefit of individual customers rather than uniformly supplied to all network customers. Some services of this type are homogenous in nature and scope. This means that these services are provided on a fixed fee basis. These services may, in some jurisdictions, be classified as ancillary network services charged on a fixed fee basis.</t>
  </si>
  <si>
    <t>Metering Services include: Meter purchase; Meter testing; Meter investigation; Scheduled meter reading; Special meter reading; New meter installation; Meter replacement; Meter maintenance; Other (all activities not captured by the defined meter service categories including those activities relating to type 7 meters).</t>
  </si>
  <si>
    <t>CA2.2.1</t>
  </si>
  <si>
    <t>CA2.5.1</t>
  </si>
  <si>
    <t>CA2.6.1</t>
  </si>
  <si>
    <t>CA2.3(b).4</t>
  </si>
  <si>
    <t>CA2.3(b).3</t>
  </si>
  <si>
    <t>CA4.3.1</t>
  </si>
  <si>
    <t>CA4.4.1</t>
  </si>
  <si>
    <t>Data requirements</t>
  </si>
  <si>
    <t>Change</t>
  </si>
  <si>
    <t>Rationale</t>
  </si>
  <si>
    <t>Concepts and terms</t>
  </si>
  <si>
    <t>Definitions</t>
  </si>
  <si>
    <t>Disaggregation into capex and opex not required</t>
  </si>
  <si>
    <t>Export services</t>
  </si>
  <si>
    <t>Removed non SCS service classification</t>
  </si>
  <si>
    <t>Only SCS data is required</t>
  </si>
  <si>
    <t>AER requirements changed, data not required</t>
  </si>
  <si>
    <t>NEW CA/AR 2.6.1</t>
  </si>
  <si>
    <t>ASRE2405</t>
  </si>
  <si>
    <t>Capex for provision of export services</t>
  </si>
  <si>
    <t>Network monitoring</t>
  </si>
  <si>
    <t>Other export services capex</t>
  </si>
  <si>
    <t>Assurance standard - Financial data</t>
  </si>
  <si>
    <t>Actual</t>
  </si>
  <si>
    <t>Estimated</t>
  </si>
  <si>
    <t>New data requirement</t>
  </si>
  <si>
    <t>Reflects data being requested and consulted on as part of the review into incentivising and measuring export services.</t>
  </si>
  <si>
    <t>A contingent project defined in a AER regulatory determination, that has been triggered.</t>
  </si>
  <si>
    <t>AR7.11.1</t>
  </si>
  <si>
    <t>AR7.11.2</t>
  </si>
  <si>
    <t>ASA805</t>
  </si>
  <si>
    <t>AR8.2.1</t>
  </si>
  <si>
    <t>Export services capex</t>
  </si>
  <si>
    <t>NewCA/AR2.2.1</t>
  </si>
  <si>
    <t>Public lighting is an alternative control service.</t>
  </si>
  <si>
    <t>NewCA/AR2.5.2</t>
  </si>
  <si>
    <t>Distribution business</t>
  </si>
  <si>
    <t>New data collections</t>
  </si>
  <si>
    <t>RIT Project expenditure</t>
  </si>
  <si>
    <t>Export services are services provided by distribution networks to accept and distribute energy generated within its network either behind the meter or front of meter.</t>
  </si>
  <si>
    <t>Export services Capex - Total SCS Direct</t>
  </si>
  <si>
    <t>Switchgear</t>
  </si>
  <si>
    <t>Network overheads</t>
  </si>
  <si>
    <t>Corporate overheads</t>
  </si>
  <si>
    <t>AR8.2.5(B) A</t>
  </si>
  <si>
    <t>AR8.2.5(B) B</t>
  </si>
  <si>
    <t>AR8.2.4</t>
  </si>
  <si>
    <t>AR8.2.7</t>
  </si>
  <si>
    <t>AR8.2.6</t>
  </si>
  <si>
    <t>AR8.2.5</t>
  </si>
  <si>
    <t>AR8.2.5 B</t>
  </si>
  <si>
    <t>AR8.2.5 C</t>
  </si>
  <si>
    <t>AR8.2.8</t>
  </si>
  <si>
    <t>Fee and Quoted</t>
  </si>
  <si>
    <t>Has the meaning prescribed in the National Electricity Rules.
As defined in the AER's Connection charge guidelines for electricity retail customers, June 2012, a Connection Service—means either or both of the following:
(a) a service relating to a new connection for premises;
(b) a service relating to a connection alteration for premises.</t>
  </si>
  <si>
    <t>Audited Statutory Accounts plus Regulatory Adjustments.</t>
  </si>
  <si>
    <t>Heavy commercial vehicles (HCVs) are Motor Vehicles that are registered for use on public roads excluding Elevated Work Platform (HCV)s that: have a gross vehicle mass greater than 4.5 tonnes; or are articulated Vehicles; or  are buses with a gross vehicle mass exceeding 4.5 tonnes.</t>
  </si>
  <si>
    <t>A distribution line that is not a subtransmission line or a high voltage feeder or an overhead service wire or an underground service cable. Includes switchgear located on the feeder rather than in a subtransmission substation, zone substation, or distribution substation. Includes all non-transforming substations used to switch two or more distribution lines that are associated with the low voltage feeder.</t>
  </si>
  <si>
    <t>Motor Vehicle</t>
  </si>
  <si>
    <t>Any motor vehicle registered for use on public roads excluding motor vehicles not generally moved large distances on public roads under their own power (e.g. excluding tractors, forklifts, backhoes, bobcats and any other road registered mobile plant).</t>
  </si>
  <si>
    <t>Includes assets that provide a physical link and associated assets between the distribution network and a customer’s premises. It excludes any pole mounted assets and meters that are included in any other asset group.</t>
  </si>
  <si>
    <t>&lt;Business defined Project ID 1&gt;</t>
  </si>
  <si>
    <t>&lt;Business defined Project ID 2&gt;</t>
  </si>
  <si>
    <t>&lt;Business defined Project ID 3&gt;</t>
  </si>
  <si>
    <t>&lt;Business defined Project ID 4&gt;</t>
  </si>
  <si>
    <t>&lt;Business defined Project ID 5&gt;</t>
  </si>
  <si>
    <t>DMIS Projects submitted for approval - Business specified projects</t>
  </si>
  <si>
    <t>Text</t>
  </si>
  <si>
    <t>NULL valid</t>
  </si>
  <si>
    <t>Projects listed must align with the DMIS report, and projects listed in the capex workbook</t>
  </si>
  <si>
    <t>Number</t>
  </si>
  <si>
    <t>≥0</t>
  </si>
  <si>
    <t>NULL invalid</t>
  </si>
  <si>
    <t>Standard Control</t>
  </si>
  <si>
    <t>Business defined purposes</t>
  </si>
  <si>
    <t>Categories specified must align with the categories used in the previous relevant year, or an explanation for new categories must be provided</t>
  </si>
  <si>
    <t>Other by: Business specified categories</t>
  </si>
  <si>
    <t>Connections - capital contributions</t>
  </si>
  <si>
    <t>Non network</t>
  </si>
  <si>
    <t>Information &amp; Communications technology - Business descriptors</t>
  </si>
  <si>
    <t>Other - DNSP nominated</t>
  </si>
  <si>
    <t>Consistent with previous years, where applicable</t>
  </si>
  <si>
    <t>Alternative control</t>
  </si>
  <si>
    <t>DNSP described fee-based service types</t>
  </si>
  <si>
    <t>DNSP described fee-based service type s</t>
  </si>
  <si>
    <t>Business defined Project IDs</t>
  </si>
  <si>
    <t>Projects listed must match RIT applications</t>
  </si>
  <si>
    <t xml:space="preserve">Projects listed must match approved Contingent projects </t>
  </si>
  <si>
    <t>Meter Type 1-3</t>
  </si>
  <si>
    <t xml:space="preserve">Added new rows for each sub table "Meter Type 1-3" </t>
  </si>
  <si>
    <t>CA2.1,2.2</t>
  </si>
  <si>
    <t>New</t>
  </si>
  <si>
    <t>CA2.1,2.3</t>
  </si>
  <si>
    <t>CA2.1,2.5</t>
  </si>
  <si>
    <t>CA2.1,2.6</t>
  </si>
  <si>
    <t>CA2.1,2.10A/New CA/AR2.10</t>
  </si>
  <si>
    <t>CA2.1,2.10A/New CA/AR2.11</t>
  </si>
  <si>
    <t>Overheads expenditure</t>
  </si>
  <si>
    <t>Network Overheads</t>
  </si>
  <si>
    <t>Capital contributions are disaggregated by type</t>
  </si>
  <si>
    <t>RIT project</t>
  </si>
  <si>
    <t>RIT project expenditure</t>
  </si>
  <si>
    <t>ASA806</t>
  </si>
  <si>
    <t>ASRE2406</t>
  </si>
  <si>
    <t>ASA807</t>
  </si>
  <si>
    <t>ASRE2407</t>
  </si>
  <si>
    <t>ASA808</t>
  </si>
  <si>
    <t>ASRE2408</t>
  </si>
  <si>
    <t>ASA809</t>
  </si>
  <si>
    <t>ASRE2409</t>
  </si>
  <si>
    <t>ASA810</t>
  </si>
  <si>
    <t>ASRE2410</t>
  </si>
  <si>
    <t>ASA811</t>
  </si>
  <si>
    <t>ASRE2411</t>
  </si>
  <si>
    <t>ASA812</t>
  </si>
  <si>
    <t>ASRE2412</t>
  </si>
  <si>
    <t>ASA813</t>
  </si>
  <si>
    <t>ASRE2413</t>
  </si>
  <si>
    <t>ASA814</t>
  </si>
  <si>
    <t>ASRE2414</t>
  </si>
  <si>
    <t>The asset classes set out in the NSP's PTRM as approved for the reporting period.</t>
  </si>
  <si>
    <t>The value of capital expenditure, which would be added to the regulatory or tax asset base, that has been or would be treated as immediately deductible for income tax purposes (e.g. refurbishments, overheads).</t>
  </si>
  <si>
    <t>Total SCS expenditure</t>
  </si>
  <si>
    <t xml:space="preserve">NULL invalid </t>
  </si>
  <si>
    <t>legacy</t>
  </si>
  <si>
    <t>smart meters</t>
  </si>
  <si>
    <t>&lt;Business Specified Asset Category 1&gt;</t>
  </si>
  <si>
    <t>&lt;Business Specified Asset Category 2&gt;</t>
  </si>
  <si>
    <t>&lt;Business Specified Asset Category 3&gt;</t>
  </si>
  <si>
    <t>&lt;Business Specified Asset Category 4&gt;</t>
  </si>
  <si>
    <t>&lt;Business Specified Asset Category 5&gt;</t>
  </si>
  <si>
    <t>TYPE 1</t>
  </si>
  <si>
    <t>TYPE 2 and PWC UNDERGROUNDING CAPEX</t>
  </si>
  <si>
    <r>
      <t xml:space="preserve">&lt;OTHER - </t>
    </r>
    <r>
      <rPr>
        <i/>
        <sz val="11"/>
        <color rgb="FF000000"/>
        <rFont val="Calibri"/>
        <family val="2"/>
        <scheme val="minor"/>
      </rPr>
      <t>DNSP nominated</t>
    </r>
    <r>
      <rPr>
        <sz val="11"/>
        <color rgb="FF000000"/>
        <rFont val="Calibri"/>
        <family val="2"/>
        <scheme val="minor"/>
      </rPr>
      <t xml:space="preserve"> 1&gt;</t>
    </r>
  </si>
  <si>
    <r>
      <t xml:space="preserve">&lt;OTHER - </t>
    </r>
    <r>
      <rPr>
        <i/>
        <sz val="11"/>
        <color rgb="FF000000"/>
        <rFont val="Calibri"/>
        <family val="2"/>
        <scheme val="minor"/>
      </rPr>
      <t>DNSP nominated</t>
    </r>
    <r>
      <rPr>
        <sz val="11"/>
        <color rgb="FF000000"/>
        <rFont val="Calibri"/>
        <family val="2"/>
        <scheme val="minor"/>
      </rPr>
      <t xml:space="preserve"> 2&gt;</t>
    </r>
  </si>
  <si>
    <t>NEW CA/AR2.11.3</t>
  </si>
  <si>
    <t xml:space="preserve">Connections </t>
  </si>
  <si>
    <t>New connections - SCS</t>
  </si>
  <si>
    <t>Demand Management Incentive Scheme (DMIS)</t>
  </si>
  <si>
    <t>Demand management</t>
  </si>
  <si>
    <t>Meter type 1-3</t>
  </si>
  <si>
    <t>Meter type 4</t>
  </si>
  <si>
    <t>Meter type 5</t>
  </si>
  <si>
    <t>Meter type 6</t>
  </si>
  <si>
    <t>Demand Management Innovation Allowance Mechanism (DMIAM)</t>
  </si>
  <si>
    <t>Replacement capex (repex)</t>
  </si>
  <si>
    <t>Non-network expenditure</t>
  </si>
  <si>
    <t>SCADA and Network Control and Protection systems</t>
  </si>
  <si>
    <t>Zone substation</t>
  </si>
  <si>
    <t>ICT recurrent expenditure</t>
  </si>
  <si>
    <t>ICT non-recurrent expenditure</t>
  </si>
  <si>
    <t>Elevated work platform (LCV)</t>
  </si>
  <si>
    <t>Movements in provisions allocated to capex</t>
  </si>
  <si>
    <t>Immediate expensing of capex</t>
  </si>
  <si>
    <t>Meter</t>
  </si>
  <si>
    <t>De-energisation</t>
  </si>
  <si>
    <t>ICT expenditure</t>
  </si>
  <si>
    <t>Regulatory Adjustments (distribution business)</t>
  </si>
  <si>
    <t>Public Lighting Services</t>
  </si>
  <si>
    <t>Other non-network assets</t>
  </si>
  <si>
    <t>Subtransmission substation</t>
  </si>
  <si>
    <t>Switching station</t>
  </si>
  <si>
    <t>Subtransmission line</t>
  </si>
  <si>
    <t>Distribution substation</t>
  </si>
  <si>
    <t>HV Feeder</t>
  </si>
  <si>
    <t>LV Feeder</t>
  </si>
  <si>
    <t>Public lighting services</t>
  </si>
  <si>
    <t>Contingent project</t>
  </si>
  <si>
    <t>Smart meter</t>
  </si>
  <si>
    <t>Legacy meter</t>
  </si>
  <si>
    <t>Operating or capital expenditure directly attributable to a work activity, project or work order. Consists of in-house costs of direct labour, direct materials and other attributable costs. Excludes any allocated overhead.</t>
  </si>
  <si>
    <t>Operating or capital expenditure that is not directly attributable to a work activity, project or work order.</t>
  </si>
  <si>
    <t>The adjustments made to audited statutory accounts to arrive at the accounts for the distribution business. The adjustments should include non-distribution services and any other adjustments.</t>
  </si>
  <si>
    <t>A distribution service that is a direct control network service within the meaning of section 2B of NEL.</t>
  </si>
  <si>
    <t>A distribution service that is a direct control service but not a standard control service (as defined in the NER). By way of context, Alternative Control Services are intended to capture distribution services provided at the request of, or for the benefit of, specific customers with regulatory oversight of prices.</t>
  </si>
  <si>
    <t>Also known as advanced meter. These meters record customer usages and demand in real time and can be remotely read in discrete time intervals.</t>
  </si>
  <si>
    <t>Meter that is not a smart meter.</t>
  </si>
  <si>
    <t>Services for which costs are recovered through quoted prices as the nature and scope of these services are specific to individual customers’ needs and vary from customer to customer. These services may, in some jurisdictions, be classified as ancillary network services charged on a quoted basis.</t>
  </si>
  <si>
    <t>The installation, operation,  repair, replacement and maintenance of public lighting whether owned by the NSP or by another party. This also includes alteration and relocation of existing public lighting assets. Public lighting assets include luminaires, brackets, lamps and dedicated public lighting poles (not poles that deliver network services).</t>
  </si>
  <si>
    <t>Public lighting that does not use energy efficient lamps.</t>
  </si>
  <si>
    <t>Negotiated distribution service, as defined in section 2C of NEL.</t>
  </si>
  <si>
    <t>Pole</t>
  </si>
  <si>
    <t>Pole top structure</t>
  </si>
  <si>
    <t>Overhead conductor</t>
  </si>
  <si>
    <t>Underground asset (cable)</t>
  </si>
  <si>
    <t>Transformer</t>
  </si>
  <si>
    <t>Easement</t>
  </si>
  <si>
    <t>The AER’s Demand Management Incentive Scheme encourages electricity network service providers (NSPs) to find lower-cost alternatives to investing in network capital expenditure. The DMIS will incentivise NSPs to undertake efficient expenditure on non-network options focusing on demand management.</t>
  </si>
  <si>
    <t>The objective of the AER's Demand Management Innovation Allowance Mechanism (DMIAM) is to provide network service providers with funding for research and development in demand management projects that have the potential to reduce long term network costs.</t>
  </si>
  <si>
    <t>Projects submitted to the AER for approval under either the DMIS or the DMIAM.</t>
  </si>
  <si>
    <t>The provision of network, control and management services that cannot be directly identified with specific operational activity (such as routine maintenance, vegetation management, etc.).
Network Overheads may include the following:
(a)  management (not directly related to any of the functions listed below)
(b)  network planning (i.e. system planning)
(c)  network control and operational switching personnel
(d)  quality and standards functions including standards &amp; manuals, asset strategy (other than network planning), compliance,  quality of supply, reliability, and network records (e.g. geographical information systems (GIS))
(e)  project governance and related functions including supervision, procurement, works management, logistics and stores
(f)  training, OH&amp;S functions, training, network billing and customer service &amp; call centre
(g)  advertising/marketing
(h)  demand side management expenditure/ non-network alternatives
(i)  levies.</t>
  </si>
  <si>
    <t>The provision of corporate support and management services by the corporate office that cannot be directly identified with specific operational activity. Corporate overhead costs typically include those for executive management, legal and secretariat, human resources, finance, and other corporate head office activities or departments.</t>
  </si>
  <si>
    <t>Any expenditure that has been included in the regulatory asset base of the NSP and either: relates to the purchase or construction of a new asset; increases the functionality of the asset; or extends the service life of the asset.</t>
  </si>
  <si>
    <t>Contributions from unrelated parties provided to the NSP in relation to the provision of services, including connection, public lighting or augmentation activities (net of standard service changes). The amount contributed can be either monetary or in the form of a contributed (gifted) asset. Total capital contributions means the aggregate of type 1 capital contributions, type 2 capital contributions, and Power and Water Corporation undergrounding capex (equity funded).</t>
  </si>
  <si>
    <t>The profit a Related Party gains above its total actual costs under a Related Party Contract with NSP. This profit may include margins, management fees or incentive payments.</t>
  </si>
  <si>
    <t>Capital expenditure including capital contributions but net movement in provisions.</t>
  </si>
  <si>
    <t>The non-demand driven capex to replace an asset with its modern equivalent where the asset has reached the end of its economic life. Capex has a primary driver of replacement expenditure if the factor determining the expenditure is the existing asset's inability to efficiently maintain its service performance requirement.</t>
  </si>
  <si>
    <t>As defined under the National Electricity Rules (NER) as works to enlarge a network or to increase the capability of a network to transmit or distribute active energy.</t>
  </si>
  <si>
    <t>Includes ICT, Property, Fleet and other expenditure not directly related to the provision of network services.</t>
  </si>
  <si>
    <t>Non-network expenditure directly attributable to ICT assets including replacement, installation, operation, maintenance, licensing, and leasing costs but excluding all costs associated with SCADA and Network Control assets that exist beyond gateway devices (routers, bridges etc.) at corporate offices.</t>
  </si>
  <si>
    <t>Non-network assets are non-network assets excluding those classified to ICT, Fleet, and buildings and property. Includes:
(a)  non road registered motor vehicles; non road motor vehicles (e.g. forklifts, boats etc.); 
(b)  mobile plant and equipment; tools; trailers (road registered or not); 
(c)  elevating work platforms not permanently mounted on motor vehicles; and 
(d)  mobile generators.</t>
  </si>
  <si>
    <t>Expenditure directly attributable to the replacement, installation, maintenance and operation of Other non-network assets.</t>
  </si>
  <si>
    <t>Vertically oriented assets that provide load bearing structural support for overhead conductors or other lines assets. This also includes associated pole top structures, such as cross-arms and insulators where these are replaced in conjunction with a pole replacement project. It excludes other pole mounted assets that are included in any other asset group, notably pole mounted substations and pole mounted switchgear such as links, fuses, air break switches etc.</t>
  </si>
  <si>
    <t>These are horizontally oriented structures and their components that provide support for overhead conductors and related assets to be supported on a pole and provide adequate clearances. A pole top structure is independently of the pole it is located on. This includes cross-arms and insulators. It excludes any pole mounted assets that are included in any other asset group, notably pole mounted substations and pole mounted switchgear such as links, fuses, air break switches etc.</t>
  </si>
  <si>
    <t>An asset with the primary function of distributing power, above ground, within the distribution network. It excludes any pole mounted assets that are included in any other asset group.</t>
  </si>
  <si>
    <t>An asset with the primary function of distributing power, below ground. This includes cables, cable joints and other assets used to connect the underground network to the overhead system. It excludes any pole mounted assets that are included in any other asset group. This does not include underground substations and transformers.</t>
  </si>
  <si>
    <t>Assets used to transform voltage levels within the network. This includes all its components such as the cooling systems and tap changing equipment (where installed). It excludes any pole mounted assets that are included in any other asset category. For the avoidance of doubt, this does not include instrument transformers as defined in the National Electricity Rules. It also does not include auxiliary transformers.</t>
  </si>
  <si>
    <t>These are assets used to control, protect and isolate segments of the network. This includes disconnect switches, fuses, circuit breakers, links, reclosers, sectionalisers, ring main units, oil insulated fuses etc. It excludes any pole mounted assets that are included in any other asset category.</t>
  </si>
  <si>
    <t>SCADA and network control hardware, software and associated IT systems. Includes protection and control systems and communication systems. Excludes SCADA and Network Control systems that exist within gateway devices (routers, bridges etc.) at corporate offices. Protection systems has the meaning prescribed in the National Electricity Rules.</t>
  </si>
  <si>
    <t>Single/multi-phase customer service connection and, as an example, may involve the following:
(a)  one or more spans of overhead service wire;
(b)  road crossing (overhead or underground). 
(c)  small LV extension or augmentation of overhead and/or underground mains.</t>
  </si>
  <si>
    <t>Single/multi-phase customer connection services which are not simple customer connections and, as an example, may involve the following:
(a)  greater than one span of overhead service wire
(b)  extension or augmentation of the LV feeder, overhead and/or underground;
(c)  road crossing (overhead or underground).
Notes: This also includes the reconfiguration of LV network assets (not including any HV asset works) as a result of specific requests for connection specifications.</t>
  </si>
  <si>
    <t>Single/multi-phase customer connection services which are not simple customer connections or complex type low voltage connections and, as an example, may involve the following:
(a)  extension or augmentation of the HV feeder, overhead and/or underground;
(b)  installation of a distribution substation (pole mounted, ground types);
(c)  extension or augmentation of the LV feeder, overhead and/or underground; 
(d)  greater than one span of overhead service wire;
(e)  road crossing (overhead or underground).
Notes: This also includes the reconfiguration of HV network assets (not including any LV asset works) as a result of specific requests for connection.</t>
  </si>
  <si>
    <t>Multi-phase customer connection service at LV  which are not simple connections and, as an example, may involve the following:
(a)  the installation of a distribution substation (pole mounted, ground types, or indoor types);
(b)  overhead and/or underground HV feeder extension or augmentation associated with the connection of the substation but excluding major feeder extensions or augmentation;
(c)  installation of LV mains associated with the new substation.</t>
  </si>
  <si>
    <t>Multi-phase customer connections which are not simple connections or Complex type connection high voltage and, as an example, may involve the following:
(a)  large extension or augmentation, overhead and/or underground, of the HV feeder;
(b)  installation of a distribution substation (pole mounted, ground types or indoor types).
Notes: Upstream shared asset alterations expected to be required. This also includes the reconfiguration of HV network assets as a result of specific requests for connection.</t>
  </si>
  <si>
    <t>Multi-phase customer connections where the customer is supplied at HV and, as an example, may include the following:
(a)  large extension or augmentations of the HV feeders;
(b)  installation of a high voltage switching station or switch room.</t>
  </si>
  <si>
    <t>Multi-phase customer connections where the customer is connected via feeders operating between 33kV and 132kV inclusive and, as an example, may include any of the following:
(a)  extension or augmentation of the Sub-transmission network
(a)  installation of switching stations, switch rooms or similar facilities.</t>
  </si>
  <si>
    <t>Multi-phase customer connection which are not simple connections and, as an example, may include the following:
(a)  extension or augmentation of HV feeders;
(b)  installation of one or more distribution substations;
(c)  installation of LV mains.
Notes: Each subsequent connection of a residential premises within a new estate will be treated as a connection. The subdivision category excludes civil works (that is, the cost of trenching, excavation, backfilling or re-instatement within the subdivision development.</t>
  </si>
  <si>
    <t>Multi-phase customer connections which are not simple connections and, as an example, may involve the following:
(a)  extension or augmentation of HV feeders including major upstream works;
(b)  installation of one or more distribution substations;
(c)  installation of LV mains
Notes: This category is intended to capture the cost of developing the network to serve new estates and possible upstream shared asset alterations that may be required. Each subsequent connection of residential premises within a new estate will be treated as a simple connection. The subdivision category excludes civil works (that is, the cost of trenching, excavation, backfilling or re-instatement within the subdivision development).</t>
  </si>
  <si>
    <t>Multi-phase customer connection  which are not simple connections and, as an example, may involve the following:
(a)  large extension or augmentation, overhead and/or underground, of the distribution HV/LV feeders;
(b)  installation of a distribution substation (Pole mounted, ground types or indoor types).</t>
  </si>
  <si>
    <t>Multi-phase customer connection  which are not simple connections and, as an example, may involve the following:
(a)  extension or augmentation of HV or sub transmission feeders;
(b)  installation of switching stations, switch rooms or similar facilities.</t>
  </si>
  <si>
    <t>A substation on a distribution network that transforms any voltage to levels above 33 kV. A subtransmission substation includes a substation or parts of the substation owned and operated by DNSP associated with a connection point(s). As a guide, assets included within a subtransmission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</si>
  <si>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A substation on a distribution network that transforms any voltage above 33 kV to levels at or below 33 kV but above 1 kV. As a guide, assets included within a zone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</si>
  <si>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An electricity easement is the right held by NSP to control the use of land near above-ground and underground power lines and substations. It holds this right to ensure the landowner’s safety and to allow staff access to work on the power lines at all times.</t>
  </si>
  <si>
    <t>As defined in the AER’s Guidance Note released as part of the AER’s 2019 ICT expenditure review (as amended from time to time). In the event, the AER’s Guidance Note is not released or is withdrawn this term is defined as ICT expenditure that is related to maintaining existing services, functionalities, capability and/or market benefits, and occurs at least once every five years.</t>
  </si>
  <si>
    <t>As defined in the AER’s Guidance Note released as part of the AER’s 2019 ICT expenditure review (as amended from time to time). In the event, the AER’s Guidance Note is not released or is withdrawn this term is defined as any ICT expenditure that is not ‘recurrent ICT capex’ (as this term is defined in this notice).</t>
  </si>
  <si>
    <t>Cars are motor vehicles other than those that comply with the definition of Light commercial vehicle, Heavy commercial vehicle, Elevated work platform (LCV), or Elevated work platform (HCV).</t>
  </si>
  <si>
    <t>Motor Vehicles that are registered for use on public roads excluding elevated work platforms that: are rigid trucks or load carrying vans or utilities having a gross vehicle mass greater than 1.5 tonnes but not exceeding 4.5 tonnes; or have cab-chassis construction, and a gross vehicle mass greater than 1.5 tonnes but not exceeding 4.5 tonnes; or are buses with a gross vehicle mass not exceeding 4.5 tonnes.</t>
  </si>
  <si>
    <t>(LCV) are Motor Vehicles that have permanently attached elevating work platforms that are not Elevated work platforms (HCV).</t>
  </si>
  <si>
    <t>Motor Vehicles that have permanently attached elevating work platforms that would be HCVs but for the exclusion of elevated work platforms from the definition of HCV.</t>
  </si>
  <si>
    <t>The gross proceeds from the sale of assets at an as incurred or as decommissioned basis where relevant.</t>
  </si>
  <si>
    <t>A meter is a device complying with Australian Standards which measures and records the production or consumption of electrical energy. Meter types 1-7 must be consistent with the requirements in Schedule 7.4 of NER.</t>
  </si>
  <si>
    <t>High voltage meter.</t>
  </si>
  <si>
    <t>Remotely read interval meter with communications functionality. It must meet the minimum services specification for type 4 meters set out in schedule 7.5 of the NER.</t>
  </si>
  <si>
    <t>Manually read interval meter that records interval energy data, which is not a remotely read interval meter.</t>
  </si>
  <si>
    <t>Manually read accumulation meter.</t>
  </si>
  <si>
    <t>Cash contributions received by a NSP:
(a)  with respect to standard control services, where tax payable on the capital contribution is recovered via the corporate income tax allowance used to derive the annual revenue requirement;
(b)  with respect to alternative control services, where tax payable on the capital contribution is recovered via charges for alternative control services.
For clarity, type 1 capital contributions do not include Power and Water Corporation undergrounding capex (equity funded).</t>
  </si>
  <si>
    <t>Any form of capital contributions received by a NSP (including gifted assets or cash contributions) that do not meet the definition of Type 1 capital contributions or Power and Water Corporation undergrounding capex (equity funded).</t>
  </si>
  <si>
    <t>Capex that was:
(a)  incurred by Power and Water Corporation pursuant to the Ministerial Direction issued by the Northern Territory Government’s Treasurer on 8 July 2019 directing Power and Water Corporation to undertake an underground power program; and
(b)  funded by capital funds provided by Power and Water Corporation’s shareholder, the Northern Territory Government, either directly or via its agencies.</t>
  </si>
  <si>
    <t>The closing of a connection in order to allow the flow of energy to the premises.</t>
  </si>
  <si>
    <t>The opening of a connection in order to prevent the flow of energy to the premises.</t>
  </si>
  <si>
    <t>The energisation of a premises after their de-energisation. Does not include alterations or new installation of meters or services.</t>
  </si>
  <si>
    <t>A project implemented that is the preferred option to address the identified need in a regulatory investment test, as defined in clause 5.10.2 of the NER.</t>
  </si>
  <si>
    <t>Activities undertaken to acquire, maintain, or improve fixed network monitoring assets.</t>
  </si>
  <si>
    <t>Export services not related to ICT or network monitoring.</t>
  </si>
  <si>
    <r>
      <rPr>
        <b/>
        <sz val="11"/>
        <color rgb="FF000000"/>
        <rFont val="Calibri"/>
        <family val="2"/>
      </rPr>
      <t>Total expenditure</t>
    </r>
    <r>
      <rPr>
        <sz val="11"/>
        <color rgb="FF000000"/>
        <rFont val="Calibri"/>
        <family val="2"/>
      </rPr>
      <t xml:space="preserve"> = Direct expenditure + Indirect expenditure</t>
    </r>
  </si>
  <si>
    <r>
      <rPr>
        <b/>
        <sz val="11"/>
        <color rgb="FF000000"/>
        <rFont val="Calibri"/>
        <family val="2"/>
      </rPr>
      <t>Distribution Business</t>
    </r>
    <r>
      <rPr>
        <sz val="11"/>
        <color rgb="FF000000"/>
        <rFont val="Calibri"/>
        <family val="2"/>
      </rPr>
      <t xml:space="preserve"> = Direct Control Services + Other Distribution Services</t>
    </r>
  </si>
  <si>
    <r>
      <rPr>
        <b/>
        <sz val="11"/>
        <color rgb="FF000000"/>
        <rFont val="Calibri"/>
        <family val="2"/>
      </rPr>
      <t>Direct Control Services</t>
    </r>
    <r>
      <rPr>
        <sz val="11"/>
        <color rgb="FF000000"/>
        <rFont val="Calibri"/>
        <family val="2"/>
      </rPr>
      <t xml:space="preserve">  =  Standard Control Services + Alternative Control Services</t>
    </r>
  </si>
  <si>
    <r>
      <rPr>
        <b/>
        <sz val="11"/>
        <color rgb="FF000000"/>
        <rFont val="Calibri"/>
        <family val="2"/>
      </rPr>
      <t>Other Distribution Services</t>
    </r>
    <r>
      <rPr>
        <sz val="11"/>
        <color rgb="FF000000"/>
        <rFont val="Calibri"/>
        <family val="2"/>
      </rPr>
      <t xml:space="preserve">  =  Negotiated Services + Unregulated Services</t>
    </r>
  </si>
  <si>
    <r>
      <rPr>
        <b/>
        <sz val="11"/>
        <color rgb="FF000000"/>
        <rFont val="Calibri"/>
        <family val="2"/>
      </rPr>
      <t>Standard Control Services (SCS)</t>
    </r>
    <r>
      <rPr>
        <sz val="11"/>
        <color rgb="FF000000"/>
        <rFont val="Calibri"/>
        <family val="2"/>
      </rPr>
      <t xml:space="preserve"> = SCS excluding those provided using dual function assets + SCS provided using dual function assets</t>
    </r>
  </si>
  <si>
    <r>
      <rPr>
        <b/>
        <sz val="11"/>
        <color rgb="FF000000"/>
        <rFont val="Calibri"/>
        <family val="2"/>
      </rPr>
      <t>Alternative Control Services</t>
    </r>
    <r>
      <rPr>
        <sz val="11"/>
        <color rgb="FF000000"/>
        <rFont val="Calibri"/>
        <family val="2"/>
      </rPr>
      <t xml:space="preserve"> = Public Lighting Services + Metering Services + Connection Services + Fee-based Services + Quoted Services</t>
    </r>
  </si>
  <si>
    <r>
      <rPr>
        <b/>
        <sz val="11"/>
        <color rgb="FF000000"/>
        <rFont val="Calibri"/>
        <family val="2"/>
      </rPr>
      <t xml:space="preserve">Public Lighting Services </t>
    </r>
    <r>
      <rPr>
        <sz val="11"/>
        <color rgb="FF000000"/>
        <rFont val="Calibri"/>
        <family val="2"/>
      </rPr>
      <t>= Energy efficient + Non-energy efficient</t>
    </r>
  </si>
  <si>
    <r>
      <rPr>
        <b/>
        <sz val="11"/>
        <color rgb="FF000000"/>
        <rFont val="Calibri"/>
        <family val="2"/>
      </rPr>
      <t>Audited Statutory Accounts + Regulatory adjustments</t>
    </r>
    <r>
      <rPr>
        <sz val="11"/>
        <color rgb="FF000000"/>
        <rFont val="Calibri"/>
        <family val="2"/>
      </rPr>
      <t xml:space="preserve"> = Distribution Business</t>
    </r>
  </si>
  <si>
    <t>Expenditure other than labour expenditure.</t>
  </si>
  <si>
    <t>In-house labour</t>
  </si>
  <si>
    <t>Employees of the NSP</t>
  </si>
  <si>
    <t>Labour expenditure</t>
  </si>
  <si>
    <t>The costs of: Labour hire; and Ordinary time earnings; and Other earnings, on-costs and taxes; and Superannuation. Excludes expenditure required under contracts other than labour hire contracts, irrespective of whether or not the contract includes a labour component.</t>
  </si>
  <si>
    <t>Labour hire</t>
  </si>
  <si>
    <t xml:space="preserve">Expenditure incurred under labour hire contracts. </t>
  </si>
  <si>
    <t>Ordinary time earnings</t>
  </si>
  <si>
    <t>Expenditure that was required under contracts of employment with the reporting NSP; and which constitutes ordinary time salaries and wages. Includes expenditure related to full time, part-time, and casual employees. Includes expenditure related to ongoing and temporary employment contracts.  Excludes overtime, allowances, bonuses and incentive payments, and superannuation contributions. Excludes payroll tax paid and fringe benefits tax paid.</t>
  </si>
  <si>
    <t>Other earnings, on-costs, and taxes</t>
  </si>
  <si>
    <t xml:space="preserve">Expenditure that was required under contracts of employment with the reporting NSP; and which does not constitute employer superannuation contributions; and which constitutes: overtime; and/or staff allowances, including allowances for expenses incurred (e.g. meal allowances) and allowances for nature of work performed (e.g. special skills allowance, or living away from home allowance); and/or  bonuses, incentive payments, and awards; and/or benefits in kind and corresponding compensation payments (e.g. housing, electricity or gas subsidies); and/or termination and redundancy payments; and/or workers compensation; and/or purchase of protective clothing for use by employees; and/or training and study assistance provided to employees; and/or taxes (payroll tax, fringe benefits tax etc.). Includes expenditure related to full time, part-time, and casual employees. Includes expenditure related to ongoing and temporary employment contracts. </t>
  </si>
  <si>
    <t>Superannuation</t>
  </si>
  <si>
    <t>Expenditure that was required under contracts of employment with the reporting NSP; and which constitutes employer superannuation contributions. Includes expenditure related to full time, part-time, and casual employees. Includes expenditure related to ongoing and temporary employment contracts.</t>
  </si>
  <si>
    <t>Employees of related parties providing services to the NSP</t>
  </si>
  <si>
    <t>Employees of unrelated parties providing services to the NSP</t>
  </si>
  <si>
    <t>Buildings and property expenditure</t>
  </si>
  <si>
    <t>Capitalised corporate overheads (CA2.11 Labour)</t>
  </si>
  <si>
    <t>Capitalised network overheads (CA2.11 Labour)</t>
  </si>
  <si>
    <t>New Data Collections</t>
  </si>
  <si>
    <t>Connections (CA2.5)</t>
  </si>
  <si>
    <t>To exclude type 2 capital contributions from our analysis, type 1 is required to be identified.</t>
  </si>
  <si>
    <t>Tables removed</t>
  </si>
  <si>
    <t>Standard Control Services
Alternative Control Services</t>
  </si>
  <si>
    <t>Input expenditure tables (CA2.12)</t>
  </si>
  <si>
    <t>Tables moved to Workbook 09</t>
  </si>
  <si>
    <t>Public lighting activities (CA4.1.2)</t>
  </si>
  <si>
    <t>Table moved to Workbook 09</t>
  </si>
  <si>
    <t>Replacement capex (CA2.2.1) - Public lighting (sub table)</t>
  </si>
  <si>
    <t>Table moved from SCS worksheet to ACS worksheet</t>
  </si>
  <si>
    <t>Metering Activities (CA4.2.2)</t>
  </si>
  <si>
    <t>as requested by PWC for their reporting requirements. Validation rule set to NULL is valid for other businesses.</t>
  </si>
  <si>
    <t>Table deleted</t>
  </si>
  <si>
    <t>March 2022 Term</t>
  </si>
  <si>
    <t>March 2022 Definition</t>
  </si>
  <si>
    <t>January 2023 Term</t>
  </si>
  <si>
    <t>January 2023 Definition</t>
  </si>
  <si>
    <t>Term updated</t>
  </si>
  <si>
    <t>To increase clarity.</t>
  </si>
  <si>
    <t>Audited Statutory Accounts plus Adjustments.</t>
  </si>
  <si>
    <t>Definition updated</t>
  </si>
  <si>
    <t>As defined in Chapter 6 of the National Electricity Rules.</t>
  </si>
  <si>
    <t>Ancillary network services</t>
  </si>
  <si>
    <t>Fee based and quoted services as defined in the framework and approach for the regulatory control period covering reporting period.</t>
  </si>
  <si>
    <t xml:space="preserve">Term has been split into components </t>
  </si>
  <si>
    <t>We will uncompound terms in to simpler terms where appropriate to build our Glossary.</t>
  </si>
  <si>
    <t>Smart meters</t>
  </si>
  <si>
    <t>Also known as Advanced meters. These meters record customer usages and demand in real time and can be remotely read in 30 minute intervals.</t>
  </si>
  <si>
    <t>Consistency between workbooks.</t>
  </si>
  <si>
    <t>Public lighting services are defined as the: operation, maintenance, repair and replacement of public lighting assets; alteration and relocation of public lighting assets; and provision of new public lights.</t>
  </si>
  <si>
    <t>Term and Definition updated</t>
  </si>
  <si>
    <t>Other Distribution Services</t>
  </si>
  <si>
    <t>Distribution services that are not Direct control services.</t>
  </si>
  <si>
    <t>Term and definition removed</t>
  </si>
  <si>
    <t>Data requirement no longer required</t>
  </si>
  <si>
    <t>Direct Material Expenditure</t>
  </si>
  <si>
    <t>Materials are the raw materials, standard parts, specialised parts and sub-assemblies required to assemble or manufacture a network/non-network asset or to provide a network/non-network service. Direct materials costs are attributable to a specific asset or service, cost centre, or work order, and exclude materials provided under external-party contracts. Includes:
• the cost of scrap
• normally anticipated defective units that occur in the ordinary course of the production process
• routine quality assurance samples that are tested to destruction
•  the net invoice price paid to vendors to deliver the material quantity to the production facility or to a point of free delivery.</t>
  </si>
  <si>
    <t>Direct Labour Expenditure</t>
  </si>
  <si>
    <t>Labour expenditure attributable to a specific asset or service, cost centre, work activity, project or work order</t>
  </si>
  <si>
    <t>Contract Expenditure</t>
  </si>
  <si>
    <t>Expenditure relating to a legally binding contract.</t>
  </si>
  <si>
    <t>Other Expenditure</t>
  </si>
  <si>
    <t>Expenditure not classified as direct material expenditure, direct labour expenditure, or contract expenditure.</t>
  </si>
  <si>
    <t>Related Party Contract Expenditure</t>
  </si>
  <si>
    <t>Expenditure relating to a contract between DNSP and a Related Party for the provision of goods and/or services</t>
  </si>
  <si>
    <t>Related Party Contract Margin Expenditure</t>
  </si>
  <si>
    <t>Expenditure relating to profit a Related Party gains above its total actual costs under a Related Party Contract with DNSP. This profit may include margins, management fees or incentive payments.</t>
  </si>
  <si>
    <t>Term removed</t>
  </si>
  <si>
    <t>Term not required for expenditure workbook.</t>
  </si>
  <si>
    <t>Executive manager</t>
  </si>
  <si>
    <t>A manager responsible for managing multiple senior managers. NSPs typically may have one or more executive managers in areas such as CEO, HR, Finance &amp; Treasury, Legal, Corporate and Network Operations.</t>
  </si>
  <si>
    <t>Senior manager</t>
  </si>
  <si>
    <t xml:space="preserve">A manager responsible for managing multiple managers who each manage work teams and projects within the organisation </t>
  </si>
  <si>
    <t>Manager</t>
  </si>
  <si>
    <t>A manager responsible for managing up to full project teams of staff</t>
  </si>
  <si>
    <t>Professional</t>
  </si>
  <si>
    <t>Professional workers who do not have a primary role as staff managers. These may include lawyers, accountants, economists etc</t>
  </si>
  <si>
    <t>Semi professional</t>
  </si>
  <si>
    <t>Workers with some specialist training supporting fully trained professionals (e.g. draftsperson, bookkeeper etc).</t>
  </si>
  <si>
    <t>Support staff</t>
  </si>
  <si>
    <t>Non-professional support staff not undertaking field work (e.g. clerical support, secretaries)</t>
  </si>
  <si>
    <t>Intern, junior staff, apprentice</t>
  </si>
  <si>
    <t>Interns, junior staff and apprentices undertaking non field work. All apprentices undertaking or training to undertake field work should be reported under Labour Classification Level - Apprentice</t>
  </si>
  <si>
    <t xml:space="preserve">DMIAM </t>
  </si>
  <si>
    <t xml:space="preserve">The AER’s Demand Management Innovation Allowance Mechanism published in December 2017 and as amended from time to time. </t>
  </si>
  <si>
    <t>Demand Management Incentive Scheme</t>
  </si>
  <si>
    <t>The AER’s Demand Management Incentive Scheme published in December 2017 and as amended from time to time.</t>
  </si>
  <si>
    <t>Contributions from unrelated parties provided to the DNSP in relation to the provision of services, including connection, public lighting or augmentation activities (net of standard service changes). The amount contributed can be either monetary or in the form of a contributed (gifted) asset.
Total capital contributions means the aggregate of type 1 capital contributions, type 2 capital contributions, and Power and Water Corporation undergrounding capex (equity funded).</t>
  </si>
  <si>
    <t>Updated to encompass all NSPs.</t>
  </si>
  <si>
    <t>Capex - Expenditure that satisfies one or more of the following requirements. 
Any expenditure that has been included in the regulatory asset base of EvoEnergy and either:
- relates to the purchase or construction of a new asset; 
- increases the functionality of the asset; or 
- extends the service life of the asset.</t>
  </si>
  <si>
    <t>DER capex</t>
  </si>
  <si>
    <t>Capital expenditure on distributed energy resources projects or programs.</t>
  </si>
  <si>
    <t>Non-network capex that is not classified to ICT, Property or Fleet capex.</t>
  </si>
  <si>
    <t>Term has been split into components - see also Capital expenditure</t>
  </si>
  <si>
    <t>Is all expenditure directly attributable to the replacement, installation, maintenance and operation of Non-network assets, excluding Motor Vehicle assets, Building and Property assets and IT and Communications assets and includes 
·          non road registered motor vehicles; non road motor vehicles (e.g. forklifts, boats etc.); 
·          mobile plant and equipment; tools; trailers (road registered or not); 
·          elevating work platforms not permanently mounted on motor vehicles; and 
·          mobile generators.</t>
  </si>
  <si>
    <t>Switchgear repex</t>
  </si>
  <si>
    <t xml:space="preserve">These are assets used to control, protect and isolate segments of the network This includes disconnect switches, fuses, circuit breakers, links, reclosers, sectionalisers, ring main units, oil insulated fuses etc. </t>
  </si>
  <si>
    <t>SCADA and Network Control  and Protection systems repex</t>
  </si>
  <si>
    <t>Replacement expenditure associated with SCADA and network control hardware, software and associated IT systems. Includes replacement of protection and control systems and communication systems. This excludes all costs associated with SCADA and Network Control Expenditure that exist within gateway devices (routers, bridges etc.) at corporate offices. Protection systems has the meaning prescribed in the National Electricity Rules</t>
  </si>
  <si>
    <t>Term has been split into components - see also Replacement capex</t>
  </si>
  <si>
    <t>Single/multi-phase customer connection service; and /or:
•	one span of overhead service wire or standard underground service; and/or
•	an overhead road crossing</t>
  </si>
  <si>
    <t>Easements</t>
  </si>
  <si>
    <t>An electricity easement is the right held by DNSP to control the use of land near above-ground and underground power lines and substations. It holds this right to ensure the landowner’s safety and to allow staff access to work on the power lines at all times.</t>
  </si>
  <si>
    <t xml:space="preserve">Term has been split into components - see also Labour hire; Ordinary time earnings; Other earnings, on-costs, and taxes; Superannuation. </t>
  </si>
  <si>
    <t>Term has been split into components - see Labour expenditure</t>
  </si>
  <si>
    <t>Movements in provisions allocated to as incurred capex</t>
  </si>
  <si>
    <t>Immediate expensing of capex (as incurred)</t>
  </si>
  <si>
    <t>The value of capital expenditure, which would be added to the regulatory or tax asset base, claimed by Jemena, that has been or would be treated as immediately deductible for income tax purposes (e.g. refurbishments, overheads).</t>
  </si>
  <si>
    <t>The gross proceeds from the sale of assets.</t>
  </si>
  <si>
    <t>Public lighting repex</t>
  </si>
  <si>
    <t>Public lighting services are the installation, repair, replacement and maintenance of public lighting whether owned by the NSP or by another party. This also includes alteration and relocation of existing public lighting assets. Public lighting assets include luminaires, brackets, lamps and dedicated public lighting poles (not poles that deliver network services).</t>
  </si>
  <si>
    <t>Term and definition added</t>
  </si>
  <si>
    <t>Definition and term were not included in March 2022 version.</t>
  </si>
  <si>
    <t>Cash contributions received by a DNSP:
- with respect to standard control services, where tax payable on the capital contribution is recovered via the corporate income tax allowance used to derive the annual revenue requirement;
- with respect to alternative control services, where tax payable on the capital contribution is recovered via charges for alternative control services.
For clarity, type 1 capital contributions do not include Power and Water Corporation undergrounding capex (equity funded).</t>
  </si>
  <si>
    <t>Any form of capital contributions received by a DNSP (including gifted assets or cash contributions) that do not meet the definition of Type 1 capital contributions or Power and Water Corporation undergrounding capex (equity funded).</t>
  </si>
  <si>
    <t>Export Services data requirement has now been developed.</t>
  </si>
  <si>
    <t>Projects submitted for approval</t>
  </si>
  <si>
    <t>SCADA and network control and protection systems</t>
  </si>
  <si>
    <t>Changes from March 2022 Consultation workbooks</t>
  </si>
  <si>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</si>
  <si>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t>Corrected</t>
  </si>
  <si>
    <t>Demand management
Overheads</t>
  </si>
  <si>
    <t>New tables added</t>
  </si>
  <si>
    <t>Reinstates existing requirements.</t>
  </si>
  <si>
    <t>Export Services requirements have been redefined and are on the Proposed new data collections sheet.</t>
  </si>
  <si>
    <t>IMMEDIATE EXPENSING OF CAPEX</t>
  </si>
  <si>
    <t>Capital contributions by purpose</t>
  </si>
  <si>
    <t>Tables added</t>
  </si>
  <si>
    <t>Enable reconciliation with gross capex by purpose</t>
  </si>
  <si>
    <t>Overheads expenditure (CA 2.10)</t>
  </si>
  <si>
    <t>Overheads</t>
  </si>
  <si>
    <t>Relevant service classifications</t>
  </si>
  <si>
    <t>Export services; network overheads; corporate overheads</t>
  </si>
  <si>
    <t>Additional levels of disaggregation included to reflect existing and new data requirements</t>
  </si>
  <si>
    <t>The costs of: Labour hire; and Ordinary time earnings; and Other earnings, on-costs and taxes; and Superannuation. Excludes expenditure required under contracts other than labour hire contracts, irrespective of whether or not the contract includes a labour component. Where:
● Labour hire – means expenditure: incurred under labour hire contracts; 
● Ordinary time earnings – means expenditure: that was required under contracts of employment with the reporting NSP; and which constitutes ordinary time salaries and wages. Includes expenditure related to full time, part-time, and casual employees. Includes expenditure related to ongoing and temporary employment contracts.  Excludes overtime, allowances, bonuses and incentive payments, and superannuation contributions. Excludes payroll tax paid and fringe benefits tax paid.
● Other earnings, on-costs, and taxes – means expenditure: that was required under contracts of employment with the reporting NSP; and which does not constitute employer superannuation contributions; and which constitutes: overtime; and/or staff allowances, including allowances for expenses incurred (e.g. meal allowances) and allowances for nature of work performed (e.g. special skills allowance, or living away from home allowance); and/or  bonuses, incentive payments, and awards; and/or benefits in kind and corresponding compensation payments (e.g. housing, electricity or gas subsidies); and/or termination and redundancy payments; and/or workers compensation; and/or purchase of protective clothing for use by employees; and/or training and study assistance provided to employees; and/or taxes (payroll tax, fringe benefits tax etc.). Includes expenditure related to full time, part-time, and casual employees. Includes expenditure related to ongoing and temporary employment contracts. 
● Superannuation – means expenditure: that was required under contracts of employment with the reporting NSP; and which constitutes employer superannuation contributions. Includes expenditure related to full time, part-time, and casual employees. Includes expenditure related to ongoing and temporary employment contracts.</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</si>
  <si>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</si>
  <si>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t>Energy efficient public lighting</t>
  </si>
  <si>
    <t>Non-energy efficient public lighting</t>
  </si>
  <si>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</si>
  <si>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Asset classes must align with the PTRM relevant to the reporting year.</t>
  </si>
  <si>
    <t>Standard Control Services - Including Capital Contributions</t>
  </si>
  <si>
    <t>CAPEX BY PURPOSE (INCLUDING CAPITAL CONTRIBUTIONS)</t>
  </si>
  <si>
    <t>Gross Capex (including capital contributions) - AER defined</t>
  </si>
  <si>
    <t>GROSS CAPEX (INCLUDING CAPITAL CONTRIBUTIONS) - AER DEFINED</t>
  </si>
  <si>
    <t>Subtransmission substations, switching stations, zone substations</t>
  </si>
  <si>
    <t>Subtransmission lines</t>
  </si>
  <si>
    <t>Other assets</t>
  </si>
  <si>
    <t>Distribution substation augmentations - pole mounted</t>
  </si>
  <si>
    <t>Distribution substation augmentations - ground mounted</t>
  </si>
  <si>
    <t>Distribution substation augmentations - indoor</t>
  </si>
  <si>
    <t>Distribution substations - land purchases and easements</t>
  </si>
  <si>
    <t>HV feeders - land purchases and easements</t>
  </si>
  <si>
    <t>HV feeder augmentations - overhead lines</t>
  </si>
  <si>
    <t>HV feeder augmentations - underground cables</t>
  </si>
  <si>
    <t>HV feeder non-material projects</t>
  </si>
  <si>
    <t>LV feeders - land purchases and easements</t>
  </si>
  <si>
    <t>LV feeder augmentations - overhead lines</t>
  </si>
  <si>
    <t>LV feeder augmentations - underground cables</t>
  </si>
  <si>
    <t>LV feeder non-material projects</t>
  </si>
  <si>
    <t>New connections - SCS - capital contributions - Type 1</t>
  </si>
  <si>
    <t>DMIS - PROJECTS SUBMITTED FOR APPROVAL</t>
  </si>
  <si>
    <t>DMIAM - PROJECTS SUBMITTED FOR APPROVAL</t>
  </si>
  <si>
    <t>Alternative control services capex - capex by asset class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</si>
</sst>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0_);_(* \(#,##0\);_(* &quot;-&quot;_);_(@_)"/>
    <numFmt numFmtId="166" formatCode="_-* #,##0_-;[Red]\(#,##0\)_-;_-* &quot;-&quot;??_-;_-@_-"/>
    <numFmt numFmtId="167" formatCode="_(&quot;$&quot;* #,##0.00_);_(&quot;$&quot;* \(#,##0.00\);_(&quot;$&quot;* &quot;-&quot;??_);_(@_)"/>
    <numFmt numFmtId="168" formatCode="_-&quot;$&quot;* #,##0_-;\-&quot;$&quot;* #,##0_-;_-&quot;$&quot;* &quot;-&quot;??_-;_-@_-"/>
    <numFmt numFmtId="169" formatCode="_(&quot;$&quot;* #,##0_);_(&quot;$&quot;* \(#,##0\);_(&quot;$&quot;* &quot;-&quot;??_);_(@_)"/>
    <numFmt numFmtId="170" formatCode="_(* #,##0_);_(* \(#,##0\);_(* &quot;-&quot;??_);_(@_)"/>
    <numFmt numFmtId="171" formatCode="_(* #,##0.0_);_(* \(#,##0.0\);_(* &quot;-&quot;?_);_(@_)"/>
    <numFmt numFmtId="172" formatCode="_-* #,##0_-;\-* #,##0_-;_-* &quot;-&quot;??_-;_-@_-"/>
  </numFmts>
  <fonts count="59">
    <font>
      <sz val="11"/>
      <color theme="1"/>
      <name val="Calibri"/>
      <family val="2"/>
      <scheme val="minor"/>
    </font>
    <font>
      <sz val="10"/>
      <name val="Palatino"/>
    </font>
    <font>
      <b/>
      <sz val="11"/>
      <color indexed="9"/>
      <name val="Calibri"/>
      <family val="2"/>
      <scheme val="minor"/>
    </font>
    <font>
      <b/>
      <sz val="11"/>
      <name val="Calibri"/>
      <family val="2"/>
      <scheme val="minor"/>
    </font>
    <font>
      <sz val="11"/>
      <color rgb="FF000000"/>
      <name val="Calibri"/>
      <family val="2"/>
    </font>
    <font>
      <b/>
      <sz val="11"/>
      <color rgb="FF000000"/>
      <name val="Calibri"/>
      <family val="2"/>
    </font>
    <font>
      <b/>
      <sz val="14"/>
      <color rgb="FFFFFFFF"/>
      <name val="Calibri"/>
      <family val="2"/>
    </font>
    <font>
      <sz val="11"/>
      <color rgb="FF000000"/>
      <name val="Calibri"/>
      <family val="2"/>
    </font>
    <font>
      <sz val="11"/>
      <color rgb="FF000000"/>
      <name val="Arial"/>
      <family val="2"/>
    </font>
    <font>
      <sz val="10"/>
      <color rgb="FF000000"/>
      <name val="Arial"/>
      <family val="2"/>
    </font>
    <font>
      <sz val="11"/>
      <color theme="1"/>
      <name val="Calibri"/>
      <family val="2"/>
      <scheme val="minor"/>
    </font>
    <font>
      <b/>
      <sz val="11"/>
      <color theme="1"/>
      <name val="Calibri"/>
      <family val="2"/>
      <scheme val="minor"/>
    </font>
    <font>
      <b/>
      <sz val="12"/>
      <color theme="0"/>
      <name val="Arial"/>
      <family val="2"/>
    </font>
    <font>
      <sz val="11"/>
      <color rgb="FFFF0000"/>
      <name val="Calibri"/>
      <family val="2"/>
      <scheme val="minor"/>
    </font>
    <font>
      <sz val="11"/>
      <color theme="0"/>
      <name val="Calibri"/>
      <family val="2"/>
      <scheme val="minor"/>
    </font>
    <font>
      <sz val="16"/>
      <color theme="1"/>
      <name val="Calibri"/>
      <family val="2"/>
      <scheme val="minor"/>
    </font>
    <font>
      <sz val="10"/>
      <color theme="1"/>
      <name val="Calibri"/>
      <family val="2"/>
      <scheme val="minor"/>
    </font>
    <font>
      <sz val="11"/>
      <color rgb="FF000000"/>
      <name val="Calibri"/>
      <family val="2"/>
      <scheme val="minor"/>
    </font>
    <font>
      <sz val="10"/>
      <color rgb="FF6600CC"/>
      <name val="Calibri"/>
      <family val="2"/>
      <scheme val="minor"/>
    </font>
    <font>
      <sz val="10"/>
      <color rgb="FF3333FF"/>
      <name val="Calibri"/>
      <family val="2"/>
      <scheme val="minor"/>
    </font>
    <font>
      <i/>
      <sz val="11"/>
      <color rgb="FF000000"/>
      <name val="Calibri"/>
      <family val="2"/>
      <scheme val="minor"/>
    </font>
    <font>
      <sz val="10"/>
      <color rgb="FFFF33CC"/>
      <name val="Calibri"/>
      <family val="2"/>
      <scheme val="minor"/>
    </font>
    <font>
      <sz val="10"/>
      <name val="Calibri"/>
      <family val="2"/>
      <scheme val="minor"/>
    </font>
    <font>
      <sz val="10"/>
      <color theme="7" tint="-0.249977111117893"/>
      <name val="Calibri"/>
      <family val="2"/>
      <scheme val="minor"/>
    </font>
    <font>
      <sz val="11"/>
      <name val="Calibri"/>
      <family val="2"/>
      <scheme val="minor"/>
    </font>
    <font>
      <b/>
      <sz val="16"/>
      <color theme="1"/>
      <name val="Calibri"/>
      <family val="2"/>
      <scheme val="minor"/>
    </font>
    <font>
      <sz val="36"/>
      <color theme="1"/>
      <name val="Calibri"/>
      <family val="2"/>
      <scheme val="minor"/>
    </font>
    <font>
      <sz val="30"/>
      <color theme="1"/>
      <name val="Calibri"/>
      <family val="2"/>
      <scheme val="minor"/>
    </font>
    <font>
      <sz val="10"/>
      <name val="Arial"/>
      <family val="2"/>
    </font>
    <font>
      <sz val="14"/>
      <color theme="0"/>
      <name val="Calibri"/>
      <family val="2"/>
      <scheme val="minor"/>
    </font>
    <font>
      <sz val="11"/>
      <color theme="0"/>
      <name val="Calibri"/>
      <family val="2"/>
    </font>
    <font>
      <sz val="8"/>
      <name val="Arial"/>
      <family val="2"/>
    </font>
    <font>
      <sz val="10"/>
      <color theme="1"/>
      <name val="Verdana"/>
      <family val="2"/>
    </font>
    <font>
      <b/>
      <sz val="12"/>
      <color theme="0"/>
      <name val="Calibri"/>
      <family val="2"/>
      <scheme val="minor"/>
    </font>
    <font>
      <sz val="30"/>
      <color theme="0"/>
      <name val="Calibri"/>
      <family val="2"/>
      <scheme val="minor"/>
    </font>
    <font>
      <sz val="20"/>
      <color theme="0"/>
      <name val="Calibri"/>
      <family val="2"/>
      <scheme val="minor"/>
    </font>
    <font>
      <b/>
      <sz val="11"/>
      <color rgb="FF000000"/>
      <name val="Calibri"/>
      <family val="2"/>
      <scheme val="minor"/>
    </font>
    <font>
      <sz val="20"/>
      <name val="Calibri"/>
      <family val="2"/>
      <scheme val="minor"/>
    </font>
    <font>
      <sz val="30"/>
      <name val="Calibri"/>
      <family val="2"/>
      <scheme val="minor"/>
    </font>
    <font>
      <i/>
      <sz val="11"/>
      <color rgb="FF000000"/>
      <name val="Calibri"/>
      <family val="2"/>
    </font>
    <font>
      <sz val="10"/>
      <color rgb="FF000000"/>
      <name val="Calibri"/>
      <family val="2"/>
    </font>
    <font>
      <sz val="8"/>
      <name val="Calibri"/>
      <family val="2"/>
      <scheme val="minor"/>
    </font>
    <font>
      <sz val="32"/>
      <color rgb="FF000000"/>
      <name val="Calibri"/>
      <family val="2"/>
    </font>
    <font>
      <sz val="28"/>
      <color rgb="FF000000"/>
      <name val="Calibri"/>
      <family val="2"/>
    </font>
    <font>
      <sz val="14"/>
      <color theme="0"/>
      <name val="Calibri"/>
      <family val="2"/>
    </font>
    <font>
      <sz val="28"/>
      <color theme="1"/>
      <name val="Calibri"/>
      <family val="2"/>
      <scheme val="minor"/>
    </font>
    <font>
      <sz val="10"/>
      <color rgb="FF000000"/>
      <name val="Calibri"/>
      <family val="2"/>
      <scheme val="minor"/>
    </font>
    <font>
      <b/>
      <sz val="12"/>
      <name val="Calibri"/>
      <family val="2"/>
      <scheme val="minor"/>
    </font>
    <font>
      <sz val="20"/>
      <color theme="1"/>
      <name val="Calibri"/>
      <family val="2"/>
      <scheme val="minor"/>
    </font>
    <font>
      <b/>
      <sz val="11"/>
      <color theme="0"/>
      <name val="Calibri"/>
      <family val="2"/>
      <scheme val="minor"/>
    </font>
    <font>
      <sz val="25"/>
      <color theme="1"/>
      <name val="Calibri"/>
      <family val="2"/>
      <scheme val="minor"/>
    </font>
    <font>
      <b/>
      <i/>
      <sz val="11"/>
      <color rgb="FF000000"/>
      <name val="Calibri"/>
      <family val="2"/>
      <scheme val="minor"/>
    </font>
    <font>
      <sz val="10"/>
      <color rgb="FFFF0000"/>
      <name val="Calibri"/>
      <family val="2"/>
      <scheme val="minor"/>
    </font>
    <font>
      <b/>
      <sz val="14"/>
      <color theme="1"/>
      <name val="Calibri"/>
      <family val="2"/>
      <scheme val="minor"/>
    </font>
    <font>
      <sz val="30"/>
      <color rgb="FF000000"/>
      <name val="Calibri"/>
      <family val="2"/>
    </font>
    <font>
      <i/>
      <sz val="10"/>
      <color theme="1"/>
      <name val="Calibri"/>
      <family val="2"/>
      <scheme val="minor"/>
    </font>
    <font>
      <sz val="12"/>
      <name val="Calibri"/>
      <family val="2"/>
      <scheme val="minor"/>
    </font>
    <font>
      <sz val="11"/>
      <color theme="1"/>
      <name val="Calibri"/>
      <family val="2"/>
    </font>
    <font>
      <i/>
      <sz val="11"/>
      <color theme="1"/>
      <name val="Calibri"/>
      <family val="2"/>
      <scheme val="minor"/>
    </font>
  </fonts>
  <fills count="3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9" tint="0.79998168889431442"/>
        <bgColor indexed="64"/>
      </patternFill>
    </fill>
    <fill>
      <patternFill patternType="solid">
        <fgColor rgb="FFFFFFFF"/>
        <bgColor rgb="FFFFFFFF"/>
      </patternFill>
    </fill>
    <fill>
      <patternFill patternType="solid">
        <fgColor rgb="FF000000"/>
        <bgColor rgb="FFFFFFFF"/>
      </patternFill>
    </fill>
    <fill>
      <patternFill patternType="solid">
        <fgColor theme="9" tint="0.59999389629810485"/>
        <bgColor indexed="64"/>
      </patternFill>
    </fill>
    <fill>
      <patternFill patternType="solid">
        <fgColor theme="0"/>
        <bgColor rgb="FFFFFFFF"/>
      </patternFill>
    </fill>
    <fill>
      <patternFill patternType="solid">
        <fgColor theme="9" tint="0.39997558519241921"/>
        <bgColor rgb="FFFFFFFF"/>
      </patternFill>
    </fill>
    <fill>
      <patternFill patternType="solid">
        <fgColor rgb="FF5F9E88"/>
        <bgColor indexed="64"/>
      </patternFill>
    </fill>
    <fill>
      <patternFill patternType="solid">
        <fgColor theme="0" tint="-0.14999847407452621"/>
        <bgColor indexed="64"/>
      </patternFill>
    </fill>
    <fill>
      <patternFill patternType="solid">
        <fgColor theme="0"/>
        <bgColor rgb="FF000000"/>
      </patternFill>
    </fill>
    <fill>
      <patternFill patternType="solid">
        <fgColor indexed="9"/>
        <bgColor indexed="64"/>
      </patternFill>
    </fill>
    <fill>
      <patternFill patternType="solid">
        <fgColor rgb="FF303F51"/>
        <bgColor indexed="64"/>
      </patternFill>
    </fill>
    <fill>
      <patternFill patternType="solid">
        <fgColor indexed="49"/>
      </patternFill>
    </fill>
    <fill>
      <patternFill patternType="solid">
        <fgColor indexed="26"/>
        <bgColor indexed="64"/>
      </patternFill>
    </fill>
    <fill>
      <patternFill patternType="solid">
        <fgColor indexed="22"/>
        <bgColor indexed="64"/>
      </patternFill>
    </fill>
    <fill>
      <patternFill patternType="solid">
        <fgColor theme="0" tint="-0.14999847407452621"/>
        <bgColor rgb="FFFFFFFF"/>
      </patternFill>
    </fill>
    <fill>
      <patternFill patternType="solid">
        <fgColor rgb="FFE2EEE9"/>
        <bgColor indexed="64"/>
      </patternFill>
    </fill>
    <fill>
      <patternFill patternType="solid">
        <fgColor rgb="FFE5EFEB"/>
        <bgColor indexed="64"/>
      </patternFill>
    </fill>
    <fill>
      <patternFill patternType="solid">
        <fgColor theme="0" tint="-4.9989318521683403E-2"/>
        <bgColor indexed="64"/>
      </patternFill>
    </fill>
    <fill>
      <patternFill patternType="solid">
        <fgColor theme="9" tint="0.79998168889431442"/>
        <bgColor rgb="FF000000"/>
      </patternFill>
    </fill>
    <fill>
      <patternFill patternType="solid">
        <fgColor theme="3" tint="0.79998168889431442"/>
        <bgColor indexed="64"/>
      </patternFill>
    </fill>
    <fill>
      <patternFill patternType="solid">
        <fgColor theme="3" tint="0.79998168889431442"/>
        <bgColor rgb="FFFFFFFF"/>
      </patternFill>
    </fill>
    <fill>
      <patternFill patternType="solid">
        <fgColor theme="2"/>
        <bgColor indexed="64"/>
      </patternFill>
    </fill>
    <fill>
      <patternFill patternType="solid">
        <fgColor rgb="FF2E3F51"/>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A9B8CB"/>
        <bgColor indexed="64"/>
      </patternFill>
    </fill>
    <fill>
      <patternFill patternType="solid">
        <fgColor rgb="FFF5F7F9"/>
        <bgColor indexed="64"/>
      </patternFill>
    </fill>
  </fills>
  <borders count="40">
    <border>
      <left/>
      <right/>
      <top/>
      <bottom/>
      <diagonal/>
    </border>
    <border>
      <left/>
      <right/>
      <top style="thin">
        <color indexed="64"/>
      </top>
      <bottom/>
      <diagonal/>
    </border>
    <border>
      <left/>
      <right style="thin">
        <color indexed="64"/>
      </right>
      <top/>
      <bottom/>
      <diagonal/>
    </border>
    <border>
      <left style="medium">
        <color rgb="FF000000"/>
      </left>
      <right style="medium">
        <color rgb="FF000000"/>
      </right>
      <top style="thin">
        <color rgb="FFA5A5A5"/>
      </top>
      <bottom style="thin">
        <color rgb="FFA5A5A5"/>
      </bottom>
      <diagonal/>
    </border>
    <border>
      <left style="medium">
        <color indexed="64"/>
      </left>
      <right/>
      <top style="medium">
        <color indexed="64"/>
      </top>
      <bottom style="medium">
        <color indexed="64"/>
      </bottom>
      <diagonal/>
    </border>
    <border>
      <left/>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rgb="FFA6A6A6"/>
      </right>
      <top style="thin">
        <color rgb="FFA6A6A6"/>
      </top>
      <bottom style="thin">
        <color rgb="FFA6A6A6"/>
      </bottom>
      <diagonal/>
    </border>
    <border>
      <left style="thin">
        <color indexed="18"/>
      </left>
      <right style="thin">
        <color indexed="18"/>
      </right>
      <top style="thin">
        <color indexed="18"/>
      </top>
      <bottom style="thin">
        <color indexed="18"/>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right style="thin">
        <color indexed="64"/>
      </right>
      <top style="thin">
        <color theme="0"/>
      </top>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0" tint="-0.24994659260841701"/>
      </bottom>
      <diagonal/>
    </border>
    <border>
      <left style="thin">
        <color rgb="FFAABBCE"/>
      </left>
      <right style="thin">
        <color rgb="FFAABBCE"/>
      </right>
      <top/>
      <bottom style="thin">
        <color indexed="64"/>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s>
  <cellStyleXfs count="26">
    <xf numFmtId="0" fontId="0" fillId="0" borderId="0"/>
    <xf numFmtId="0" fontId="1" fillId="0" borderId="0"/>
    <xf numFmtId="0" fontId="4" fillId="0" borderId="0"/>
    <xf numFmtId="0" fontId="9" fillId="0" borderId="0"/>
    <xf numFmtId="0" fontId="12" fillId="3" borderId="4">
      <alignment vertical="center"/>
    </xf>
    <xf numFmtId="167" fontId="10" fillId="0" borderId="0" applyFont="0" applyFill="0" applyBorder="0" applyAlignment="0" applyProtection="0"/>
    <xf numFmtId="0" fontId="7" fillId="0" borderId="0"/>
    <xf numFmtId="0" fontId="28" fillId="0" borderId="16">
      <alignment horizontal="left" vertical="center" wrapText="1" indent="1"/>
    </xf>
    <xf numFmtId="0" fontId="28" fillId="13" borderId="0"/>
    <xf numFmtId="9" fontId="10" fillId="0" borderId="0" applyFont="0" applyFill="0" applyBorder="0" applyAlignment="0" applyProtection="0"/>
    <xf numFmtId="164" fontId="10" fillId="0" borderId="0" applyFont="0" applyFill="0" applyBorder="0" applyAlignment="0" applyProtection="0"/>
    <xf numFmtId="0" fontId="28" fillId="0" borderId="0"/>
    <xf numFmtId="9" fontId="28" fillId="0" borderId="0" applyFont="0" applyFill="0" applyBorder="0" applyAlignment="0" applyProtection="0"/>
    <xf numFmtId="171" fontId="28" fillId="16" borderId="0" applyFont="0" applyBorder="0">
      <alignment horizontal="right"/>
    </xf>
    <xf numFmtId="164" fontId="28" fillId="0" borderId="0" applyFont="0" applyFill="0" applyBorder="0" applyAlignment="0" applyProtection="0"/>
    <xf numFmtId="0" fontId="32" fillId="0" borderId="0"/>
    <xf numFmtId="4" fontId="31" fillId="15" borderId="17" applyNumberFormat="0" applyProtection="0">
      <alignment horizontal="left" vertical="center" indent="1"/>
    </xf>
    <xf numFmtId="0" fontId="10" fillId="0" borderId="0"/>
    <xf numFmtId="0" fontId="10" fillId="0" borderId="0"/>
    <xf numFmtId="0" fontId="10" fillId="0" borderId="0"/>
    <xf numFmtId="0" fontId="33" fillId="3" borderId="0">
      <alignment vertical="center"/>
      <protection locked="0"/>
    </xf>
    <xf numFmtId="165" fontId="28" fillId="17" borderId="0" applyNumberFormat="0" applyFont="0" applyBorder="0" applyAlignment="0">
      <alignment horizontal="right"/>
    </xf>
    <xf numFmtId="0" fontId="28" fillId="0" borderId="0"/>
    <xf numFmtId="0" fontId="10" fillId="0" borderId="0"/>
    <xf numFmtId="164" fontId="10" fillId="0" borderId="0" applyFont="0" applyFill="0" applyBorder="0" applyAlignment="0" applyProtection="0"/>
    <xf numFmtId="0" fontId="10" fillId="0" borderId="0"/>
  </cellStyleXfs>
  <cellXfs count="571">
    <xf numFmtId="0" fontId="0" fillId="0" borderId="0" xfId="0"/>
    <xf numFmtId="0" fontId="0" fillId="2" borderId="0" xfId="0" applyFont="1" applyFill="1" applyAlignment="1">
      <alignment vertical="center"/>
    </xf>
    <xf numFmtId="0" fontId="0" fillId="2" borderId="0" xfId="0" applyFill="1"/>
    <xf numFmtId="0" fontId="0" fillId="2" borderId="0" xfId="0" applyFont="1" applyFill="1" applyBorder="1" applyAlignment="1">
      <alignment vertical="center"/>
    </xf>
    <xf numFmtId="0" fontId="6" fillId="6" borderId="0" xfId="2" applyFont="1" applyFill="1" applyAlignment="1" applyProtection="1">
      <alignment vertical="center"/>
      <protection locked="0"/>
    </xf>
    <xf numFmtId="0" fontId="0" fillId="2" borderId="0" xfId="0" applyFill="1" applyBorder="1"/>
    <xf numFmtId="0" fontId="15" fillId="2" borderId="0" xfId="0" applyFont="1" applyFill="1" applyBorder="1"/>
    <xf numFmtId="0" fontId="0" fillId="2" borderId="5" xfId="0" applyFill="1" applyBorder="1"/>
    <xf numFmtId="0" fontId="18" fillId="2" borderId="0" xfId="0" applyFont="1" applyFill="1" applyBorder="1" applyAlignment="1">
      <alignment horizontal="right" vertical="center"/>
    </xf>
    <xf numFmtId="0" fontId="4" fillId="2" borderId="0" xfId="2" applyFill="1" applyBorder="1" applyAlignment="1">
      <alignment horizontal="left" vertical="center"/>
    </xf>
    <xf numFmtId="49" fontId="7" fillId="8" borderId="0" xfId="2" applyNumberFormat="1" applyFont="1" applyFill="1" applyBorder="1" applyAlignment="1">
      <alignment horizontal="left" vertical="center"/>
    </xf>
    <xf numFmtId="0" fontId="13" fillId="2" borderId="0" xfId="0" applyFont="1" applyFill="1" applyAlignment="1">
      <alignment vertical="center"/>
    </xf>
    <xf numFmtId="0" fontId="24" fillId="2" borderId="0" xfId="0" applyFont="1" applyFill="1"/>
    <xf numFmtId="166" fontId="7" fillId="9" borderId="3" xfId="6" applyNumberFormat="1" applyFill="1" applyBorder="1" applyAlignment="1" applyProtection="1">
      <alignment horizontal="right"/>
      <protection locked="0"/>
    </xf>
    <xf numFmtId="166" fontId="7" fillId="9" borderId="0" xfId="6" applyNumberFormat="1" applyFill="1" applyBorder="1" applyAlignment="1" applyProtection="1">
      <alignment horizontal="right"/>
      <protection locked="0"/>
    </xf>
    <xf numFmtId="0" fontId="0" fillId="2" borderId="0" xfId="0" applyFill="1" applyBorder="1" applyAlignment="1">
      <alignment horizontal="center"/>
    </xf>
    <xf numFmtId="0" fontId="17" fillId="8" borderId="6" xfId="3" applyFont="1" applyFill="1" applyBorder="1" applyAlignment="1">
      <alignment vertical="center"/>
    </xf>
    <xf numFmtId="0" fontId="17" fillId="8" borderId="7" xfId="3" applyFont="1" applyFill="1" applyBorder="1" applyAlignment="1">
      <alignment vertical="center"/>
    </xf>
    <xf numFmtId="0" fontId="17" fillId="8" borderId="8" xfId="3" applyFont="1" applyFill="1" applyBorder="1" applyAlignment="1">
      <alignment vertical="center"/>
    </xf>
    <xf numFmtId="0" fontId="0" fillId="2" borderId="2" xfId="0" applyFill="1" applyBorder="1"/>
    <xf numFmtId="0" fontId="0" fillId="2" borderId="15" xfId="0" applyFill="1" applyBorder="1"/>
    <xf numFmtId="0" fontId="0" fillId="2" borderId="1"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17" fillId="2" borderId="6" xfId="2" applyFont="1" applyFill="1" applyBorder="1" applyAlignment="1">
      <alignment vertical="center"/>
    </xf>
    <xf numFmtId="0" fontId="0" fillId="2" borderId="8" xfId="0" applyFill="1" applyBorder="1"/>
    <xf numFmtId="168" fontId="0" fillId="2" borderId="0" xfId="5" applyNumberFormat="1" applyFont="1" applyFill="1" applyBorder="1" applyAlignment="1">
      <alignment vertical="center"/>
    </xf>
    <xf numFmtId="0" fontId="25" fillId="2" borderId="0" xfId="0" applyFont="1" applyFill="1" applyAlignment="1">
      <alignment vertical="center"/>
    </xf>
    <xf numFmtId="49" fontId="2" fillId="2" borderId="0" xfId="1" applyNumberFormat="1" applyFont="1" applyFill="1" applyBorder="1" applyAlignment="1">
      <alignment vertical="center" wrapText="1"/>
    </xf>
    <xf numFmtId="0" fontId="0" fillId="2" borderId="0" xfId="0" applyFill="1" applyAlignment="1">
      <alignment horizontal="center" vertical="center"/>
    </xf>
    <xf numFmtId="0" fontId="17" fillId="2" borderId="10" xfId="2" applyFont="1" applyFill="1" applyBorder="1" applyAlignment="1">
      <alignment vertical="center"/>
    </xf>
    <xf numFmtId="0" fontId="4" fillId="2" borderId="0" xfId="2" applyFill="1"/>
    <xf numFmtId="0" fontId="4" fillId="2" borderId="0" xfId="2" applyFill="1" applyAlignment="1">
      <alignment horizontal="center" vertical="center"/>
    </xf>
    <xf numFmtId="0" fontId="8" fillId="2" borderId="0" xfId="2" applyFont="1" applyFill="1"/>
    <xf numFmtId="0" fontId="8" fillId="0" borderId="0" xfId="2" applyFont="1" applyBorder="1"/>
    <xf numFmtId="0" fontId="8" fillId="2" borderId="0" xfId="2" applyFont="1" applyFill="1" applyBorder="1"/>
    <xf numFmtId="0" fontId="4" fillId="2" borderId="0" xfId="2" applyFill="1" applyAlignment="1">
      <alignment vertical="center"/>
    </xf>
    <xf numFmtId="0" fontId="4" fillId="2" borderId="0" xfId="2" applyFont="1" applyFill="1" applyAlignment="1">
      <alignment vertical="center"/>
    </xf>
    <xf numFmtId="170" fontId="4" fillId="2" borderId="0" xfId="10" applyNumberFormat="1" applyFont="1" applyFill="1" applyAlignment="1">
      <alignment vertical="center"/>
    </xf>
    <xf numFmtId="0" fontId="0" fillId="2" borderId="0" xfId="0" applyFill="1" applyBorder="1" applyAlignment="1">
      <alignment horizontal="left" indent="3"/>
    </xf>
    <xf numFmtId="0" fontId="0" fillId="2" borderId="18" xfId="0" applyFill="1" applyBorder="1"/>
    <xf numFmtId="0" fontId="26" fillId="2" borderId="0" xfId="0" applyFont="1" applyFill="1" applyAlignment="1">
      <alignment vertical="center"/>
    </xf>
    <xf numFmtId="0" fontId="8" fillId="2" borderId="0" xfId="2" applyFont="1" applyFill="1" applyAlignment="1">
      <alignment vertical="center" wrapText="1"/>
    </xf>
    <xf numFmtId="0" fontId="0" fillId="11" borderId="0" xfId="0" applyFill="1"/>
    <xf numFmtId="0" fontId="0" fillId="11" borderId="0" xfId="0" applyFill="1" applyAlignment="1">
      <alignment horizontal="center" vertical="center"/>
    </xf>
    <xf numFmtId="0" fontId="0" fillId="11" borderId="0" xfId="0" applyFill="1" applyBorder="1"/>
    <xf numFmtId="0" fontId="18" fillId="11" borderId="0" xfId="0" applyFont="1" applyFill="1" applyBorder="1" applyAlignment="1">
      <alignment horizontal="right" vertical="center"/>
    </xf>
    <xf numFmtId="0" fontId="0" fillId="11" borderId="0" xfId="0" applyFill="1" applyBorder="1" applyAlignment="1">
      <alignment horizontal="center"/>
    </xf>
    <xf numFmtId="0" fontId="35" fillId="11" borderId="0" xfId="0" applyFont="1" applyFill="1" applyBorder="1" applyAlignment="1">
      <alignment horizontal="left" vertical="center"/>
    </xf>
    <xf numFmtId="0" fontId="22" fillId="11" borderId="0" xfId="0" applyFont="1" applyFill="1" applyBorder="1" applyAlignment="1">
      <alignment horizontal="center" vertical="center" wrapText="1"/>
    </xf>
    <xf numFmtId="0" fontId="16" fillId="11" borderId="0" xfId="0" applyFont="1" applyFill="1" applyBorder="1" applyAlignment="1">
      <alignment horizontal="center" vertical="center" wrapText="1"/>
    </xf>
    <xf numFmtId="0" fontId="16" fillId="11" borderId="0" xfId="0" applyFont="1" applyFill="1" applyBorder="1" applyAlignment="1">
      <alignment horizontal="center" vertical="center"/>
    </xf>
    <xf numFmtId="0" fontId="35" fillId="11" borderId="0" xfId="0" applyFont="1" applyFill="1" applyBorder="1" applyAlignment="1">
      <alignment vertical="center"/>
    </xf>
    <xf numFmtId="0" fontId="4" fillId="11" borderId="0" xfId="2" applyFill="1" applyBorder="1" applyAlignment="1">
      <alignment horizontal="left" vertical="center"/>
    </xf>
    <xf numFmtId="0" fontId="22" fillId="11" borderId="0" xfId="0" applyFont="1" applyFill="1" applyBorder="1" applyAlignment="1">
      <alignment horizontal="center" vertical="center" textRotation="45"/>
    </xf>
    <xf numFmtId="0" fontId="21" fillId="11" borderId="0" xfId="0" applyFont="1" applyFill="1" applyBorder="1" applyAlignment="1">
      <alignment horizontal="center"/>
    </xf>
    <xf numFmtId="0" fontId="13" fillId="11" borderId="0" xfId="0" applyFont="1" applyFill="1" applyAlignment="1">
      <alignment vertical="center"/>
    </xf>
    <xf numFmtId="0" fontId="0" fillId="11" borderId="0" xfId="0" applyFont="1" applyFill="1" applyAlignment="1">
      <alignment vertical="center"/>
    </xf>
    <xf numFmtId="0" fontId="25" fillId="11" borderId="0" xfId="0" applyFont="1" applyFill="1" applyAlignment="1">
      <alignment vertical="center"/>
    </xf>
    <xf numFmtId="0" fontId="14" fillId="2" borderId="0" xfId="0" applyFont="1" applyFill="1" applyAlignment="1">
      <alignment horizontal="center" vertical="center" wrapText="1"/>
    </xf>
    <xf numFmtId="0" fontId="0" fillId="2" borderId="19" xfId="0" applyFill="1" applyBorder="1" applyAlignment="1">
      <alignment horizontal="center" vertical="center" wrapText="1"/>
    </xf>
    <xf numFmtId="165" fontId="3" fillId="2" borderId="19" xfId="1" applyNumberFormat="1" applyFont="1" applyFill="1" applyBorder="1" applyAlignment="1">
      <alignment horizontal="center" vertical="center" wrapText="1"/>
    </xf>
    <xf numFmtId="0" fontId="23" fillId="11" borderId="0" xfId="0" applyFont="1" applyFill="1" applyBorder="1" applyAlignment="1">
      <alignment horizontal="center"/>
    </xf>
    <xf numFmtId="0" fontId="34" fillId="11" borderId="0" xfId="0" applyFont="1" applyFill="1" applyBorder="1" applyAlignment="1">
      <alignment vertical="center"/>
    </xf>
    <xf numFmtId="0" fontId="0" fillId="2" borderId="12" xfId="0" applyFill="1" applyBorder="1" applyAlignment="1">
      <alignment horizontal="center" vertical="center"/>
    </xf>
    <xf numFmtId="0" fontId="0" fillId="2" borderId="14" xfId="0" applyFill="1" applyBorder="1" applyAlignment="1">
      <alignment horizontal="center" vertical="center"/>
    </xf>
    <xf numFmtId="0" fontId="14" fillId="11" borderId="0" xfId="0" applyFont="1" applyFill="1" applyAlignment="1">
      <alignment horizontal="center" vertical="center" wrapText="1"/>
    </xf>
    <xf numFmtId="0" fontId="38" fillId="2" borderId="0" xfId="0" applyFont="1" applyFill="1" applyBorder="1" applyAlignment="1">
      <alignment vertical="center"/>
    </xf>
    <xf numFmtId="0" fontId="37" fillId="2" borderId="0" xfId="0" applyFont="1" applyFill="1" applyBorder="1" applyAlignment="1">
      <alignment vertical="center"/>
    </xf>
    <xf numFmtId="0" fontId="17" fillId="2" borderId="0" xfId="2" applyFont="1" applyFill="1" applyBorder="1" applyAlignment="1">
      <alignment vertical="center" wrapText="1"/>
    </xf>
    <xf numFmtId="0" fontId="0" fillId="2" borderId="5" xfId="0" applyFill="1" applyBorder="1" applyAlignment="1">
      <alignment horizontal="center"/>
    </xf>
    <xf numFmtId="0" fontId="0" fillId="11" borderId="0" xfId="0" applyFill="1" applyBorder="1" applyAlignment="1">
      <alignment horizontal="center" vertical="center"/>
    </xf>
    <xf numFmtId="0" fontId="4" fillId="2" borderId="0" xfId="2" applyFill="1" applyAlignment="1">
      <alignment horizontal="right" vertical="center"/>
    </xf>
    <xf numFmtId="0" fontId="30" fillId="2" borderId="0" xfId="2" applyFont="1" applyFill="1" applyAlignment="1">
      <alignment horizontal="center" vertical="center"/>
    </xf>
    <xf numFmtId="0" fontId="0" fillId="2" borderId="0" xfId="0" applyFill="1" applyAlignment="1">
      <alignment horizontal="center" vertical="center" wrapText="1"/>
    </xf>
    <xf numFmtId="0" fontId="8" fillId="2" borderId="0" xfId="2" applyFont="1" applyFill="1" applyAlignment="1">
      <alignment vertical="center"/>
    </xf>
    <xf numFmtId="0" fontId="39" fillId="2" borderId="0" xfId="2" applyFont="1" applyFill="1" applyAlignment="1">
      <alignment vertical="center" wrapText="1"/>
    </xf>
    <xf numFmtId="0" fontId="17" fillId="2" borderId="0" xfId="2" applyFont="1" applyFill="1" applyAlignment="1">
      <alignment vertical="center"/>
    </xf>
    <xf numFmtId="0" fontId="0" fillId="2" borderId="0" xfId="0" applyFill="1" applyAlignment="1">
      <alignment vertical="center"/>
    </xf>
    <xf numFmtId="0" fontId="29" fillId="2" borderId="0" xfId="2" applyFont="1" applyFill="1" applyAlignment="1">
      <alignment horizontal="center" vertical="center"/>
    </xf>
    <xf numFmtId="0" fontId="40" fillId="2" borderId="0" xfId="2" applyFont="1" applyFill="1" applyAlignment="1">
      <alignment vertical="center"/>
    </xf>
    <xf numFmtId="0" fontId="40" fillId="2" borderId="0" xfId="2" applyFont="1" applyFill="1" applyAlignment="1">
      <alignment horizontal="center" vertical="center"/>
    </xf>
    <xf numFmtId="0" fontId="4" fillId="7" borderId="0" xfId="2" applyFill="1" applyAlignment="1">
      <alignment vertical="center"/>
    </xf>
    <xf numFmtId="0" fontId="24" fillId="2" borderId="0" xfId="0" applyFont="1" applyFill="1" applyBorder="1" applyAlignment="1">
      <alignment horizontal="center" vertical="center"/>
    </xf>
    <xf numFmtId="0" fontId="4" fillId="2" borderId="0" xfId="2" applyFill="1" applyAlignment="1">
      <alignment horizontal="left" vertical="center" wrapText="1"/>
    </xf>
    <xf numFmtId="0" fontId="0" fillId="2" borderId="11" xfId="0" applyFill="1" applyBorder="1" applyAlignment="1">
      <alignment horizontal="center" vertical="center" wrapText="1"/>
    </xf>
    <xf numFmtId="0" fontId="17" fillId="2" borderId="0" xfId="2" applyFont="1" applyFill="1"/>
    <xf numFmtId="0" fontId="17" fillId="2" borderId="0" xfId="2" applyFont="1" applyFill="1" applyAlignment="1">
      <alignment horizontal="center" vertical="center"/>
    </xf>
    <xf numFmtId="0" fontId="29" fillId="14" borderId="10" xfId="2" applyFont="1" applyFill="1" applyBorder="1" applyAlignment="1">
      <alignment vertical="center"/>
    </xf>
    <xf numFmtId="0" fontId="43" fillId="2" borderId="0" xfId="2" applyFont="1" applyFill="1" applyAlignment="1">
      <alignment horizontal="left" vertical="center"/>
    </xf>
    <xf numFmtId="0" fontId="43" fillId="2" borderId="0" xfId="2" applyFont="1" applyFill="1" applyAlignment="1">
      <alignment vertical="center"/>
    </xf>
    <xf numFmtId="0" fontId="30" fillId="10" borderId="0" xfId="2" applyFont="1" applyFill="1" applyAlignment="1">
      <alignment horizontal="center" vertical="center"/>
    </xf>
    <xf numFmtId="0" fontId="45" fillId="2" borderId="0" xfId="0" applyFont="1" applyFill="1" applyAlignment="1">
      <alignment vertical="center"/>
    </xf>
    <xf numFmtId="0" fontId="22" fillId="20" borderId="0" xfId="2" applyFont="1" applyFill="1" applyAlignment="1">
      <alignment horizontal="left" vertical="center" wrapText="1"/>
    </xf>
    <xf numFmtId="0" fontId="40" fillId="20" borderId="0" xfId="2" applyFont="1" applyFill="1" applyAlignment="1">
      <alignment vertical="center"/>
    </xf>
    <xf numFmtId="0" fontId="22" fillId="20" borderId="0" xfId="2" applyFont="1" applyFill="1" applyAlignment="1">
      <alignment vertical="center" wrapText="1"/>
    </xf>
    <xf numFmtId="0" fontId="40" fillId="20" borderId="0" xfId="2" applyFont="1" applyFill="1" applyAlignment="1">
      <alignment vertical="center" wrapText="1"/>
    </xf>
    <xf numFmtId="0" fontId="26" fillId="11" borderId="0" xfId="0" applyFont="1" applyFill="1" applyAlignment="1">
      <alignment vertical="center"/>
    </xf>
    <xf numFmtId="0" fontId="0" fillId="11" borderId="0" xfId="0" applyFont="1" applyFill="1" applyBorder="1" applyAlignment="1">
      <alignment vertical="center"/>
    </xf>
    <xf numFmtId="0" fontId="11" fillId="2" borderId="0" xfId="0" applyFont="1" applyFill="1" applyAlignment="1">
      <alignment vertical="center"/>
    </xf>
    <xf numFmtId="0" fontId="48" fillId="2" borderId="0" xfId="0" applyFont="1" applyFill="1" applyAlignment="1">
      <alignment vertical="center"/>
    </xf>
    <xf numFmtId="49" fontId="3" fillId="0" borderId="0" xfId="1" applyNumberFormat="1" applyFont="1" applyAlignment="1">
      <alignment horizontal="center" vertical="center" wrapText="1"/>
    </xf>
    <xf numFmtId="0" fontId="11" fillId="21" borderId="20" xfId="0" applyFont="1" applyFill="1" applyBorder="1" applyAlignment="1">
      <alignment horizontal="center" vertical="center" wrapText="1"/>
    </xf>
    <xf numFmtId="168" fontId="0" fillId="4" borderId="1" xfId="5" applyNumberFormat="1" applyFont="1" applyFill="1" applyBorder="1" applyAlignment="1">
      <alignment vertical="center"/>
    </xf>
    <xf numFmtId="168" fontId="0" fillId="4" borderId="0" xfId="5" applyNumberFormat="1" applyFont="1" applyFill="1" applyBorder="1" applyAlignment="1">
      <alignment vertical="center"/>
    </xf>
    <xf numFmtId="168" fontId="0" fillId="4" borderId="5" xfId="5" applyNumberFormat="1" applyFont="1" applyFill="1" applyBorder="1" applyAlignment="1">
      <alignment vertical="center"/>
    </xf>
    <xf numFmtId="168" fontId="0" fillId="4" borderId="2" xfId="5" applyNumberFormat="1" applyFont="1" applyFill="1" applyBorder="1" applyAlignment="1">
      <alignment vertical="center"/>
    </xf>
    <xf numFmtId="168" fontId="0" fillId="4" borderId="15" xfId="5" applyNumberFormat="1" applyFont="1" applyFill="1" applyBorder="1" applyAlignment="1">
      <alignment vertical="center"/>
    </xf>
    <xf numFmtId="0" fontId="17" fillId="2" borderId="7" xfId="2" applyFont="1" applyFill="1" applyBorder="1" applyAlignment="1">
      <alignment vertical="center"/>
    </xf>
    <xf numFmtId="0" fontId="17" fillId="2" borderId="8" xfId="2" applyFont="1" applyFill="1" applyBorder="1" applyAlignment="1">
      <alignment vertical="center"/>
    </xf>
    <xf numFmtId="0" fontId="24" fillId="11" borderId="0" xfId="0" applyFont="1" applyFill="1" applyBorder="1"/>
    <xf numFmtId="0" fontId="24" fillId="11" borderId="0" xfId="0" applyFont="1" applyFill="1" applyBorder="1" applyAlignment="1">
      <alignment horizontal="center"/>
    </xf>
    <xf numFmtId="0" fontId="24" fillId="11" borderId="0" xfId="0" applyFont="1" applyFill="1" applyBorder="1" applyAlignment="1">
      <alignment vertical="center"/>
    </xf>
    <xf numFmtId="0" fontId="24" fillId="11" borderId="0" xfId="0" applyFont="1" applyFill="1" applyBorder="1" applyAlignment="1">
      <alignment horizontal="center" vertical="center"/>
    </xf>
    <xf numFmtId="0" fontId="11" fillId="2" borderId="0" xfId="0" applyNumberFormat="1" applyFont="1" applyFill="1" applyAlignment="1">
      <alignment vertical="center"/>
    </xf>
    <xf numFmtId="164" fontId="0" fillId="10" borderId="0" xfId="24" applyFont="1" applyFill="1" applyBorder="1" applyAlignment="1">
      <alignment vertical="center"/>
    </xf>
    <xf numFmtId="164" fontId="0" fillId="10" borderId="1" xfId="24" applyFont="1" applyFill="1" applyBorder="1" applyAlignment="1">
      <alignment vertical="center"/>
    </xf>
    <xf numFmtId="164" fontId="0" fillId="10" borderId="5" xfId="24" applyFont="1" applyFill="1" applyBorder="1" applyAlignment="1">
      <alignment vertical="center"/>
    </xf>
    <xf numFmtId="165" fontId="2" fillId="14" borderId="8" xfId="1" applyNumberFormat="1" applyFont="1" applyFill="1" applyBorder="1" applyAlignment="1">
      <alignment horizontal="center" vertical="center" wrapText="1"/>
    </xf>
    <xf numFmtId="165" fontId="2" fillId="14" borderId="5" xfId="1" applyNumberFormat="1" applyFont="1" applyFill="1" applyBorder="1" applyAlignment="1">
      <alignment horizontal="center" vertical="center" wrapText="1"/>
    </xf>
    <xf numFmtId="165" fontId="2" fillId="14" borderId="15" xfId="1" applyNumberFormat="1" applyFont="1" applyFill="1" applyBorder="1" applyAlignment="1">
      <alignment horizontal="center" vertical="center" wrapText="1"/>
    </xf>
    <xf numFmtId="168" fontId="0" fillId="23" borderId="0" xfId="5" applyNumberFormat="1" applyFont="1" applyFill="1" applyBorder="1" applyAlignment="1">
      <alignment vertical="center"/>
    </xf>
    <xf numFmtId="0" fontId="0" fillId="23" borderId="6" xfId="0" applyNumberFormat="1" applyFont="1" applyFill="1" applyBorder="1" applyAlignment="1">
      <alignment vertical="center"/>
    </xf>
    <xf numFmtId="0" fontId="17" fillId="24" borderId="7" xfId="2" applyFont="1" applyFill="1" applyBorder="1" applyAlignment="1">
      <alignment vertical="center"/>
    </xf>
    <xf numFmtId="0" fontId="11" fillId="2" borderId="0" xfId="0" applyNumberFormat="1" applyFont="1" applyFill="1" applyBorder="1" applyAlignment="1">
      <alignment vertical="center"/>
    </xf>
    <xf numFmtId="0" fontId="24" fillId="11" borderId="0" xfId="2" applyFont="1" applyFill="1" applyBorder="1" applyAlignment="1">
      <alignment horizontal="center" vertical="center"/>
    </xf>
    <xf numFmtId="0" fontId="0" fillId="4" borderId="5" xfId="0" applyFill="1" applyBorder="1"/>
    <xf numFmtId="169" fontId="7" fillId="22" borderId="1" xfId="5" applyNumberFormat="1" applyFont="1" applyFill="1" applyBorder="1" applyAlignment="1" applyProtection="1">
      <alignment horizontal="right" vertical="center"/>
      <protection locked="0"/>
    </xf>
    <xf numFmtId="169" fontId="7" fillId="22" borderId="0" xfId="5" applyNumberFormat="1" applyFont="1" applyFill="1" applyBorder="1" applyAlignment="1" applyProtection="1">
      <alignment horizontal="right" vertical="center"/>
      <protection locked="0"/>
    </xf>
    <xf numFmtId="169" fontId="7" fillId="22" borderId="5" xfId="5" applyNumberFormat="1" applyFont="1" applyFill="1" applyBorder="1" applyAlignment="1" applyProtection="1">
      <alignment horizontal="right" vertical="center"/>
      <protection locked="0"/>
    </xf>
    <xf numFmtId="0" fontId="0" fillId="2" borderId="0" xfId="0" applyFill="1" applyBorder="1" applyAlignment="1">
      <alignment vertical="center"/>
    </xf>
    <xf numFmtId="0" fontId="0" fillId="2" borderId="1" xfId="0" applyFill="1" applyBorder="1" applyAlignment="1">
      <alignment vertical="center"/>
    </xf>
    <xf numFmtId="0" fontId="0" fillId="2" borderId="5" xfId="0" applyFill="1" applyBorder="1" applyAlignment="1">
      <alignment vertical="center"/>
    </xf>
    <xf numFmtId="168" fontId="0" fillId="23" borderId="1" xfId="0" applyNumberFormat="1" applyFill="1" applyBorder="1" applyAlignment="1">
      <alignment vertical="center"/>
    </xf>
    <xf numFmtId="168" fontId="0" fillId="4" borderId="9" xfId="5" applyNumberFormat="1" applyFont="1" applyFill="1" applyBorder="1" applyAlignment="1">
      <alignment vertical="center"/>
    </xf>
    <xf numFmtId="0" fontId="17" fillId="4" borderId="8" xfId="2" applyFont="1" applyFill="1" applyBorder="1" applyAlignment="1">
      <alignment vertical="center"/>
    </xf>
    <xf numFmtId="0" fontId="36" fillId="2" borderId="0" xfId="2" applyNumberFormat="1" applyFont="1" applyFill="1" applyBorder="1" applyAlignment="1">
      <alignment horizontal="left" vertical="center"/>
    </xf>
    <xf numFmtId="0" fontId="37" fillId="2" borderId="0" xfId="0" applyNumberFormat="1" applyFont="1" applyFill="1" applyBorder="1" applyAlignment="1">
      <alignment vertical="center"/>
    </xf>
    <xf numFmtId="0" fontId="0" fillId="11" borderId="0" xfId="0" applyFill="1" applyAlignment="1">
      <alignment vertical="center"/>
    </xf>
    <xf numFmtId="0" fontId="0" fillId="11" borderId="0" xfId="0" applyFill="1" applyBorder="1" applyAlignment="1">
      <alignment vertical="center"/>
    </xf>
    <xf numFmtId="0" fontId="0" fillId="4" borderId="6" xfId="0" applyFont="1" applyFill="1" applyBorder="1" applyAlignment="1">
      <alignment vertical="center"/>
    </xf>
    <xf numFmtId="0" fontId="0" fillId="2" borderId="18" xfId="0" applyFill="1" applyBorder="1" applyAlignment="1">
      <alignment vertical="center"/>
    </xf>
    <xf numFmtId="0" fontId="0" fillId="11" borderId="0" xfId="0" applyFont="1" applyFill="1" applyBorder="1" applyAlignment="1">
      <alignment horizontal="center" vertical="center"/>
    </xf>
    <xf numFmtId="0" fontId="0" fillId="4" borderId="7" xfId="0" applyFont="1" applyFill="1" applyBorder="1" applyAlignment="1">
      <alignment vertical="center"/>
    </xf>
    <xf numFmtId="0" fontId="0" fillId="2" borderId="2" xfId="0" applyFill="1" applyBorder="1" applyAlignment="1">
      <alignment vertical="center"/>
    </xf>
    <xf numFmtId="0" fontId="0" fillId="4" borderId="8" xfId="0" applyFont="1" applyFill="1" applyBorder="1" applyAlignment="1">
      <alignment vertical="center"/>
    </xf>
    <xf numFmtId="0" fontId="0" fillId="2" borderId="15" xfId="0" applyFill="1" applyBorder="1" applyAlignment="1">
      <alignment vertical="center"/>
    </xf>
    <xf numFmtId="0" fontId="0" fillId="2" borderId="7" xfId="0" applyFill="1" applyBorder="1" applyAlignment="1">
      <alignment vertical="center"/>
    </xf>
    <xf numFmtId="0" fontId="0" fillId="11" borderId="0" xfId="0" applyFill="1" applyBorder="1" applyAlignment="1">
      <alignment vertical="center" wrapText="1"/>
    </xf>
    <xf numFmtId="0" fontId="0" fillId="2" borderId="0" xfId="0" applyFill="1" applyBorder="1" applyAlignment="1">
      <alignment vertical="center" wrapText="1"/>
    </xf>
    <xf numFmtId="0" fontId="0" fillId="10" borderId="6" xfId="0" applyFont="1" applyFill="1" applyBorder="1" applyAlignment="1">
      <alignment vertical="center"/>
    </xf>
    <xf numFmtId="0" fontId="0" fillId="10" borderId="7" xfId="0" applyFont="1" applyFill="1" applyBorder="1" applyAlignment="1">
      <alignment vertical="center"/>
    </xf>
    <xf numFmtId="0" fontId="0" fillId="10" borderId="8" xfId="0" applyFont="1" applyFill="1" applyBorder="1" applyAlignment="1">
      <alignment vertical="center"/>
    </xf>
    <xf numFmtId="0" fontId="19" fillId="11" borderId="0" xfId="0" applyFont="1" applyFill="1" applyBorder="1" applyAlignment="1">
      <alignment horizontal="right" vertical="center"/>
    </xf>
    <xf numFmtId="0" fontId="19" fillId="2" borderId="0" xfId="0" applyFont="1" applyFill="1" applyBorder="1" applyAlignment="1">
      <alignment horizontal="right" vertical="center"/>
    </xf>
    <xf numFmtId="0" fontId="17" fillId="18" borderId="0" xfId="2" applyFont="1" applyFill="1" applyBorder="1" applyAlignment="1">
      <alignment horizontal="left" vertical="center"/>
    </xf>
    <xf numFmtId="0" fontId="17" fillId="8" borderId="0" xfId="2" applyFont="1" applyFill="1" applyBorder="1" applyAlignment="1">
      <alignment horizontal="left" vertical="center"/>
    </xf>
    <xf numFmtId="0" fontId="0" fillId="4" borderId="6" xfId="0" applyFill="1" applyBorder="1" applyAlignment="1">
      <alignment vertical="center"/>
    </xf>
    <xf numFmtId="0" fontId="0" fillId="4" borderId="7" xfId="0" applyFill="1" applyBorder="1" applyAlignment="1">
      <alignment vertical="center"/>
    </xf>
    <xf numFmtId="0" fontId="0" fillId="4" borderId="8" xfId="0" applyFill="1" applyBorder="1" applyAlignment="1">
      <alignment vertical="center"/>
    </xf>
    <xf numFmtId="0" fontId="8" fillId="2" borderId="0" xfId="2" applyFont="1" applyFill="1" applyBorder="1" applyAlignment="1">
      <alignment horizontal="left" vertical="center"/>
    </xf>
    <xf numFmtId="0" fontId="8" fillId="2" borderId="1" xfId="2" applyFont="1" applyFill="1" applyBorder="1" applyAlignment="1">
      <alignment horizontal="left" vertical="center"/>
    </xf>
    <xf numFmtId="0" fontId="8" fillId="2" borderId="18" xfId="2" applyFont="1" applyFill="1" applyBorder="1" applyAlignment="1">
      <alignment horizontal="left" vertical="center"/>
    </xf>
    <xf numFmtId="0" fontId="8" fillId="2" borderId="2" xfId="2" applyFont="1" applyFill="1" applyBorder="1" applyAlignment="1">
      <alignment horizontal="left" vertical="center"/>
    </xf>
    <xf numFmtId="0" fontId="8" fillId="2" borderId="5" xfId="2" applyFont="1" applyFill="1" applyBorder="1" applyAlignment="1">
      <alignment horizontal="left" vertical="center"/>
    </xf>
    <xf numFmtId="0" fontId="8" fillId="2" borderId="15" xfId="2" applyFont="1" applyFill="1" applyBorder="1" applyAlignment="1">
      <alignment horizontal="left" vertical="center"/>
    </xf>
    <xf numFmtId="0" fontId="0" fillId="23" borderId="1" xfId="0" applyFill="1" applyBorder="1" applyAlignment="1">
      <alignment vertical="center"/>
    </xf>
    <xf numFmtId="0" fontId="8" fillId="23" borderId="1" xfId="2" applyFont="1" applyFill="1" applyBorder="1" applyAlignment="1">
      <alignment horizontal="left" vertical="center"/>
    </xf>
    <xf numFmtId="0" fontId="8" fillId="23" borderId="18" xfId="2" applyFont="1" applyFill="1" applyBorder="1" applyAlignment="1">
      <alignment horizontal="left" vertical="center"/>
    </xf>
    <xf numFmtId="0" fontId="17" fillId="8" borderId="7" xfId="2" applyFont="1" applyFill="1" applyBorder="1" applyAlignment="1">
      <alignment vertical="center"/>
    </xf>
    <xf numFmtId="0" fontId="17" fillId="5" borderId="0" xfId="2" applyFont="1" applyFill="1" applyBorder="1" applyAlignment="1">
      <alignment horizontal="center" vertical="center" wrapText="1"/>
    </xf>
    <xf numFmtId="0" fontId="17" fillId="24" borderId="0" xfId="2" applyFont="1" applyFill="1" applyBorder="1" applyAlignment="1">
      <alignment horizontal="center" vertical="center" wrapText="1"/>
    </xf>
    <xf numFmtId="0" fontId="0" fillId="23" borderId="0" xfId="0" applyFill="1" applyBorder="1" applyAlignment="1">
      <alignment vertical="center"/>
    </xf>
    <xf numFmtId="0" fontId="8" fillId="23" borderId="0" xfId="2" applyFont="1" applyFill="1" applyBorder="1" applyAlignment="1">
      <alignment horizontal="left" vertical="center"/>
    </xf>
    <xf numFmtId="0" fontId="8" fillId="23" borderId="2" xfId="2" applyFont="1" applyFill="1" applyBorder="1" applyAlignment="1">
      <alignment horizontal="left" vertical="center"/>
    </xf>
    <xf numFmtId="0" fontId="17" fillId="8" borderId="8" xfId="2" applyFont="1" applyFill="1" applyBorder="1" applyAlignment="1">
      <alignment vertical="center"/>
    </xf>
    <xf numFmtId="0" fontId="17" fillId="5" borderId="5" xfId="2" applyFont="1" applyFill="1" applyBorder="1" applyAlignment="1">
      <alignment horizontal="center" vertical="center" wrapText="1"/>
    </xf>
    <xf numFmtId="0" fontId="0" fillId="5" borderId="0" xfId="2" applyFont="1" applyFill="1" applyBorder="1" applyAlignment="1">
      <alignment horizontal="center" vertical="center" wrapText="1"/>
    </xf>
    <xf numFmtId="0" fontId="0" fillId="5" borderId="5" xfId="2" applyFont="1" applyFill="1" applyBorder="1" applyAlignment="1">
      <alignment horizontal="center" vertical="center" wrapText="1"/>
    </xf>
    <xf numFmtId="0" fontId="17" fillId="8" borderId="6" xfId="2" applyFont="1" applyFill="1" applyBorder="1" applyAlignment="1">
      <alignment vertical="center"/>
    </xf>
    <xf numFmtId="0" fontId="17" fillId="5" borderId="1" xfId="2" applyFont="1" applyFill="1" applyBorder="1" applyAlignment="1">
      <alignment horizontal="center" vertical="center" wrapText="1"/>
    </xf>
    <xf numFmtId="168" fontId="0" fillId="23" borderId="0" xfId="0" applyNumberFormat="1" applyFill="1" applyBorder="1" applyAlignment="1">
      <alignment vertical="center"/>
    </xf>
    <xf numFmtId="0" fontId="21" fillId="11" borderId="0" xfId="0" applyFont="1" applyFill="1" applyBorder="1" applyAlignment="1">
      <alignment horizontal="center" vertical="center"/>
    </xf>
    <xf numFmtId="0" fontId="21" fillId="2" borderId="0" xfId="0" applyFont="1" applyFill="1" applyBorder="1" applyAlignment="1">
      <alignment horizontal="center" vertical="center"/>
    </xf>
    <xf numFmtId="0" fontId="27" fillId="2" borderId="0" xfId="0" applyFont="1" applyFill="1" applyBorder="1" applyAlignment="1">
      <alignment vertical="center"/>
    </xf>
    <xf numFmtId="0" fontId="27" fillId="11" borderId="0" xfId="0" applyFont="1" applyFill="1" applyBorder="1" applyAlignment="1">
      <alignment vertical="center"/>
    </xf>
    <xf numFmtId="166" fontId="0" fillId="2" borderId="0" xfId="0" applyNumberFormat="1" applyFill="1" applyAlignment="1">
      <alignment vertical="center"/>
    </xf>
    <xf numFmtId="166" fontId="10" fillId="22" borderId="6" xfId="0" applyNumberFormat="1" applyFont="1" applyFill="1" applyBorder="1" applyAlignment="1" applyProtection="1">
      <alignment horizontal="left" vertical="center"/>
      <protection locked="0"/>
    </xf>
    <xf numFmtId="166" fontId="0" fillId="22" borderId="1" xfId="0" applyNumberFormat="1" applyFill="1" applyBorder="1" applyAlignment="1" applyProtection="1">
      <alignment horizontal="right" vertical="center"/>
      <protection locked="0"/>
    </xf>
    <xf numFmtId="166" fontId="0" fillId="12" borderId="1" xfId="0" applyNumberFormat="1" applyFill="1" applyBorder="1" applyAlignment="1" applyProtection="1">
      <alignment horizontal="right" vertical="center"/>
      <protection locked="0"/>
    </xf>
    <xf numFmtId="0" fontId="0" fillId="4" borderId="0" xfId="0" applyFill="1" applyBorder="1" applyAlignment="1">
      <alignment vertical="center"/>
    </xf>
    <xf numFmtId="166" fontId="10" fillId="22" borderId="7" xfId="0" applyNumberFormat="1" applyFont="1" applyFill="1" applyBorder="1" applyAlignment="1" applyProtection="1">
      <alignment horizontal="left" vertical="center"/>
      <protection locked="0"/>
    </xf>
    <xf numFmtId="166" fontId="0" fillId="22" borderId="0" xfId="0" applyNumberFormat="1" applyFill="1" applyBorder="1" applyAlignment="1" applyProtection="1">
      <alignment horizontal="right" vertical="center"/>
      <protection locked="0"/>
    </xf>
    <xf numFmtId="166" fontId="0" fillId="12" borderId="0" xfId="0" applyNumberFormat="1" applyFill="1" applyBorder="1" applyAlignment="1" applyProtection="1">
      <alignment horizontal="right" vertical="center"/>
      <protection locked="0"/>
    </xf>
    <xf numFmtId="166" fontId="10" fillId="22" borderId="8" xfId="0" applyNumberFormat="1" applyFont="1" applyFill="1" applyBorder="1" applyAlignment="1" applyProtection="1">
      <alignment horizontal="left" vertical="center"/>
      <protection locked="0"/>
    </xf>
    <xf numFmtId="166" fontId="0" fillId="22" borderId="5" xfId="0" applyNumberFormat="1" applyFill="1" applyBorder="1" applyAlignment="1" applyProtection="1">
      <alignment horizontal="right" vertical="center"/>
      <protection locked="0"/>
    </xf>
    <xf numFmtId="166" fontId="0" fillId="12" borderId="5" xfId="0" applyNumberFormat="1" applyFill="1" applyBorder="1" applyAlignment="1" applyProtection="1">
      <alignment horizontal="right" vertical="center"/>
      <protection locked="0"/>
    </xf>
    <xf numFmtId="0" fontId="18" fillId="2" borderId="19" xfId="0" applyFont="1" applyFill="1" applyBorder="1" applyAlignment="1">
      <alignment horizontal="center" vertical="center"/>
    </xf>
    <xf numFmtId="0" fontId="0" fillId="2" borderId="9" xfId="0" applyFill="1" applyBorder="1" applyAlignment="1">
      <alignment vertical="center"/>
    </xf>
    <xf numFmtId="0" fontId="8" fillId="2" borderId="9" xfId="2" applyFont="1" applyFill="1" applyBorder="1" applyAlignment="1">
      <alignment horizontal="left" vertical="center"/>
    </xf>
    <xf numFmtId="0" fontId="8" fillId="2" borderId="11" xfId="2" applyFont="1" applyFill="1" applyBorder="1" applyAlignment="1">
      <alignment horizontal="left" vertical="center"/>
    </xf>
    <xf numFmtId="0" fontId="22" fillId="11" borderId="0" xfId="0" applyFont="1" applyFill="1" applyBorder="1" applyAlignment="1">
      <alignment horizontal="right" vertical="center" wrapText="1"/>
    </xf>
    <xf numFmtId="0" fontId="22" fillId="2" borderId="0" xfId="0" applyFont="1" applyFill="1" applyBorder="1" applyAlignment="1">
      <alignment horizontal="right" vertical="center" wrapText="1"/>
    </xf>
    <xf numFmtId="0" fontId="0" fillId="2" borderId="8" xfId="0" applyFill="1" applyBorder="1" applyAlignment="1">
      <alignment vertical="center"/>
    </xf>
    <xf numFmtId="167" fontId="0" fillId="4" borderId="1" xfId="5" applyFont="1" applyFill="1" applyBorder="1" applyAlignment="1">
      <alignment vertical="center"/>
    </xf>
    <xf numFmtId="167" fontId="0" fillId="4" borderId="0" xfId="5" applyFont="1" applyFill="1" applyBorder="1" applyAlignment="1">
      <alignment vertical="center"/>
    </xf>
    <xf numFmtId="167" fontId="0" fillId="4" borderId="5" xfId="5" applyFont="1" applyFill="1" applyBorder="1" applyAlignment="1">
      <alignment vertical="center"/>
    </xf>
    <xf numFmtId="0" fontId="3" fillId="2" borderId="0" xfId="0" applyNumberFormat="1" applyFont="1" applyFill="1" applyBorder="1" applyAlignment="1">
      <alignment vertical="center"/>
    </xf>
    <xf numFmtId="0" fontId="24" fillId="2" borderId="1" xfId="0" applyFont="1" applyFill="1" applyBorder="1" applyAlignment="1">
      <alignment horizontal="center" vertical="center"/>
    </xf>
    <xf numFmtId="0" fontId="24" fillId="2" borderId="5" xfId="0" applyFont="1" applyFill="1" applyBorder="1" applyAlignment="1">
      <alignment horizontal="center" vertical="center"/>
    </xf>
    <xf numFmtId="0" fontId="24" fillId="2" borderId="6" xfId="7" applyFont="1" applyFill="1" applyBorder="1" applyAlignment="1">
      <alignment horizontal="left" vertical="center" wrapText="1"/>
    </xf>
    <xf numFmtId="0" fontId="24" fillId="2" borderId="7" xfId="7" applyFont="1" applyFill="1" applyBorder="1" applyAlignment="1">
      <alignment horizontal="left" vertical="center" wrapText="1"/>
    </xf>
    <xf numFmtId="0" fontId="24" fillId="2" borderId="8" xfId="7" applyFont="1" applyFill="1" applyBorder="1" applyAlignment="1">
      <alignment horizontal="left" vertical="center" wrapText="1"/>
    </xf>
    <xf numFmtId="0" fontId="10" fillId="4" borderId="6" xfId="0" applyFont="1" applyFill="1" applyBorder="1" applyAlignment="1">
      <alignment vertical="center"/>
    </xf>
    <xf numFmtId="0" fontId="10" fillId="4" borderId="7" xfId="0" applyFont="1" applyFill="1" applyBorder="1" applyAlignment="1">
      <alignment vertical="center"/>
    </xf>
    <xf numFmtId="0" fontId="10" fillId="4" borderId="8" xfId="0" applyFont="1" applyFill="1" applyBorder="1" applyAlignment="1">
      <alignment vertical="center"/>
    </xf>
    <xf numFmtId="0" fontId="10" fillId="2" borderId="10" xfId="0" applyFont="1" applyFill="1" applyBorder="1" applyAlignment="1">
      <alignment vertical="center"/>
    </xf>
    <xf numFmtId="0" fontId="0" fillId="4" borderId="9" xfId="0" applyFill="1" applyBorder="1" applyAlignment="1">
      <alignment vertical="center"/>
    </xf>
    <xf numFmtId="0" fontId="0" fillId="2" borderId="0" xfId="0" applyFill="1" applyAlignment="1">
      <alignment vertical="center" wrapText="1"/>
    </xf>
    <xf numFmtId="0" fontId="0" fillId="4" borderId="5" xfId="0" applyFill="1" applyBorder="1" applyAlignment="1">
      <alignment vertical="center"/>
    </xf>
    <xf numFmtId="164" fontId="0" fillId="10" borderId="9" xfId="24" applyFont="1" applyFill="1" applyBorder="1" applyAlignment="1">
      <alignment vertical="center"/>
    </xf>
    <xf numFmtId="0" fontId="17" fillId="2" borderId="6" xfId="0" applyFont="1" applyFill="1" applyBorder="1" applyAlignment="1">
      <alignment horizontal="left" vertical="center"/>
    </xf>
    <xf numFmtId="0" fontId="17" fillId="2" borderId="7" xfId="0" applyFont="1" applyFill="1" applyBorder="1" applyAlignment="1">
      <alignment horizontal="left" vertical="center"/>
    </xf>
    <xf numFmtId="0" fontId="17" fillId="2" borderId="8" xfId="0" applyFont="1" applyFill="1" applyBorder="1" applyAlignment="1">
      <alignment horizontal="left" vertical="center"/>
    </xf>
    <xf numFmtId="0" fontId="0" fillId="2" borderId="9" xfId="0" applyFill="1" applyBorder="1" applyAlignment="1">
      <alignment horizontal="center" vertical="center"/>
    </xf>
    <xf numFmtId="0" fontId="0" fillId="2" borderId="11" xfId="0" applyFill="1" applyBorder="1" applyAlignment="1">
      <alignment vertical="center"/>
    </xf>
    <xf numFmtId="0" fontId="26" fillId="2" borderId="0" xfId="0" applyFont="1" applyFill="1" applyAlignment="1"/>
    <xf numFmtId="0" fontId="3" fillId="2" borderId="0" xfId="0" applyFont="1" applyFill="1" applyAlignment="1">
      <alignment horizontal="center" vertical="center" wrapText="1"/>
    </xf>
    <xf numFmtId="0" fontId="38" fillId="11" borderId="0" xfId="0" applyFont="1" applyFill="1" applyBorder="1" applyAlignment="1">
      <alignment vertical="center"/>
    </xf>
    <xf numFmtId="0" fontId="26" fillId="11" borderId="0" xfId="0" applyFont="1" applyFill="1" applyBorder="1" applyAlignment="1">
      <alignment vertical="center"/>
    </xf>
    <xf numFmtId="165" fontId="2" fillId="2" borderId="0" xfId="1" applyNumberFormat="1" applyFont="1" applyFill="1" applyAlignment="1">
      <alignment horizontal="center" vertical="center" wrapText="1"/>
    </xf>
    <xf numFmtId="0" fontId="48" fillId="2" borderId="0" xfId="0" applyFont="1" applyFill="1" applyBorder="1" applyAlignment="1">
      <alignment vertical="center"/>
    </xf>
    <xf numFmtId="0" fontId="46" fillId="8" borderId="0" xfId="2" applyFont="1" applyFill="1" applyBorder="1"/>
    <xf numFmtId="0" fontId="46" fillId="8" borderId="0" xfId="2" applyFont="1" applyFill="1" applyBorder="1" applyAlignment="1"/>
    <xf numFmtId="0" fontId="40" fillId="2" borderId="0" xfId="2" applyFont="1" applyFill="1" applyBorder="1" applyAlignment="1">
      <alignment vertical="center"/>
    </xf>
    <xf numFmtId="0" fontId="40" fillId="19" borderId="0" xfId="2" applyFont="1" applyFill="1" applyBorder="1" applyAlignment="1">
      <alignment vertical="center"/>
    </xf>
    <xf numFmtId="0" fontId="16" fillId="19" borderId="0" xfId="0" applyNumberFormat="1" applyFont="1" applyFill="1" applyBorder="1" applyAlignment="1">
      <alignment vertical="center"/>
    </xf>
    <xf numFmtId="0" fontId="40" fillId="2" borderId="0" xfId="2" applyFont="1" applyFill="1" applyBorder="1" applyAlignment="1">
      <alignment horizontal="center" vertical="center"/>
    </xf>
    <xf numFmtId="165" fontId="49" fillId="2" borderId="0" xfId="1" applyNumberFormat="1" applyFont="1" applyFill="1" applyBorder="1" applyAlignment="1">
      <alignment horizontal="center" vertical="center" wrapText="1"/>
    </xf>
    <xf numFmtId="165" fontId="2" fillId="2" borderId="0" xfId="1" applyNumberFormat="1" applyFont="1" applyFill="1" applyBorder="1" applyAlignment="1">
      <alignment horizontal="center" vertical="center" wrapText="1"/>
    </xf>
    <xf numFmtId="0" fontId="10" fillId="2" borderId="6" xfId="0" applyFont="1" applyFill="1" applyBorder="1" applyAlignment="1">
      <alignment vertical="center"/>
    </xf>
    <xf numFmtId="168" fontId="0" fillId="2" borderId="5" xfId="5" applyNumberFormat="1" applyFont="1" applyFill="1" applyBorder="1" applyAlignment="1">
      <alignment vertical="center"/>
    </xf>
    <xf numFmtId="0" fontId="0" fillId="2" borderId="0" xfId="0" applyFill="1" applyAlignment="1">
      <alignment horizontal="center"/>
    </xf>
    <xf numFmtId="0" fontId="50" fillId="2" borderId="0" xfId="0" applyFont="1" applyFill="1"/>
    <xf numFmtId="0" fontId="11" fillId="2" borderId="0" xfId="0" applyFont="1" applyFill="1" applyAlignment="1">
      <alignment horizontal="center"/>
    </xf>
    <xf numFmtId="0" fontId="0" fillId="2" borderId="11" xfId="0" applyFill="1" applyBorder="1"/>
    <xf numFmtId="0" fontId="48" fillId="2" borderId="0" xfId="0" applyFont="1" applyFill="1" applyAlignment="1">
      <alignment horizontal="center" vertical="center"/>
    </xf>
    <xf numFmtId="0" fontId="0" fillId="11" borderId="0" xfId="0" applyFill="1" applyAlignment="1">
      <alignment horizontal="center"/>
    </xf>
    <xf numFmtId="0" fontId="0" fillId="2" borderId="0" xfId="0" applyFill="1" applyAlignment="1"/>
    <xf numFmtId="0" fontId="47" fillId="2" borderId="0" xfId="0" applyFont="1" applyFill="1" applyAlignment="1">
      <alignment vertical="center"/>
    </xf>
    <xf numFmtId="164" fontId="0" fillId="10" borderId="0" xfId="24" applyFont="1" applyFill="1" applyBorder="1"/>
    <xf numFmtId="164" fontId="0" fillId="10" borderId="5" xfId="24" applyFont="1" applyFill="1" applyBorder="1"/>
    <xf numFmtId="170" fontId="0" fillId="2" borderId="0" xfId="10" applyNumberFormat="1" applyFont="1" applyFill="1" applyBorder="1" applyAlignment="1">
      <alignment vertical="center"/>
    </xf>
    <xf numFmtId="164" fontId="0" fillId="10" borderId="0" xfId="24" applyFont="1" applyFill="1" applyBorder="1" applyAlignment="1">
      <alignment horizontal="left" vertical="center"/>
    </xf>
    <xf numFmtId="164" fontId="0" fillId="10" borderId="5" xfId="24" applyFont="1" applyFill="1" applyBorder="1" applyAlignment="1">
      <alignment horizontal="left" vertical="center"/>
    </xf>
    <xf numFmtId="0" fontId="17" fillId="2" borderId="7" xfId="0" applyFont="1" applyFill="1" applyBorder="1" applyAlignment="1">
      <alignment vertical="center"/>
    </xf>
    <xf numFmtId="172" fontId="0" fillId="4" borderId="0" xfId="24" applyNumberFormat="1" applyFont="1" applyFill="1" applyBorder="1" applyAlignment="1">
      <alignment horizontal="left" vertical="center" wrapText="1"/>
    </xf>
    <xf numFmtId="172" fontId="0" fillId="4" borderId="5" xfId="24" applyNumberFormat="1" applyFont="1" applyFill="1" applyBorder="1" applyAlignment="1">
      <alignment horizontal="left" vertical="center" wrapText="1"/>
    </xf>
    <xf numFmtId="0" fontId="5" fillId="2" borderId="0" xfId="0" applyFont="1" applyFill="1" applyAlignment="1">
      <alignment vertical="center"/>
    </xf>
    <xf numFmtId="172" fontId="0" fillId="2" borderId="0" xfId="24" applyNumberFormat="1" applyFont="1" applyFill="1" applyBorder="1" applyAlignment="1">
      <alignment horizontal="left" vertical="center" wrapText="1"/>
    </xf>
    <xf numFmtId="0" fontId="4" fillId="2" borderId="0" xfId="0" applyFont="1" applyFill="1" applyAlignment="1">
      <alignment horizontal="center"/>
    </xf>
    <xf numFmtId="0" fontId="0" fillId="2" borderId="19" xfId="0" applyFill="1" applyBorder="1" applyAlignment="1">
      <alignment horizontal="left" vertical="center" wrapText="1"/>
    </xf>
    <xf numFmtId="0" fontId="0" fillId="2" borderId="10" xfId="0" applyFill="1" applyBorder="1" applyAlignment="1">
      <alignment vertical="center"/>
    </xf>
    <xf numFmtId="0" fontId="23" fillId="11" borderId="0" xfId="0" applyFont="1" applyFill="1" applyAlignment="1">
      <alignment horizontal="center"/>
    </xf>
    <xf numFmtId="0" fontId="0" fillId="11" borderId="0" xfId="0" applyFill="1" applyAlignment="1">
      <alignment vertical="center" wrapText="1"/>
    </xf>
    <xf numFmtId="0" fontId="36" fillId="2" borderId="7" xfId="0" applyFont="1" applyFill="1" applyBorder="1" applyAlignment="1">
      <alignment vertical="center"/>
    </xf>
    <xf numFmtId="172" fontId="17" fillId="2" borderId="0" xfId="24" applyNumberFormat="1" applyFont="1" applyFill="1" applyBorder="1" applyAlignment="1">
      <alignment horizontal="center" vertical="center" wrapText="1"/>
    </xf>
    <xf numFmtId="49" fontId="17" fillId="4" borderId="7" xfId="2" applyNumberFormat="1" applyFont="1" applyFill="1" applyBorder="1" applyAlignment="1" applyProtection="1">
      <alignment horizontal="left" vertical="center"/>
      <protection locked="0"/>
    </xf>
    <xf numFmtId="49" fontId="51" fillId="2" borderId="8" xfId="2" applyNumberFormat="1" applyFont="1" applyFill="1" applyBorder="1" applyAlignment="1" applyProtection="1">
      <alignment horizontal="left" vertical="center"/>
      <protection locked="0"/>
    </xf>
    <xf numFmtId="0" fontId="11" fillId="4" borderId="5" xfId="0" applyFont="1" applyFill="1" applyBorder="1" applyAlignment="1">
      <alignment vertical="center" wrapText="1"/>
    </xf>
    <xf numFmtId="49" fontId="17" fillId="4" borderId="8" xfId="2" applyNumberFormat="1" applyFont="1" applyFill="1" applyBorder="1" applyAlignment="1" applyProtection="1">
      <alignment horizontal="left" vertical="center"/>
      <protection locked="0"/>
    </xf>
    <xf numFmtId="0" fontId="24" fillId="11" borderId="0" xfId="0" applyFont="1" applyFill="1" applyAlignment="1">
      <alignment horizontal="center"/>
    </xf>
    <xf numFmtId="0" fontId="4" fillId="2" borderId="0" xfId="2" applyFill="1" applyAlignment="1">
      <alignment horizontal="left" vertical="center" indent="5"/>
    </xf>
    <xf numFmtId="0" fontId="36" fillId="2" borderId="0" xfId="2" applyFont="1" applyFill="1" applyAlignment="1">
      <alignment vertical="center"/>
    </xf>
    <xf numFmtId="0" fontId="4" fillId="19" borderId="0" xfId="2" applyFill="1" applyBorder="1" applyAlignment="1">
      <alignment horizontal="center" vertical="center" wrapText="1"/>
    </xf>
    <xf numFmtId="0" fontId="4" fillId="2" borderId="0" xfId="2" applyFill="1" applyBorder="1" applyAlignment="1">
      <alignment vertical="center" wrapText="1"/>
    </xf>
    <xf numFmtId="0" fontId="4" fillId="19" borderId="0" xfId="2" applyFill="1" applyBorder="1" applyAlignment="1">
      <alignment horizontal="left" vertical="center" wrapText="1"/>
    </xf>
    <xf numFmtId="0" fontId="16" fillId="11" borderId="0" xfId="0" applyFont="1" applyFill="1" applyAlignment="1">
      <alignment vertical="center"/>
    </xf>
    <xf numFmtId="0" fontId="16" fillId="11" borderId="0" xfId="0" applyFont="1" applyFill="1" applyBorder="1" applyAlignment="1">
      <alignment vertical="center"/>
    </xf>
    <xf numFmtId="0" fontId="16" fillId="2" borderId="12" xfId="0" applyFont="1" applyFill="1" applyBorder="1" applyAlignment="1">
      <alignment vertical="center" wrapText="1"/>
    </xf>
    <xf numFmtId="0" fontId="16" fillId="2" borderId="13" xfId="0" applyFont="1" applyFill="1" applyBorder="1" applyAlignment="1">
      <alignment vertical="center" wrapText="1"/>
    </xf>
    <xf numFmtId="0" fontId="52" fillId="11" borderId="0" xfId="0" applyFont="1" applyFill="1" applyAlignment="1">
      <alignment vertical="center"/>
    </xf>
    <xf numFmtId="0" fontId="16" fillId="11" borderId="0" xfId="0" applyFont="1" applyFill="1" applyAlignment="1">
      <alignment horizontal="center" vertical="center"/>
    </xf>
    <xf numFmtId="0" fontId="24" fillId="11" borderId="0" xfId="0" applyFont="1" applyFill="1" applyAlignment="1">
      <alignment horizontal="center" vertical="center"/>
    </xf>
    <xf numFmtId="168" fontId="0" fillId="4" borderId="7" xfId="5" applyNumberFormat="1" applyFont="1" applyFill="1" applyBorder="1" applyAlignment="1">
      <alignment horizontal="left" vertical="center"/>
    </xf>
    <xf numFmtId="168" fontId="0" fillId="4" borderId="8" xfId="5" applyNumberFormat="1" applyFont="1" applyFill="1" applyBorder="1" applyAlignment="1">
      <alignment horizontal="left" vertical="center"/>
    </xf>
    <xf numFmtId="0" fontId="18" fillId="2" borderId="12" xfId="0" applyFont="1" applyFill="1" applyBorder="1" applyAlignment="1">
      <alignment horizontal="center" vertical="center"/>
    </xf>
    <xf numFmtId="0" fontId="18" fillId="2" borderId="14" xfId="0" applyFont="1" applyFill="1" applyBorder="1" applyAlignment="1">
      <alignment horizontal="center" vertical="center"/>
    </xf>
    <xf numFmtId="0" fontId="42" fillId="2" borderId="0" xfId="2" applyFont="1" applyFill="1" applyAlignment="1">
      <alignment vertical="center"/>
    </xf>
    <xf numFmtId="0" fontId="29" fillId="14" borderId="19" xfId="2" applyFont="1" applyFill="1" applyBorder="1" applyAlignment="1">
      <alignment vertical="center"/>
    </xf>
    <xf numFmtId="0" fontId="17" fillId="4" borderId="6" xfId="2" applyFont="1" applyFill="1" applyBorder="1" applyAlignment="1">
      <alignment vertical="center"/>
    </xf>
    <xf numFmtId="0" fontId="17" fillId="2" borderId="0" xfId="2" applyFont="1" applyFill="1" applyAlignment="1">
      <alignment wrapText="1"/>
    </xf>
    <xf numFmtId="0" fontId="29" fillId="14" borderId="11" xfId="2" applyFont="1" applyFill="1" applyBorder="1" applyAlignment="1">
      <alignment vertical="center" wrapText="1"/>
    </xf>
    <xf numFmtId="0" fontId="14" fillId="2" borderId="0" xfId="0" applyFont="1" applyFill="1" applyAlignment="1">
      <alignment vertical="center"/>
    </xf>
    <xf numFmtId="0" fontId="25" fillId="2" borderId="0" xfId="0" applyFont="1" applyFill="1"/>
    <xf numFmtId="168" fontId="0" fillId="2" borderId="0" xfId="5" applyNumberFormat="1" applyFont="1" applyFill="1" applyBorder="1" applyAlignment="1">
      <alignment horizontal="left" vertical="center"/>
    </xf>
    <xf numFmtId="0" fontId="17" fillId="2" borderId="0" xfId="2" applyFont="1" applyFill="1" applyBorder="1" applyAlignment="1">
      <alignment vertical="center"/>
    </xf>
    <xf numFmtId="0" fontId="17" fillId="2" borderId="0" xfId="2" applyFont="1" applyFill="1" applyBorder="1" applyAlignment="1">
      <alignment wrapText="1"/>
    </xf>
    <xf numFmtId="0" fontId="17" fillId="2" borderId="0" xfId="2" applyFont="1" applyFill="1" applyBorder="1"/>
    <xf numFmtId="0" fontId="36" fillId="2" borderId="0" xfId="2" applyFont="1" applyFill="1" applyBorder="1" applyAlignment="1">
      <alignment vertical="center"/>
    </xf>
    <xf numFmtId="0" fontId="17" fillId="19" borderId="0" xfId="2" applyFont="1" applyFill="1" applyBorder="1" applyAlignment="1">
      <alignment vertical="center" wrapText="1"/>
    </xf>
    <xf numFmtId="0" fontId="4" fillId="2" borderId="0" xfId="2" applyFill="1" applyBorder="1" applyAlignment="1">
      <alignment horizontal="left" vertical="center" wrapText="1" indent="2"/>
    </xf>
    <xf numFmtId="168" fontId="0" fillId="4" borderId="30" xfId="5" applyNumberFormat="1" applyFont="1" applyFill="1" applyBorder="1" applyAlignment="1">
      <alignment horizontal="left" vertical="center"/>
    </xf>
    <xf numFmtId="0" fontId="0" fillId="2" borderId="29" xfId="0" applyFill="1" applyBorder="1" applyAlignment="1">
      <alignment horizontal="center"/>
    </xf>
    <xf numFmtId="0" fontId="0" fillId="2" borderId="29" xfId="0" applyFill="1" applyBorder="1"/>
    <xf numFmtId="0" fontId="0" fillId="2" borderId="31" xfId="0" applyFill="1" applyBorder="1" applyAlignment="1">
      <alignment vertical="center"/>
    </xf>
    <xf numFmtId="0" fontId="0" fillId="2" borderId="29" xfId="0" applyFill="1" applyBorder="1" applyAlignment="1">
      <alignment horizontal="center" vertical="center"/>
    </xf>
    <xf numFmtId="0" fontId="36" fillId="2" borderId="0" xfId="2" applyFont="1" applyFill="1" applyBorder="1" applyAlignment="1">
      <alignment horizontal="left" vertical="center"/>
    </xf>
    <xf numFmtId="0" fontId="4" fillId="11" borderId="0" xfId="0" applyFont="1" applyFill="1" applyAlignment="1">
      <alignment horizontal="center"/>
    </xf>
    <xf numFmtId="172" fontId="0" fillId="4" borderId="29" xfId="24" applyNumberFormat="1" applyFont="1" applyFill="1" applyBorder="1" applyAlignment="1">
      <alignment horizontal="left" vertical="center" wrapText="1"/>
    </xf>
    <xf numFmtId="0" fontId="0" fillId="2" borderId="31" xfId="0" applyFill="1" applyBorder="1"/>
    <xf numFmtId="49" fontId="51" fillId="2" borderId="0" xfId="2" applyNumberFormat="1" applyFont="1" applyFill="1" applyBorder="1" applyAlignment="1" applyProtection="1">
      <alignment horizontal="left" vertical="center"/>
      <protection locked="0"/>
    </xf>
    <xf numFmtId="0" fontId="5" fillId="2" borderId="0" xfId="0" applyFont="1" applyFill="1" applyBorder="1" applyAlignment="1">
      <alignment horizontal="center" vertical="center" wrapText="1"/>
    </xf>
    <xf numFmtId="0" fontId="11" fillId="2" borderId="0" xfId="0" applyFont="1" applyFill="1" applyBorder="1" applyAlignment="1">
      <alignment vertical="center" wrapText="1"/>
    </xf>
    <xf numFmtId="0" fontId="11" fillId="4" borderId="0" xfId="0" applyFont="1" applyFill="1" applyBorder="1" applyAlignment="1">
      <alignment vertical="center" wrapText="1"/>
    </xf>
    <xf numFmtId="0" fontId="17" fillId="2" borderId="0" xfId="0" applyFont="1" applyFill="1" applyBorder="1" applyAlignment="1">
      <alignment vertical="center" wrapText="1"/>
    </xf>
    <xf numFmtId="0" fontId="11" fillId="4" borderId="29" xfId="0" applyFont="1" applyFill="1" applyBorder="1" applyAlignment="1">
      <alignment vertical="center" wrapText="1"/>
    </xf>
    <xf numFmtId="0" fontId="43" fillId="2" borderId="0" xfId="2" applyFont="1" applyFill="1" applyAlignment="1"/>
    <xf numFmtId="0" fontId="50" fillId="2" borderId="0" xfId="0" applyFont="1" applyFill="1" applyAlignment="1">
      <alignment vertical="center"/>
    </xf>
    <xf numFmtId="0" fontId="11" fillId="7" borderId="0" xfId="0" applyFont="1" applyFill="1" applyAlignment="1">
      <alignment horizontal="left" vertical="center"/>
    </xf>
    <xf numFmtId="0" fontId="0" fillId="7" borderId="0" xfId="0" applyFill="1" applyAlignment="1">
      <alignment horizontal="left" vertical="center"/>
    </xf>
    <xf numFmtId="0" fontId="11" fillId="27" borderId="19" xfId="0" applyFont="1" applyFill="1" applyBorder="1" applyAlignment="1">
      <alignment horizontal="left" vertical="center"/>
    </xf>
    <xf numFmtId="0" fontId="11" fillId="28" borderId="0" xfId="0" applyFont="1" applyFill="1" applyAlignment="1">
      <alignment horizontal="left" vertical="center"/>
    </xf>
    <xf numFmtId="0" fontId="0" fillId="28" borderId="0" xfId="0" applyFill="1" applyAlignment="1">
      <alignment horizontal="left" vertical="center"/>
    </xf>
    <xf numFmtId="0" fontId="0" fillId="28" borderId="0" xfId="0" applyFill="1" applyAlignment="1">
      <alignment horizontal="left" vertical="center" wrapText="1"/>
    </xf>
    <xf numFmtId="0" fontId="11" fillId="30" borderId="0" xfId="0" applyFont="1" applyFill="1" applyAlignment="1">
      <alignment horizontal="left" vertical="center"/>
    </xf>
    <xf numFmtId="0" fontId="0" fillId="30" borderId="0" xfId="0" applyFill="1" applyAlignment="1">
      <alignment horizontal="left" vertical="center"/>
    </xf>
    <xf numFmtId="0" fontId="0" fillId="30" borderId="0" xfId="0" applyFill="1" applyAlignment="1">
      <alignment horizontal="left" vertical="center" wrapText="1"/>
    </xf>
    <xf numFmtId="0" fontId="11" fillId="31" borderId="19" xfId="0" applyFont="1" applyFill="1" applyBorder="1" applyAlignment="1">
      <alignment horizontal="left" vertical="center" wrapText="1"/>
    </xf>
    <xf numFmtId="0" fontId="43" fillId="2" borderId="0" xfId="2" applyFont="1" applyFill="1" applyAlignment="1">
      <alignment horizontal="left" vertical="center"/>
    </xf>
    <xf numFmtId="165" fontId="2" fillId="14" borderId="0" xfId="1" applyNumberFormat="1" applyFont="1" applyFill="1" applyAlignment="1">
      <alignment horizontal="center" vertical="center" wrapText="1"/>
    </xf>
    <xf numFmtId="0" fontId="21" fillId="11" borderId="0" xfId="0" applyFont="1" applyFill="1" applyAlignment="1">
      <alignment horizontal="center"/>
    </xf>
    <xf numFmtId="168" fontId="0" fillId="4" borderId="29" xfId="5" applyNumberFormat="1" applyFont="1" applyFill="1" applyBorder="1" applyAlignment="1">
      <alignment horizontal="left" vertical="center"/>
    </xf>
    <xf numFmtId="0" fontId="0" fillId="32" borderId="0" xfId="0" applyFill="1"/>
    <xf numFmtId="168" fontId="0" fillId="4" borderId="5" xfId="5" applyNumberFormat="1" applyFont="1" applyFill="1" applyBorder="1" applyAlignment="1">
      <alignment horizontal="left" vertical="center"/>
    </xf>
    <xf numFmtId="168" fontId="0" fillId="4" borderId="0" xfId="5" applyNumberFormat="1" applyFont="1" applyFill="1" applyBorder="1" applyAlignment="1">
      <alignment horizontal="left" vertical="center"/>
    </xf>
    <xf numFmtId="0" fontId="0" fillId="2" borderId="12" xfId="0" applyFill="1" applyBorder="1" applyAlignment="1">
      <alignment vertical="center" wrapText="1"/>
    </xf>
    <xf numFmtId="0" fontId="0" fillId="2" borderId="13" xfId="0" applyFill="1" applyBorder="1" applyAlignment="1">
      <alignment vertical="center" wrapText="1"/>
    </xf>
    <xf numFmtId="0" fontId="0" fillId="2" borderId="14" xfId="0" applyFill="1" applyBorder="1" applyAlignment="1">
      <alignment vertical="center" wrapText="1"/>
    </xf>
    <xf numFmtId="0" fontId="4" fillId="19" borderId="0" xfId="2" applyFill="1" applyAlignment="1">
      <alignment horizontal="left" vertical="center" wrapText="1"/>
    </xf>
    <xf numFmtId="0" fontId="4" fillId="7" borderId="0" xfId="2" applyFill="1" applyAlignment="1">
      <alignment horizontal="center" vertical="center"/>
    </xf>
    <xf numFmtId="0" fontId="4" fillId="2" borderId="0" xfId="2" applyFill="1" applyAlignment="1">
      <alignment horizontal="center" vertical="center"/>
    </xf>
    <xf numFmtId="0" fontId="54" fillId="2" borderId="0" xfId="2" applyFont="1" applyFill="1" applyAlignment="1">
      <alignment horizontal="center"/>
    </xf>
    <xf numFmtId="0" fontId="47" fillId="2" borderId="0" xfId="0" applyFont="1" applyFill="1" applyAlignment="1">
      <alignment horizontal="center" vertical="center"/>
    </xf>
    <xf numFmtId="49" fontId="51" fillId="2" borderId="0" xfId="2" applyNumberFormat="1" applyFont="1" applyFill="1" applyAlignment="1" applyProtection="1">
      <alignment horizontal="left" vertical="center"/>
      <protection locked="0"/>
    </xf>
    <xf numFmtId="168" fontId="0" fillId="4" borderId="2" xfId="5" applyNumberFormat="1" applyFont="1" applyFill="1" applyBorder="1" applyAlignment="1">
      <alignment horizontal="left" vertical="center"/>
    </xf>
    <xf numFmtId="168" fontId="0" fillId="4" borderId="15" xfId="5" applyNumberFormat="1" applyFont="1" applyFill="1" applyBorder="1" applyAlignment="1">
      <alignment horizontal="left" vertical="center"/>
    </xf>
    <xf numFmtId="168" fontId="0" fillId="4" borderId="31" xfId="5" applyNumberFormat="1" applyFont="1" applyFill="1" applyBorder="1" applyAlignment="1">
      <alignment horizontal="left" vertical="center"/>
    </xf>
    <xf numFmtId="0" fontId="24" fillId="11" borderId="0" xfId="0" applyFont="1" applyFill="1" applyAlignment="1">
      <alignment vertical="center"/>
    </xf>
    <xf numFmtId="0" fontId="21" fillId="11" borderId="0" xfId="0" applyFont="1" applyFill="1" applyAlignment="1">
      <alignment horizontal="center" vertical="center"/>
    </xf>
    <xf numFmtId="0" fontId="27" fillId="11" borderId="0" xfId="0" applyFont="1" applyFill="1" applyAlignment="1">
      <alignment vertical="center"/>
    </xf>
    <xf numFmtId="0" fontId="24" fillId="11" borderId="0" xfId="2" applyFont="1" applyFill="1" applyAlignment="1">
      <alignment horizontal="center" vertical="center"/>
    </xf>
    <xf numFmtId="0" fontId="35" fillId="11" borderId="0" xfId="0" applyFont="1" applyFill="1" applyAlignment="1">
      <alignment vertical="center"/>
    </xf>
    <xf numFmtId="0" fontId="24" fillId="11" borderId="0" xfId="0" applyFont="1" applyFill="1" applyAlignment="1">
      <alignment horizontal="right" vertical="center"/>
    </xf>
    <xf numFmtId="0" fontId="17" fillId="8" borderId="0" xfId="3" applyFont="1" applyFill="1" applyBorder="1" applyAlignment="1">
      <alignment vertical="center"/>
    </xf>
    <xf numFmtId="0" fontId="4" fillId="2" borderId="0" xfId="2" applyFill="1" applyAlignment="1">
      <alignment horizontal="left" vertical="center"/>
    </xf>
    <xf numFmtId="0" fontId="0" fillId="10" borderId="6" xfId="0" applyFill="1" applyBorder="1" applyAlignment="1">
      <alignment vertical="center"/>
    </xf>
    <xf numFmtId="0" fontId="0" fillId="10" borderId="7" xfId="0" applyFill="1" applyBorder="1" applyAlignment="1">
      <alignment vertical="center"/>
    </xf>
    <xf numFmtId="0" fontId="0" fillId="10" borderId="8" xfId="0" applyFill="1" applyBorder="1" applyAlignment="1">
      <alignment vertical="center"/>
    </xf>
    <xf numFmtId="0" fontId="10" fillId="10" borderId="6" xfId="0" applyFont="1" applyFill="1" applyBorder="1" applyAlignment="1">
      <alignment vertical="center"/>
    </xf>
    <xf numFmtId="0" fontId="10" fillId="10" borderId="7" xfId="0" applyFont="1" applyFill="1" applyBorder="1" applyAlignment="1">
      <alignment vertical="center"/>
    </xf>
    <xf numFmtId="0" fontId="10" fillId="10" borderId="8" xfId="0" applyFont="1" applyFill="1" applyBorder="1" applyAlignment="1">
      <alignment vertical="center"/>
    </xf>
    <xf numFmtId="0" fontId="17" fillId="2" borderId="30" xfId="2" applyFont="1" applyFill="1" applyBorder="1" applyAlignment="1">
      <alignment vertical="center"/>
    </xf>
    <xf numFmtId="0" fontId="0" fillId="2" borderId="29" xfId="0" applyFill="1" applyBorder="1" applyAlignment="1">
      <alignment vertical="center"/>
    </xf>
    <xf numFmtId="164" fontId="0" fillId="10" borderId="29" xfId="24" applyFont="1" applyFill="1" applyBorder="1" applyAlignment="1">
      <alignment vertical="center"/>
    </xf>
    <xf numFmtId="168" fontId="0" fillId="4" borderId="29" xfId="5" applyNumberFormat="1" applyFont="1" applyFill="1" applyBorder="1" applyAlignment="1">
      <alignment vertical="center"/>
    </xf>
    <xf numFmtId="0" fontId="0" fillId="2" borderId="19" xfId="0" applyFill="1" applyBorder="1" applyAlignment="1">
      <alignment horizontal="center" vertical="center" wrapText="1"/>
    </xf>
    <xf numFmtId="0" fontId="4" fillId="19" borderId="0" xfId="2" applyFill="1" applyAlignment="1">
      <alignment horizontal="left" vertical="center" wrapText="1"/>
    </xf>
    <xf numFmtId="0" fontId="4" fillId="2" borderId="0" xfId="2" applyFill="1" applyBorder="1" applyAlignment="1">
      <alignment horizontal="left" vertical="center" wrapText="1"/>
    </xf>
    <xf numFmtId="0" fontId="0" fillId="4" borderId="30" xfId="0" applyFont="1" applyFill="1" applyBorder="1" applyAlignment="1">
      <alignment vertical="center"/>
    </xf>
    <xf numFmtId="164" fontId="0" fillId="10" borderId="29" xfId="24" applyFont="1" applyFill="1" applyBorder="1"/>
    <xf numFmtId="168" fontId="0" fillId="2" borderId="29" xfId="5" applyNumberFormat="1" applyFont="1" applyFill="1" applyBorder="1" applyAlignment="1">
      <alignment vertical="center"/>
    </xf>
    <xf numFmtId="164" fontId="0" fillId="10" borderId="29" xfId="24" applyFont="1" applyFill="1" applyBorder="1" applyAlignment="1">
      <alignment horizontal="left" vertical="center"/>
    </xf>
    <xf numFmtId="0" fontId="0" fillId="4" borderId="29" xfId="0" applyFill="1" applyBorder="1" applyAlignment="1">
      <alignment vertical="center"/>
    </xf>
    <xf numFmtId="0" fontId="0" fillId="4" borderId="31" xfId="0" applyFont="1" applyFill="1" applyBorder="1" applyAlignment="1">
      <alignment vertical="center"/>
    </xf>
    <xf numFmtId="0" fontId="0" fillId="4" borderId="2" xfId="0" applyFont="1" applyFill="1" applyBorder="1" applyAlignment="1">
      <alignment vertical="center"/>
    </xf>
    <xf numFmtId="0" fontId="0" fillId="4" borderId="15" xfId="0" applyFont="1" applyFill="1" applyBorder="1" applyAlignment="1">
      <alignment vertical="center"/>
    </xf>
    <xf numFmtId="0" fontId="0" fillId="10" borderId="30" xfId="0" applyFont="1" applyFill="1" applyBorder="1" applyAlignment="1">
      <alignment vertical="center"/>
    </xf>
    <xf numFmtId="0" fontId="17" fillId="8" borderId="30" xfId="3" applyFont="1" applyFill="1" applyBorder="1" applyAlignment="1">
      <alignment vertical="center"/>
    </xf>
    <xf numFmtId="169" fontId="7" fillId="22" borderId="29" xfId="5" applyNumberFormat="1" applyFont="1" applyFill="1" applyBorder="1" applyAlignment="1" applyProtection="1">
      <alignment horizontal="right" vertical="center"/>
      <protection locked="0"/>
    </xf>
    <xf numFmtId="0" fontId="0" fillId="2" borderId="30" xfId="0" applyFill="1" applyBorder="1"/>
    <xf numFmtId="0" fontId="0" fillId="4" borderId="29" xfId="0" applyFill="1" applyBorder="1"/>
    <xf numFmtId="0" fontId="0" fillId="2" borderId="32" xfId="0" applyFill="1" applyBorder="1" applyAlignment="1">
      <alignment horizontal="center" vertical="center"/>
    </xf>
    <xf numFmtId="0" fontId="0" fillId="2" borderId="32" xfId="0" applyFill="1" applyBorder="1"/>
    <xf numFmtId="172" fontId="0" fillId="4" borderId="32" xfId="24" applyNumberFormat="1" applyFont="1" applyFill="1" applyBorder="1" applyAlignment="1">
      <alignment horizontal="left" vertical="center" wrapText="1"/>
    </xf>
    <xf numFmtId="0" fontId="0" fillId="2" borderId="33" xfId="0" applyFill="1" applyBorder="1" applyAlignment="1">
      <alignment vertical="center"/>
    </xf>
    <xf numFmtId="0" fontId="17" fillId="2" borderId="33" xfId="0" applyFont="1" applyFill="1" applyBorder="1" applyAlignment="1">
      <alignment vertical="center"/>
    </xf>
    <xf numFmtId="49" fontId="17" fillId="4" borderId="33" xfId="2" applyNumberFormat="1" applyFont="1" applyFill="1" applyBorder="1" applyAlignment="1" applyProtection="1">
      <alignment horizontal="left" vertical="center"/>
      <protection locked="0"/>
    </xf>
    <xf numFmtId="165" fontId="2" fillId="14" borderId="19" xfId="1" applyNumberFormat="1" applyFont="1" applyFill="1" applyBorder="1" applyAlignment="1">
      <alignment horizontal="center" vertical="center" wrapText="1"/>
    </xf>
    <xf numFmtId="0" fontId="0" fillId="2" borderId="0" xfId="0" applyFill="1" applyAlignment="1">
      <alignment horizontal="left" vertical="center"/>
    </xf>
    <xf numFmtId="0" fontId="53" fillId="2" borderId="0" xfId="0" applyFont="1" applyFill="1" applyAlignment="1">
      <alignment horizontal="left" vertical="center"/>
    </xf>
    <xf numFmtId="0" fontId="0" fillId="2" borderId="0" xfId="0" applyFill="1" applyBorder="1" applyAlignment="1">
      <alignment horizontal="left" vertical="center" wrapText="1"/>
    </xf>
    <xf numFmtId="0" fontId="0" fillId="2" borderId="0" xfId="0" applyFill="1" applyBorder="1" applyAlignment="1">
      <alignment horizontal="left" vertical="center"/>
    </xf>
    <xf numFmtId="165" fontId="24" fillId="2" borderId="19" xfId="1" applyNumberFormat="1" applyFont="1" applyFill="1" applyBorder="1" applyAlignment="1">
      <alignment horizontal="center" vertical="center" wrapText="1"/>
    </xf>
    <xf numFmtId="0" fontId="0" fillId="11" borderId="0" xfId="0" applyFont="1" applyFill="1"/>
    <xf numFmtId="0" fontId="0" fillId="32" borderId="0" xfId="0" applyFill="1" applyAlignment="1">
      <alignment horizontal="center"/>
    </xf>
    <xf numFmtId="168" fontId="0" fillId="2" borderId="31" xfId="5" applyNumberFormat="1" applyFont="1" applyFill="1" applyBorder="1" applyAlignment="1">
      <alignment vertical="center"/>
    </xf>
    <xf numFmtId="168" fontId="0" fillId="2" borderId="2" xfId="5" applyNumberFormat="1" applyFont="1" applyFill="1" applyBorder="1" applyAlignment="1">
      <alignment vertical="center"/>
    </xf>
    <xf numFmtId="0" fontId="0" fillId="4" borderId="0" xfId="0" applyFill="1" applyBorder="1"/>
    <xf numFmtId="0" fontId="0" fillId="4" borderId="33" xfId="0" applyFill="1" applyBorder="1" applyAlignment="1"/>
    <xf numFmtId="0" fontId="0" fillId="4" borderId="7" xfId="0" applyFill="1" applyBorder="1" applyAlignment="1"/>
    <xf numFmtId="0" fontId="0" fillId="4" borderId="8" xfId="0" applyFill="1" applyBorder="1" applyAlignment="1"/>
    <xf numFmtId="0" fontId="0" fillId="4" borderId="31" xfId="0" applyFill="1" applyBorder="1"/>
    <xf numFmtId="0" fontId="0" fillId="4" borderId="2" xfId="0" applyFill="1" applyBorder="1"/>
    <xf numFmtId="0" fontId="0" fillId="4" borderId="15" xfId="0" applyFill="1" applyBorder="1"/>
    <xf numFmtId="0" fontId="3" fillId="2" borderId="14" xfId="3" applyFont="1" applyFill="1" applyBorder="1" applyAlignment="1">
      <alignment horizontal="center" vertical="center" wrapText="1"/>
    </xf>
    <xf numFmtId="0" fontId="3" fillId="2" borderId="8" xfId="3" applyFont="1" applyFill="1" applyBorder="1" applyAlignment="1">
      <alignment horizontal="center" vertical="center" wrapText="1"/>
    </xf>
    <xf numFmtId="0" fontId="3" fillId="2" borderId="36" xfId="3" applyFont="1" applyFill="1" applyBorder="1" applyAlignment="1">
      <alignment horizontal="center" vertical="center" wrapText="1"/>
    </xf>
    <xf numFmtId="0" fontId="3" fillId="2" borderId="15" xfId="3" applyFont="1" applyFill="1" applyBorder="1" applyAlignment="1">
      <alignment horizontal="center" vertical="center" wrapText="1"/>
    </xf>
    <xf numFmtId="0" fontId="3" fillId="2" borderId="5" xfId="3" applyFont="1" applyFill="1" applyBorder="1" applyAlignment="1">
      <alignment horizontal="center" vertical="center" wrapText="1"/>
    </xf>
    <xf numFmtId="0" fontId="3" fillId="2" borderId="35" xfId="3" applyFont="1" applyFill="1" applyBorder="1" applyAlignment="1">
      <alignment horizontal="center" vertical="center" wrapText="1"/>
    </xf>
    <xf numFmtId="0" fontId="4" fillId="19" borderId="0" xfId="2" applyFill="1" applyAlignment="1">
      <alignment horizontal="right" vertical="center"/>
    </xf>
    <xf numFmtId="0" fontId="4" fillId="19" borderId="0" xfId="2" applyFill="1" applyAlignment="1">
      <alignment horizontal="left" vertical="center"/>
    </xf>
    <xf numFmtId="0" fontId="4" fillId="19" borderId="0" xfId="2" applyFill="1" applyAlignment="1">
      <alignment vertical="center"/>
    </xf>
    <xf numFmtId="0" fontId="4" fillId="19" borderId="0" xfId="2" applyFill="1" applyBorder="1" applyAlignment="1">
      <alignment horizontal="left" vertical="center" indent="1"/>
    </xf>
    <xf numFmtId="170" fontId="4" fillId="19" borderId="0" xfId="10" applyNumberFormat="1" applyFont="1" applyFill="1" applyAlignment="1">
      <alignment vertical="center"/>
    </xf>
    <xf numFmtId="0" fontId="0" fillId="19" borderId="0" xfId="0" applyFill="1" applyBorder="1" applyAlignment="1">
      <alignment horizontal="left" indent="3"/>
    </xf>
    <xf numFmtId="0" fontId="5" fillId="19" borderId="0" xfId="2" applyFont="1" applyFill="1" applyAlignment="1">
      <alignment horizontal="left" vertical="center" wrapText="1"/>
    </xf>
    <xf numFmtId="172" fontId="0" fillId="2" borderId="29" xfId="24" applyNumberFormat="1" applyFont="1" applyFill="1" applyBorder="1" applyAlignment="1">
      <alignment horizontal="left" vertical="center" wrapText="1"/>
    </xf>
    <xf numFmtId="0" fontId="4" fillId="2" borderId="29" xfId="0" applyFont="1" applyFill="1" applyBorder="1" applyAlignment="1">
      <alignment horizontal="center"/>
    </xf>
    <xf numFmtId="49" fontId="24" fillId="0" borderId="29" xfId="1" applyNumberFormat="1" applyFont="1" applyBorder="1" applyAlignment="1">
      <alignment horizontal="center" vertical="center" wrapText="1"/>
    </xf>
    <xf numFmtId="0" fontId="4" fillId="2" borderId="33" xfId="0" applyFont="1" applyFill="1" applyBorder="1" applyAlignment="1">
      <alignment vertical="center"/>
    </xf>
    <xf numFmtId="0" fontId="4" fillId="19" borderId="0" xfId="2" applyFill="1" applyAlignment="1">
      <alignment horizontal="left" vertical="center" wrapText="1"/>
    </xf>
    <xf numFmtId="168" fontId="0" fillId="4" borderId="31" xfId="5" applyNumberFormat="1" applyFont="1" applyFill="1" applyBorder="1" applyAlignment="1">
      <alignment vertical="center"/>
    </xf>
    <xf numFmtId="0" fontId="17" fillId="2" borderId="33" xfId="2" applyFont="1" applyFill="1" applyBorder="1" applyAlignment="1">
      <alignment vertical="center"/>
    </xf>
    <xf numFmtId="0" fontId="17" fillId="5" borderId="29" xfId="2" applyFont="1" applyFill="1" applyBorder="1" applyAlignment="1">
      <alignment horizontal="center" vertical="center" wrapText="1"/>
    </xf>
    <xf numFmtId="0" fontId="8" fillId="2" borderId="29" xfId="2" applyFont="1" applyFill="1" applyBorder="1" applyAlignment="1">
      <alignment horizontal="left" vertical="center"/>
    </xf>
    <xf numFmtId="0" fontId="8" fillId="2" borderId="31" xfId="2" applyFont="1" applyFill="1" applyBorder="1" applyAlignment="1">
      <alignment horizontal="left" vertical="center"/>
    </xf>
    <xf numFmtId="49" fontId="3" fillId="2" borderId="0" xfId="1" applyNumberFormat="1" applyFont="1" applyFill="1" applyAlignment="1">
      <alignment horizontal="center" wrapText="1"/>
    </xf>
    <xf numFmtId="0" fontId="55" fillId="2" borderId="0" xfId="0" applyFont="1" applyFill="1" applyAlignment="1">
      <alignment horizontal="center" vertical="center" wrapText="1"/>
    </xf>
    <xf numFmtId="0" fontId="0" fillId="11" borderId="0" xfId="0" applyFill="1" applyBorder="1" applyAlignment="1">
      <alignment horizontal="center" vertical="center" wrapText="1"/>
    </xf>
    <xf numFmtId="0" fontId="11" fillId="2" borderId="5" xfId="0" applyFont="1" applyFill="1" applyBorder="1" applyAlignment="1">
      <alignment vertical="center" wrapText="1"/>
    </xf>
    <xf numFmtId="164" fontId="0" fillId="2" borderId="29" xfId="24" applyFont="1" applyFill="1" applyBorder="1" applyAlignment="1">
      <alignment vertical="center"/>
    </xf>
    <xf numFmtId="164" fontId="0" fillId="2" borderId="0" xfId="24" applyFont="1" applyFill="1" applyBorder="1" applyAlignment="1">
      <alignment vertical="center"/>
    </xf>
    <xf numFmtId="164" fontId="0" fillId="2" borderId="5" xfId="24" applyFont="1" applyFill="1" applyBorder="1" applyAlignment="1">
      <alignment vertical="center"/>
    </xf>
    <xf numFmtId="0" fontId="16" fillId="2" borderId="14" xfId="0" applyFont="1" applyFill="1" applyBorder="1" applyAlignment="1">
      <alignment horizontal="left" vertical="center" wrapText="1"/>
    </xf>
    <xf numFmtId="0" fontId="17" fillId="19" borderId="0" xfId="0" applyFont="1" applyFill="1" applyBorder="1" applyAlignment="1">
      <alignment vertical="center" wrapText="1"/>
    </xf>
    <xf numFmtId="0" fontId="0" fillId="0" borderId="19" xfId="0" applyBorder="1" applyAlignment="1">
      <alignment horizontal="left" vertical="center"/>
    </xf>
    <xf numFmtId="0" fontId="0" fillId="0" borderId="19" xfId="0" applyBorder="1" applyAlignment="1">
      <alignment horizontal="left" vertical="center" wrapText="1"/>
    </xf>
    <xf numFmtId="0" fontId="11" fillId="31" borderId="19" xfId="0" applyFont="1" applyFill="1" applyBorder="1" applyAlignment="1">
      <alignment horizontal="left" vertical="center"/>
    </xf>
    <xf numFmtId="0" fontId="0" fillId="0" borderId="10" xfId="0" applyBorder="1" applyAlignment="1">
      <alignment horizontal="left" vertical="center" wrapText="1"/>
    </xf>
    <xf numFmtId="0" fontId="4" fillId="2" borderId="0" xfId="2" quotePrefix="1" applyFill="1" applyAlignment="1">
      <alignment horizontal="left" vertical="center" wrapText="1" indent="2"/>
    </xf>
    <xf numFmtId="0" fontId="17" fillId="19" borderId="0" xfId="2" applyFont="1" applyFill="1" applyAlignment="1">
      <alignment vertical="center" wrapText="1"/>
    </xf>
    <xf numFmtId="0" fontId="17" fillId="2" borderId="0" xfId="2" applyFont="1" applyFill="1" applyAlignment="1">
      <alignment vertical="center" wrapText="1"/>
    </xf>
    <xf numFmtId="0" fontId="4" fillId="2" borderId="0" xfId="2" applyFill="1" applyAlignment="1">
      <alignment horizontal="left" vertical="center" wrapText="1" indent="2"/>
    </xf>
    <xf numFmtId="0" fontId="39" fillId="34" borderId="0" xfId="2" applyFont="1" applyFill="1" applyAlignment="1">
      <alignment horizontal="left" wrapText="1"/>
    </xf>
    <xf numFmtId="0" fontId="8" fillId="34" borderId="0" xfId="2" applyFont="1" applyFill="1" applyAlignment="1">
      <alignment horizontal="left" indent="2"/>
    </xf>
    <xf numFmtId="0" fontId="39" fillId="34" borderId="0" xfId="2" applyFont="1" applyFill="1" applyAlignment="1">
      <alignment wrapText="1"/>
    </xf>
    <xf numFmtId="0" fontId="8" fillId="34" borderId="0" xfId="2" applyFont="1" applyFill="1" applyAlignment="1">
      <alignment horizontal="left" indent="4"/>
    </xf>
    <xf numFmtId="0" fontId="4" fillId="34" borderId="0" xfId="2" applyFill="1" applyAlignment="1">
      <alignment horizontal="left" vertical="center" indent="6"/>
    </xf>
    <xf numFmtId="0" fontId="8" fillId="34" borderId="0" xfId="2" applyFont="1" applyFill="1" applyAlignment="1">
      <alignment horizontal="left" indent="6"/>
    </xf>
    <xf numFmtId="0" fontId="39" fillId="34" borderId="0" xfId="2" applyFont="1" applyFill="1" applyAlignment="1">
      <alignment horizontal="left" vertical="center" wrapText="1" indent="6"/>
    </xf>
    <xf numFmtId="0" fontId="4" fillId="34" borderId="0" xfId="2" applyFill="1" applyAlignment="1">
      <alignment horizontal="left" vertical="center" indent="8"/>
    </xf>
    <xf numFmtId="0" fontId="4" fillId="34" borderId="0" xfId="2" applyFill="1" applyAlignment="1">
      <alignment horizontal="left" vertical="center" wrapText="1" indent="8"/>
    </xf>
    <xf numFmtId="0" fontId="20" fillId="34" borderId="0" xfId="2" applyFont="1" applyFill="1" applyAlignment="1">
      <alignment horizontal="left"/>
    </xf>
    <xf numFmtId="0" fontId="4" fillId="34" borderId="0" xfId="2" applyFill="1" applyAlignment="1">
      <alignment horizontal="left" vertical="center" indent="10"/>
    </xf>
    <xf numFmtId="0" fontId="11" fillId="27" borderId="19" xfId="0" applyFont="1" applyFill="1" applyBorder="1" applyAlignment="1">
      <alignment vertical="center"/>
    </xf>
    <xf numFmtId="0" fontId="0" fillId="0" borderId="10" xfId="0" applyBorder="1" applyAlignment="1">
      <alignment vertical="center" wrapText="1"/>
    </xf>
    <xf numFmtId="0" fontId="11" fillId="27" borderId="10" xfId="0" applyFont="1" applyFill="1" applyBorder="1" applyAlignment="1">
      <alignment horizontal="left" vertical="center"/>
    </xf>
    <xf numFmtId="0" fontId="49" fillId="29" borderId="19" xfId="0" applyFont="1" applyFill="1" applyBorder="1" applyAlignment="1">
      <alignment vertical="center"/>
    </xf>
    <xf numFmtId="0" fontId="49" fillId="29" borderId="19" xfId="0" applyFont="1" applyFill="1" applyBorder="1" applyAlignment="1">
      <alignment horizontal="left" vertical="center" wrapText="1"/>
    </xf>
    <xf numFmtId="0" fontId="11" fillId="31" borderId="19" xfId="0" applyFont="1" applyFill="1" applyBorder="1" applyAlignment="1">
      <alignment vertical="center"/>
    </xf>
    <xf numFmtId="0" fontId="17" fillId="2" borderId="19" xfId="2" applyFont="1" applyFill="1" applyBorder="1" applyAlignment="1">
      <alignment vertical="center" wrapText="1"/>
    </xf>
    <xf numFmtId="0" fontId="0" fillId="2" borderId="19" xfId="0" applyFill="1" applyBorder="1" applyAlignment="1">
      <alignment vertical="center" wrapText="1"/>
    </xf>
    <xf numFmtId="0" fontId="17" fillId="2" borderId="19" xfId="15" applyFont="1" applyFill="1" applyBorder="1" applyAlignment="1">
      <alignment vertical="center" wrapText="1"/>
    </xf>
    <xf numFmtId="0" fontId="0" fillId="2" borderId="19" xfId="0" applyFill="1" applyBorder="1" applyAlignment="1">
      <alignment vertical="center"/>
    </xf>
    <xf numFmtId="0" fontId="17" fillId="2" borderId="19" xfId="0" applyFont="1" applyFill="1" applyBorder="1" applyAlignment="1">
      <alignment vertical="center" wrapText="1"/>
    </xf>
    <xf numFmtId="0" fontId="17" fillId="2" borderId="19" xfId="2" applyFont="1" applyFill="1" applyBorder="1" applyAlignment="1">
      <alignment vertical="center"/>
    </xf>
    <xf numFmtId="0" fontId="17" fillId="2" borderId="19" xfId="2" applyFont="1" applyFill="1" applyBorder="1" applyAlignment="1">
      <alignment wrapText="1"/>
    </xf>
    <xf numFmtId="0" fontId="4" fillId="19" borderId="0" xfId="2" applyFill="1" applyAlignment="1">
      <alignment horizontal="left" vertical="center" wrapText="1"/>
    </xf>
    <xf numFmtId="0" fontId="53" fillId="2" borderId="0" xfId="25" applyFont="1" applyFill="1" applyAlignment="1">
      <alignment horizontal="left" vertical="center"/>
    </xf>
    <xf numFmtId="0" fontId="4" fillId="2" borderId="0" xfId="2" applyFill="1" applyAlignment="1">
      <alignment horizontal="left" vertical="center" wrapText="1"/>
    </xf>
    <xf numFmtId="0" fontId="4" fillId="19" borderId="0" xfId="2" applyFill="1" applyAlignment="1">
      <alignment horizontal="left" vertical="center" wrapText="1"/>
    </xf>
    <xf numFmtId="0" fontId="17" fillId="2" borderId="0" xfId="2" applyFont="1" applyFill="1" applyAlignment="1">
      <alignment horizontal="left" vertical="center" wrapText="1"/>
    </xf>
    <xf numFmtId="0" fontId="5" fillId="2" borderId="0" xfId="2" applyFont="1" applyFill="1" applyAlignment="1">
      <alignment horizontal="left" vertical="center" wrapText="1"/>
    </xf>
    <xf numFmtId="0" fontId="0" fillId="23" borderId="7" xfId="0" applyNumberFormat="1" applyFont="1" applyFill="1" applyBorder="1" applyAlignment="1">
      <alignment horizontal="left" vertical="center" indent="1"/>
    </xf>
    <xf numFmtId="0" fontId="4" fillId="2" borderId="7" xfId="2" applyFont="1" applyFill="1" applyBorder="1" applyAlignment="1">
      <alignment horizontal="left" vertical="center" indent="2"/>
    </xf>
    <xf numFmtId="0" fontId="0" fillId="2" borderId="33" xfId="0" applyNumberFormat="1" applyFont="1" applyFill="1" applyBorder="1" applyAlignment="1">
      <alignment vertical="center"/>
    </xf>
    <xf numFmtId="0" fontId="0" fillId="2" borderId="7" xfId="0" applyNumberFormat="1" applyFont="1" applyFill="1" applyBorder="1" applyAlignment="1">
      <alignment vertical="center"/>
    </xf>
    <xf numFmtId="0" fontId="0" fillId="2" borderId="8" xfId="0" applyNumberFormat="1" applyFont="1" applyFill="1" applyBorder="1" applyAlignment="1">
      <alignment vertical="center"/>
    </xf>
    <xf numFmtId="0" fontId="58" fillId="2" borderId="7" xfId="0" applyNumberFormat="1" applyFont="1" applyFill="1" applyBorder="1" applyAlignment="1">
      <alignment vertical="center"/>
    </xf>
    <xf numFmtId="0" fontId="4" fillId="2" borderId="7" xfId="2" applyNumberFormat="1" applyFont="1" applyFill="1" applyBorder="1" applyAlignment="1">
      <alignment horizontal="left" vertical="center" indent="2"/>
    </xf>
    <xf numFmtId="0" fontId="11" fillId="2" borderId="0" xfId="0" applyNumberFormat="1" applyFont="1" applyFill="1" applyAlignment="1"/>
    <xf numFmtId="0" fontId="17" fillId="2" borderId="19" xfId="0" applyFont="1" applyFill="1" applyBorder="1" applyAlignment="1">
      <alignment horizontal="left" vertical="center"/>
    </xf>
    <xf numFmtId="0" fontId="29" fillId="14" borderId="10" xfId="2" applyFont="1" applyFill="1" applyBorder="1" applyAlignment="1">
      <alignment horizontal="left" vertical="center"/>
    </xf>
    <xf numFmtId="0" fontId="29" fillId="14" borderId="11" xfId="2" applyFont="1" applyFill="1" applyBorder="1" applyAlignment="1">
      <alignment horizontal="left" vertical="center"/>
    </xf>
    <xf numFmtId="0" fontId="57" fillId="2" borderId="29" xfId="0" applyFont="1" applyFill="1" applyBorder="1" applyAlignment="1">
      <alignment horizontal="left" vertical="center" wrapText="1"/>
    </xf>
    <xf numFmtId="0" fontId="4" fillId="19" borderId="0" xfId="2" applyFill="1" applyAlignment="1">
      <alignment horizontal="left" vertical="center" wrapText="1"/>
    </xf>
    <xf numFmtId="0" fontId="56" fillId="33" borderId="0" xfId="2" applyFont="1" applyFill="1" applyAlignment="1">
      <alignment horizontal="left" vertical="center"/>
    </xf>
    <xf numFmtId="0" fontId="4" fillId="34" borderId="0" xfId="2" applyFill="1" applyAlignment="1">
      <alignment vertical="center" wrapText="1"/>
    </xf>
    <xf numFmtId="0" fontId="4" fillId="34" borderId="0" xfId="2" applyFill="1" applyAlignment="1">
      <alignment horizontal="left" vertical="center" wrapText="1" indent="4"/>
    </xf>
    <xf numFmtId="0" fontId="4" fillId="34" borderId="0" xfId="2" applyFill="1" applyAlignment="1">
      <alignment horizontal="left" vertical="center" wrapText="1" indent="8"/>
    </xf>
    <xf numFmtId="0" fontId="4" fillId="2" borderId="0" xfId="2" applyFill="1" applyAlignment="1">
      <alignment horizontal="left" vertical="center" wrapText="1"/>
    </xf>
    <xf numFmtId="0" fontId="43" fillId="2" borderId="0" xfId="2" applyFont="1" applyFill="1" applyAlignment="1">
      <alignment horizontal="left" vertical="center"/>
    </xf>
    <xf numFmtId="0" fontId="29" fillId="14" borderId="9" xfId="2" applyFont="1" applyFill="1" applyBorder="1" applyAlignment="1">
      <alignment horizontal="center" vertical="center"/>
    </xf>
    <xf numFmtId="0" fontId="29" fillId="14" borderId="11" xfId="2" applyFont="1" applyFill="1" applyBorder="1" applyAlignment="1">
      <alignment horizontal="center" vertical="center"/>
    </xf>
    <xf numFmtId="0" fontId="4" fillId="2" borderId="0" xfId="2" applyFill="1" applyBorder="1" applyAlignment="1">
      <alignment horizontal="left" vertical="center" wrapText="1"/>
    </xf>
    <xf numFmtId="0" fontId="44" fillId="14" borderId="10" xfId="2" applyFont="1" applyFill="1" applyBorder="1" applyAlignment="1">
      <alignment horizontal="center" vertical="center"/>
    </xf>
    <xf numFmtId="0" fontId="44" fillId="14" borderId="9" xfId="2" applyFont="1" applyFill="1" applyBorder="1" applyAlignment="1">
      <alignment horizontal="center" vertical="center"/>
    </xf>
    <xf numFmtId="0" fontId="44" fillId="14" borderId="11" xfId="2" applyFont="1" applyFill="1" applyBorder="1" applyAlignment="1">
      <alignment horizontal="center" vertical="center"/>
    </xf>
    <xf numFmtId="0" fontId="0" fillId="2" borderId="34" xfId="0" applyFill="1" applyBorder="1" applyAlignment="1">
      <alignment horizontal="left" vertical="center" wrapText="1"/>
    </xf>
    <xf numFmtId="0" fontId="0" fillId="2" borderId="14" xfId="0" applyFill="1" applyBorder="1" applyAlignment="1">
      <alignment horizontal="left" vertical="center" wrapText="1"/>
    </xf>
    <xf numFmtId="0" fontId="0" fillId="2" borderId="12" xfId="0" applyFill="1" applyBorder="1" applyAlignment="1">
      <alignment horizontal="left" vertical="center" wrapText="1"/>
    </xf>
    <xf numFmtId="0" fontId="0" fillId="2" borderId="13" xfId="0" applyFill="1" applyBorder="1" applyAlignment="1">
      <alignment horizontal="left" vertical="center" wrapText="1"/>
    </xf>
    <xf numFmtId="165" fontId="24" fillId="2" borderId="10" xfId="1" applyNumberFormat="1" applyFont="1" applyFill="1" applyBorder="1" applyAlignment="1">
      <alignment horizontal="center" vertical="center" wrapText="1"/>
    </xf>
    <xf numFmtId="165" fontId="24" fillId="2" borderId="11" xfId="1" applyNumberFormat="1" applyFont="1" applyFill="1" applyBorder="1" applyAlignment="1">
      <alignment horizontal="center" vertical="center" wrapText="1"/>
    </xf>
    <xf numFmtId="0" fontId="47" fillId="2" borderId="0" xfId="0" applyFont="1" applyFill="1" applyAlignment="1">
      <alignment horizontal="left"/>
    </xf>
    <xf numFmtId="165" fontId="2" fillId="14" borderId="0" xfId="1" applyNumberFormat="1" applyFont="1" applyFill="1" applyAlignment="1">
      <alignment horizontal="center" vertical="center" wrapText="1"/>
    </xf>
    <xf numFmtId="0" fontId="16" fillId="2" borderId="34" xfId="0" applyFont="1" applyFill="1" applyBorder="1" applyAlignment="1">
      <alignment horizontal="left" vertical="center" wrapText="1"/>
    </xf>
    <xf numFmtId="0" fontId="16" fillId="2" borderId="13" xfId="0" applyFont="1" applyFill="1" applyBorder="1" applyAlignment="1">
      <alignment horizontal="left" vertical="center" wrapText="1"/>
    </xf>
    <xf numFmtId="0" fontId="16" fillId="2" borderId="14" xfId="0" applyFont="1" applyFill="1" applyBorder="1" applyAlignment="1">
      <alignment horizontal="left" vertical="center" wrapText="1"/>
    </xf>
    <xf numFmtId="0" fontId="16" fillId="2" borderId="12" xfId="0" applyFont="1" applyFill="1" applyBorder="1" applyAlignment="1">
      <alignment horizontal="left" vertical="center" wrapText="1"/>
    </xf>
    <xf numFmtId="0" fontId="16" fillId="2" borderId="1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52" fillId="2" borderId="12" xfId="0" applyFont="1" applyFill="1" applyBorder="1" applyAlignment="1">
      <alignment horizontal="center" vertical="center"/>
    </xf>
    <xf numFmtId="0" fontId="52" fillId="2" borderId="13" xfId="0" applyFont="1" applyFill="1" applyBorder="1" applyAlignment="1">
      <alignment horizontal="center" vertical="center"/>
    </xf>
    <xf numFmtId="0" fontId="52" fillId="2" borderId="14"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14"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14" xfId="0" applyFont="1"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22" fillId="2" borderId="12" xfId="0" applyFont="1" applyFill="1" applyBorder="1" applyAlignment="1">
      <alignment horizontal="center" vertical="center" wrapText="1"/>
    </xf>
    <xf numFmtId="0" fontId="22" fillId="2" borderId="13" xfId="0" applyFont="1" applyFill="1" applyBorder="1" applyAlignment="1">
      <alignment horizontal="center" vertical="center" wrapText="1"/>
    </xf>
    <xf numFmtId="0" fontId="22" fillId="2" borderId="14" xfId="0" applyFont="1" applyFill="1" applyBorder="1" applyAlignment="1">
      <alignment horizontal="center" vertical="center" wrapText="1"/>
    </xf>
    <xf numFmtId="165" fontId="3" fillId="2" borderId="10" xfId="1" applyNumberFormat="1" applyFont="1" applyFill="1" applyBorder="1" applyAlignment="1">
      <alignment horizontal="center" vertical="center" wrapText="1"/>
    </xf>
    <xf numFmtId="165" fontId="3" fillId="2" borderId="11" xfId="1" applyNumberFormat="1" applyFont="1" applyFill="1" applyBorder="1" applyAlignment="1">
      <alignment horizontal="center" vertical="center" wrapText="1"/>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1" xfId="0" applyFill="1" applyBorder="1" applyAlignment="1">
      <alignment horizontal="center" vertical="center" wrapText="1"/>
    </xf>
    <xf numFmtId="165" fontId="2" fillId="14" borderId="6" xfId="1" applyNumberFormat="1" applyFont="1" applyFill="1" applyBorder="1" applyAlignment="1">
      <alignment horizontal="center" vertical="center" wrapText="1"/>
    </xf>
    <xf numFmtId="165" fontId="2" fillId="14" borderId="1" xfId="1" applyNumberFormat="1" applyFont="1" applyFill="1" applyBorder="1" applyAlignment="1">
      <alignment horizontal="center" vertical="center" wrapText="1"/>
    </xf>
    <xf numFmtId="165" fontId="2" fillId="14" borderId="18" xfId="1" applyNumberFormat="1" applyFont="1" applyFill="1" applyBorder="1" applyAlignment="1">
      <alignment horizontal="center" vertical="center" wrapText="1"/>
    </xf>
    <xf numFmtId="0" fontId="0" fillId="2" borderId="12"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17" fillId="2" borderId="34"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14" xfId="0" applyFont="1" applyFill="1" applyBorder="1" applyAlignment="1">
      <alignment horizontal="left" vertical="center"/>
    </xf>
    <xf numFmtId="0" fontId="3" fillId="25" borderId="37" xfId="0" applyFont="1" applyFill="1" applyBorder="1" applyAlignment="1">
      <alignment horizontal="center" vertical="center" wrapText="1"/>
    </xf>
    <xf numFmtId="0" fontId="3" fillId="25" borderId="38" xfId="0" applyFont="1" applyFill="1" applyBorder="1" applyAlignment="1">
      <alignment horizontal="center" vertical="center" wrapText="1"/>
    </xf>
    <xf numFmtId="0" fontId="3" fillId="25" borderId="39" xfId="0" applyFont="1" applyFill="1" applyBorder="1" applyAlignment="1">
      <alignment horizontal="center" vertical="center" wrapText="1"/>
    </xf>
    <xf numFmtId="0" fontId="3" fillId="25" borderId="37" xfId="3" applyFont="1" applyFill="1" applyBorder="1" applyAlignment="1">
      <alignment horizontal="center" vertical="center" wrapText="1"/>
    </xf>
    <xf numFmtId="0" fontId="3" fillId="25" borderId="38" xfId="3" applyFont="1" applyFill="1" applyBorder="1" applyAlignment="1">
      <alignment horizontal="center" vertical="center" wrapText="1"/>
    </xf>
    <xf numFmtId="0" fontId="3" fillId="25" borderId="39" xfId="3" applyFont="1" applyFill="1" applyBorder="1" applyAlignment="1">
      <alignment horizontal="center" vertical="center" wrapText="1"/>
    </xf>
    <xf numFmtId="165" fontId="2" fillId="14" borderId="0" xfId="1" applyNumberFormat="1" applyFont="1" applyFill="1" applyBorder="1" applyAlignment="1">
      <alignment horizontal="center" vertical="center" wrapText="1"/>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165" fontId="49" fillId="26" borderId="21" xfId="1" applyNumberFormat="1" applyFont="1" applyFill="1" applyBorder="1" applyAlignment="1">
      <alignment horizontal="center" vertical="center" wrapText="1"/>
    </xf>
    <xf numFmtId="165" fontId="49" fillId="26" borderId="22" xfId="1" applyNumberFormat="1" applyFont="1" applyFill="1" applyBorder="1" applyAlignment="1">
      <alignment horizontal="center" vertical="center" wrapText="1"/>
    </xf>
    <xf numFmtId="165" fontId="49" fillId="26" borderId="23" xfId="1" applyNumberFormat="1" applyFont="1" applyFill="1" applyBorder="1" applyAlignment="1">
      <alignment horizontal="center" vertical="center" wrapText="1"/>
    </xf>
    <xf numFmtId="165" fontId="49" fillId="26" borderId="25" xfId="1" applyNumberFormat="1" applyFont="1" applyFill="1" applyBorder="1" applyAlignment="1">
      <alignment horizontal="center" vertical="center" wrapText="1"/>
    </xf>
    <xf numFmtId="165" fontId="49" fillId="26" borderId="26" xfId="1" applyNumberFormat="1" applyFont="1" applyFill="1" applyBorder="1" applyAlignment="1">
      <alignment horizontal="center" vertical="center" wrapText="1"/>
    </xf>
    <xf numFmtId="165" fontId="49" fillId="26" borderId="27" xfId="1" applyNumberFormat="1" applyFont="1" applyFill="1" applyBorder="1" applyAlignment="1">
      <alignment horizontal="center" vertical="center" wrapText="1"/>
    </xf>
    <xf numFmtId="165" fontId="49" fillId="26" borderId="28" xfId="1" applyNumberFormat="1" applyFont="1" applyFill="1" applyBorder="1" applyAlignment="1">
      <alignment horizontal="center" vertical="center" wrapText="1"/>
    </xf>
    <xf numFmtId="165" fontId="49" fillId="26" borderId="2" xfId="1" applyNumberFormat="1" applyFont="1" applyFill="1" applyBorder="1" applyAlignment="1">
      <alignment horizontal="center" vertical="center" wrapText="1"/>
    </xf>
    <xf numFmtId="165" fontId="49" fillId="26" borderId="15" xfId="1" applyNumberFormat="1" applyFont="1" applyFill="1" applyBorder="1" applyAlignment="1">
      <alignment horizontal="center" vertical="center" wrapText="1"/>
    </xf>
    <xf numFmtId="165" fontId="49" fillId="26" borderId="24" xfId="1" applyNumberFormat="1" applyFont="1" applyFill="1" applyBorder="1" applyAlignment="1">
      <alignment horizontal="center" vertical="center" wrapText="1"/>
    </xf>
    <xf numFmtId="165" fontId="49" fillId="26" borderId="7" xfId="1" applyNumberFormat="1" applyFont="1" applyFill="1" applyBorder="1" applyAlignment="1">
      <alignment horizontal="center" vertical="center" wrapText="1"/>
    </xf>
    <xf numFmtId="165" fontId="49" fillId="26" borderId="8" xfId="1" applyNumberFormat="1" applyFont="1" applyFill="1" applyBorder="1" applyAlignment="1">
      <alignment horizontal="center" vertical="center" wrapText="1"/>
    </xf>
    <xf numFmtId="165" fontId="2" fillId="14" borderId="33" xfId="1" applyNumberFormat="1" applyFont="1" applyFill="1" applyBorder="1" applyAlignment="1">
      <alignment horizontal="center" vertical="center" wrapText="1"/>
    </xf>
    <xf numFmtId="165" fontId="2" fillId="14" borderId="29" xfId="1" applyNumberFormat="1" applyFont="1" applyFill="1" applyBorder="1" applyAlignment="1">
      <alignment horizontal="center" vertical="center" wrapText="1"/>
    </xf>
    <xf numFmtId="0" fontId="0" fillId="2" borderId="33"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18" xfId="0" applyFill="1" applyBorder="1" applyAlignment="1">
      <alignment horizontal="center" vertical="center" wrapText="1"/>
    </xf>
  </cellXfs>
  <cellStyles count="26">
    <cellStyle name="Blockout 2" xfId="21" xr:uid="{00000000-0005-0000-0000-000000000000}"/>
    <cellStyle name="Comma" xfId="24" builtinId="3"/>
    <cellStyle name="Comma 2" xfId="10" xr:uid="{00000000-0005-0000-0000-000001000000}"/>
    <cellStyle name="Comma 3" xfId="14" xr:uid="{00000000-0005-0000-0000-000002000000}"/>
    <cellStyle name="Currency 2" xfId="5" xr:uid="{00000000-0005-0000-0000-000003000000}"/>
    <cellStyle name="dms_1" xfId="4" xr:uid="{00000000-0005-0000-0000-000004000000}"/>
    <cellStyle name="dms_Row_Locked" xfId="7" xr:uid="{00000000-0005-0000-0000-000005000000}"/>
    <cellStyle name="import_ICRC Electricity model 1-1  (1 Feb 2003) " xfId="13" xr:uid="{00000000-0005-0000-0000-000006000000}"/>
    <cellStyle name="Normal" xfId="0" builtinId="0"/>
    <cellStyle name="Normal 10" xfId="22" xr:uid="{00000000-0005-0000-0000-000008000000}"/>
    <cellStyle name="Normal 2" xfId="2" xr:uid="{00000000-0005-0000-0000-000009000000}"/>
    <cellStyle name="Normal 2 2" xfId="15" xr:uid="{00000000-0005-0000-0000-00000A000000}"/>
    <cellStyle name="Normal 20" xfId="18" xr:uid="{00000000-0005-0000-0000-00000B000000}"/>
    <cellStyle name="Normal 23" xfId="19" xr:uid="{00000000-0005-0000-0000-00000C000000}"/>
    <cellStyle name="Normal 3" xfId="3" xr:uid="{00000000-0005-0000-0000-00000D000000}"/>
    <cellStyle name="Normal 3 2" xfId="17" xr:uid="{00000000-0005-0000-0000-00000E000000}"/>
    <cellStyle name="Normal 3 4" xfId="8" xr:uid="{00000000-0005-0000-0000-00000F000000}"/>
    <cellStyle name="Normal 31 2" xfId="25" xr:uid="{C45E8F48-C36A-4ACF-89D5-4A0A639E9811}"/>
    <cellStyle name="Normal 4" xfId="6" xr:uid="{00000000-0005-0000-0000-000010000000}"/>
    <cellStyle name="Normal 4 2" xfId="23" xr:uid="{00000000-0005-0000-0000-000011000000}"/>
    <cellStyle name="Normal 5" xfId="11" xr:uid="{00000000-0005-0000-0000-000012000000}"/>
    <cellStyle name="Normal_AppendixB" xfId="1" xr:uid="{00000000-0005-0000-0000-000013000000}"/>
    <cellStyle name="Percent 2" xfId="9" xr:uid="{00000000-0005-0000-0000-000014000000}"/>
    <cellStyle name="Percent 3" xfId="12" xr:uid="{00000000-0005-0000-0000-000015000000}"/>
    <cellStyle name="SAPBEXstdItem 2" xfId="16" xr:uid="{00000000-0005-0000-0000-000016000000}"/>
    <cellStyle name="TableLvl3" xfId="20" xr:uid="{00000000-0005-0000-0000-000017000000}"/>
  </cellStyles>
  <dxfs count="27">
    <dxf>
      <font>
        <color rgb="FF9C0006"/>
      </font>
      <fill>
        <patternFill>
          <bgColor rgb="FFFFC7CE"/>
        </patternFill>
      </fill>
    </dxf>
    <dxf>
      <font>
        <color rgb="FF006100"/>
      </font>
      <fill>
        <patternFill>
          <bgColor rgb="FFC6EFCE"/>
        </patternFill>
      </fill>
    </dxf>
    <dxf>
      <font>
        <color rgb="FF9C6500"/>
      </font>
      <fill>
        <patternFill>
          <bgColor rgb="FFFFEB9C"/>
        </patternFill>
      </fill>
    </dxf>
    <dxf>
      <numFmt numFmtId="0" formatCode="General"/>
      <fill>
        <patternFill patternType="solid">
          <fgColor rgb="FF000000"/>
          <bgColor rgb="FFD8D8D8"/>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E2EEE9"/>
      <color rgb="FF5F9E88"/>
      <color rgb="FFC6E0B4"/>
      <color rgb="FF303F51"/>
      <color rgb="FFFF00FF"/>
      <color rgb="FF33CC33"/>
      <color rgb="FFDBA1A9"/>
      <color rgb="FF3333FF"/>
      <color rgb="FFFF33CC"/>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76200</xdr:colOff>
      <xdr:row>0</xdr:row>
      <xdr:rowOff>914400</xdr:rowOff>
    </xdr:from>
    <xdr:to>
      <xdr:col>4</xdr:col>
      <xdr:colOff>2079374</xdr:colOff>
      <xdr:row>3</xdr:row>
      <xdr:rowOff>254801</xdr:rowOff>
    </xdr:to>
    <xdr:pic>
      <xdr:nvPicPr>
        <xdr:cNvPr id="4" name="Picture 3">
          <a:extLst>
            <a:ext uri="{FF2B5EF4-FFF2-40B4-BE49-F238E27FC236}">
              <a16:creationId xmlns:a16="http://schemas.microsoft.com/office/drawing/2014/main" id="{2DCB21E6-C1E1-496B-A7C4-9DE7F4580FB9}"/>
            </a:ext>
          </a:extLst>
        </xdr:cNvPr>
        <xdr:cNvPicPr>
          <a:picLocks noChangeAspect="1"/>
        </xdr:cNvPicPr>
      </xdr:nvPicPr>
      <xdr:blipFill>
        <a:blip xmlns:r="http://schemas.openxmlformats.org/officeDocument/2006/relationships" r:embed="rId1"/>
        <a:stretch>
          <a:fillRect/>
        </a:stretch>
      </xdr:blipFill>
      <xdr:spPr>
        <a:xfrm>
          <a:off x="2371725" y="914400"/>
          <a:ext cx="2003174" cy="8548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38100</xdr:colOff>
      <xdr:row>0</xdr:row>
      <xdr:rowOff>923925</xdr:rowOff>
    </xdr:from>
    <xdr:to>
      <xdr:col>4</xdr:col>
      <xdr:colOff>2041274</xdr:colOff>
      <xdr:row>3</xdr:row>
      <xdr:rowOff>145170</xdr:rowOff>
    </xdr:to>
    <xdr:pic>
      <xdr:nvPicPr>
        <xdr:cNvPr id="2" name="Picture 1">
          <a:extLst>
            <a:ext uri="{FF2B5EF4-FFF2-40B4-BE49-F238E27FC236}">
              <a16:creationId xmlns:a16="http://schemas.microsoft.com/office/drawing/2014/main" id="{711FCC7D-0B4B-4B1C-817F-5A087B93E379}"/>
            </a:ext>
          </a:extLst>
        </xdr:cNvPr>
        <xdr:cNvPicPr>
          <a:picLocks noChangeAspect="1"/>
        </xdr:cNvPicPr>
      </xdr:nvPicPr>
      <xdr:blipFill>
        <a:blip xmlns:r="http://schemas.openxmlformats.org/officeDocument/2006/relationships" r:embed="rId1"/>
        <a:stretch>
          <a:fillRect/>
        </a:stretch>
      </xdr:blipFill>
      <xdr:spPr>
        <a:xfrm>
          <a:off x="2124075" y="923925"/>
          <a:ext cx="2003174" cy="8548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104775</xdr:colOff>
      <xdr:row>1</xdr:row>
      <xdr:rowOff>66675</xdr:rowOff>
    </xdr:from>
    <xdr:to>
      <xdr:col>4</xdr:col>
      <xdr:colOff>2107949</xdr:colOff>
      <xdr:row>4</xdr:row>
      <xdr:rowOff>254801</xdr:rowOff>
    </xdr:to>
    <xdr:pic>
      <xdr:nvPicPr>
        <xdr:cNvPr id="2" name="Picture 1">
          <a:extLst>
            <a:ext uri="{FF2B5EF4-FFF2-40B4-BE49-F238E27FC236}">
              <a16:creationId xmlns:a16="http://schemas.microsoft.com/office/drawing/2014/main" id="{C6E1772D-2E45-47D9-978E-84262462C4FC}"/>
            </a:ext>
          </a:extLst>
        </xdr:cNvPr>
        <xdr:cNvPicPr>
          <a:picLocks noChangeAspect="1"/>
        </xdr:cNvPicPr>
      </xdr:nvPicPr>
      <xdr:blipFill>
        <a:blip xmlns:r="http://schemas.openxmlformats.org/officeDocument/2006/relationships" r:embed="rId1"/>
        <a:stretch>
          <a:fillRect/>
        </a:stretch>
      </xdr:blipFill>
      <xdr:spPr>
        <a:xfrm>
          <a:off x="2190750" y="819150"/>
          <a:ext cx="2003174" cy="8548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76200</xdr:colOff>
      <xdr:row>2</xdr:row>
      <xdr:rowOff>142875</xdr:rowOff>
    </xdr:from>
    <xdr:to>
      <xdr:col>4</xdr:col>
      <xdr:colOff>2079374</xdr:colOff>
      <xdr:row>4</xdr:row>
      <xdr:rowOff>159551</xdr:rowOff>
    </xdr:to>
    <xdr:pic>
      <xdr:nvPicPr>
        <xdr:cNvPr id="3" name="Picture 2">
          <a:extLst>
            <a:ext uri="{FF2B5EF4-FFF2-40B4-BE49-F238E27FC236}">
              <a16:creationId xmlns:a16="http://schemas.microsoft.com/office/drawing/2014/main" id="{3E0BBAA0-7308-4720-9534-8B9878B6AD9F}"/>
            </a:ext>
          </a:extLst>
        </xdr:cNvPr>
        <xdr:cNvPicPr>
          <a:picLocks noChangeAspect="1"/>
        </xdr:cNvPicPr>
      </xdr:nvPicPr>
      <xdr:blipFill>
        <a:blip xmlns:r="http://schemas.openxmlformats.org/officeDocument/2006/relationships" r:embed="rId1"/>
        <a:stretch>
          <a:fillRect/>
        </a:stretch>
      </xdr:blipFill>
      <xdr:spPr>
        <a:xfrm>
          <a:off x="2162175" y="1190625"/>
          <a:ext cx="2003174" cy="8548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915E1-468E-418B-8CE8-10DF861D7379}">
  <sheetPr codeName="Sheet7"/>
  <dimension ref="B1:G94"/>
  <sheetViews>
    <sheetView tabSelected="1" workbookViewId="0"/>
  </sheetViews>
  <sheetFormatPr defaultColWidth="8.7109375" defaultRowHeight="15"/>
  <cols>
    <col min="1" max="1" width="3.140625" style="389" customWidth="1"/>
    <col min="2" max="2" width="30.7109375" style="389" customWidth="1"/>
    <col min="3" max="3" width="50.7109375" style="389" customWidth="1"/>
    <col min="4" max="4" width="35.5703125" style="389" customWidth="1"/>
    <col min="5" max="5" width="50.7109375" style="389" customWidth="1"/>
    <col min="6" max="6" width="44" style="389" customWidth="1"/>
    <col min="7" max="7" width="45.7109375" style="389" customWidth="1"/>
    <col min="8" max="16384" width="8.7109375" style="389"/>
  </cols>
  <sheetData>
    <row r="1" spans="2:7" ht="33" customHeight="1">
      <c r="B1" s="470" t="s">
        <v>720</v>
      </c>
      <c r="C1" s="390"/>
    </row>
    <row r="2" spans="2:7">
      <c r="B2" s="319" t="s">
        <v>358</v>
      </c>
      <c r="C2" s="320"/>
      <c r="D2" s="320"/>
      <c r="E2" s="320"/>
    </row>
    <row r="3" spans="2:7">
      <c r="B3" s="456" t="s">
        <v>107</v>
      </c>
      <c r="C3" s="456" t="s">
        <v>127</v>
      </c>
      <c r="D3" s="321" t="s">
        <v>359</v>
      </c>
      <c r="E3" s="458" t="s">
        <v>360</v>
      </c>
      <c r="F3" s="392"/>
      <c r="G3" s="392"/>
    </row>
    <row r="4" spans="2:7" ht="30">
      <c r="B4" s="457" t="s">
        <v>387</v>
      </c>
      <c r="C4" s="438" t="s">
        <v>723</v>
      </c>
      <c r="D4" s="438" t="s">
        <v>724</v>
      </c>
      <c r="E4" s="438" t="s">
        <v>725</v>
      </c>
      <c r="F4" s="391"/>
      <c r="G4" s="391"/>
    </row>
    <row r="5" spans="2:7" ht="30">
      <c r="B5" s="440" t="s">
        <v>122</v>
      </c>
      <c r="C5" s="438" t="s">
        <v>230</v>
      </c>
      <c r="D5" s="438" t="s">
        <v>734</v>
      </c>
      <c r="E5" s="438" t="s">
        <v>735</v>
      </c>
      <c r="F5" s="391"/>
      <c r="G5" s="391"/>
    </row>
    <row r="6" spans="2:7" ht="30">
      <c r="B6" s="438" t="s">
        <v>122</v>
      </c>
      <c r="C6" s="438" t="s">
        <v>630</v>
      </c>
      <c r="D6" s="438" t="s">
        <v>631</v>
      </c>
      <c r="E6" s="438" t="s">
        <v>385</v>
      </c>
      <c r="F6" s="391"/>
      <c r="G6" s="391"/>
    </row>
    <row r="7" spans="2:7" ht="30">
      <c r="B7" s="440" t="s">
        <v>122</v>
      </c>
      <c r="C7" s="438" t="s">
        <v>622</v>
      </c>
      <c r="D7" s="438" t="s">
        <v>450</v>
      </c>
      <c r="E7" s="438" t="s">
        <v>623</v>
      </c>
      <c r="F7" s="391"/>
      <c r="G7" s="391"/>
    </row>
    <row r="8" spans="2:7" ht="30">
      <c r="B8" s="440" t="s">
        <v>122</v>
      </c>
      <c r="C8" s="438" t="s">
        <v>308</v>
      </c>
      <c r="D8" s="438" t="s">
        <v>634</v>
      </c>
      <c r="E8" s="438" t="s">
        <v>726</v>
      </c>
      <c r="F8" s="391"/>
      <c r="G8" s="391"/>
    </row>
    <row r="9" spans="2:7" ht="21" customHeight="1">
      <c r="B9" s="440" t="s">
        <v>122</v>
      </c>
      <c r="C9" s="438" t="s">
        <v>728</v>
      </c>
      <c r="D9" s="438" t="s">
        <v>729</v>
      </c>
      <c r="E9" s="438" t="s">
        <v>730</v>
      </c>
      <c r="F9" s="391"/>
      <c r="G9" s="391"/>
    </row>
    <row r="10" spans="2:7" ht="30">
      <c r="B10" s="440" t="s">
        <v>625</v>
      </c>
      <c r="C10" s="438" t="s">
        <v>731</v>
      </c>
      <c r="D10" s="438" t="s">
        <v>729</v>
      </c>
      <c r="E10" s="438" t="s">
        <v>725</v>
      </c>
      <c r="F10" s="391"/>
      <c r="G10" s="391"/>
    </row>
    <row r="11" spans="2:7" ht="30">
      <c r="B11" s="440" t="s">
        <v>625</v>
      </c>
      <c r="C11" s="438" t="s">
        <v>619</v>
      </c>
      <c r="D11" s="438" t="s">
        <v>624</v>
      </c>
      <c r="E11" s="438" t="s">
        <v>367</v>
      </c>
      <c r="F11" s="391"/>
      <c r="G11" s="391"/>
    </row>
    <row r="12" spans="2:7" ht="30">
      <c r="B12" s="440" t="s">
        <v>625</v>
      </c>
      <c r="C12" s="438" t="s">
        <v>620</v>
      </c>
      <c r="D12" s="438" t="s">
        <v>624</v>
      </c>
      <c r="E12" s="438" t="s">
        <v>367</v>
      </c>
      <c r="F12" s="391"/>
      <c r="G12" s="391"/>
    </row>
    <row r="13" spans="2:7" ht="30">
      <c r="B13" s="440" t="s">
        <v>625</v>
      </c>
      <c r="C13" s="438" t="s">
        <v>626</v>
      </c>
      <c r="D13" s="438" t="s">
        <v>627</v>
      </c>
      <c r="E13" s="438" t="s">
        <v>363</v>
      </c>
      <c r="F13" s="391"/>
      <c r="G13" s="391"/>
    </row>
    <row r="14" spans="2:7" ht="21.75" customHeight="1">
      <c r="B14" s="438" t="s">
        <v>1</v>
      </c>
      <c r="C14" s="438" t="s">
        <v>628</v>
      </c>
      <c r="D14" s="438" t="s">
        <v>629</v>
      </c>
      <c r="E14" s="438" t="s">
        <v>363</v>
      </c>
      <c r="F14" s="391"/>
      <c r="G14" s="391"/>
    </row>
    <row r="15" spans="2:7" ht="45">
      <c r="B15" s="438" t="s">
        <v>1</v>
      </c>
      <c r="C15" s="261" t="s">
        <v>632</v>
      </c>
      <c r="D15" s="261" t="s">
        <v>440</v>
      </c>
      <c r="E15" s="261" t="s">
        <v>633</v>
      </c>
      <c r="F15" s="391"/>
      <c r="G15" s="391"/>
    </row>
    <row r="16" spans="2:7" ht="23.25" customHeight="1">
      <c r="B16" s="457" t="s">
        <v>621</v>
      </c>
      <c r="C16" s="437" t="s">
        <v>187</v>
      </c>
      <c r="D16" s="438" t="s">
        <v>634</v>
      </c>
      <c r="E16" s="438" t="s">
        <v>367</v>
      </c>
      <c r="F16" s="391"/>
      <c r="G16" s="391"/>
    </row>
    <row r="17" spans="2:7" ht="23.25" customHeight="1">
      <c r="B17" s="457" t="s">
        <v>621</v>
      </c>
      <c r="C17" s="437" t="s">
        <v>341</v>
      </c>
      <c r="D17" s="438" t="s">
        <v>634</v>
      </c>
      <c r="E17" s="438" t="s">
        <v>367</v>
      </c>
      <c r="F17" s="391"/>
      <c r="G17" s="391"/>
    </row>
    <row r="18" spans="2:7" ht="30">
      <c r="B18" s="457" t="s">
        <v>621</v>
      </c>
      <c r="C18" s="437" t="s">
        <v>190</v>
      </c>
      <c r="D18" s="438" t="s">
        <v>365</v>
      </c>
      <c r="E18" s="438" t="s">
        <v>366</v>
      </c>
      <c r="F18" s="391"/>
      <c r="G18" s="391"/>
    </row>
    <row r="19" spans="2:7" ht="30">
      <c r="B19" s="457" t="s">
        <v>621</v>
      </c>
      <c r="C19" s="437" t="s">
        <v>320</v>
      </c>
      <c r="D19" s="438" t="s">
        <v>365</v>
      </c>
      <c r="E19" s="438" t="s">
        <v>366</v>
      </c>
      <c r="F19" s="391"/>
      <c r="G19" s="391"/>
    </row>
    <row r="20" spans="2:7" ht="45">
      <c r="B20" s="457" t="s">
        <v>621</v>
      </c>
      <c r="C20" s="437" t="s">
        <v>370</v>
      </c>
      <c r="D20" s="438" t="s">
        <v>376</v>
      </c>
      <c r="E20" s="438" t="s">
        <v>377</v>
      </c>
      <c r="F20" s="391"/>
      <c r="G20" s="391"/>
    </row>
    <row r="21" spans="2:7">
      <c r="B21" s="391"/>
      <c r="C21" s="391"/>
      <c r="D21" s="392"/>
      <c r="E21" s="391"/>
      <c r="F21" s="391"/>
      <c r="G21" s="391"/>
    </row>
    <row r="22" spans="2:7">
      <c r="B22" s="391"/>
      <c r="C22" s="391"/>
      <c r="D22" s="392"/>
      <c r="E22" s="391"/>
      <c r="F22" s="391"/>
      <c r="G22" s="391"/>
    </row>
    <row r="23" spans="2:7">
      <c r="B23" s="322" t="s">
        <v>361</v>
      </c>
      <c r="C23" s="323"/>
      <c r="D23" s="324"/>
      <c r="E23" s="324"/>
      <c r="F23" s="324"/>
      <c r="G23" s="324"/>
    </row>
    <row r="24" spans="2:7">
      <c r="B24" s="459" t="s">
        <v>635</v>
      </c>
      <c r="C24" s="459" t="s">
        <v>636</v>
      </c>
      <c r="D24" s="459" t="s">
        <v>637</v>
      </c>
      <c r="E24" s="459" t="s">
        <v>638</v>
      </c>
      <c r="F24" s="460" t="s">
        <v>359</v>
      </c>
      <c r="G24" s="460" t="s">
        <v>360</v>
      </c>
    </row>
    <row r="25" spans="2:7" ht="60">
      <c r="B25" s="462" t="s">
        <v>118</v>
      </c>
      <c r="C25" s="462" t="s">
        <v>119</v>
      </c>
      <c r="D25" s="462" t="s">
        <v>508</v>
      </c>
      <c r="E25" s="462" t="s">
        <v>523</v>
      </c>
      <c r="F25" s="463" t="s">
        <v>639</v>
      </c>
      <c r="G25" s="463" t="s">
        <v>640</v>
      </c>
    </row>
    <row r="26" spans="2:7" ht="33.950000000000003" customHeight="1">
      <c r="B26" s="462" t="s">
        <v>120</v>
      </c>
      <c r="C26" s="462" t="s">
        <v>641</v>
      </c>
      <c r="D26" s="462" t="s">
        <v>120</v>
      </c>
      <c r="E26" s="462" t="s">
        <v>406</v>
      </c>
      <c r="F26" s="463" t="s">
        <v>642</v>
      </c>
      <c r="G26" s="463" t="s">
        <v>640</v>
      </c>
    </row>
    <row r="27" spans="2:7" ht="30">
      <c r="B27" s="462" t="s">
        <v>121</v>
      </c>
      <c r="C27" s="462" t="s">
        <v>643</v>
      </c>
      <c r="D27" s="462" t="s">
        <v>121</v>
      </c>
      <c r="E27" s="462" t="s">
        <v>524</v>
      </c>
      <c r="F27" s="463" t="s">
        <v>642</v>
      </c>
      <c r="G27" s="463" t="s">
        <v>722</v>
      </c>
    </row>
    <row r="28" spans="2:7" ht="45">
      <c r="B28" s="462" t="s">
        <v>644</v>
      </c>
      <c r="C28" s="462" t="s">
        <v>645</v>
      </c>
      <c r="D28" s="462"/>
      <c r="E28" s="462"/>
      <c r="F28" s="463" t="s">
        <v>646</v>
      </c>
      <c r="G28" s="463" t="s">
        <v>647</v>
      </c>
    </row>
    <row r="29" spans="2:7" ht="45">
      <c r="B29" s="462" t="s">
        <v>648</v>
      </c>
      <c r="C29" s="463" t="s">
        <v>649</v>
      </c>
      <c r="D29" s="462" t="s">
        <v>519</v>
      </c>
      <c r="E29" s="462" t="s">
        <v>526</v>
      </c>
      <c r="F29" s="463" t="s">
        <v>642</v>
      </c>
      <c r="G29" s="464" t="s">
        <v>650</v>
      </c>
    </row>
    <row r="30" spans="2:7" ht="135">
      <c r="B30" s="462" t="s">
        <v>14</v>
      </c>
      <c r="C30" s="462" t="s">
        <v>312</v>
      </c>
      <c r="D30" s="462" t="s">
        <v>14</v>
      </c>
      <c r="E30" s="462" t="s">
        <v>405</v>
      </c>
      <c r="F30" s="463" t="s">
        <v>642</v>
      </c>
      <c r="G30" s="463" t="s">
        <v>640</v>
      </c>
    </row>
    <row r="31" spans="2:7" ht="105">
      <c r="B31" s="462" t="s">
        <v>102</v>
      </c>
      <c r="C31" s="462" t="s">
        <v>651</v>
      </c>
      <c r="D31" s="462" t="s">
        <v>509</v>
      </c>
      <c r="E31" s="462" t="s">
        <v>529</v>
      </c>
      <c r="F31" s="463" t="s">
        <v>652</v>
      </c>
      <c r="G31" s="464" t="s">
        <v>650</v>
      </c>
    </row>
    <row r="32" spans="2:7" ht="30">
      <c r="B32" s="462" t="s">
        <v>653</v>
      </c>
      <c r="C32" s="462" t="s">
        <v>654</v>
      </c>
      <c r="D32" s="465"/>
      <c r="E32" s="463"/>
      <c r="F32" s="463" t="s">
        <v>655</v>
      </c>
      <c r="G32" s="463" t="s">
        <v>647</v>
      </c>
    </row>
    <row r="35" spans="2:7">
      <c r="B35" s="325" t="s">
        <v>362</v>
      </c>
      <c r="C35" s="326"/>
      <c r="D35" s="326"/>
      <c r="E35" s="326"/>
      <c r="F35" s="326"/>
      <c r="G35" s="327"/>
    </row>
    <row r="36" spans="2:7">
      <c r="B36" s="461" t="s">
        <v>635</v>
      </c>
      <c r="C36" s="461" t="s">
        <v>636</v>
      </c>
      <c r="D36" s="461" t="s">
        <v>637</v>
      </c>
      <c r="E36" s="461" t="s">
        <v>638</v>
      </c>
      <c r="F36" s="439" t="s">
        <v>359</v>
      </c>
      <c r="G36" s="328" t="s">
        <v>360</v>
      </c>
    </row>
    <row r="37" spans="2:7" ht="30">
      <c r="B37" s="462" t="s">
        <v>232</v>
      </c>
      <c r="C37" s="462" t="s">
        <v>328</v>
      </c>
      <c r="D37" s="462"/>
      <c r="E37" s="462"/>
      <c r="F37" s="463" t="s">
        <v>655</v>
      </c>
      <c r="G37" s="463" t="s">
        <v>656</v>
      </c>
    </row>
    <row r="38" spans="2:7" ht="240">
      <c r="B38" s="462" t="s">
        <v>657</v>
      </c>
      <c r="C38" s="462" t="s">
        <v>658</v>
      </c>
      <c r="D38" s="462"/>
      <c r="E38" s="462"/>
      <c r="F38" s="463" t="s">
        <v>655</v>
      </c>
      <c r="G38" s="463" t="s">
        <v>656</v>
      </c>
    </row>
    <row r="39" spans="2:7" ht="45">
      <c r="B39" s="462" t="s">
        <v>659</v>
      </c>
      <c r="C39" s="462" t="s">
        <v>660</v>
      </c>
      <c r="D39" s="462"/>
      <c r="E39" s="462"/>
      <c r="F39" s="463" t="s">
        <v>655</v>
      </c>
      <c r="G39" s="463" t="s">
        <v>656</v>
      </c>
    </row>
    <row r="40" spans="2:7">
      <c r="B40" s="462" t="s">
        <v>661</v>
      </c>
      <c r="C40" s="462" t="s">
        <v>662</v>
      </c>
      <c r="D40" s="462"/>
      <c r="E40" s="462"/>
      <c r="F40" s="463" t="s">
        <v>655</v>
      </c>
      <c r="G40" s="463" t="s">
        <v>656</v>
      </c>
    </row>
    <row r="41" spans="2:7" ht="45">
      <c r="B41" s="462" t="s">
        <v>663</v>
      </c>
      <c r="C41" s="462" t="s">
        <v>664</v>
      </c>
      <c r="D41" s="462"/>
      <c r="E41" s="462"/>
      <c r="F41" s="463" t="s">
        <v>655</v>
      </c>
      <c r="G41" s="463" t="s">
        <v>656</v>
      </c>
    </row>
    <row r="42" spans="2:7" ht="45">
      <c r="B42" s="462" t="s">
        <v>665</v>
      </c>
      <c r="C42" s="462" t="s">
        <v>666</v>
      </c>
      <c r="D42" s="466"/>
      <c r="E42" s="462"/>
      <c r="F42" s="463" t="s">
        <v>655</v>
      </c>
      <c r="G42" s="463" t="s">
        <v>656</v>
      </c>
    </row>
    <row r="43" spans="2:7" ht="60">
      <c r="B43" s="462" t="s">
        <v>667</v>
      </c>
      <c r="C43" s="462" t="s">
        <v>668</v>
      </c>
      <c r="D43" s="466"/>
      <c r="E43" s="462"/>
      <c r="F43" s="463" t="s">
        <v>655</v>
      </c>
      <c r="G43" s="463" t="s">
        <v>656</v>
      </c>
    </row>
    <row r="44" spans="2:7">
      <c r="B44" s="462" t="s">
        <v>60</v>
      </c>
      <c r="C44" s="462" t="s">
        <v>347</v>
      </c>
      <c r="D44" s="465"/>
      <c r="E44" s="463"/>
      <c r="F44" s="463" t="s">
        <v>669</v>
      </c>
      <c r="G44" s="463" t="s">
        <v>670</v>
      </c>
    </row>
    <row r="45" spans="2:7" ht="30">
      <c r="B45" s="462" t="s">
        <v>61</v>
      </c>
      <c r="C45" s="462" t="s">
        <v>347</v>
      </c>
      <c r="D45" s="462"/>
      <c r="E45" s="462"/>
      <c r="F45" s="463" t="s">
        <v>646</v>
      </c>
      <c r="G45" s="463" t="s">
        <v>647</v>
      </c>
    </row>
    <row r="46" spans="2:7" ht="30">
      <c r="B46" s="462" t="s">
        <v>62</v>
      </c>
      <c r="C46" s="462" t="s">
        <v>347</v>
      </c>
      <c r="D46" s="462"/>
      <c r="E46" s="462"/>
      <c r="F46" s="463" t="s">
        <v>646</v>
      </c>
      <c r="G46" s="463" t="s">
        <v>647</v>
      </c>
    </row>
    <row r="47" spans="2:7" ht="60">
      <c r="B47" s="467" t="s">
        <v>671</v>
      </c>
      <c r="C47" s="462" t="s">
        <v>672</v>
      </c>
      <c r="D47" s="465"/>
      <c r="E47" s="463"/>
      <c r="F47" s="463" t="s">
        <v>655</v>
      </c>
      <c r="G47" s="463" t="s">
        <v>656</v>
      </c>
    </row>
    <row r="48" spans="2:7" ht="45">
      <c r="B48" s="467" t="s">
        <v>673</v>
      </c>
      <c r="C48" s="462" t="s">
        <v>674</v>
      </c>
      <c r="D48" s="462"/>
      <c r="E48" s="462"/>
      <c r="F48" s="463" t="s">
        <v>655</v>
      </c>
      <c r="G48" s="463" t="s">
        <v>656</v>
      </c>
    </row>
    <row r="49" spans="2:7" ht="30">
      <c r="B49" s="467" t="s">
        <v>675</v>
      </c>
      <c r="C49" s="462" t="s">
        <v>676</v>
      </c>
      <c r="D49" s="462"/>
      <c r="E49" s="462"/>
      <c r="F49" s="463" t="s">
        <v>655</v>
      </c>
      <c r="G49" s="463" t="s">
        <v>656</v>
      </c>
    </row>
    <row r="50" spans="2:7" ht="45">
      <c r="B50" s="467" t="s">
        <v>677</v>
      </c>
      <c r="C50" s="462" t="s">
        <v>678</v>
      </c>
      <c r="D50" s="465"/>
      <c r="E50" s="463"/>
      <c r="F50" s="463" t="s">
        <v>655</v>
      </c>
      <c r="G50" s="463" t="s">
        <v>656</v>
      </c>
    </row>
    <row r="51" spans="2:7" ht="45">
      <c r="B51" s="467" t="s">
        <v>679</v>
      </c>
      <c r="C51" s="462" t="s">
        <v>680</v>
      </c>
      <c r="D51" s="462"/>
      <c r="E51" s="462"/>
      <c r="F51" s="463" t="s">
        <v>655</v>
      </c>
      <c r="G51" s="463" t="s">
        <v>656</v>
      </c>
    </row>
    <row r="52" spans="2:7" ht="30">
      <c r="B52" s="467" t="s">
        <v>681</v>
      </c>
      <c r="C52" s="462" t="s">
        <v>682</v>
      </c>
      <c r="D52" s="462"/>
      <c r="E52" s="462"/>
      <c r="F52" s="463" t="s">
        <v>655</v>
      </c>
      <c r="G52" s="463" t="s">
        <v>656</v>
      </c>
    </row>
    <row r="53" spans="2:7" ht="60">
      <c r="B53" s="467" t="s">
        <v>683</v>
      </c>
      <c r="C53" s="462" t="s">
        <v>684</v>
      </c>
      <c r="D53" s="465"/>
      <c r="E53" s="463"/>
      <c r="F53" s="463" t="s">
        <v>655</v>
      </c>
      <c r="G53" s="463" t="s">
        <v>656</v>
      </c>
    </row>
    <row r="54" spans="2:7">
      <c r="B54" s="467" t="s">
        <v>341</v>
      </c>
      <c r="C54" s="462" t="s">
        <v>347</v>
      </c>
      <c r="D54" s="465"/>
      <c r="E54" s="465"/>
      <c r="F54" s="463" t="s">
        <v>669</v>
      </c>
      <c r="G54" s="463" t="s">
        <v>656</v>
      </c>
    </row>
    <row r="55" spans="2:7">
      <c r="B55" s="467" t="s">
        <v>191</v>
      </c>
      <c r="C55" s="462" t="s">
        <v>347</v>
      </c>
      <c r="D55" s="465"/>
      <c r="E55" s="465"/>
      <c r="F55" s="463" t="s">
        <v>669</v>
      </c>
      <c r="G55" s="463" t="s">
        <v>656</v>
      </c>
    </row>
    <row r="56" spans="2:7" ht="30">
      <c r="B56" s="467" t="s">
        <v>318</v>
      </c>
      <c r="C56" s="462" t="s">
        <v>324</v>
      </c>
      <c r="D56" s="462"/>
      <c r="E56" s="462"/>
      <c r="F56" s="463" t="s">
        <v>655</v>
      </c>
      <c r="G56" s="463" t="s">
        <v>656</v>
      </c>
    </row>
    <row r="57" spans="2:7" ht="30">
      <c r="B57" s="467" t="s">
        <v>319</v>
      </c>
      <c r="C57" s="462" t="s">
        <v>321</v>
      </c>
      <c r="D57" s="465"/>
      <c r="E57" s="463"/>
      <c r="F57" s="463" t="s">
        <v>655</v>
      </c>
      <c r="G57" s="463" t="s">
        <v>656</v>
      </c>
    </row>
    <row r="58" spans="2:7" ht="90">
      <c r="B58" s="462" t="s">
        <v>685</v>
      </c>
      <c r="C58" s="462" t="s">
        <v>686</v>
      </c>
      <c r="D58" s="462" t="s">
        <v>495</v>
      </c>
      <c r="E58" s="462" t="s">
        <v>539</v>
      </c>
      <c r="F58" s="463" t="s">
        <v>652</v>
      </c>
      <c r="G58" s="463" t="s">
        <v>640</v>
      </c>
    </row>
    <row r="59" spans="2:7" ht="90">
      <c r="B59" s="462" t="s">
        <v>687</v>
      </c>
      <c r="C59" s="462" t="s">
        <v>688</v>
      </c>
      <c r="D59" s="462" t="s">
        <v>489</v>
      </c>
      <c r="E59" s="462" t="s">
        <v>538</v>
      </c>
      <c r="F59" s="463" t="s">
        <v>652</v>
      </c>
      <c r="G59" s="463" t="s">
        <v>640</v>
      </c>
    </row>
    <row r="60" spans="2:7" ht="150">
      <c r="B60" s="462" t="s">
        <v>183</v>
      </c>
      <c r="C60" s="462" t="s">
        <v>689</v>
      </c>
      <c r="D60" s="462" t="s">
        <v>183</v>
      </c>
      <c r="E60" s="462" t="s">
        <v>544</v>
      </c>
      <c r="F60" s="463" t="s">
        <v>642</v>
      </c>
      <c r="G60" s="463" t="s">
        <v>690</v>
      </c>
    </row>
    <row r="61" spans="2:7" ht="120">
      <c r="B61" s="467" t="s">
        <v>314</v>
      </c>
      <c r="C61" s="468" t="s">
        <v>691</v>
      </c>
      <c r="D61" s="462" t="s">
        <v>314</v>
      </c>
      <c r="E61" s="462" t="s">
        <v>543</v>
      </c>
      <c r="F61" s="463" t="s">
        <v>642</v>
      </c>
      <c r="G61" s="463" t="s">
        <v>690</v>
      </c>
    </row>
    <row r="62" spans="2:7" ht="60">
      <c r="B62" s="462" t="s">
        <v>692</v>
      </c>
      <c r="C62" s="462" t="s">
        <v>693</v>
      </c>
      <c r="D62" s="462" t="s">
        <v>364</v>
      </c>
      <c r="E62" s="462" t="s">
        <v>390</v>
      </c>
      <c r="F62" s="463" t="s">
        <v>652</v>
      </c>
      <c r="G62" s="463" t="s">
        <v>640</v>
      </c>
    </row>
    <row r="63" spans="2:7" ht="150">
      <c r="B63" s="462" t="s">
        <v>112</v>
      </c>
      <c r="C63" s="462" t="s">
        <v>694</v>
      </c>
      <c r="D63" s="462" t="s">
        <v>510</v>
      </c>
      <c r="E63" s="462" t="s">
        <v>551</v>
      </c>
      <c r="F63" s="463" t="s">
        <v>695</v>
      </c>
      <c r="G63" s="463" t="s">
        <v>647</v>
      </c>
    </row>
    <row r="64" spans="2:7" ht="180">
      <c r="B64" s="467" t="s">
        <v>185</v>
      </c>
      <c r="C64" s="462" t="s">
        <v>696</v>
      </c>
      <c r="D64" s="462" t="s">
        <v>185</v>
      </c>
      <c r="E64" s="462" t="s">
        <v>552</v>
      </c>
      <c r="F64" s="463" t="s">
        <v>642</v>
      </c>
      <c r="G64" s="464" t="s">
        <v>650</v>
      </c>
    </row>
    <row r="65" spans="2:7" ht="90">
      <c r="B65" s="462" t="s">
        <v>697</v>
      </c>
      <c r="C65" s="462" t="s">
        <v>698</v>
      </c>
      <c r="D65" s="462" t="s">
        <v>392</v>
      </c>
      <c r="E65" s="462" t="s">
        <v>558</v>
      </c>
      <c r="F65" s="463" t="s">
        <v>652</v>
      </c>
      <c r="G65" s="463" t="s">
        <v>640</v>
      </c>
    </row>
    <row r="66" spans="2:7" ht="135">
      <c r="B66" s="462" t="s">
        <v>699</v>
      </c>
      <c r="C66" s="462" t="s">
        <v>700</v>
      </c>
      <c r="D66" s="462" t="s">
        <v>498</v>
      </c>
      <c r="E66" s="462" t="s">
        <v>559</v>
      </c>
      <c r="F66" s="463" t="s">
        <v>701</v>
      </c>
      <c r="G66" s="463" t="s">
        <v>647</v>
      </c>
    </row>
    <row r="67" spans="2:7" ht="90">
      <c r="B67" s="462" t="s">
        <v>56</v>
      </c>
      <c r="C67" s="462" t="s">
        <v>702</v>
      </c>
      <c r="D67" s="462" t="s">
        <v>56</v>
      </c>
      <c r="E67" s="462" t="s">
        <v>560</v>
      </c>
      <c r="F67" s="463" t="s">
        <v>642</v>
      </c>
      <c r="G67" s="463" t="s">
        <v>640</v>
      </c>
    </row>
    <row r="68" spans="2:7" ht="75">
      <c r="B68" s="462" t="s">
        <v>703</v>
      </c>
      <c r="C68" s="462" t="s">
        <v>704</v>
      </c>
      <c r="D68" s="462" t="s">
        <v>537</v>
      </c>
      <c r="E68" s="462" t="s">
        <v>573</v>
      </c>
      <c r="F68" s="463" t="s">
        <v>642</v>
      </c>
      <c r="G68" s="463" t="s">
        <v>690</v>
      </c>
    </row>
    <row r="69" spans="2:7" ht="105">
      <c r="B69" s="462" t="s">
        <v>79</v>
      </c>
      <c r="C69" s="462" t="s">
        <v>575</v>
      </c>
      <c r="D69" s="462" t="s">
        <v>501</v>
      </c>
      <c r="E69" s="462" t="s">
        <v>575</v>
      </c>
      <c r="F69" s="463" t="s">
        <v>639</v>
      </c>
      <c r="G69" s="463" t="s">
        <v>640</v>
      </c>
    </row>
    <row r="70" spans="2:7" ht="120">
      <c r="B70" s="462" t="s">
        <v>78</v>
      </c>
      <c r="C70" s="462" t="s">
        <v>574</v>
      </c>
      <c r="D70" s="462" t="s">
        <v>500</v>
      </c>
      <c r="E70" s="462" t="s">
        <v>574</v>
      </c>
      <c r="F70" s="463" t="s">
        <v>639</v>
      </c>
      <c r="G70" s="463" t="s">
        <v>640</v>
      </c>
    </row>
    <row r="71" spans="2:7" ht="409.5">
      <c r="B71" s="462" t="s">
        <v>606</v>
      </c>
      <c r="C71" s="462" t="s">
        <v>736</v>
      </c>
      <c r="D71" s="462" t="s">
        <v>606</v>
      </c>
      <c r="E71" s="462" t="s">
        <v>607</v>
      </c>
      <c r="F71" s="463" t="s">
        <v>705</v>
      </c>
      <c r="G71" s="463" t="s">
        <v>647</v>
      </c>
    </row>
    <row r="72" spans="2:7" ht="30">
      <c r="B72" s="462"/>
      <c r="C72" s="462"/>
      <c r="D72" s="462" t="s">
        <v>608</v>
      </c>
      <c r="E72" s="462" t="s">
        <v>609</v>
      </c>
      <c r="F72" s="463" t="s">
        <v>706</v>
      </c>
      <c r="G72" s="463" t="s">
        <v>647</v>
      </c>
    </row>
    <row r="73" spans="2:7" ht="135">
      <c r="B73" s="462"/>
      <c r="C73" s="462"/>
      <c r="D73" s="462" t="s">
        <v>610</v>
      </c>
      <c r="E73" s="462" t="s">
        <v>611</v>
      </c>
      <c r="F73" s="463" t="s">
        <v>706</v>
      </c>
      <c r="G73" s="463" t="s">
        <v>647</v>
      </c>
    </row>
    <row r="74" spans="2:7" ht="300">
      <c r="B74" s="462"/>
      <c r="C74" s="462"/>
      <c r="D74" s="462" t="s">
        <v>612</v>
      </c>
      <c r="E74" s="462" t="s">
        <v>613</v>
      </c>
      <c r="F74" s="463" t="s">
        <v>706</v>
      </c>
      <c r="G74" s="463" t="s">
        <v>647</v>
      </c>
    </row>
    <row r="75" spans="2:7" ht="90">
      <c r="B75" s="462"/>
      <c r="C75" s="462"/>
      <c r="D75" s="462" t="s">
        <v>614</v>
      </c>
      <c r="E75" s="462" t="s">
        <v>615</v>
      </c>
      <c r="F75" s="463" t="s">
        <v>706</v>
      </c>
      <c r="G75" s="463" t="s">
        <v>647</v>
      </c>
    </row>
    <row r="76" spans="2:7" ht="120">
      <c r="B76" s="462" t="s">
        <v>707</v>
      </c>
      <c r="C76" s="462" t="s">
        <v>325</v>
      </c>
      <c r="D76" s="462" t="s">
        <v>503</v>
      </c>
      <c r="E76" s="462" t="s">
        <v>325</v>
      </c>
      <c r="F76" s="463" t="s">
        <v>639</v>
      </c>
      <c r="G76" s="463" t="s">
        <v>640</v>
      </c>
    </row>
    <row r="77" spans="2:7" ht="75">
      <c r="B77" s="462" t="s">
        <v>708</v>
      </c>
      <c r="C77" s="462" t="s">
        <v>709</v>
      </c>
      <c r="D77" s="462" t="s">
        <v>504</v>
      </c>
      <c r="E77" s="462" t="s">
        <v>472</v>
      </c>
      <c r="F77" s="463" t="s">
        <v>652</v>
      </c>
      <c r="G77" s="463" t="s">
        <v>640</v>
      </c>
    </row>
    <row r="78" spans="2:7" ht="30">
      <c r="B78" s="462" t="s">
        <v>186</v>
      </c>
      <c r="C78" s="462" t="s">
        <v>710</v>
      </c>
      <c r="D78" s="462" t="s">
        <v>186</v>
      </c>
      <c r="E78" s="462" t="s">
        <v>580</v>
      </c>
      <c r="F78" s="463" t="s">
        <v>642</v>
      </c>
      <c r="G78" s="463" t="s">
        <v>640</v>
      </c>
    </row>
    <row r="79" spans="2:7" ht="120">
      <c r="B79" s="462" t="s">
        <v>711</v>
      </c>
      <c r="C79" s="462" t="s">
        <v>712</v>
      </c>
      <c r="D79" s="462" t="s">
        <v>517</v>
      </c>
      <c r="E79" s="462" t="s">
        <v>529</v>
      </c>
      <c r="F79" s="463" t="s">
        <v>639</v>
      </c>
      <c r="G79" s="464" t="s">
        <v>650</v>
      </c>
    </row>
    <row r="80" spans="2:7" ht="105">
      <c r="B80" s="462"/>
      <c r="C80" s="462"/>
      <c r="D80" s="462" t="s">
        <v>13</v>
      </c>
      <c r="E80" s="462" t="s">
        <v>350</v>
      </c>
      <c r="F80" s="463" t="s">
        <v>713</v>
      </c>
      <c r="G80" s="463" t="s">
        <v>714</v>
      </c>
    </row>
    <row r="81" spans="2:7" ht="75">
      <c r="B81" s="462"/>
      <c r="C81" s="462"/>
      <c r="D81" s="462" t="s">
        <v>505</v>
      </c>
      <c r="E81" s="462" t="s">
        <v>581</v>
      </c>
      <c r="F81" s="463" t="s">
        <v>713</v>
      </c>
      <c r="G81" s="463" t="s">
        <v>714</v>
      </c>
    </row>
    <row r="82" spans="2:7" ht="30">
      <c r="B82" s="462"/>
      <c r="C82" s="462"/>
      <c r="D82" s="462" t="s">
        <v>491</v>
      </c>
      <c r="E82" s="462" t="s">
        <v>582</v>
      </c>
      <c r="F82" s="463" t="s">
        <v>713</v>
      </c>
      <c r="G82" s="463" t="s">
        <v>714</v>
      </c>
    </row>
    <row r="83" spans="2:7" ht="60">
      <c r="B83" s="462"/>
      <c r="C83" s="462"/>
      <c r="D83" s="462" t="s">
        <v>492</v>
      </c>
      <c r="E83" s="462" t="s">
        <v>583</v>
      </c>
      <c r="F83" s="463" t="s">
        <v>713</v>
      </c>
      <c r="G83" s="463" t="s">
        <v>714</v>
      </c>
    </row>
    <row r="84" spans="2:7" ht="45">
      <c r="B84" s="462"/>
      <c r="C84" s="462"/>
      <c r="D84" s="462" t="s">
        <v>493</v>
      </c>
      <c r="E84" s="462" t="s">
        <v>584</v>
      </c>
      <c r="F84" s="463" t="s">
        <v>713</v>
      </c>
      <c r="G84" s="463" t="s">
        <v>714</v>
      </c>
    </row>
    <row r="85" spans="2:7" ht="30">
      <c r="B85" s="462"/>
      <c r="C85" s="462"/>
      <c r="D85" s="462" t="s">
        <v>494</v>
      </c>
      <c r="E85" s="462" t="s">
        <v>585</v>
      </c>
      <c r="F85" s="463" t="s">
        <v>713</v>
      </c>
      <c r="G85" s="463" t="s">
        <v>714</v>
      </c>
    </row>
    <row r="86" spans="2:7" ht="165">
      <c r="B86" s="467" t="s">
        <v>86</v>
      </c>
      <c r="C86" s="462" t="s">
        <v>715</v>
      </c>
      <c r="D86" s="462" t="s">
        <v>86</v>
      </c>
      <c r="E86" s="462" t="s">
        <v>586</v>
      </c>
      <c r="F86" s="463" t="s">
        <v>642</v>
      </c>
      <c r="G86" s="463" t="s">
        <v>690</v>
      </c>
    </row>
    <row r="87" spans="2:7" ht="75">
      <c r="B87" s="467" t="s">
        <v>87</v>
      </c>
      <c r="C87" s="462" t="s">
        <v>716</v>
      </c>
      <c r="D87" s="462" t="s">
        <v>87</v>
      </c>
      <c r="E87" s="462" t="s">
        <v>587</v>
      </c>
      <c r="F87" s="463" t="s">
        <v>642</v>
      </c>
      <c r="G87" s="463" t="s">
        <v>690</v>
      </c>
    </row>
    <row r="88" spans="2:7" ht="30">
      <c r="B88" s="462"/>
      <c r="C88" s="462"/>
      <c r="D88" s="466" t="s">
        <v>215</v>
      </c>
      <c r="E88" s="462" t="s">
        <v>589</v>
      </c>
      <c r="F88" s="463" t="s">
        <v>713</v>
      </c>
      <c r="G88" s="463" t="s">
        <v>714</v>
      </c>
    </row>
    <row r="89" spans="2:7" ht="30">
      <c r="B89" s="467"/>
      <c r="C89" s="462"/>
      <c r="D89" s="466" t="s">
        <v>506</v>
      </c>
      <c r="E89" s="462" t="s">
        <v>590</v>
      </c>
      <c r="F89" s="463" t="s">
        <v>713</v>
      </c>
      <c r="G89" s="463" t="s">
        <v>714</v>
      </c>
    </row>
    <row r="90" spans="2:7" ht="45">
      <c r="B90" s="465"/>
      <c r="C90" s="465"/>
      <c r="D90" s="466" t="s">
        <v>216</v>
      </c>
      <c r="E90" s="462" t="s">
        <v>591</v>
      </c>
      <c r="F90" s="463" t="s">
        <v>713</v>
      </c>
      <c r="G90" s="463" t="s">
        <v>714</v>
      </c>
    </row>
    <row r="91" spans="2:7" ht="45">
      <c r="B91" s="467" t="s">
        <v>190</v>
      </c>
      <c r="C91" s="462" t="s">
        <v>323</v>
      </c>
      <c r="D91" s="462" t="s">
        <v>451</v>
      </c>
      <c r="E91" s="462" t="s">
        <v>592</v>
      </c>
      <c r="F91" s="463" t="s">
        <v>652</v>
      </c>
      <c r="G91" s="463" t="s">
        <v>640</v>
      </c>
    </row>
    <row r="92" spans="2:7" ht="30">
      <c r="B92" s="467" t="s">
        <v>320</v>
      </c>
      <c r="C92" s="462" t="s">
        <v>322</v>
      </c>
      <c r="D92" s="462" t="s">
        <v>518</v>
      </c>
      <c r="E92" s="462" t="s">
        <v>378</v>
      </c>
      <c r="F92" s="463" t="s">
        <v>652</v>
      </c>
      <c r="G92" s="463" t="s">
        <v>640</v>
      </c>
    </row>
    <row r="93" spans="2:7" ht="30">
      <c r="B93" s="462"/>
      <c r="C93" s="462"/>
      <c r="D93" s="462" t="s">
        <v>371</v>
      </c>
      <c r="E93" s="462" t="s">
        <v>593</v>
      </c>
      <c r="F93" s="463" t="s">
        <v>713</v>
      </c>
      <c r="G93" s="463" t="s">
        <v>717</v>
      </c>
    </row>
    <row r="94" spans="2:7" ht="30">
      <c r="B94" s="465"/>
      <c r="C94" s="465"/>
      <c r="D94" s="462" t="s">
        <v>372</v>
      </c>
      <c r="E94" s="462" t="s">
        <v>594</v>
      </c>
      <c r="F94" s="463" t="s">
        <v>713</v>
      </c>
      <c r="G94" s="463" t="s">
        <v>717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5F9E88"/>
  </sheetPr>
  <dimension ref="A1:P57"/>
  <sheetViews>
    <sheetView workbookViewId="0"/>
  </sheetViews>
  <sheetFormatPr defaultColWidth="9.140625" defaultRowHeight="14.25"/>
  <cols>
    <col min="1" max="1" width="2.28515625" style="33" customWidth="1"/>
    <col min="2" max="2" width="30.7109375" style="33" customWidth="1"/>
    <col min="3" max="3" width="110.7109375" style="33" customWidth="1"/>
    <col min="4" max="4" width="100.7109375" style="33" customWidth="1"/>
    <col min="5" max="16384" width="9.140625" style="33"/>
  </cols>
  <sheetData>
    <row r="1" spans="2:16" s="31" customFormat="1" ht="54" customHeight="1">
      <c r="B1" s="288" t="s">
        <v>310</v>
      </c>
      <c r="C1" s="288"/>
      <c r="E1" s="32"/>
      <c r="F1" s="32"/>
      <c r="G1" s="32"/>
      <c r="H1" s="32"/>
      <c r="I1" s="32"/>
      <c r="J1" s="32"/>
      <c r="K1" s="32"/>
      <c r="L1" s="32"/>
      <c r="M1" s="32"/>
      <c r="N1" s="32"/>
      <c r="O1" s="32"/>
      <c r="P1" s="32"/>
    </row>
    <row r="2" spans="2:16" s="31" customFormat="1" ht="24" customHeight="1">
      <c r="B2" s="88" t="s">
        <v>92</v>
      </c>
      <c r="C2" s="289"/>
      <c r="E2" s="32"/>
      <c r="F2" s="32"/>
      <c r="G2" s="32"/>
      <c r="H2" s="32"/>
      <c r="I2" s="32"/>
      <c r="J2" s="32"/>
      <c r="K2" s="32"/>
      <c r="L2" s="32"/>
      <c r="M2" s="32"/>
      <c r="N2" s="32"/>
      <c r="O2" s="32"/>
      <c r="P2" s="32"/>
    </row>
    <row r="3" spans="2:16" s="31" customFormat="1" ht="72" customHeight="1">
      <c r="B3" s="486" t="s">
        <v>737</v>
      </c>
      <c r="C3" s="486"/>
      <c r="E3" s="32"/>
      <c r="F3" s="32"/>
      <c r="G3" s="32"/>
      <c r="H3" s="32"/>
      <c r="I3" s="32"/>
      <c r="J3" s="32"/>
      <c r="K3" s="32"/>
      <c r="L3" s="32"/>
      <c r="M3" s="32"/>
      <c r="N3" s="32"/>
      <c r="O3" s="32"/>
      <c r="P3" s="32"/>
    </row>
    <row r="4" spans="2:16" ht="54" customHeight="1">
      <c r="B4" s="90" t="s">
        <v>348</v>
      </c>
      <c r="C4" s="90"/>
      <c r="D4" s="90"/>
    </row>
    <row r="5" spans="2:16" ht="42" customHeight="1">
      <c r="B5" s="487" t="s">
        <v>305</v>
      </c>
      <c r="C5" s="487"/>
      <c r="D5" s="90"/>
    </row>
    <row r="6" spans="2:16" ht="48" customHeight="1">
      <c r="B6" s="487" t="s">
        <v>306</v>
      </c>
      <c r="C6" s="487"/>
      <c r="D6" s="90"/>
    </row>
    <row r="7" spans="2:16" s="35" customFormat="1" ht="15" customHeight="1">
      <c r="B7" s="34"/>
      <c r="D7" s="90"/>
    </row>
    <row r="8" spans="2:16" ht="24" customHeight="1">
      <c r="B8" s="484" t="s">
        <v>149</v>
      </c>
      <c r="C8" s="485"/>
      <c r="D8" s="90"/>
    </row>
    <row r="9" spans="2:16" ht="11.25" customHeight="1">
      <c r="D9" s="86"/>
    </row>
    <row r="10" spans="2:16" s="75" customFormat="1" ht="20.100000000000001" customHeight="1">
      <c r="B10" s="488" t="s">
        <v>334</v>
      </c>
      <c r="C10" s="488"/>
      <c r="D10" s="84"/>
    </row>
    <row r="11" spans="2:16" s="75" customFormat="1" ht="6.75" customHeight="1">
      <c r="B11" s="272"/>
      <c r="C11" s="441"/>
      <c r="D11" s="84"/>
    </row>
    <row r="12" spans="2:16" ht="35.25" customHeight="1">
      <c r="B12" s="489" t="s">
        <v>595</v>
      </c>
      <c r="C12" s="489"/>
      <c r="D12" s="86"/>
    </row>
    <row r="13" spans="2:16" s="75" customFormat="1" ht="6.75" customHeight="1">
      <c r="B13" s="272"/>
      <c r="C13" s="441"/>
      <c r="D13" s="84"/>
    </row>
    <row r="14" spans="2:16" s="75" customFormat="1" ht="30">
      <c r="B14" s="442" t="s">
        <v>335</v>
      </c>
      <c r="C14" s="300" t="s">
        <v>521</v>
      </c>
    </row>
    <row r="15" spans="2:16" s="75" customFormat="1" ht="30" customHeight="1">
      <c r="B15" s="443" t="s">
        <v>336</v>
      </c>
      <c r="C15" s="69" t="s">
        <v>522</v>
      </c>
    </row>
    <row r="16" spans="2:16" s="75" customFormat="1" ht="21.75" customHeight="1">
      <c r="B16" s="273"/>
      <c r="C16" s="444"/>
      <c r="D16" s="84"/>
    </row>
    <row r="17" spans="2:5" ht="20.100000000000001" customHeight="1">
      <c r="B17" s="488" t="s">
        <v>100</v>
      </c>
      <c r="C17" s="488"/>
      <c r="D17" s="86"/>
    </row>
    <row r="18" spans="2:5" ht="11.1" customHeight="1">
      <c r="D18" s="86"/>
    </row>
    <row r="19" spans="2:5" ht="21.95" customHeight="1">
      <c r="B19" s="489" t="s">
        <v>602</v>
      </c>
      <c r="C19" s="489"/>
      <c r="D19" s="86"/>
    </row>
    <row r="20" spans="2:5" ht="21.95" customHeight="1">
      <c r="B20" s="445" t="s">
        <v>116</v>
      </c>
      <c r="C20" s="446"/>
      <c r="D20" s="86"/>
    </row>
    <row r="21" spans="2:5" ht="21.95" customHeight="1">
      <c r="B21" s="490" t="s">
        <v>596</v>
      </c>
      <c r="C21" s="490"/>
      <c r="D21" s="86"/>
    </row>
    <row r="22" spans="2:5" ht="21.95" customHeight="1">
      <c r="B22" s="447" t="s">
        <v>116</v>
      </c>
      <c r="C22" s="448"/>
      <c r="D22" s="86"/>
    </row>
    <row r="23" spans="2:5" ht="21.95" customHeight="1">
      <c r="B23" s="449" t="s">
        <v>597</v>
      </c>
      <c r="C23" s="450"/>
      <c r="D23" s="86"/>
    </row>
    <row r="24" spans="2:5" ht="21.95" customHeight="1">
      <c r="B24" s="449" t="s">
        <v>598</v>
      </c>
      <c r="C24" s="450"/>
      <c r="D24" s="86"/>
    </row>
    <row r="25" spans="2:5" s="75" customFormat="1" ht="21.95" customHeight="1">
      <c r="B25" s="445" t="s">
        <v>116</v>
      </c>
      <c r="C25" s="451"/>
      <c r="D25" s="76"/>
    </row>
    <row r="26" spans="2:5" s="75" customFormat="1" ht="21.95" customHeight="1">
      <c r="B26" s="491" t="s">
        <v>599</v>
      </c>
      <c r="C26" s="491"/>
      <c r="D26" s="84"/>
    </row>
    <row r="27" spans="2:5" s="75" customFormat="1" ht="21.75" customHeight="1">
      <c r="B27" s="452" t="s">
        <v>600</v>
      </c>
      <c r="C27" s="453"/>
      <c r="D27" s="84"/>
    </row>
    <row r="28" spans="2:5" s="75" customFormat="1" ht="21.95" customHeight="1">
      <c r="B28" s="454" t="s">
        <v>116</v>
      </c>
      <c r="C28" s="453"/>
      <c r="D28" s="84"/>
    </row>
    <row r="29" spans="2:5" s="75" customFormat="1" ht="21.95" customHeight="1">
      <c r="B29" s="455" t="s">
        <v>601</v>
      </c>
      <c r="C29" s="453"/>
      <c r="D29" s="84"/>
    </row>
    <row r="30" spans="2:5" s="75" customFormat="1" ht="21.95" customHeight="1">
      <c r="B30" s="455" t="s">
        <v>229</v>
      </c>
      <c r="C30" s="453"/>
      <c r="D30" s="84"/>
    </row>
    <row r="31" spans="2:5" s="75" customFormat="1" ht="15">
      <c r="B31" s="273"/>
      <c r="C31" s="301"/>
      <c r="D31" s="84"/>
    </row>
    <row r="32" spans="2:5" s="42" customFormat="1" ht="30">
      <c r="B32" s="300" t="s">
        <v>125</v>
      </c>
      <c r="C32" s="300" t="s">
        <v>117</v>
      </c>
      <c r="D32" s="77"/>
      <c r="E32" s="36"/>
    </row>
    <row r="33" spans="1:5" s="42" customFormat="1" ht="30">
      <c r="B33" s="69" t="s">
        <v>508</v>
      </c>
      <c r="C33" s="69" t="s">
        <v>523</v>
      </c>
      <c r="D33" s="77"/>
      <c r="E33" s="36"/>
    </row>
    <row r="34" spans="1:5" s="42" customFormat="1" ht="30" customHeight="1">
      <c r="B34" s="300" t="s">
        <v>120</v>
      </c>
      <c r="C34" s="300" t="s">
        <v>406</v>
      </c>
      <c r="D34" s="77"/>
      <c r="E34" s="36"/>
    </row>
    <row r="35" spans="1:5" s="42" customFormat="1" ht="30" customHeight="1">
      <c r="B35" s="69" t="s">
        <v>121</v>
      </c>
      <c r="C35" s="69" t="s">
        <v>524</v>
      </c>
      <c r="D35" s="77"/>
      <c r="E35" s="36"/>
    </row>
    <row r="36" spans="1:5" s="42" customFormat="1" ht="45">
      <c r="B36" s="300" t="s">
        <v>122</v>
      </c>
      <c r="C36" s="300" t="s">
        <v>311</v>
      </c>
      <c r="D36" s="77"/>
      <c r="E36" s="36"/>
    </row>
    <row r="37" spans="1:5" s="42" customFormat="1" ht="45">
      <c r="B37" s="69" t="s">
        <v>1</v>
      </c>
      <c r="C37" s="69" t="s">
        <v>525</v>
      </c>
      <c r="D37" s="77"/>
      <c r="E37" s="36"/>
    </row>
    <row r="38" spans="1:5" s="42" customFormat="1" ht="45">
      <c r="B38" s="300" t="s">
        <v>13</v>
      </c>
      <c r="C38" s="300" t="s">
        <v>350</v>
      </c>
      <c r="D38" s="77"/>
      <c r="E38" s="36"/>
    </row>
    <row r="39" spans="1:5" s="78" customFormat="1" ht="30">
      <c r="A39" s="75"/>
      <c r="B39" s="69" t="s">
        <v>519</v>
      </c>
      <c r="C39" s="69" t="s">
        <v>526</v>
      </c>
      <c r="D39" s="77"/>
      <c r="E39" s="36"/>
    </row>
    <row r="40" spans="1:5" s="78" customFormat="1" ht="30" customHeight="1">
      <c r="A40" s="75"/>
      <c r="B40" s="300" t="s">
        <v>520</v>
      </c>
      <c r="C40" s="300" t="s">
        <v>527</v>
      </c>
      <c r="D40" s="77"/>
      <c r="E40" s="36"/>
    </row>
    <row r="41" spans="1:5" s="78" customFormat="1" ht="60">
      <c r="A41" s="75"/>
      <c r="B41" s="69" t="s">
        <v>214</v>
      </c>
      <c r="C41" s="69" t="s">
        <v>349</v>
      </c>
      <c r="D41" s="77"/>
      <c r="E41" s="36"/>
    </row>
    <row r="42" spans="1:5" s="78" customFormat="1" ht="45">
      <c r="A42" s="75"/>
      <c r="B42" s="300" t="s">
        <v>223</v>
      </c>
      <c r="C42" s="300" t="s">
        <v>528</v>
      </c>
      <c r="D42" s="77"/>
      <c r="E42" s="36"/>
    </row>
    <row r="43" spans="1:5" s="42" customFormat="1" ht="75">
      <c r="B43" s="69" t="s">
        <v>14</v>
      </c>
      <c r="C43" s="69" t="s">
        <v>405</v>
      </c>
      <c r="D43" s="77"/>
      <c r="E43" s="36"/>
    </row>
    <row r="44" spans="1:5" s="42" customFormat="1" ht="45">
      <c r="B44" s="300" t="s">
        <v>517</v>
      </c>
      <c r="C44" s="300" t="s">
        <v>529</v>
      </c>
      <c r="D44" s="77"/>
      <c r="E44" s="36"/>
    </row>
    <row r="45" spans="1:5" s="42" customFormat="1" ht="30" customHeight="1">
      <c r="B45" s="69" t="s">
        <v>738</v>
      </c>
      <c r="C45" s="69" t="s">
        <v>313</v>
      </c>
      <c r="D45" s="77"/>
      <c r="E45" s="36"/>
    </row>
    <row r="46" spans="1:5" s="42" customFormat="1" ht="30">
      <c r="B46" s="300" t="s">
        <v>739</v>
      </c>
      <c r="C46" s="300" t="s">
        <v>530</v>
      </c>
      <c r="D46" s="77"/>
      <c r="E46" s="36"/>
    </row>
    <row r="47" spans="1:5" s="42" customFormat="1" ht="30" customHeight="1">
      <c r="B47" s="69" t="s">
        <v>4</v>
      </c>
      <c r="C47" s="69" t="s">
        <v>531</v>
      </c>
      <c r="D47" s="77"/>
      <c r="E47" s="36"/>
    </row>
    <row r="48" spans="1:5" s="42" customFormat="1" ht="30">
      <c r="B48" s="300" t="s">
        <v>123</v>
      </c>
      <c r="C48" s="300" t="s">
        <v>124</v>
      </c>
      <c r="D48" s="77"/>
      <c r="E48" s="36"/>
    </row>
    <row r="49" spans="4:5" ht="15">
      <c r="D49" s="77"/>
      <c r="E49" s="36"/>
    </row>
    <row r="50" spans="4:5" ht="15">
      <c r="D50" s="77"/>
      <c r="E50" s="36"/>
    </row>
    <row r="51" spans="4:5" ht="15">
      <c r="D51" s="77"/>
      <c r="E51" s="36"/>
    </row>
    <row r="52" spans="4:5" ht="15">
      <c r="D52" s="77"/>
      <c r="E52" s="36"/>
    </row>
    <row r="53" spans="4:5" ht="15">
      <c r="D53" s="77"/>
      <c r="E53" s="36"/>
    </row>
    <row r="54" spans="4:5" ht="15">
      <c r="D54" s="77"/>
      <c r="E54" s="36"/>
    </row>
    <row r="55" spans="4:5" ht="15">
      <c r="D55" s="77"/>
      <c r="E55" s="36"/>
    </row>
    <row r="56" spans="4:5" ht="15">
      <c r="D56" s="77"/>
      <c r="E56" s="36"/>
    </row>
    <row r="57" spans="4:5" ht="15">
      <c r="D57" s="77"/>
      <c r="E57" s="36"/>
    </row>
  </sheetData>
  <mergeCells count="10">
    <mergeCell ref="B12:C12"/>
    <mergeCell ref="B17:C17"/>
    <mergeCell ref="B19:C19"/>
    <mergeCell ref="B21:C21"/>
    <mergeCell ref="B26:C26"/>
    <mergeCell ref="B8:C8"/>
    <mergeCell ref="B3:C3"/>
    <mergeCell ref="B5:C5"/>
    <mergeCell ref="B6:C6"/>
    <mergeCell ref="B10:C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C733F-36C4-46A4-9F3F-DCF675E76C09}">
  <sheetPr codeName="Sheet1">
    <tabColor rgb="FF5F9E88"/>
  </sheetPr>
  <dimension ref="B1:S101"/>
  <sheetViews>
    <sheetView workbookViewId="0"/>
  </sheetViews>
  <sheetFormatPr defaultColWidth="9.140625" defaultRowHeight="15"/>
  <cols>
    <col min="1" max="1" width="2.28515625" style="86" customWidth="1"/>
    <col min="2" max="2" width="40.7109375" style="86" customWidth="1"/>
    <col min="3" max="3" width="110.7109375" style="291" customWidth="1"/>
    <col min="4" max="4" width="100.7109375" style="86" customWidth="1"/>
    <col min="5" max="16384" width="9.140625" style="86"/>
  </cols>
  <sheetData>
    <row r="1" spans="2:19" ht="54" customHeight="1">
      <c r="B1" s="493" t="s">
        <v>348</v>
      </c>
      <c r="C1" s="493"/>
      <c r="D1" s="493"/>
    </row>
    <row r="2" spans="2:19" ht="47.25" customHeight="1">
      <c r="B2" s="492" t="s">
        <v>721</v>
      </c>
      <c r="C2" s="492"/>
      <c r="H2" s="87"/>
      <c r="I2" s="87"/>
      <c r="J2" s="87"/>
      <c r="K2" s="87"/>
      <c r="L2" s="87"/>
      <c r="M2" s="87"/>
      <c r="N2" s="87"/>
      <c r="O2" s="87"/>
      <c r="P2" s="87"/>
      <c r="Q2" s="87"/>
      <c r="R2" s="87"/>
      <c r="S2" s="87"/>
    </row>
    <row r="3" spans="2:19" ht="20.100000000000001" customHeight="1">
      <c r="B3" s="474" t="s">
        <v>101</v>
      </c>
      <c r="C3" s="473"/>
      <c r="H3" s="87"/>
      <c r="I3" s="87"/>
      <c r="J3" s="87"/>
      <c r="K3" s="87"/>
      <c r="L3" s="87"/>
      <c r="M3" s="87"/>
      <c r="N3" s="87"/>
      <c r="O3" s="87"/>
      <c r="P3" s="87"/>
      <c r="Q3" s="87"/>
      <c r="R3" s="87"/>
      <c r="S3" s="87"/>
    </row>
    <row r="4" spans="2:19" ht="38.1" customHeight="1">
      <c r="B4" s="492" t="s">
        <v>740</v>
      </c>
      <c r="C4" s="492"/>
      <c r="H4" s="87"/>
      <c r="I4" s="87"/>
      <c r="J4" s="87"/>
      <c r="K4" s="87"/>
      <c r="L4" s="87"/>
      <c r="M4" s="87"/>
      <c r="N4" s="87"/>
      <c r="O4" s="87"/>
      <c r="P4" s="87"/>
      <c r="Q4" s="87"/>
      <c r="R4" s="87"/>
      <c r="S4" s="87"/>
    </row>
    <row r="5" spans="2:19" ht="9" customHeight="1">
      <c r="H5" s="87"/>
      <c r="I5" s="87"/>
      <c r="J5" s="87"/>
      <c r="K5" s="87"/>
      <c r="L5" s="87"/>
      <c r="M5" s="87"/>
      <c r="N5" s="87"/>
      <c r="O5" s="87"/>
      <c r="P5" s="87"/>
      <c r="Q5" s="87"/>
      <c r="R5" s="87"/>
      <c r="S5" s="87"/>
    </row>
    <row r="6" spans="2:19" ht="21.95" customHeight="1">
      <c r="B6" s="88" t="s">
        <v>150</v>
      </c>
      <c r="C6" s="292" t="s">
        <v>151</v>
      </c>
    </row>
    <row r="7" spans="2:19" ht="13.5" customHeight="1">
      <c r="B7" s="69"/>
      <c r="C7" s="69"/>
    </row>
    <row r="8" spans="2:19" s="33" customFormat="1" ht="45">
      <c r="B8" s="300" t="s">
        <v>489</v>
      </c>
      <c r="C8" s="300" t="s">
        <v>538</v>
      </c>
    </row>
    <row r="9" spans="2:19" s="33" customFormat="1" ht="45">
      <c r="B9" s="69" t="s">
        <v>495</v>
      </c>
      <c r="C9" s="69" t="s">
        <v>539</v>
      </c>
    </row>
    <row r="10" spans="2:19" s="33" customFormat="1" ht="30" customHeight="1">
      <c r="B10" s="300" t="s">
        <v>718</v>
      </c>
      <c r="C10" s="300" t="s">
        <v>540</v>
      </c>
    </row>
    <row r="11" spans="2:19" ht="210">
      <c r="B11" s="69" t="s">
        <v>393</v>
      </c>
      <c r="C11" s="69" t="s">
        <v>541</v>
      </c>
    </row>
    <row r="12" spans="2:19" ht="45">
      <c r="B12" s="300" t="s">
        <v>394</v>
      </c>
      <c r="C12" s="300" t="s">
        <v>542</v>
      </c>
    </row>
    <row r="13" spans="2:19" ht="30">
      <c r="B13" s="69" t="s">
        <v>314</v>
      </c>
      <c r="C13" s="69" t="s">
        <v>543</v>
      </c>
    </row>
    <row r="14" spans="2:19" ht="60">
      <c r="B14" s="300" t="s">
        <v>183</v>
      </c>
      <c r="C14" s="300" t="s">
        <v>544</v>
      </c>
    </row>
    <row r="15" spans="2:19" ht="30">
      <c r="B15" s="69" t="s">
        <v>231</v>
      </c>
      <c r="C15" s="69" t="s">
        <v>545</v>
      </c>
    </row>
    <row r="16" spans="2:19" ht="30" customHeight="1">
      <c r="B16" s="300" t="s">
        <v>230</v>
      </c>
      <c r="C16" s="300" t="s">
        <v>546</v>
      </c>
    </row>
    <row r="17" spans="2:3" ht="45">
      <c r="B17" s="69" t="s">
        <v>496</v>
      </c>
      <c r="C17" s="69" t="s">
        <v>547</v>
      </c>
    </row>
    <row r="18" spans="2:3" ht="30">
      <c r="B18" s="300" t="s">
        <v>364</v>
      </c>
      <c r="C18" s="300" t="s">
        <v>390</v>
      </c>
    </row>
    <row r="19" spans="2:3" ht="30">
      <c r="B19" s="69" t="s">
        <v>114</v>
      </c>
      <c r="C19" s="69" t="s">
        <v>548</v>
      </c>
    </row>
    <row r="20" spans="2:3" ht="30">
      <c r="B20" s="300" t="s">
        <v>113</v>
      </c>
      <c r="C20" s="300" t="s">
        <v>315</v>
      </c>
    </row>
    <row r="21" spans="2:3" s="33" customFormat="1" ht="30" customHeight="1">
      <c r="B21" s="69" t="s">
        <v>497</v>
      </c>
      <c r="C21" s="69" t="s">
        <v>549</v>
      </c>
    </row>
    <row r="22" spans="2:3" ht="45">
      <c r="B22" s="300" t="s">
        <v>507</v>
      </c>
      <c r="C22" s="300" t="s">
        <v>550</v>
      </c>
    </row>
    <row r="23" spans="2:3" ht="30" customHeight="1">
      <c r="B23" s="69" t="s">
        <v>110</v>
      </c>
      <c r="C23" s="69" t="s">
        <v>316</v>
      </c>
    </row>
    <row r="24" spans="2:3" ht="30" customHeight="1">
      <c r="B24" s="300" t="s">
        <v>111</v>
      </c>
      <c r="C24" s="300" t="s">
        <v>317</v>
      </c>
    </row>
    <row r="25" spans="2:3" ht="90">
      <c r="B25" s="69" t="s">
        <v>510</v>
      </c>
      <c r="C25" s="69" t="s">
        <v>551</v>
      </c>
    </row>
    <row r="26" spans="2:3" ht="30">
      <c r="B26" s="300" t="s">
        <v>185</v>
      </c>
      <c r="C26" s="300" t="s">
        <v>552</v>
      </c>
    </row>
    <row r="27" spans="2:3" s="77" customFormat="1" ht="60">
      <c r="B27" s="69" t="s">
        <v>532</v>
      </c>
      <c r="C27" s="69" t="s">
        <v>553</v>
      </c>
    </row>
    <row r="28" spans="2:3" s="77" customFormat="1" ht="30" customHeight="1">
      <c r="B28" s="300" t="s">
        <v>342</v>
      </c>
      <c r="C28" s="300" t="s">
        <v>345</v>
      </c>
    </row>
    <row r="29" spans="2:3" s="77" customFormat="1" ht="30" customHeight="1">
      <c r="B29" s="69" t="s">
        <v>343</v>
      </c>
      <c r="C29" s="69" t="s">
        <v>344</v>
      </c>
    </row>
    <row r="30" spans="2:3" s="77" customFormat="1" ht="75">
      <c r="B30" s="300" t="s">
        <v>533</v>
      </c>
      <c r="C30" s="300" t="s">
        <v>554</v>
      </c>
    </row>
    <row r="31" spans="2:3" s="77" customFormat="1" ht="30">
      <c r="B31" s="69" t="s">
        <v>534</v>
      </c>
      <c r="C31" s="69" t="s">
        <v>555</v>
      </c>
    </row>
    <row r="32" spans="2:3" s="77" customFormat="1" ht="45">
      <c r="B32" s="300" t="s">
        <v>535</v>
      </c>
      <c r="C32" s="300" t="s">
        <v>556</v>
      </c>
    </row>
    <row r="33" spans="2:3" s="77" customFormat="1" ht="30">
      <c r="B33" s="69" t="s">
        <v>346</v>
      </c>
      <c r="C33" s="69" t="s">
        <v>411</v>
      </c>
    </row>
    <row r="34" spans="2:3" s="77" customFormat="1" ht="60">
      <c r="B34" s="300" t="s">
        <v>536</v>
      </c>
      <c r="C34" s="300" t="s">
        <v>557</v>
      </c>
    </row>
    <row r="35" spans="2:3" s="77" customFormat="1" ht="45">
      <c r="B35" s="69" t="s">
        <v>392</v>
      </c>
      <c r="C35" s="69" t="s">
        <v>558</v>
      </c>
    </row>
    <row r="36" spans="2:3" s="77" customFormat="1" ht="45">
      <c r="B36" s="300" t="s">
        <v>719</v>
      </c>
      <c r="C36" s="300" t="s">
        <v>559</v>
      </c>
    </row>
    <row r="37" spans="2:3" ht="60">
      <c r="B37" s="69" t="s">
        <v>56</v>
      </c>
      <c r="C37" s="69" t="s">
        <v>560</v>
      </c>
    </row>
    <row r="38" spans="2:3" ht="105">
      <c r="B38" s="300" t="s">
        <v>57</v>
      </c>
      <c r="C38" s="300" t="s">
        <v>561</v>
      </c>
    </row>
    <row r="39" spans="2:3" ht="135">
      <c r="B39" s="69" t="s">
        <v>58</v>
      </c>
      <c r="C39" s="69" t="s">
        <v>562</v>
      </c>
    </row>
    <row r="40" spans="2:3" ht="90">
      <c r="B40" s="300" t="s">
        <v>63</v>
      </c>
      <c r="C40" s="300" t="s">
        <v>563</v>
      </c>
    </row>
    <row r="41" spans="2:3" ht="90">
      <c r="B41" s="69" t="s">
        <v>64</v>
      </c>
      <c r="C41" s="69" t="s">
        <v>564</v>
      </c>
    </row>
    <row r="42" spans="2:3" ht="45">
      <c r="B42" s="300" t="s">
        <v>65</v>
      </c>
      <c r="C42" s="300" t="s">
        <v>565</v>
      </c>
    </row>
    <row r="43" spans="2:3" ht="60">
      <c r="B43" s="69" t="s">
        <v>66</v>
      </c>
      <c r="C43" s="69" t="s">
        <v>566</v>
      </c>
    </row>
    <row r="44" spans="2:3" ht="105">
      <c r="B44" s="300" t="s">
        <v>68</v>
      </c>
      <c r="C44" s="300" t="s">
        <v>567</v>
      </c>
    </row>
    <row r="45" spans="2:3" ht="120">
      <c r="B45" s="69" t="s">
        <v>69</v>
      </c>
      <c r="C45" s="69" t="s">
        <v>568</v>
      </c>
    </row>
    <row r="46" spans="2:3" ht="45">
      <c r="B46" s="300" t="s">
        <v>70</v>
      </c>
      <c r="C46" s="300" t="s">
        <v>569</v>
      </c>
    </row>
    <row r="47" spans="2:3" ht="45">
      <c r="B47" s="69" t="s">
        <v>71</v>
      </c>
      <c r="C47" s="69" t="s">
        <v>570</v>
      </c>
    </row>
    <row r="48" spans="2:3" ht="90">
      <c r="B48" s="300" t="s">
        <v>511</v>
      </c>
      <c r="C48" s="300" t="s">
        <v>571</v>
      </c>
    </row>
    <row r="49" spans="2:3" ht="30" customHeight="1">
      <c r="B49" s="69" t="s">
        <v>512</v>
      </c>
      <c r="C49" s="69" t="s">
        <v>326</v>
      </c>
    </row>
    <row r="50" spans="2:3" ht="75">
      <c r="B50" s="300" t="s">
        <v>499</v>
      </c>
      <c r="C50" s="300" t="s">
        <v>572</v>
      </c>
    </row>
    <row r="51" spans="2:3" ht="45">
      <c r="B51" s="69" t="s">
        <v>513</v>
      </c>
      <c r="C51" s="69" t="s">
        <v>327</v>
      </c>
    </row>
    <row r="52" spans="2:3" ht="150">
      <c r="B52" s="300" t="s">
        <v>514</v>
      </c>
      <c r="C52" s="300" t="s">
        <v>330</v>
      </c>
    </row>
    <row r="53" spans="2:3" ht="45">
      <c r="B53" s="69" t="s">
        <v>537</v>
      </c>
      <c r="C53" s="69" t="s">
        <v>573</v>
      </c>
    </row>
    <row r="54" spans="2:3" ht="45">
      <c r="B54" s="300" t="s">
        <v>515</v>
      </c>
      <c r="C54" s="300" t="s">
        <v>329</v>
      </c>
    </row>
    <row r="55" spans="2:3" ht="60">
      <c r="B55" s="69" t="s">
        <v>516</v>
      </c>
      <c r="C55" s="69" t="s">
        <v>408</v>
      </c>
    </row>
    <row r="56" spans="2:3" ht="60">
      <c r="B56" s="300" t="s">
        <v>500</v>
      </c>
      <c r="C56" s="300" t="s">
        <v>574</v>
      </c>
    </row>
    <row r="57" spans="2:3" ht="45">
      <c r="B57" s="69" t="s">
        <v>501</v>
      </c>
      <c r="C57" s="69" t="s">
        <v>575</v>
      </c>
    </row>
    <row r="58" spans="2:3" ht="45">
      <c r="B58" s="300" t="s">
        <v>409</v>
      </c>
      <c r="C58" s="300" t="s">
        <v>410</v>
      </c>
    </row>
    <row r="59" spans="2:3" ht="30">
      <c r="B59" s="69" t="s">
        <v>72</v>
      </c>
      <c r="C59" s="69" t="s">
        <v>576</v>
      </c>
    </row>
    <row r="60" spans="2:3" ht="60">
      <c r="B60" s="300" t="s">
        <v>73</v>
      </c>
      <c r="C60" s="300" t="s">
        <v>577</v>
      </c>
    </row>
    <row r="61" spans="2:3" ht="30">
      <c r="B61" s="69" t="s">
        <v>502</v>
      </c>
      <c r="C61" s="69" t="s">
        <v>578</v>
      </c>
    </row>
    <row r="62" spans="2:3" ht="30">
      <c r="B62" s="300" t="s">
        <v>75</v>
      </c>
      <c r="C62" s="300" t="s">
        <v>579</v>
      </c>
    </row>
    <row r="63" spans="2:3" ht="45">
      <c r="B63" s="69" t="s">
        <v>76</v>
      </c>
      <c r="C63" s="69" t="s">
        <v>407</v>
      </c>
    </row>
    <row r="64" spans="2:3" ht="60">
      <c r="B64" s="300" t="s">
        <v>618</v>
      </c>
      <c r="C64" s="300" t="s">
        <v>333</v>
      </c>
    </row>
    <row r="65" spans="2:3" ht="30">
      <c r="B65" s="69" t="s">
        <v>185</v>
      </c>
      <c r="C65" s="69" t="s">
        <v>552</v>
      </c>
    </row>
    <row r="66" spans="2:3" ht="30" customHeight="1">
      <c r="B66" s="442" t="s">
        <v>80</v>
      </c>
      <c r="C66" s="442" t="s">
        <v>603</v>
      </c>
    </row>
    <row r="67" spans="2:3" ht="30" customHeight="1">
      <c r="B67" s="443" t="s">
        <v>604</v>
      </c>
      <c r="C67" s="443" t="s">
        <v>605</v>
      </c>
    </row>
    <row r="68" spans="2:3" ht="45">
      <c r="B68" s="442" t="s">
        <v>606</v>
      </c>
      <c r="C68" s="442" t="s">
        <v>607</v>
      </c>
    </row>
    <row r="69" spans="2:3" ht="30" customHeight="1">
      <c r="B69" s="443" t="s">
        <v>608</v>
      </c>
      <c r="C69" s="443" t="s">
        <v>609</v>
      </c>
    </row>
    <row r="70" spans="2:3" ht="60">
      <c r="B70" s="442" t="s">
        <v>610</v>
      </c>
      <c r="C70" s="442" t="s">
        <v>611</v>
      </c>
    </row>
    <row r="71" spans="2:3" ht="135">
      <c r="B71" s="443" t="s">
        <v>612</v>
      </c>
      <c r="C71" s="443" t="s">
        <v>613</v>
      </c>
    </row>
    <row r="72" spans="2:3" ht="45">
      <c r="B72" s="442" t="s">
        <v>614</v>
      </c>
      <c r="C72" s="442" t="s">
        <v>615</v>
      </c>
    </row>
    <row r="73" spans="2:3" ht="30">
      <c r="B73" s="443" t="s">
        <v>11</v>
      </c>
      <c r="C73" s="443" t="s">
        <v>616</v>
      </c>
    </row>
    <row r="74" spans="2:3" ht="30">
      <c r="B74" s="442" t="s">
        <v>10</v>
      </c>
      <c r="C74" s="442" t="s">
        <v>617</v>
      </c>
    </row>
    <row r="75" spans="2:3" ht="30" customHeight="1">
      <c r="B75" s="69" t="s">
        <v>192</v>
      </c>
      <c r="C75" s="69" t="s">
        <v>471</v>
      </c>
    </row>
    <row r="76" spans="2:3" ht="45">
      <c r="B76" s="300" t="s">
        <v>503</v>
      </c>
      <c r="C76" s="300" t="s">
        <v>325</v>
      </c>
    </row>
    <row r="77" spans="2:3" ht="30">
      <c r="B77" s="69" t="s">
        <v>504</v>
      </c>
      <c r="C77" s="69" t="s">
        <v>472</v>
      </c>
    </row>
    <row r="78" spans="2:3" ht="30" customHeight="1">
      <c r="B78" s="300" t="s">
        <v>186</v>
      </c>
      <c r="C78" s="300" t="s">
        <v>580</v>
      </c>
    </row>
    <row r="79" spans="2:3" s="77" customFormat="1" ht="45">
      <c r="B79" s="69" t="s">
        <v>517</v>
      </c>
      <c r="C79" s="69" t="s">
        <v>529</v>
      </c>
    </row>
    <row r="80" spans="2:3" s="33" customFormat="1" ht="45">
      <c r="B80" s="300" t="s">
        <v>13</v>
      </c>
      <c r="C80" s="300" t="s">
        <v>350</v>
      </c>
    </row>
    <row r="81" spans="2:3" s="33" customFormat="1" ht="30">
      <c r="B81" s="69" t="s">
        <v>505</v>
      </c>
      <c r="C81" s="69" t="s">
        <v>581</v>
      </c>
    </row>
    <row r="82" spans="2:3" s="33" customFormat="1" ht="30" customHeight="1">
      <c r="B82" s="300" t="s">
        <v>491</v>
      </c>
      <c r="C82" s="300" t="s">
        <v>582</v>
      </c>
    </row>
    <row r="83" spans="2:3" s="33" customFormat="1" ht="30">
      <c r="B83" s="69" t="s">
        <v>492</v>
      </c>
      <c r="C83" s="69" t="s">
        <v>583</v>
      </c>
    </row>
    <row r="84" spans="2:3" s="33" customFormat="1" ht="30" customHeight="1">
      <c r="B84" s="300" t="s">
        <v>493</v>
      </c>
      <c r="C84" s="300" t="s">
        <v>584</v>
      </c>
    </row>
    <row r="85" spans="2:3" s="33" customFormat="1" ht="30" customHeight="1">
      <c r="B85" s="69" t="s">
        <v>494</v>
      </c>
      <c r="C85" s="69" t="s">
        <v>585</v>
      </c>
    </row>
    <row r="86" spans="2:3" ht="105">
      <c r="B86" s="300" t="s">
        <v>86</v>
      </c>
      <c r="C86" s="300" t="s">
        <v>586</v>
      </c>
    </row>
    <row r="87" spans="2:3" ht="30">
      <c r="B87" s="69" t="s">
        <v>87</v>
      </c>
      <c r="C87" s="69" t="s">
        <v>587</v>
      </c>
    </row>
    <row r="88" spans="2:3" ht="90">
      <c r="B88" s="300" t="s">
        <v>88</v>
      </c>
      <c r="C88" s="300" t="s">
        <v>588</v>
      </c>
    </row>
    <row r="89" spans="2:3" ht="30" customHeight="1">
      <c r="B89" s="315" t="s">
        <v>215</v>
      </c>
      <c r="C89" s="69" t="s">
        <v>589</v>
      </c>
    </row>
    <row r="90" spans="2:3" ht="30" customHeight="1">
      <c r="B90" s="436" t="s">
        <v>506</v>
      </c>
      <c r="C90" s="300" t="s">
        <v>590</v>
      </c>
    </row>
    <row r="91" spans="2:3" ht="30">
      <c r="B91" s="315" t="s">
        <v>216</v>
      </c>
      <c r="C91" s="69" t="s">
        <v>591</v>
      </c>
    </row>
    <row r="92" spans="2:3" ht="30">
      <c r="B92" s="300" t="s">
        <v>451</v>
      </c>
      <c r="C92" s="300" t="s">
        <v>592</v>
      </c>
    </row>
    <row r="93" spans="2:3" ht="30" customHeight="1">
      <c r="B93" s="69" t="s">
        <v>518</v>
      </c>
      <c r="C93" s="69" t="s">
        <v>378</v>
      </c>
    </row>
    <row r="94" spans="2:3" ht="30">
      <c r="B94" s="300" t="s">
        <v>364</v>
      </c>
      <c r="C94" s="300" t="s">
        <v>390</v>
      </c>
    </row>
    <row r="95" spans="2:3" ht="45">
      <c r="B95" s="69" t="s">
        <v>507</v>
      </c>
      <c r="C95" s="69" t="s">
        <v>550</v>
      </c>
    </row>
    <row r="96" spans="2:3" ht="30" customHeight="1">
      <c r="B96" s="300" t="s">
        <v>371</v>
      </c>
      <c r="C96" s="300" t="s">
        <v>593</v>
      </c>
    </row>
    <row r="97" spans="2:3" ht="30" customHeight="1">
      <c r="B97" s="69" t="s">
        <v>372</v>
      </c>
      <c r="C97" s="69" t="s">
        <v>594</v>
      </c>
    </row>
    <row r="98" spans="2:3">
      <c r="B98" s="296"/>
      <c r="C98" s="69"/>
    </row>
    <row r="99" spans="2:3">
      <c r="B99" s="299"/>
      <c r="C99" s="69"/>
    </row>
    <row r="100" spans="2:3">
      <c r="B100" s="296"/>
      <c r="C100" s="69"/>
    </row>
    <row r="101" spans="2:3">
      <c r="B101" s="298"/>
      <c r="C101" s="297"/>
    </row>
  </sheetData>
  <mergeCells count="3">
    <mergeCell ref="B2:C2"/>
    <mergeCell ref="B4:C4"/>
    <mergeCell ref="B1:D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5F9E88"/>
  </sheetPr>
  <dimension ref="B1:F133"/>
  <sheetViews>
    <sheetView workbookViewId="0"/>
  </sheetViews>
  <sheetFormatPr defaultColWidth="9.140625" defaultRowHeight="15"/>
  <cols>
    <col min="1" max="1" width="3.140625" style="36" customWidth="1"/>
    <col min="2" max="2" width="25.28515625" style="36" customWidth="1"/>
    <col min="3" max="3" width="42.28515625" style="36" customWidth="1"/>
    <col min="4" max="4" width="47.85546875" style="36" customWidth="1"/>
    <col min="5" max="5" width="1.42578125" style="36" customWidth="1"/>
    <col min="6" max="6" width="56.140625" style="36" customWidth="1"/>
    <col min="7" max="7" width="1.28515625" style="36" customWidth="1"/>
    <col min="8" max="16384" width="9.140625" style="36"/>
  </cols>
  <sheetData>
    <row r="1" spans="2:6" ht="54" customHeight="1">
      <c r="B1" s="493" t="s">
        <v>348</v>
      </c>
      <c r="C1" s="493"/>
      <c r="D1" s="493"/>
    </row>
    <row r="2" spans="2:6" ht="60" customHeight="1">
      <c r="B2" s="496" t="s">
        <v>106</v>
      </c>
      <c r="C2" s="496"/>
      <c r="D2" s="496"/>
      <c r="E2" s="496"/>
      <c r="F2" s="496"/>
    </row>
    <row r="3" spans="2:6" ht="21.95" customHeight="1">
      <c r="B3" s="494" t="s">
        <v>93</v>
      </c>
      <c r="C3" s="494"/>
      <c r="D3" s="494"/>
      <c r="E3" s="494"/>
      <c r="F3" s="495"/>
    </row>
    <row r="4" spans="2:6" ht="9" customHeight="1">
      <c r="B4" s="72"/>
      <c r="C4" s="72"/>
      <c r="D4" s="72"/>
    </row>
    <row r="5" spans="2:6" ht="20.100000000000001" customHeight="1">
      <c r="B5" s="91" t="s">
        <v>107</v>
      </c>
      <c r="C5" s="91" t="s">
        <v>108</v>
      </c>
      <c r="D5" s="91" t="s">
        <v>94</v>
      </c>
      <c r="F5" s="91" t="s">
        <v>95</v>
      </c>
    </row>
    <row r="6" spans="2:6" ht="9" customHeight="1">
      <c r="B6" s="73"/>
      <c r="C6" s="73"/>
      <c r="D6" s="73"/>
      <c r="F6" s="73"/>
    </row>
    <row r="7" spans="2:6" ht="30">
      <c r="B7" s="417" t="s">
        <v>387</v>
      </c>
      <c r="C7" s="339" t="s">
        <v>337</v>
      </c>
      <c r="D7" s="339" t="s">
        <v>417</v>
      </c>
      <c r="E7" s="355"/>
      <c r="F7" s="339" t="s">
        <v>418</v>
      </c>
    </row>
    <row r="8" spans="2:6" ht="30">
      <c r="B8" s="367"/>
      <c r="C8" s="367"/>
      <c r="D8" s="367"/>
      <c r="E8" s="355"/>
      <c r="F8" s="367" t="s">
        <v>420</v>
      </c>
    </row>
    <row r="9" spans="2:6">
      <c r="B9" s="367"/>
      <c r="C9" s="367"/>
      <c r="D9" s="367"/>
      <c r="E9" s="355"/>
      <c r="F9" s="367" t="s">
        <v>419</v>
      </c>
    </row>
    <row r="10" spans="2:6" ht="2.25" customHeight="1">
      <c r="B10" s="469"/>
      <c r="C10" s="469"/>
      <c r="D10" s="471"/>
      <c r="E10" s="355"/>
      <c r="F10" s="471"/>
    </row>
    <row r="11" spans="2:6">
      <c r="B11" s="469"/>
      <c r="C11" s="469"/>
      <c r="D11" s="469" t="s">
        <v>120</v>
      </c>
      <c r="E11" s="355"/>
      <c r="F11" s="469" t="s">
        <v>421</v>
      </c>
    </row>
    <row r="12" spans="2:6">
      <c r="B12" s="469"/>
      <c r="C12" s="469"/>
      <c r="D12" s="469"/>
      <c r="E12" s="355"/>
      <c r="F12" s="469" t="s">
        <v>422</v>
      </c>
    </row>
    <row r="13" spans="2:6">
      <c r="B13" s="469"/>
      <c r="C13" s="469"/>
      <c r="D13" s="469"/>
      <c r="E13" s="355"/>
      <c r="F13" s="469" t="s">
        <v>423</v>
      </c>
    </row>
    <row r="14" spans="2:6" ht="2.25" customHeight="1">
      <c r="B14" s="367"/>
      <c r="C14" s="367"/>
      <c r="D14" s="84"/>
      <c r="E14" s="355"/>
      <c r="F14" s="84"/>
    </row>
    <row r="15" spans="2:6" ht="15.75" customHeight="1">
      <c r="B15" s="367"/>
      <c r="C15" s="472" t="s">
        <v>732</v>
      </c>
      <c r="D15" s="469" t="s">
        <v>120</v>
      </c>
      <c r="E15" s="355"/>
      <c r="F15" s="367" t="s">
        <v>421</v>
      </c>
    </row>
    <row r="16" spans="2:6">
      <c r="B16" s="367"/>
      <c r="C16" s="367"/>
      <c r="D16" s="367"/>
      <c r="E16" s="355"/>
      <c r="F16" s="367" t="s">
        <v>422</v>
      </c>
    </row>
    <row r="17" spans="2:6">
      <c r="B17" s="367"/>
      <c r="C17" s="367"/>
      <c r="D17" s="367"/>
      <c r="E17" s="355"/>
      <c r="F17" s="367" t="s">
        <v>423</v>
      </c>
    </row>
    <row r="18" spans="2:6" ht="9" customHeight="1">
      <c r="B18" s="84"/>
      <c r="C18" s="84"/>
      <c r="D18" s="84"/>
      <c r="E18" s="355"/>
      <c r="F18" s="84"/>
    </row>
    <row r="19" spans="2:6">
      <c r="B19" s="417" t="s">
        <v>424</v>
      </c>
      <c r="C19" s="367" t="s">
        <v>138</v>
      </c>
      <c r="D19" s="367" t="s">
        <v>425</v>
      </c>
      <c r="E19" s="355"/>
      <c r="F19" s="367" t="s">
        <v>418</v>
      </c>
    </row>
    <row r="20" spans="2:6" ht="45">
      <c r="B20" s="367"/>
      <c r="C20" s="367"/>
      <c r="D20" s="367"/>
      <c r="E20" s="355"/>
      <c r="F20" s="367" t="s">
        <v>426</v>
      </c>
    </row>
    <row r="21" spans="2:6" ht="2.25" customHeight="1">
      <c r="B21" s="367"/>
      <c r="C21" s="367"/>
      <c r="D21" s="84"/>
      <c r="E21" s="355"/>
      <c r="F21" s="84"/>
    </row>
    <row r="22" spans="2:6">
      <c r="B22" s="367"/>
      <c r="C22" s="367"/>
      <c r="D22" s="367" t="s">
        <v>733</v>
      </c>
      <c r="E22" s="355"/>
      <c r="F22" s="367" t="s">
        <v>421</v>
      </c>
    </row>
    <row r="23" spans="2:6">
      <c r="B23" s="367"/>
      <c r="C23" s="367"/>
      <c r="D23" s="367"/>
      <c r="E23" s="355"/>
      <c r="F23" s="367" t="s">
        <v>422</v>
      </c>
    </row>
    <row r="24" spans="2:6">
      <c r="B24" s="367"/>
      <c r="C24" s="367"/>
      <c r="D24" s="367"/>
      <c r="E24" s="355"/>
      <c r="F24" s="367" t="s">
        <v>423</v>
      </c>
    </row>
    <row r="25" spans="2:6" ht="2.25" customHeight="1">
      <c r="B25" s="411"/>
      <c r="C25" s="84"/>
      <c r="D25" s="84"/>
      <c r="F25" s="84"/>
    </row>
    <row r="26" spans="2:6">
      <c r="B26" s="411"/>
      <c r="C26" s="367" t="s">
        <v>9</v>
      </c>
      <c r="D26" s="367" t="s">
        <v>733</v>
      </c>
      <c r="E26" s="355"/>
      <c r="F26" s="367" t="s">
        <v>421</v>
      </c>
    </row>
    <row r="27" spans="2:6">
      <c r="B27" s="411"/>
      <c r="C27" s="367"/>
      <c r="D27" s="367"/>
      <c r="E27" s="355"/>
      <c r="F27" s="367" t="s">
        <v>422</v>
      </c>
    </row>
    <row r="28" spans="2:6">
      <c r="B28" s="411"/>
      <c r="C28" s="367"/>
      <c r="D28" s="367"/>
      <c r="E28" s="355"/>
      <c r="F28" s="367" t="s">
        <v>423</v>
      </c>
    </row>
    <row r="29" spans="2:6" ht="2.25" customHeight="1">
      <c r="B29" s="411"/>
      <c r="C29" s="367"/>
      <c r="D29" s="84"/>
      <c r="F29" s="84"/>
    </row>
    <row r="30" spans="2:6">
      <c r="B30" s="411"/>
      <c r="C30" s="367"/>
      <c r="D30" s="367" t="s">
        <v>427</v>
      </c>
      <c r="F30" s="367" t="s">
        <v>418</v>
      </c>
    </row>
    <row r="31" spans="2:6" ht="45">
      <c r="B31" s="411"/>
      <c r="C31" s="367"/>
      <c r="D31" s="367"/>
      <c r="F31" s="367" t="s">
        <v>426</v>
      </c>
    </row>
    <row r="32" spans="2:6" ht="2.25" customHeight="1">
      <c r="B32" s="411"/>
      <c r="C32" s="84"/>
      <c r="D32" s="84"/>
      <c r="F32" s="84"/>
    </row>
    <row r="33" spans="2:6">
      <c r="B33" s="411"/>
      <c r="C33" s="367" t="s">
        <v>8</v>
      </c>
      <c r="D33" s="367" t="s">
        <v>733</v>
      </c>
      <c r="E33" s="355"/>
      <c r="F33" s="367" t="s">
        <v>421</v>
      </c>
    </row>
    <row r="34" spans="2:6">
      <c r="B34" s="411"/>
      <c r="C34" s="367"/>
      <c r="D34" s="367"/>
      <c r="E34" s="355"/>
      <c r="F34" s="367" t="s">
        <v>422</v>
      </c>
    </row>
    <row r="35" spans="2:6">
      <c r="B35" s="411"/>
      <c r="C35" s="367"/>
      <c r="D35" s="367"/>
      <c r="E35" s="355"/>
      <c r="F35" s="367" t="s">
        <v>423</v>
      </c>
    </row>
    <row r="36" spans="2:6" ht="2.25" customHeight="1">
      <c r="B36" s="411"/>
      <c r="C36" s="84"/>
      <c r="D36" s="84"/>
      <c r="F36" s="84"/>
    </row>
    <row r="37" spans="2:6">
      <c r="B37" s="411"/>
      <c r="C37" s="367" t="s">
        <v>428</v>
      </c>
      <c r="D37" s="367" t="s">
        <v>733</v>
      </c>
      <c r="E37" s="355"/>
      <c r="F37" s="367" t="s">
        <v>421</v>
      </c>
    </row>
    <row r="38" spans="2:6">
      <c r="B38" s="411"/>
      <c r="C38" s="367"/>
      <c r="D38" s="367"/>
      <c r="E38" s="355"/>
      <c r="F38" s="367" t="s">
        <v>422</v>
      </c>
    </row>
    <row r="39" spans="2:6">
      <c r="B39" s="411"/>
      <c r="C39" s="367"/>
      <c r="D39" s="367"/>
      <c r="E39" s="355"/>
      <c r="F39" s="367" t="s">
        <v>423</v>
      </c>
    </row>
    <row r="40" spans="2:6" ht="2.25" customHeight="1">
      <c r="B40" s="411"/>
      <c r="C40" s="84"/>
      <c r="D40" s="84"/>
      <c r="F40" s="84"/>
    </row>
    <row r="41" spans="2:6">
      <c r="B41" s="411"/>
      <c r="C41" s="367" t="s">
        <v>184</v>
      </c>
      <c r="D41" s="367" t="s">
        <v>733</v>
      </c>
      <c r="E41" s="355"/>
      <c r="F41" s="367" t="s">
        <v>421</v>
      </c>
    </row>
    <row r="42" spans="2:6">
      <c r="B42" s="411"/>
      <c r="C42" s="367"/>
      <c r="D42" s="367"/>
      <c r="E42" s="355"/>
      <c r="F42" s="367" t="s">
        <v>422</v>
      </c>
    </row>
    <row r="43" spans="2:6">
      <c r="B43" s="411"/>
      <c r="C43" s="367"/>
      <c r="D43" s="367"/>
      <c r="E43" s="355"/>
      <c r="F43" s="367" t="s">
        <v>423</v>
      </c>
    </row>
    <row r="44" spans="2:6" ht="2.25" customHeight="1">
      <c r="B44" s="411"/>
      <c r="C44" s="84"/>
      <c r="D44" s="84"/>
      <c r="F44" s="84"/>
    </row>
    <row r="45" spans="2:6" ht="30">
      <c r="B45" s="411"/>
      <c r="C45" s="367" t="s">
        <v>7</v>
      </c>
      <c r="D45" s="367" t="s">
        <v>430</v>
      </c>
      <c r="F45" s="367" t="s">
        <v>418</v>
      </c>
    </row>
    <row r="46" spans="2:6" ht="45">
      <c r="B46" s="411"/>
      <c r="C46" s="367"/>
      <c r="D46" s="367"/>
      <c r="F46" s="367" t="s">
        <v>426</v>
      </c>
    </row>
    <row r="47" spans="2:6" ht="2.25" customHeight="1">
      <c r="B47" s="411"/>
      <c r="C47" s="367"/>
      <c r="D47" s="84"/>
      <c r="F47" s="84"/>
    </row>
    <row r="48" spans="2:6">
      <c r="B48" s="411"/>
      <c r="C48" s="367"/>
      <c r="D48" s="367" t="s">
        <v>733</v>
      </c>
      <c r="E48" s="355"/>
      <c r="F48" s="367" t="s">
        <v>421</v>
      </c>
    </row>
    <row r="49" spans="2:6">
      <c r="B49" s="411"/>
      <c r="C49" s="367"/>
      <c r="D49" s="367"/>
      <c r="E49" s="355"/>
      <c r="F49" s="367" t="s">
        <v>422</v>
      </c>
    </row>
    <row r="50" spans="2:6">
      <c r="B50" s="411"/>
      <c r="C50" s="367"/>
      <c r="D50" s="367"/>
      <c r="E50" s="355"/>
      <c r="F50" s="367" t="s">
        <v>423</v>
      </c>
    </row>
    <row r="51" spans="2:6" ht="2.25" customHeight="1">
      <c r="B51" s="411"/>
      <c r="C51" s="367"/>
      <c r="D51" s="84"/>
      <c r="F51" s="84"/>
    </row>
    <row r="52" spans="2:6">
      <c r="B52" s="411"/>
      <c r="C52" s="367"/>
      <c r="D52" s="367" t="s">
        <v>431</v>
      </c>
      <c r="F52" s="367" t="s">
        <v>418</v>
      </c>
    </row>
    <row r="53" spans="2:6" ht="45">
      <c r="B53" s="411"/>
      <c r="C53" s="367"/>
      <c r="D53" s="367"/>
      <c r="F53" s="367" t="s">
        <v>426</v>
      </c>
    </row>
    <row r="54" spans="2:6" ht="2.25" customHeight="1">
      <c r="B54" s="411"/>
      <c r="C54" s="72"/>
      <c r="D54" s="72"/>
      <c r="F54" s="72"/>
    </row>
    <row r="55" spans="2:6">
      <c r="B55" s="411"/>
      <c r="C55" s="412" t="s">
        <v>175</v>
      </c>
      <c r="D55" s="367" t="s">
        <v>733</v>
      </c>
      <c r="E55" s="355"/>
      <c r="F55" s="367" t="s">
        <v>421</v>
      </c>
    </row>
    <row r="56" spans="2:6">
      <c r="B56" s="411"/>
      <c r="C56" s="411"/>
      <c r="D56" s="367"/>
      <c r="E56" s="355"/>
      <c r="F56" s="367" t="s">
        <v>422</v>
      </c>
    </row>
    <row r="57" spans="2:6">
      <c r="B57" s="411"/>
      <c r="C57" s="411"/>
      <c r="D57" s="367"/>
      <c r="E57" s="355"/>
      <c r="F57" s="367" t="s">
        <v>423</v>
      </c>
    </row>
    <row r="58" spans="2:6" ht="2.25" customHeight="1">
      <c r="B58" s="411"/>
      <c r="C58" s="72"/>
      <c r="D58" s="72"/>
      <c r="F58" s="72"/>
    </row>
    <row r="59" spans="2:6">
      <c r="B59" s="411"/>
      <c r="C59" s="412" t="s">
        <v>141</v>
      </c>
      <c r="D59" s="367" t="s">
        <v>733</v>
      </c>
      <c r="E59" s="355"/>
      <c r="F59" s="367" t="s">
        <v>421</v>
      </c>
    </row>
    <row r="60" spans="2:6">
      <c r="B60" s="411"/>
      <c r="C60" s="412"/>
      <c r="D60" s="469"/>
      <c r="E60" s="355"/>
      <c r="F60" s="472" t="s">
        <v>422</v>
      </c>
    </row>
    <row r="61" spans="2:6">
      <c r="B61" s="411"/>
      <c r="C61" s="411"/>
      <c r="D61" s="367"/>
      <c r="E61" s="355"/>
      <c r="F61" s="472" t="s">
        <v>423</v>
      </c>
    </row>
    <row r="62" spans="2:6" ht="2.25" customHeight="1">
      <c r="B62" s="411"/>
      <c r="C62" s="411"/>
      <c r="D62" s="72"/>
      <c r="F62" s="72"/>
    </row>
    <row r="63" spans="2:6">
      <c r="B63" s="411"/>
      <c r="C63" s="411"/>
      <c r="D63" s="412" t="s">
        <v>192</v>
      </c>
      <c r="F63" s="367" t="s">
        <v>418</v>
      </c>
    </row>
    <row r="64" spans="2:6" ht="30">
      <c r="B64" s="411"/>
      <c r="C64" s="411"/>
      <c r="D64" s="412"/>
      <c r="F64" s="367" t="s">
        <v>741</v>
      </c>
    </row>
    <row r="65" spans="2:6" ht="45">
      <c r="B65" s="411"/>
      <c r="C65" s="411"/>
      <c r="D65" s="411"/>
      <c r="F65" s="367" t="s">
        <v>426</v>
      </c>
    </row>
    <row r="66" spans="2:6" ht="2.25" customHeight="1">
      <c r="B66" s="411"/>
      <c r="C66" s="72"/>
      <c r="D66" s="72"/>
      <c r="F66" s="72"/>
    </row>
    <row r="67" spans="2:6">
      <c r="B67" s="411"/>
      <c r="C67" s="412" t="s">
        <v>309</v>
      </c>
      <c r="D67" s="367" t="s">
        <v>733</v>
      </c>
      <c r="E67" s="355"/>
      <c r="F67" s="367" t="s">
        <v>421</v>
      </c>
    </row>
    <row r="68" spans="2:6">
      <c r="B68" s="411"/>
      <c r="C68" s="411"/>
      <c r="D68" s="367"/>
      <c r="E68" s="355"/>
      <c r="F68" s="367" t="s">
        <v>422</v>
      </c>
    </row>
    <row r="69" spans="2:6">
      <c r="B69" s="411"/>
      <c r="C69" s="411"/>
      <c r="D69" s="367"/>
      <c r="E69" s="355"/>
      <c r="F69" s="472" t="s">
        <v>423</v>
      </c>
    </row>
    <row r="70" spans="2:6" ht="2.25" customHeight="1">
      <c r="B70" s="411"/>
      <c r="C70" s="411"/>
      <c r="D70" s="72"/>
      <c r="F70" s="72"/>
    </row>
    <row r="71" spans="2:6">
      <c r="B71" s="411"/>
      <c r="C71" s="411"/>
      <c r="D71" s="412" t="s">
        <v>147</v>
      </c>
      <c r="F71" s="367" t="s">
        <v>418</v>
      </c>
    </row>
    <row r="72" spans="2:6">
      <c r="B72" s="411"/>
      <c r="C72" s="411"/>
      <c r="D72" s="411"/>
      <c r="F72" s="367" t="s">
        <v>432</v>
      </c>
    </row>
    <row r="73" spans="2:6" ht="9" customHeight="1"/>
    <row r="74" spans="2:6">
      <c r="B74" s="417" t="s">
        <v>433</v>
      </c>
      <c r="C74" s="367" t="s">
        <v>138</v>
      </c>
      <c r="D74" s="367" t="s">
        <v>425</v>
      </c>
      <c r="E74" s="355"/>
      <c r="F74" s="367" t="s">
        <v>418</v>
      </c>
    </row>
    <row r="75" spans="2:6" ht="45">
      <c r="B75" s="367"/>
      <c r="C75" s="367"/>
      <c r="D75" s="367"/>
      <c r="E75" s="355"/>
      <c r="F75" s="367" t="s">
        <v>426</v>
      </c>
    </row>
    <row r="76" spans="2:6" ht="2.25" customHeight="1">
      <c r="B76" s="367"/>
      <c r="C76" s="367"/>
      <c r="D76" s="84"/>
      <c r="E76" s="355"/>
      <c r="F76" s="84"/>
    </row>
    <row r="77" spans="2:6">
      <c r="B77" s="367"/>
      <c r="C77" s="367"/>
      <c r="D77" s="367" t="s">
        <v>733</v>
      </c>
      <c r="E77" s="355"/>
      <c r="F77" s="367" t="s">
        <v>421</v>
      </c>
    </row>
    <row r="78" spans="2:6">
      <c r="B78" s="367"/>
      <c r="C78" s="367"/>
      <c r="D78" s="367"/>
      <c r="E78" s="355"/>
      <c r="F78" s="367" t="s">
        <v>422</v>
      </c>
    </row>
    <row r="79" spans="2:6">
      <c r="B79" s="367"/>
      <c r="C79" s="367"/>
      <c r="D79" s="367"/>
      <c r="E79" s="355"/>
      <c r="F79" s="472" t="s">
        <v>423</v>
      </c>
    </row>
    <row r="80" spans="2:6" ht="2.25" customHeight="1">
      <c r="B80" s="411"/>
      <c r="C80" s="84"/>
      <c r="D80" s="84"/>
      <c r="F80" s="84"/>
    </row>
    <row r="81" spans="2:6">
      <c r="B81" s="411"/>
      <c r="C81" s="367" t="s">
        <v>9</v>
      </c>
      <c r="D81" s="367" t="s">
        <v>733</v>
      </c>
      <c r="E81" s="355"/>
      <c r="F81" s="367" t="s">
        <v>421</v>
      </c>
    </row>
    <row r="82" spans="2:6">
      <c r="B82" s="411"/>
      <c r="C82" s="367"/>
      <c r="D82" s="367"/>
      <c r="E82" s="355"/>
      <c r="F82" s="367" t="s">
        <v>422</v>
      </c>
    </row>
    <row r="83" spans="2:6">
      <c r="B83" s="411"/>
      <c r="C83" s="367"/>
      <c r="D83" s="367"/>
      <c r="E83" s="355"/>
      <c r="F83" s="472" t="s">
        <v>423</v>
      </c>
    </row>
    <row r="84" spans="2:6" ht="2.25" customHeight="1">
      <c r="B84" s="411"/>
      <c r="C84" s="84"/>
      <c r="D84" s="84"/>
      <c r="F84" s="84"/>
    </row>
    <row r="85" spans="2:6">
      <c r="B85" s="411"/>
      <c r="C85" s="367" t="s">
        <v>141</v>
      </c>
      <c r="D85" s="367" t="s">
        <v>733</v>
      </c>
      <c r="E85" s="355"/>
      <c r="F85" s="472" t="s">
        <v>421</v>
      </c>
    </row>
    <row r="86" spans="2:6">
      <c r="B86" s="411"/>
      <c r="C86" s="472"/>
      <c r="D86" s="472"/>
      <c r="E86" s="355"/>
      <c r="F86" s="472" t="s">
        <v>422</v>
      </c>
    </row>
    <row r="87" spans="2:6">
      <c r="B87" s="411"/>
      <c r="C87" s="367"/>
      <c r="D87" s="367"/>
      <c r="E87" s="355"/>
      <c r="F87" s="472" t="s">
        <v>423</v>
      </c>
    </row>
    <row r="88" spans="2:6" ht="2.25" customHeight="1">
      <c r="B88" s="411"/>
      <c r="C88" s="84"/>
      <c r="D88" s="84"/>
      <c r="E88" s="355"/>
      <c r="F88" s="84"/>
    </row>
    <row r="89" spans="2:6">
      <c r="B89" s="411"/>
      <c r="C89" s="367" t="s">
        <v>197</v>
      </c>
      <c r="D89" s="367" t="s">
        <v>733</v>
      </c>
      <c r="E89" s="355"/>
      <c r="F89" s="367" t="s">
        <v>421</v>
      </c>
    </row>
    <row r="90" spans="2:6">
      <c r="B90" s="411"/>
      <c r="C90" s="367"/>
      <c r="D90" s="367"/>
      <c r="E90" s="355"/>
      <c r="F90" s="367" t="s">
        <v>422</v>
      </c>
    </row>
    <row r="91" spans="2:6">
      <c r="B91" s="411"/>
      <c r="C91" s="276"/>
      <c r="D91" s="367"/>
      <c r="E91" s="355"/>
      <c r="F91" s="472" t="s">
        <v>423</v>
      </c>
    </row>
    <row r="92" spans="2:6" ht="2.25" customHeight="1">
      <c r="B92" s="411"/>
      <c r="C92" s="368"/>
      <c r="D92" s="84"/>
      <c r="E92" s="355"/>
      <c r="F92" s="84"/>
    </row>
    <row r="93" spans="2:6">
      <c r="B93" s="411"/>
      <c r="C93" s="276" t="s">
        <v>214</v>
      </c>
      <c r="D93" s="367" t="s">
        <v>434</v>
      </c>
      <c r="E93" s="355"/>
      <c r="F93" s="367" t="s">
        <v>418</v>
      </c>
    </row>
    <row r="94" spans="2:6">
      <c r="B94" s="411"/>
      <c r="C94" s="276"/>
      <c r="D94" s="367"/>
      <c r="E94" s="355"/>
      <c r="F94" s="367" t="s">
        <v>432</v>
      </c>
    </row>
    <row r="95" spans="2:6" ht="2.25" customHeight="1">
      <c r="B95" s="411"/>
      <c r="C95" s="276"/>
      <c r="D95" s="84"/>
      <c r="E95" s="355"/>
      <c r="F95" s="84"/>
    </row>
    <row r="96" spans="2:6">
      <c r="B96" s="411"/>
      <c r="C96" s="276"/>
      <c r="D96" s="367" t="s">
        <v>733</v>
      </c>
      <c r="E96" s="355"/>
      <c r="F96" s="367" t="s">
        <v>421</v>
      </c>
    </row>
    <row r="97" spans="2:6">
      <c r="B97" s="411"/>
      <c r="C97" s="276"/>
      <c r="D97" s="367"/>
      <c r="E97" s="355"/>
      <c r="F97" s="367" t="s">
        <v>422</v>
      </c>
    </row>
    <row r="98" spans="2:6">
      <c r="B98" s="411"/>
      <c r="C98" s="276"/>
      <c r="D98" s="367"/>
      <c r="E98" s="355"/>
      <c r="F98" s="472" t="s">
        <v>423</v>
      </c>
    </row>
    <row r="99" spans="2:6" ht="2.25" customHeight="1">
      <c r="B99" s="411"/>
      <c r="C99" s="368"/>
      <c r="D99" s="84"/>
      <c r="E99" s="355"/>
      <c r="F99" s="84"/>
    </row>
    <row r="100" spans="2:6">
      <c r="B100" s="411"/>
      <c r="C100" s="276" t="s">
        <v>223</v>
      </c>
      <c r="D100" s="367" t="s">
        <v>435</v>
      </c>
      <c r="E100" s="355"/>
      <c r="F100" s="367" t="s">
        <v>418</v>
      </c>
    </row>
    <row r="101" spans="2:6">
      <c r="B101" s="411"/>
      <c r="C101" s="276"/>
      <c r="D101" s="367"/>
      <c r="E101" s="355"/>
      <c r="F101" s="367" t="s">
        <v>432</v>
      </c>
    </row>
    <row r="102" spans="2:6" ht="2.25" customHeight="1">
      <c r="B102" s="411"/>
      <c r="C102" s="276"/>
      <c r="D102" s="84"/>
      <c r="E102" s="355"/>
      <c r="F102" s="84"/>
    </row>
    <row r="103" spans="2:6">
      <c r="B103" s="411"/>
      <c r="C103" s="276"/>
      <c r="D103" s="367" t="s">
        <v>733</v>
      </c>
      <c r="E103" s="355"/>
      <c r="F103" s="367" t="s">
        <v>421</v>
      </c>
    </row>
    <row r="104" spans="2:6">
      <c r="B104" s="411"/>
      <c r="C104" s="276"/>
      <c r="D104" s="367"/>
      <c r="E104" s="355"/>
      <c r="F104" s="367" t="s">
        <v>422</v>
      </c>
    </row>
    <row r="105" spans="2:6">
      <c r="B105" s="274"/>
      <c r="C105" s="276"/>
      <c r="D105" s="367"/>
      <c r="E105" s="355"/>
      <c r="F105" s="472" t="s">
        <v>423</v>
      </c>
    </row>
    <row r="106" spans="2:6" ht="9" customHeight="1"/>
    <row r="107" spans="2:6">
      <c r="B107" s="417" t="s">
        <v>388</v>
      </c>
      <c r="C107" s="339" t="s">
        <v>389</v>
      </c>
      <c r="D107" s="339" t="s">
        <v>436</v>
      </c>
      <c r="E107" s="355"/>
      <c r="F107" s="339" t="s">
        <v>418</v>
      </c>
    </row>
    <row r="108" spans="2:6">
      <c r="B108" s="367"/>
      <c r="C108" s="367"/>
      <c r="D108" s="367"/>
      <c r="E108" s="355"/>
      <c r="F108" s="367" t="s">
        <v>437</v>
      </c>
    </row>
    <row r="109" spans="2:6">
      <c r="B109" s="367"/>
      <c r="C109" s="367"/>
      <c r="D109" s="367"/>
      <c r="E109" s="355"/>
      <c r="F109" s="367" t="s">
        <v>419</v>
      </c>
    </row>
    <row r="110" spans="2:6" ht="2.25" customHeight="1">
      <c r="B110" s="367"/>
      <c r="C110" s="367"/>
      <c r="D110" s="84"/>
      <c r="E110" s="355"/>
      <c r="F110" s="84"/>
    </row>
    <row r="111" spans="2:6">
      <c r="B111" s="367"/>
      <c r="C111" s="367"/>
      <c r="D111" s="367" t="s">
        <v>473</v>
      </c>
      <c r="E111" s="355"/>
      <c r="F111" s="367" t="s">
        <v>421</v>
      </c>
    </row>
    <row r="112" spans="2:6">
      <c r="B112" s="367"/>
      <c r="C112" s="367"/>
      <c r="D112" s="367"/>
      <c r="E112" s="355"/>
      <c r="F112" s="367" t="s">
        <v>422</v>
      </c>
    </row>
    <row r="113" spans="2:6">
      <c r="B113" s="367"/>
      <c r="C113" s="367"/>
      <c r="D113" s="367"/>
      <c r="E113" s="355"/>
      <c r="F113" s="422" t="s">
        <v>474</v>
      </c>
    </row>
    <row r="114" spans="2:6" ht="2.25" customHeight="1">
      <c r="B114" s="367"/>
      <c r="C114" s="84"/>
      <c r="D114" s="84"/>
      <c r="E114" s="355"/>
      <c r="F114" s="84"/>
    </row>
    <row r="115" spans="2:6">
      <c r="B115" s="367"/>
      <c r="C115" s="367" t="s">
        <v>188</v>
      </c>
      <c r="D115" s="367" t="s">
        <v>436</v>
      </c>
      <c r="E115" s="355"/>
      <c r="F115" s="367" t="s">
        <v>418</v>
      </c>
    </row>
    <row r="116" spans="2:6">
      <c r="B116" s="367"/>
      <c r="C116" s="367"/>
      <c r="D116" s="367"/>
      <c r="E116" s="355"/>
      <c r="F116" s="367" t="s">
        <v>438</v>
      </c>
    </row>
    <row r="117" spans="2:6">
      <c r="B117" s="367"/>
      <c r="C117" s="367"/>
      <c r="D117" s="367"/>
      <c r="E117" s="355"/>
      <c r="F117" s="367" t="s">
        <v>419</v>
      </c>
    </row>
    <row r="118" spans="2:6" ht="2.25" customHeight="1">
      <c r="B118" s="367"/>
      <c r="C118" s="367"/>
      <c r="D118" s="84"/>
      <c r="E118" s="355"/>
      <c r="F118" s="84"/>
    </row>
    <row r="119" spans="2:6">
      <c r="B119" s="367"/>
      <c r="C119" s="367"/>
      <c r="D119" s="472" t="s">
        <v>733</v>
      </c>
      <c r="E119" s="355"/>
      <c r="F119" s="367" t="s">
        <v>421</v>
      </c>
    </row>
    <row r="120" spans="2:6">
      <c r="B120" s="367"/>
      <c r="C120" s="367"/>
      <c r="D120" s="367"/>
      <c r="E120" s="355"/>
      <c r="F120" s="367" t="s">
        <v>422</v>
      </c>
    </row>
    <row r="121" spans="2:6">
      <c r="B121" s="367"/>
      <c r="C121" s="339"/>
      <c r="D121" s="367"/>
      <c r="E121" s="355"/>
      <c r="F121" s="367" t="s">
        <v>474</v>
      </c>
    </row>
    <row r="122" spans="2:6" ht="2.25" customHeight="1">
      <c r="B122" s="411"/>
      <c r="C122" s="72"/>
      <c r="D122" s="72"/>
    </row>
    <row r="123" spans="2:6">
      <c r="B123" s="339"/>
      <c r="C123" s="276" t="s">
        <v>370</v>
      </c>
      <c r="D123" s="422" t="s">
        <v>473</v>
      </c>
      <c r="E123" s="275"/>
      <c r="F123" s="339" t="s">
        <v>421</v>
      </c>
    </row>
    <row r="124" spans="2:6">
      <c r="B124" s="414"/>
      <c r="C124" s="413"/>
      <c r="D124" s="415"/>
      <c r="F124" s="367" t="s">
        <v>422</v>
      </c>
    </row>
    <row r="125" spans="2:6">
      <c r="B125" s="416"/>
      <c r="C125" s="413"/>
      <c r="D125" s="415"/>
      <c r="F125" s="422" t="s">
        <v>474</v>
      </c>
    </row>
    <row r="126" spans="2:6">
      <c r="B126" s="39"/>
      <c r="D126" s="38"/>
    </row>
    <row r="127" spans="2:6">
      <c r="B127" s="39"/>
      <c r="D127" s="38"/>
    </row>
    <row r="128" spans="2:6">
      <c r="B128" s="39"/>
      <c r="D128" s="38"/>
    </row>
    <row r="129" spans="2:4">
      <c r="B129" s="39"/>
      <c r="D129" s="38"/>
    </row>
    <row r="132" spans="2:4">
      <c r="B132" s="37"/>
    </row>
    <row r="133" spans="2:4">
      <c r="B133" s="37"/>
    </row>
  </sheetData>
  <mergeCells count="3">
    <mergeCell ref="B3:F3"/>
    <mergeCell ref="B2:F2"/>
    <mergeCell ref="B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A207B-43BE-4D90-9CED-B3A8BCED9895}">
  <sheetPr codeName="Sheet4">
    <tabColor rgb="FF5F9E88"/>
  </sheetPr>
  <dimension ref="B1:P50"/>
  <sheetViews>
    <sheetView workbookViewId="0"/>
  </sheetViews>
  <sheetFormatPr defaultColWidth="9.140625" defaultRowHeight="15"/>
  <cols>
    <col min="1" max="1" width="3.140625" style="36" customWidth="1"/>
    <col min="2" max="2" width="13.85546875" style="36" customWidth="1"/>
    <col min="3" max="3" width="27.85546875" style="36" bestFit="1" customWidth="1"/>
    <col min="4" max="4" width="32.85546875" style="36" customWidth="1"/>
    <col min="5" max="5" width="48.7109375" style="36" customWidth="1"/>
    <col min="6" max="6" width="4.5703125" style="36" customWidth="1"/>
    <col min="7" max="7" width="14" style="36" customWidth="1"/>
    <col min="8" max="8" width="24.42578125" style="36" customWidth="1"/>
    <col min="9" max="9" width="28.42578125" style="36" customWidth="1"/>
    <col min="10" max="10" width="50.7109375" style="36" customWidth="1"/>
    <col min="11" max="11" width="2.28515625" style="36" customWidth="1"/>
    <col min="12" max="12" width="13.85546875" style="36" customWidth="1"/>
    <col min="13" max="16384" width="9.140625" style="36"/>
  </cols>
  <sheetData>
    <row r="1" spans="2:16" ht="54" customHeight="1">
      <c r="B1" s="90" t="s">
        <v>348</v>
      </c>
      <c r="C1" s="90"/>
      <c r="D1" s="90"/>
      <c r="E1" s="92"/>
      <c r="F1" s="92"/>
      <c r="G1" s="92"/>
      <c r="H1" s="92"/>
      <c r="I1" s="92"/>
      <c r="J1" s="92"/>
      <c r="K1" s="92"/>
      <c r="L1" s="92"/>
      <c r="M1" s="92"/>
      <c r="N1" s="92"/>
      <c r="O1" s="92"/>
      <c r="P1" s="92"/>
    </row>
    <row r="2" spans="2:16" ht="21.95" customHeight="1">
      <c r="B2" s="497" t="s">
        <v>126</v>
      </c>
      <c r="C2" s="498"/>
      <c r="D2" s="498"/>
      <c r="E2" s="498"/>
      <c r="F2" s="498"/>
      <c r="G2" s="498"/>
      <c r="H2" s="498"/>
      <c r="I2" s="498"/>
      <c r="J2" s="498"/>
      <c r="K2" s="498"/>
      <c r="L2" s="499"/>
      <c r="N2" s="29"/>
      <c r="O2" s="74"/>
    </row>
    <row r="3" spans="2:16" ht="9" customHeight="1">
      <c r="F3" s="79"/>
      <c r="G3" s="79"/>
      <c r="N3" s="29"/>
      <c r="O3" s="74"/>
    </row>
    <row r="4" spans="2:16" ht="20.100000000000001" customHeight="1">
      <c r="B4" s="91" t="s">
        <v>107</v>
      </c>
      <c r="C4" s="91" t="s">
        <v>127</v>
      </c>
      <c r="D4" s="91" t="s">
        <v>128</v>
      </c>
      <c r="E4" s="91" t="s">
        <v>129</v>
      </c>
      <c r="G4" s="91" t="s">
        <v>107</v>
      </c>
      <c r="H4" s="91" t="s">
        <v>127</v>
      </c>
      <c r="I4" s="91" t="s">
        <v>128</v>
      </c>
      <c r="J4" s="91" t="s">
        <v>129</v>
      </c>
      <c r="L4" s="91" t="s">
        <v>130</v>
      </c>
    </row>
    <row r="5" spans="2:16" ht="9" customHeight="1"/>
    <row r="6" spans="2:16" ht="48" customHeight="1">
      <c r="B6" s="93" t="s">
        <v>424</v>
      </c>
      <c r="C6" s="93" t="s">
        <v>138</v>
      </c>
      <c r="D6" s="93" t="s">
        <v>742</v>
      </c>
      <c r="E6" s="95" t="s">
        <v>84</v>
      </c>
      <c r="F6" s="32" t="s">
        <v>131</v>
      </c>
      <c r="G6" s="93" t="s">
        <v>424</v>
      </c>
      <c r="H6" s="93" t="s">
        <v>138</v>
      </c>
      <c r="I6" s="95" t="s">
        <v>744</v>
      </c>
      <c r="J6" s="95" t="s">
        <v>84</v>
      </c>
      <c r="K6" s="81"/>
      <c r="L6" s="82" t="b">
        <f>'Standard control'!H6='Standard control'!H20</f>
        <v>1</v>
      </c>
    </row>
    <row r="7" spans="2:16" ht="6.95" customHeight="1"/>
    <row r="8" spans="2:16" ht="31.5" customHeight="1">
      <c r="B8" s="93" t="s">
        <v>424</v>
      </c>
      <c r="C8" s="93" t="s">
        <v>138</v>
      </c>
      <c r="D8" s="95" t="s">
        <v>744</v>
      </c>
      <c r="E8" s="95" t="s">
        <v>234</v>
      </c>
      <c r="F8" s="32" t="s">
        <v>131</v>
      </c>
      <c r="G8" s="93" t="s">
        <v>424</v>
      </c>
      <c r="H8" s="95" t="s">
        <v>235</v>
      </c>
      <c r="I8" s="95"/>
      <c r="J8" s="95" t="s">
        <v>139</v>
      </c>
      <c r="K8" s="81"/>
      <c r="L8" s="82" t="b">
        <f>'Standard control'!I21='Standard control'!I33</f>
        <v>1</v>
      </c>
    </row>
    <row r="9" spans="2:16" ht="6.95" customHeight="1"/>
    <row r="10" spans="2:16" ht="56.25" customHeight="1">
      <c r="B10" s="93" t="s">
        <v>137</v>
      </c>
      <c r="C10" s="93" t="s">
        <v>138</v>
      </c>
      <c r="D10" s="95" t="s">
        <v>744</v>
      </c>
      <c r="E10" s="95" t="s">
        <v>391</v>
      </c>
      <c r="F10" s="341" t="s">
        <v>131</v>
      </c>
      <c r="G10" s="93" t="s">
        <v>388</v>
      </c>
      <c r="H10" s="93" t="s">
        <v>370</v>
      </c>
      <c r="I10" s="95"/>
      <c r="J10" s="95" t="s">
        <v>139</v>
      </c>
      <c r="K10" s="81"/>
      <c r="L10" s="82" t="b">
        <f>'Standard control'!I22=SUM('New data collections'!I23:I25)</f>
        <v>1</v>
      </c>
    </row>
    <row r="11" spans="2:16" ht="6.95" customHeight="1"/>
    <row r="12" spans="2:16" ht="31.5" customHeight="1">
      <c r="B12" s="93" t="s">
        <v>137</v>
      </c>
      <c r="C12" s="93" t="s">
        <v>138</v>
      </c>
      <c r="D12" s="95" t="s">
        <v>744</v>
      </c>
      <c r="E12" s="95" t="s">
        <v>233</v>
      </c>
      <c r="F12" s="32" t="s">
        <v>131</v>
      </c>
      <c r="G12" s="93" t="s">
        <v>137</v>
      </c>
      <c r="H12" s="93" t="s">
        <v>138</v>
      </c>
      <c r="I12" s="95" t="s">
        <v>8</v>
      </c>
      <c r="J12" s="95" t="s">
        <v>139</v>
      </c>
      <c r="K12" s="81"/>
      <c r="L12" s="82" t="b">
        <f>'Standard control'!I24=('Standard control'!I174+'Standard control'!I183+'Standard control'!I194+'Standard control'!I203)</f>
        <v>1</v>
      </c>
    </row>
    <row r="13" spans="2:16" ht="6.95" customHeight="1"/>
    <row r="14" spans="2:16" ht="31.5" customHeight="1">
      <c r="B14" s="93" t="s">
        <v>137</v>
      </c>
      <c r="C14" s="94" t="s">
        <v>138</v>
      </c>
      <c r="D14" s="95" t="s">
        <v>744</v>
      </c>
      <c r="E14" s="96" t="s">
        <v>148</v>
      </c>
      <c r="F14" s="32" t="s">
        <v>131</v>
      </c>
      <c r="G14" s="93" t="s">
        <v>137</v>
      </c>
      <c r="H14" s="94" t="s">
        <v>138</v>
      </c>
      <c r="I14" s="94" t="s">
        <v>7</v>
      </c>
      <c r="J14" s="94" t="s">
        <v>139</v>
      </c>
      <c r="L14" s="82" t="b">
        <f>'Standard control'!I25+'Standard control'!I26+'Standard control'!I27+'Standard control'!I28='Standard control'!I264+'Standard control'!I271+'Standard control'!I278+'Standard control'!I285+'Standard control'!I286</f>
        <v>1</v>
      </c>
    </row>
    <row r="15" spans="2:16" ht="6.95" customHeight="1"/>
    <row r="16" spans="2:16">
      <c r="B16" s="93" t="s">
        <v>137</v>
      </c>
      <c r="C16" s="93" t="s">
        <v>8</v>
      </c>
      <c r="D16" s="93" t="s">
        <v>55</v>
      </c>
      <c r="E16" s="95" t="s">
        <v>488</v>
      </c>
      <c r="F16" s="32" t="s">
        <v>131</v>
      </c>
      <c r="G16" s="93" t="s">
        <v>137</v>
      </c>
      <c r="H16" s="93" t="s">
        <v>8</v>
      </c>
      <c r="I16" s="95" t="s">
        <v>55</v>
      </c>
      <c r="J16" s="95" t="s">
        <v>59</v>
      </c>
      <c r="K16" s="80"/>
      <c r="L16" s="340" t="b">
        <f>AND(SUM('Standard control'!I176:I178)=SUM('Standard control'!I180:I182))</f>
        <v>1</v>
      </c>
    </row>
    <row r="17" spans="2:12" ht="6.95" customHeight="1">
      <c r="B17" s="234"/>
      <c r="C17" s="234"/>
      <c r="D17" s="234"/>
      <c r="E17" s="232"/>
      <c r="F17" s="237"/>
      <c r="G17" s="234"/>
      <c r="H17" s="234"/>
      <c r="I17" s="234"/>
      <c r="J17" s="233"/>
      <c r="K17" s="80"/>
      <c r="L17" s="32"/>
    </row>
    <row r="18" spans="2:12">
      <c r="B18" s="235" t="s">
        <v>137</v>
      </c>
      <c r="C18" s="235" t="s">
        <v>8</v>
      </c>
      <c r="D18" s="236" t="s">
        <v>178</v>
      </c>
      <c r="E18" s="95" t="s">
        <v>488</v>
      </c>
      <c r="F18" s="237" t="s">
        <v>131</v>
      </c>
      <c r="G18" s="235" t="s">
        <v>137</v>
      </c>
      <c r="H18" s="235" t="s">
        <v>8</v>
      </c>
      <c r="I18" s="236" t="s">
        <v>178</v>
      </c>
      <c r="J18" s="95" t="s">
        <v>59</v>
      </c>
      <c r="K18" s="80"/>
      <c r="L18" s="340" t="b">
        <f>AND(SUM('Standard control'!I185:I189)=SUM('Standard control'!I191:I193))</f>
        <v>1</v>
      </c>
    </row>
    <row r="19" spans="2:12" ht="6.95" customHeight="1">
      <c r="B19" s="234"/>
      <c r="C19" s="234"/>
      <c r="D19" s="234"/>
      <c r="E19" s="232"/>
      <c r="F19" s="237"/>
      <c r="G19" s="234"/>
      <c r="H19" s="234"/>
      <c r="I19" s="234"/>
      <c r="J19" s="233"/>
      <c r="K19" s="80"/>
      <c r="L19" s="32"/>
    </row>
    <row r="20" spans="2:12">
      <c r="B20" s="93" t="s">
        <v>137</v>
      </c>
      <c r="C20" s="93" t="s">
        <v>8</v>
      </c>
      <c r="D20" s="93" t="s">
        <v>67</v>
      </c>
      <c r="E20" s="95" t="s">
        <v>488</v>
      </c>
      <c r="F20" s="32" t="s">
        <v>131</v>
      </c>
      <c r="G20" s="93" t="s">
        <v>137</v>
      </c>
      <c r="H20" s="93" t="s">
        <v>8</v>
      </c>
      <c r="I20" s="95" t="s">
        <v>67</v>
      </c>
      <c r="J20" s="95" t="s">
        <v>59</v>
      </c>
      <c r="K20" s="80"/>
      <c r="L20" s="340" t="b">
        <f>AND(SUM('Standard control'!I196:I198)=SUM('Standard control'!I200:I202))</f>
        <v>1</v>
      </c>
    </row>
    <row r="21" spans="2:12" ht="6.95" customHeight="1">
      <c r="B21" s="234"/>
      <c r="C21" s="234"/>
      <c r="D21" s="234"/>
      <c r="E21" s="232"/>
      <c r="F21" s="237"/>
      <c r="G21" s="234"/>
      <c r="H21" s="234"/>
      <c r="I21" s="234"/>
      <c r="J21" s="233"/>
      <c r="K21" s="80"/>
      <c r="L21" s="32"/>
    </row>
    <row r="22" spans="2:12">
      <c r="B22" s="235" t="s">
        <v>137</v>
      </c>
      <c r="C22" s="235" t="s">
        <v>8</v>
      </c>
      <c r="D22" s="236" t="s">
        <v>179</v>
      </c>
      <c r="E22" s="95" t="s">
        <v>488</v>
      </c>
      <c r="F22" s="237" t="s">
        <v>131</v>
      </c>
      <c r="G22" s="235" t="s">
        <v>137</v>
      </c>
      <c r="H22" s="235" t="s">
        <v>8</v>
      </c>
      <c r="I22" s="236" t="s">
        <v>179</v>
      </c>
      <c r="J22" s="95" t="s">
        <v>59</v>
      </c>
      <c r="K22" s="80"/>
      <c r="L22" s="340" t="b">
        <f>AND(SUM('Standard control'!I205:I207)=SUM('Standard control'!I209:I211))</f>
        <v>1</v>
      </c>
    </row>
    <row r="35" spans="4:4">
      <c r="D35" s="10"/>
    </row>
    <row r="36" spans="4:4">
      <c r="D36" s="10"/>
    </row>
    <row r="37" spans="4:4">
      <c r="D37" s="10"/>
    </row>
    <row r="38" spans="4:4">
      <c r="D38" s="10"/>
    </row>
    <row r="39" spans="4:4">
      <c r="D39" s="10"/>
    </row>
    <row r="40" spans="4:4">
      <c r="D40" s="10"/>
    </row>
    <row r="41" spans="4:4">
      <c r="D41" s="10"/>
    </row>
    <row r="42" spans="4:4">
      <c r="D42" s="10"/>
    </row>
    <row r="43" spans="4:4">
      <c r="D43" s="10"/>
    </row>
    <row r="44" spans="4:4">
      <c r="D44" s="10"/>
    </row>
    <row r="45" spans="4:4">
      <c r="D45" s="10"/>
    </row>
    <row r="46" spans="4:4">
      <c r="D46" s="10"/>
    </row>
    <row r="47" spans="4:4">
      <c r="D47" s="10"/>
    </row>
    <row r="48" spans="4:4">
      <c r="D48" s="10"/>
    </row>
    <row r="49" spans="4:4">
      <c r="D49" s="10"/>
    </row>
    <row r="50" spans="4:4">
      <c r="D50" s="10"/>
    </row>
  </sheetData>
  <mergeCells count="1">
    <mergeCell ref="B2:L2"/>
  </mergeCells>
  <conditionalFormatting sqref="L6">
    <cfRule type="cellIs" dxfId="26" priority="18" operator="equal">
      <formula>TRUE</formula>
    </cfRule>
  </conditionalFormatting>
  <conditionalFormatting sqref="L8 L10">
    <cfRule type="cellIs" dxfId="25" priority="17" operator="equal">
      <formula>TRUE</formula>
    </cfRule>
  </conditionalFormatting>
  <conditionalFormatting sqref="L12 L14">
    <cfRule type="cellIs" dxfId="24" priority="15" operator="equal">
      <formula>TRUE</formula>
    </cfRule>
  </conditionalFormatting>
  <conditionalFormatting sqref="L16 L18 L20 L22">
    <cfRule type="cellIs" dxfId="23" priority="14" operator="equal">
      <formula>TRUE</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A42E0-893F-4019-A631-87F6F7F0AFD3}">
  <sheetPr codeName="Sheet8">
    <pageSetUpPr fitToPage="1"/>
  </sheetPr>
  <dimension ref="B1:R476"/>
  <sheetViews>
    <sheetView workbookViewId="0"/>
  </sheetViews>
  <sheetFormatPr defaultColWidth="9.140625" defaultRowHeight="15" outlineLevelRow="1"/>
  <cols>
    <col min="1" max="1" width="2.28515625" style="43" customWidth="1"/>
    <col min="2" max="2" width="25.7109375" style="43" customWidth="1"/>
    <col min="3" max="3" width="3.140625" style="43" customWidth="1"/>
    <col min="4" max="4" width="3.28515625" style="2" customWidth="1"/>
    <col min="5" max="5" width="66.42578125" style="2" customWidth="1"/>
    <col min="6" max="6" width="9.7109375" style="2" customWidth="1"/>
    <col min="7" max="7" width="2.42578125" style="2" customWidth="1"/>
    <col min="8" max="8" width="17.42578125" style="2" customWidth="1"/>
    <col min="9" max="10" width="16.5703125" style="2" customWidth="1"/>
    <col min="11" max="11" width="2.5703125" style="2" customWidth="1"/>
    <col min="12" max="12" width="2" style="138" customWidth="1"/>
    <col min="13" max="13" width="25.85546875" style="138" customWidth="1"/>
    <col min="14" max="14" width="2.7109375" style="43" customWidth="1"/>
    <col min="15" max="16" width="10.7109375" style="43" customWidth="1"/>
    <col min="17" max="16384" width="9.140625" style="43"/>
  </cols>
  <sheetData>
    <row r="1" spans="2:18" ht="78.75" customHeight="1">
      <c r="E1" s="90" t="s">
        <v>348</v>
      </c>
      <c r="F1" s="90"/>
      <c r="G1" s="90"/>
      <c r="H1" s="90"/>
      <c r="I1" s="90"/>
      <c r="J1" s="90"/>
      <c r="K1" s="329"/>
      <c r="L1" s="97"/>
      <c r="P1" s="97"/>
      <c r="Q1" s="97"/>
      <c r="R1" s="97"/>
    </row>
    <row r="2" spans="2:18" ht="24" customHeight="1">
      <c r="E2" s="342"/>
      <c r="F2" s="342"/>
      <c r="G2" s="342"/>
      <c r="H2" s="342"/>
      <c r="I2" s="342"/>
      <c r="J2" s="342"/>
      <c r="K2" s="342"/>
      <c r="P2" s="97"/>
      <c r="Q2" s="97"/>
      <c r="R2" s="97"/>
    </row>
    <row r="3" spans="2:18" ht="16.5" thickBot="1">
      <c r="D3" s="78"/>
      <c r="E3" s="78"/>
      <c r="F3" s="78"/>
      <c r="G3" s="78"/>
      <c r="K3" s="343"/>
      <c r="P3" s="138"/>
      <c r="Q3" s="138"/>
      <c r="R3" s="138"/>
    </row>
    <row r="4" spans="2:18" ht="34.5" customHeight="1" thickBot="1">
      <c r="B4" s="102" t="s">
        <v>103</v>
      </c>
      <c r="D4" s="78"/>
      <c r="F4" s="428" t="s">
        <v>0</v>
      </c>
      <c r="G4" s="248"/>
      <c r="H4" s="506" t="s">
        <v>152</v>
      </c>
      <c r="I4" s="506"/>
      <c r="J4" s="506"/>
      <c r="K4" s="230"/>
      <c r="M4" s="393" t="s">
        <v>85</v>
      </c>
      <c r="N4" s="57"/>
      <c r="O4" s="504" t="s">
        <v>373</v>
      </c>
      <c r="P4" s="505"/>
    </row>
    <row r="5" spans="2:18" ht="30.75" customHeight="1">
      <c r="E5" s="100" t="s">
        <v>490</v>
      </c>
      <c r="H5" s="330" t="s">
        <v>125</v>
      </c>
      <c r="I5" s="330" t="s">
        <v>118</v>
      </c>
      <c r="J5" s="330" t="s">
        <v>120</v>
      </c>
      <c r="K5" s="293"/>
      <c r="M5" s="283"/>
      <c r="N5" s="138"/>
      <c r="O5" s="43" t="s">
        <v>374</v>
      </c>
      <c r="P5" s="43" t="s">
        <v>375</v>
      </c>
    </row>
    <row r="6" spans="2:18" ht="21" outlineLevel="1">
      <c r="D6" s="294"/>
      <c r="E6" s="482" t="s">
        <v>762</v>
      </c>
      <c r="F6" s="101"/>
      <c r="J6" s="253">
        <f>SUM(J7:J9)</f>
        <v>0</v>
      </c>
      <c r="K6" s="295"/>
      <c r="M6" s="283"/>
      <c r="N6" s="138"/>
    </row>
    <row r="7" spans="2:18" ht="15" customHeight="1" outlineLevel="1">
      <c r="B7" s="502"/>
      <c r="D7" s="294"/>
      <c r="E7" s="302" t="s">
        <v>338</v>
      </c>
      <c r="F7" s="303" t="s">
        <v>18</v>
      </c>
      <c r="G7" s="304"/>
      <c r="H7" s="304"/>
      <c r="I7" s="304"/>
      <c r="J7" s="347"/>
      <c r="K7" s="295"/>
      <c r="M7" s="283" t="s">
        <v>379</v>
      </c>
      <c r="N7" s="138"/>
      <c r="O7" s="333" t="s">
        <v>381</v>
      </c>
      <c r="P7" s="333" t="s">
        <v>369</v>
      </c>
    </row>
    <row r="8" spans="2:18" ht="15" customHeight="1" outlineLevel="1">
      <c r="B8" s="503"/>
      <c r="D8" s="294"/>
      <c r="E8" s="284" t="s">
        <v>339</v>
      </c>
      <c r="F8" s="242" t="s">
        <v>18</v>
      </c>
      <c r="J8" s="345"/>
      <c r="K8" s="295"/>
      <c r="M8" s="283" t="s">
        <v>379</v>
      </c>
      <c r="N8" s="138"/>
      <c r="O8" s="333" t="s">
        <v>381</v>
      </c>
      <c r="P8" s="333" t="s">
        <v>369</v>
      </c>
    </row>
    <row r="9" spans="2:18" ht="15" customHeight="1" outlineLevel="1">
      <c r="B9" s="501"/>
      <c r="D9" s="294"/>
      <c r="E9" s="285" t="s">
        <v>340</v>
      </c>
      <c r="F9" s="70" t="s">
        <v>18</v>
      </c>
      <c r="G9" s="7"/>
      <c r="H9" s="7"/>
      <c r="I9" s="7"/>
      <c r="J9" s="346"/>
      <c r="K9" s="295"/>
      <c r="M9" s="283" t="s">
        <v>379</v>
      </c>
      <c r="N9" s="138"/>
      <c r="O9" s="333" t="s">
        <v>381</v>
      </c>
      <c r="P9" s="333" t="s">
        <v>369</v>
      </c>
    </row>
    <row r="10" spans="2:18" ht="15" customHeight="1" outlineLevel="1">
      <c r="D10" s="294"/>
      <c r="E10" s="344" t="s">
        <v>222</v>
      </c>
      <c r="F10" s="242"/>
      <c r="K10" s="295"/>
      <c r="M10" s="283"/>
      <c r="N10" s="283"/>
    </row>
    <row r="11" spans="2:18" ht="21" outlineLevel="1">
      <c r="D11" s="294"/>
      <c r="E11" s="482" t="s">
        <v>763</v>
      </c>
      <c r="F11" s="101"/>
      <c r="J11" s="253">
        <f>SUM(J12:J14)</f>
        <v>0</v>
      </c>
      <c r="K11" s="295"/>
      <c r="M11" s="283"/>
      <c r="N11" s="283"/>
    </row>
    <row r="12" spans="2:18" ht="15" customHeight="1" outlineLevel="1">
      <c r="B12" s="502"/>
      <c r="D12" s="294"/>
      <c r="E12" s="302" t="s">
        <v>338</v>
      </c>
      <c r="F12" s="303" t="s">
        <v>18</v>
      </c>
      <c r="G12" s="304"/>
      <c r="H12" s="304"/>
      <c r="I12" s="304"/>
      <c r="J12" s="347"/>
      <c r="K12" s="295"/>
      <c r="M12" s="283" t="s">
        <v>380</v>
      </c>
      <c r="N12" s="138"/>
      <c r="O12" s="333" t="s">
        <v>381</v>
      </c>
      <c r="P12" s="333" t="s">
        <v>369</v>
      </c>
    </row>
    <row r="13" spans="2:18" ht="15" customHeight="1" outlineLevel="1">
      <c r="B13" s="503"/>
      <c r="D13" s="294"/>
      <c r="E13" s="284" t="s">
        <v>339</v>
      </c>
      <c r="F13" s="242" t="s">
        <v>18</v>
      </c>
      <c r="J13" s="345"/>
      <c r="K13" s="295"/>
      <c r="M13" s="283" t="s">
        <v>380</v>
      </c>
      <c r="N13" s="138"/>
      <c r="O13" s="333" t="s">
        <v>381</v>
      </c>
      <c r="P13" s="333" t="s">
        <v>369</v>
      </c>
    </row>
    <row r="14" spans="2:18" ht="15" customHeight="1" outlineLevel="1">
      <c r="B14" s="501"/>
      <c r="D14" s="294"/>
      <c r="E14" s="285" t="s">
        <v>340</v>
      </c>
      <c r="F14" s="70" t="s">
        <v>18</v>
      </c>
      <c r="G14" s="7"/>
      <c r="H14" s="7"/>
      <c r="I14" s="7"/>
      <c r="J14" s="346"/>
      <c r="K14" s="295"/>
      <c r="M14" s="283" t="s">
        <v>380</v>
      </c>
      <c r="N14" s="138"/>
      <c r="O14" s="333" t="s">
        <v>381</v>
      </c>
      <c r="P14" s="333" t="s">
        <v>369</v>
      </c>
    </row>
    <row r="15" spans="2:18" outlineLevel="1">
      <c r="E15" s="344" t="s">
        <v>222</v>
      </c>
      <c r="M15" s="283"/>
      <c r="N15" s="138"/>
    </row>
    <row r="16" spans="2:18">
      <c r="M16" s="283"/>
    </row>
    <row r="17" spans="2:18" ht="30" customHeight="1">
      <c r="D17" s="5"/>
      <c r="E17" s="100" t="s">
        <v>448</v>
      </c>
      <c r="F17" s="78"/>
      <c r="G17" s="78"/>
      <c r="I17" s="507" t="s">
        <v>120</v>
      </c>
      <c r="J17" s="507"/>
      <c r="K17" s="78"/>
      <c r="L17" s="139"/>
      <c r="M17" s="113"/>
      <c r="N17" s="113"/>
      <c r="O17" s="113"/>
      <c r="P17" s="113"/>
    </row>
    <row r="18" spans="2:18" ht="15" customHeight="1" outlineLevel="1">
      <c r="D18" s="5"/>
      <c r="E18" s="114" t="s">
        <v>745</v>
      </c>
      <c r="F18" s="78"/>
      <c r="G18" s="78"/>
      <c r="I18" s="429" t="s">
        <v>4</v>
      </c>
      <c r="J18" s="429" t="s">
        <v>123</v>
      </c>
      <c r="K18" s="78"/>
      <c r="L18" s="139"/>
      <c r="M18" s="113"/>
      <c r="N18" s="113"/>
      <c r="O18" s="113"/>
      <c r="P18" s="113"/>
    </row>
    <row r="19" spans="2:18" outlineLevel="1">
      <c r="B19" s="500"/>
      <c r="D19" s="5"/>
      <c r="E19" s="385" t="s">
        <v>449</v>
      </c>
      <c r="F19" s="306" t="s">
        <v>18</v>
      </c>
      <c r="G19" s="363"/>
      <c r="H19" s="304"/>
      <c r="I19" s="365"/>
      <c r="J19" s="423"/>
      <c r="K19" s="78"/>
      <c r="L19" s="139"/>
      <c r="M19" s="142" t="s">
        <v>446</v>
      </c>
      <c r="N19" s="113"/>
      <c r="O19" s="395" t="s">
        <v>381</v>
      </c>
      <c r="P19" s="395" t="s">
        <v>369</v>
      </c>
    </row>
    <row r="20" spans="2:18" outlineLevel="1">
      <c r="B20" s="501"/>
      <c r="D20" s="5"/>
      <c r="E20" s="203" t="s">
        <v>394</v>
      </c>
      <c r="F20" s="23" t="s">
        <v>18</v>
      </c>
      <c r="G20" s="132"/>
      <c r="H20" s="7"/>
      <c r="I20" s="105"/>
      <c r="J20" s="107"/>
      <c r="K20" s="78"/>
      <c r="L20" s="139"/>
      <c r="M20" s="142" t="s">
        <v>446</v>
      </c>
      <c r="N20" s="113"/>
      <c r="O20" s="395" t="s">
        <v>381</v>
      </c>
      <c r="P20" s="395" t="s">
        <v>369</v>
      </c>
    </row>
    <row r="21" spans="2:18">
      <c r="M21" s="283"/>
    </row>
    <row r="22" spans="2:18">
      <c r="M22" s="283"/>
    </row>
    <row r="23" spans="2:18">
      <c r="M23" s="283"/>
    </row>
    <row r="24" spans="2:18">
      <c r="M24" s="283"/>
    </row>
    <row r="25" spans="2:18">
      <c r="M25" s="283"/>
    </row>
    <row r="26" spans="2:18" s="138" customFormat="1">
      <c r="B26" s="43"/>
      <c r="C26" s="43"/>
      <c r="D26" s="2"/>
      <c r="E26" s="2"/>
      <c r="F26" s="2"/>
      <c r="G26" s="2"/>
      <c r="H26" s="2"/>
      <c r="I26" s="2"/>
      <c r="J26" s="2"/>
      <c r="K26" s="2"/>
      <c r="M26" s="348"/>
      <c r="N26" s="43"/>
      <c r="O26" s="43"/>
      <c r="P26" s="43"/>
      <c r="Q26" s="43"/>
      <c r="R26" s="43"/>
    </row>
    <row r="27" spans="2:18" s="138" customFormat="1">
      <c r="B27" s="43"/>
      <c r="C27" s="43"/>
      <c r="D27" s="2"/>
      <c r="E27" s="2"/>
      <c r="F27" s="2"/>
      <c r="G27" s="2"/>
      <c r="H27" s="2"/>
      <c r="I27" s="2"/>
      <c r="J27" s="2"/>
      <c r="K27" s="2"/>
      <c r="M27" s="283"/>
      <c r="N27" s="43"/>
      <c r="O27" s="43"/>
      <c r="P27" s="43"/>
      <c r="Q27" s="43"/>
      <c r="R27" s="43"/>
    </row>
    <row r="28" spans="2:18" s="138" customFormat="1">
      <c r="B28" s="43"/>
      <c r="C28" s="43"/>
      <c r="D28" s="2"/>
      <c r="E28" s="2"/>
      <c r="F28" s="2"/>
      <c r="G28" s="2"/>
      <c r="H28" s="2"/>
      <c r="I28" s="2"/>
      <c r="J28" s="2"/>
      <c r="K28" s="2"/>
      <c r="M28" s="283"/>
      <c r="N28" s="43"/>
      <c r="O28" s="43"/>
      <c r="P28" s="43"/>
      <c r="Q28" s="43"/>
      <c r="R28" s="43"/>
    </row>
    <row r="29" spans="2:18" s="138" customFormat="1">
      <c r="B29" s="43"/>
      <c r="C29" s="43"/>
      <c r="D29" s="2"/>
      <c r="E29" s="2"/>
      <c r="F29" s="2"/>
      <c r="G29" s="2"/>
      <c r="H29" s="2"/>
      <c r="I29" s="2"/>
      <c r="J29" s="2"/>
      <c r="K29" s="2"/>
      <c r="M29" s="283"/>
      <c r="N29" s="43"/>
      <c r="O29" s="43"/>
      <c r="P29" s="43"/>
      <c r="Q29" s="43"/>
      <c r="R29" s="43"/>
    </row>
    <row r="30" spans="2:18" s="138" customFormat="1">
      <c r="B30" s="43"/>
      <c r="C30" s="43"/>
      <c r="D30" s="2"/>
      <c r="E30" s="2"/>
      <c r="F30" s="2"/>
      <c r="G30" s="2"/>
      <c r="H30" s="2"/>
      <c r="I30" s="2"/>
      <c r="J30" s="2"/>
      <c r="K30" s="2"/>
      <c r="M30" s="283"/>
      <c r="N30" s="43"/>
      <c r="O30" s="43"/>
      <c r="P30" s="43"/>
      <c r="Q30" s="43"/>
      <c r="R30" s="43"/>
    </row>
    <row r="31" spans="2:18" s="138" customFormat="1">
      <c r="B31" s="43"/>
      <c r="C31" s="43"/>
      <c r="D31" s="2"/>
      <c r="E31" s="2"/>
      <c r="F31" s="2"/>
      <c r="G31" s="2"/>
      <c r="H31" s="2"/>
      <c r="I31" s="2"/>
      <c r="J31" s="2"/>
      <c r="K31" s="2"/>
      <c r="M31" s="283"/>
      <c r="N31" s="43"/>
      <c r="O31" s="43"/>
      <c r="P31" s="43"/>
      <c r="Q31" s="43"/>
      <c r="R31" s="43"/>
    </row>
    <row r="32" spans="2:18" s="138" customFormat="1">
      <c r="B32" s="43"/>
      <c r="C32" s="43"/>
      <c r="D32" s="2"/>
      <c r="E32" s="2"/>
      <c r="F32" s="2"/>
      <c r="G32" s="2"/>
      <c r="H32" s="2"/>
      <c r="I32" s="2"/>
      <c r="J32" s="2"/>
      <c r="K32" s="2"/>
      <c r="M32" s="283"/>
      <c r="N32" s="43"/>
      <c r="O32" s="43"/>
      <c r="P32" s="43"/>
      <c r="Q32" s="43"/>
      <c r="R32" s="43"/>
    </row>
    <row r="33" spans="2:18" s="138" customFormat="1">
      <c r="B33" s="43"/>
      <c r="C33" s="43"/>
      <c r="D33" s="2"/>
      <c r="E33" s="2"/>
      <c r="F33" s="2"/>
      <c r="G33" s="2"/>
      <c r="H33" s="2"/>
      <c r="I33" s="2"/>
      <c r="J33" s="2"/>
      <c r="K33" s="2"/>
      <c r="M33" s="348"/>
      <c r="N33" s="43"/>
      <c r="O33" s="43"/>
      <c r="P33" s="43"/>
      <c r="Q33" s="43"/>
      <c r="R33" s="43"/>
    </row>
    <row r="34" spans="2:18" s="138" customFormat="1">
      <c r="B34" s="43"/>
      <c r="C34" s="43"/>
      <c r="D34" s="2"/>
      <c r="E34" s="2"/>
      <c r="F34" s="2"/>
      <c r="G34" s="2"/>
      <c r="H34" s="2"/>
      <c r="I34" s="2"/>
      <c r="J34" s="2"/>
      <c r="K34" s="2"/>
      <c r="M34" s="283"/>
      <c r="N34" s="43"/>
      <c r="O34" s="43"/>
      <c r="P34" s="43"/>
      <c r="Q34" s="43"/>
      <c r="R34" s="43"/>
    </row>
    <row r="35" spans="2:18" s="138" customFormat="1">
      <c r="B35" s="43"/>
      <c r="C35" s="43"/>
      <c r="D35" s="2"/>
      <c r="E35" s="2"/>
      <c r="F35" s="2"/>
      <c r="G35" s="2"/>
      <c r="H35" s="2"/>
      <c r="I35" s="2"/>
      <c r="J35" s="2"/>
      <c r="K35" s="2"/>
      <c r="M35" s="283"/>
      <c r="N35" s="43"/>
      <c r="O35" s="43"/>
      <c r="P35" s="43"/>
      <c r="Q35" s="43"/>
      <c r="R35" s="43"/>
    </row>
    <row r="36" spans="2:18" s="138" customFormat="1">
      <c r="B36" s="43"/>
      <c r="C36" s="43"/>
      <c r="D36" s="2"/>
      <c r="E36" s="2"/>
      <c r="F36" s="2"/>
      <c r="G36" s="2"/>
      <c r="H36" s="2"/>
      <c r="I36" s="2"/>
      <c r="J36" s="2"/>
      <c r="K36" s="2"/>
      <c r="M36" s="283"/>
      <c r="N36" s="43"/>
      <c r="O36" s="43"/>
      <c r="P36" s="43"/>
      <c r="Q36" s="43"/>
      <c r="R36" s="43"/>
    </row>
    <row r="37" spans="2:18" s="138" customFormat="1">
      <c r="B37" s="43"/>
      <c r="C37" s="43"/>
      <c r="D37" s="2"/>
      <c r="E37" s="2"/>
      <c r="F37" s="2"/>
      <c r="G37" s="2"/>
      <c r="H37" s="2"/>
      <c r="I37" s="2"/>
      <c r="J37" s="2"/>
      <c r="K37" s="2"/>
      <c r="M37" s="283"/>
      <c r="N37" s="43"/>
      <c r="O37" s="43"/>
      <c r="P37" s="43"/>
      <c r="Q37" s="43"/>
      <c r="R37" s="43"/>
    </row>
    <row r="38" spans="2:18" s="138" customFormat="1">
      <c r="B38" s="43"/>
      <c r="C38" s="43"/>
      <c r="D38" s="2"/>
      <c r="E38" s="2"/>
      <c r="F38" s="2"/>
      <c r="G38" s="2"/>
      <c r="H38" s="2"/>
      <c r="I38" s="2"/>
      <c r="J38" s="2"/>
      <c r="K38" s="2"/>
      <c r="M38" s="283"/>
      <c r="N38" s="43"/>
      <c r="O38" s="43"/>
      <c r="P38" s="43"/>
      <c r="Q38" s="43"/>
      <c r="R38" s="43"/>
    </row>
    <row r="39" spans="2:18" s="138" customFormat="1">
      <c r="B39" s="43"/>
      <c r="C39" s="43"/>
      <c r="D39" s="2"/>
      <c r="E39" s="2"/>
      <c r="F39" s="2"/>
      <c r="G39" s="2"/>
      <c r="H39" s="2"/>
      <c r="I39" s="2"/>
      <c r="J39" s="2"/>
      <c r="K39" s="2"/>
      <c r="M39" s="283"/>
      <c r="N39" s="43"/>
      <c r="O39" s="43"/>
      <c r="P39" s="43"/>
      <c r="Q39" s="43"/>
      <c r="R39" s="43"/>
    </row>
    <row r="40" spans="2:18" s="138" customFormat="1">
      <c r="B40" s="43"/>
      <c r="C40" s="43"/>
      <c r="D40" s="2"/>
      <c r="E40" s="2"/>
      <c r="F40" s="2"/>
      <c r="G40" s="2"/>
      <c r="H40" s="2"/>
      <c r="I40" s="2"/>
      <c r="J40" s="2"/>
      <c r="K40" s="2"/>
      <c r="M40" s="348"/>
      <c r="N40" s="43"/>
      <c r="O40" s="43"/>
      <c r="P40" s="43"/>
      <c r="Q40" s="43"/>
      <c r="R40" s="43"/>
    </row>
    <row r="41" spans="2:18" s="138" customFormat="1">
      <c r="B41" s="43"/>
      <c r="C41" s="43"/>
      <c r="D41" s="2"/>
      <c r="E41" s="2"/>
      <c r="F41" s="2"/>
      <c r="G41" s="2"/>
      <c r="H41" s="2"/>
      <c r="I41" s="2"/>
      <c r="J41" s="2"/>
      <c r="K41" s="2"/>
      <c r="M41" s="283"/>
      <c r="N41" s="43"/>
      <c r="O41" s="43"/>
      <c r="P41" s="43"/>
      <c r="Q41" s="43"/>
      <c r="R41" s="43"/>
    </row>
    <row r="42" spans="2:18" s="138" customFormat="1">
      <c r="B42" s="43"/>
      <c r="C42" s="43"/>
      <c r="D42" s="2"/>
      <c r="E42" s="2"/>
      <c r="F42" s="2"/>
      <c r="G42" s="2"/>
      <c r="H42" s="2"/>
      <c r="I42" s="2"/>
      <c r="J42" s="2"/>
      <c r="K42" s="2"/>
      <c r="M42" s="283"/>
      <c r="N42" s="43"/>
      <c r="O42" s="43"/>
      <c r="P42" s="43"/>
      <c r="Q42" s="43"/>
      <c r="R42" s="43"/>
    </row>
    <row r="43" spans="2:18" s="138" customFormat="1">
      <c r="B43" s="43"/>
      <c r="C43" s="43"/>
      <c r="D43" s="2"/>
      <c r="E43" s="2"/>
      <c r="F43" s="2"/>
      <c r="G43" s="2"/>
      <c r="H43" s="2"/>
      <c r="I43" s="2"/>
      <c r="J43" s="2"/>
      <c r="K43" s="2"/>
      <c r="M43" s="283"/>
      <c r="N43" s="43"/>
      <c r="O43" s="43"/>
      <c r="P43" s="43"/>
      <c r="Q43" s="43"/>
      <c r="R43" s="43"/>
    </row>
    <row r="44" spans="2:18" s="138" customFormat="1">
      <c r="B44" s="43"/>
      <c r="C44" s="43"/>
      <c r="D44" s="2"/>
      <c r="E44" s="2"/>
      <c r="F44" s="2"/>
      <c r="G44" s="2"/>
      <c r="H44" s="2"/>
      <c r="I44" s="2"/>
      <c r="J44" s="2"/>
      <c r="K44" s="2"/>
      <c r="M44" s="283"/>
      <c r="N44" s="43"/>
      <c r="O44" s="43"/>
      <c r="P44" s="43"/>
      <c r="Q44" s="43"/>
      <c r="R44" s="43"/>
    </row>
    <row r="45" spans="2:18" s="138" customFormat="1">
      <c r="B45" s="43"/>
      <c r="C45" s="43"/>
      <c r="D45" s="2"/>
      <c r="E45" s="2"/>
      <c r="F45" s="2"/>
      <c r="G45" s="2"/>
      <c r="H45" s="2"/>
      <c r="I45" s="2"/>
      <c r="J45" s="2"/>
      <c r="K45" s="2"/>
      <c r="M45" s="283"/>
      <c r="N45" s="43"/>
      <c r="O45" s="43"/>
      <c r="P45" s="43"/>
      <c r="Q45" s="43"/>
      <c r="R45" s="43"/>
    </row>
    <row r="46" spans="2:18" s="138" customFormat="1">
      <c r="B46" s="43"/>
      <c r="C46" s="43"/>
      <c r="D46" s="2"/>
      <c r="E46" s="2"/>
      <c r="F46" s="2"/>
      <c r="G46" s="2"/>
      <c r="H46" s="2"/>
      <c r="I46" s="2"/>
      <c r="J46" s="2"/>
      <c r="K46" s="2"/>
      <c r="M46" s="283"/>
      <c r="N46" s="43"/>
      <c r="O46" s="43"/>
      <c r="P46" s="43"/>
      <c r="Q46" s="43"/>
      <c r="R46" s="43"/>
    </row>
    <row r="47" spans="2:18" s="138" customFormat="1">
      <c r="B47" s="43"/>
      <c r="C47" s="43"/>
      <c r="D47" s="2"/>
      <c r="E47" s="2"/>
      <c r="F47" s="2"/>
      <c r="G47" s="2"/>
      <c r="H47" s="2"/>
      <c r="I47" s="2"/>
      <c r="J47" s="2"/>
      <c r="K47" s="2"/>
      <c r="M47" s="283"/>
      <c r="N47" s="43"/>
      <c r="O47" s="43"/>
      <c r="P47" s="43"/>
      <c r="Q47" s="43"/>
      <c r="R47" s="43"/>
    </row>
    <row r="48" spans="2:18" s="138" customFormat="1">
      <c r="B48" s="43"/>
      <c r="C48" s="43"/>
      <c r="D48" s="2"/>
      <c r="E48" s="2"/>
      <c r="F48" s="2"/>
      <c r="G48" s="2"/>
      <c r="H48" s="2"/>
      <c r="I48" s="2"/>
      <c r="J48" s="2"/>
      <c r="K48" s="2"/>
      <c r="M48" s="283"/>
      <c r="N48" s="43"/>
      <c r="O48" s="43"/>
      <c r="P48" s="43"/>
      <c r="Q48" s="43"/>
      <c r="R48" s="43"/>
    </row>
    <row r="49" spans="2:18" s="138" customFormat="1">
      <c r="B49" s="43"/>
      <c r="C49" s="43"/>
      <c r="D49" s="2"/>
      <c r="E49" s="2"/>
      <c r="F49" s="2"/>
      <c r="G49" s="2"/>
      <c r="H49" s="2"/>
      <c r="I49" s="2"/>
      <c r="J49" s="2"/>
      <c r="K49" s="2"/>
      <c r="M49" s="283"/>
      <c r="N49" s="43"/>
      <c r="O49" s="43"/>
      <c r="P49" s="43"/>
      <c r="Q49" s="43"/>
      <c r="R49" s="43"/>
    </row>
    <row r="50" spans="2:18" s="138" customFormat="1">
      <c r="B50" s="43"/>
      <c r="C50" s="43"/>
      <c r="D50" s="2"/>
      <c r="E50" s="2"/>
      <c r="F50" s="2"/>
      <c r="G50" s="2"/>
      <c r="H50" s="2"/>
      <c r="I50" s="2"/>
      <c r="J50" s="2"/>
      <c r="K50" s="2"/>
      <c r="M50" s="283"/>
      <c r="N50" s="43"/>
      <c r="O50" s="43"/>
      <c r="P50" s="43"/>
      <c r="Q50" s="43"/>
      <c r="R50" s="43"/>
    </row>
    <row r="51" spans="2:18" s="138" customFormat="1">
      <c r="B51" s="43"/>
      <c r="C51" s="43"/>
      <c r="D51" s="2"/>
      <c r="E51" s="2"/>
      <c r="F51" s="2"/>
      <c r="G51" s="2"/>
      <c r="H51" s="2"/>
      <c r="I51" s="2"/>
      <c r="J51" s="2"/>
      <c r="K51" s="2"/>
      <c r="M51" s="283"/>
      <c r="N51" s="43"/>
      <c r="O51" s="43"/>
      <c r="P51" s="43"/>
      <c r="Q51" s="43"/>
      <c r="R51" s="43"/>
    </row>
    <row r="52" spans="2:18" s="138" customFormat="1">
      <c r="B52" s="43"/>
      <c r="C52" s="43"/>
      <c r="D52" s="2"/>
      <c r="E52" s="2"/>
      <c r="F52" s="2"/>
      <c r="G52" s="2"/>
      <c r="H52" s="2"/>
      <c r="I52" s="2"/>
      <c r="J52" s="2"/>
      <c r="K52" s="2"/>
      <c r="M52" s="283"/>
      <c r="N52" s="43"/>
      <c r="O52" s="43"/>
      <c r="P52" s="43"/>
      <c r="Q52" s="43"/>
      <c r="R52" s="43"/>
    </row>
    <row r="53" spans="2:18" s="138" customFormat="1">
      <c r="B53" s="43"/>
      <c r="C53" s="43"/>
      <c r="D53" s="2"/>
      <c r="E53" s="2"/>
      <c r="F53" s="2"/>
      <c r="G53" s="2"/>
      <c r="H53" s="2"/>
      <c r="I53" s="2"/>
      <c r="J53" s="2"/>
      <c r="K53" s="2"/>
      <c r="M53" s="283"/>
      <c r="N53" s="43"/>
      <c r="O53" s="43"/>
      <c r="P53" s="43"/>
      <c r="Q53" s="43"/>
      <c r="R53" s="43"/>
    </row>
    <row r="54" spans="2:18" s="138" customFormat="1">
      <c r="B54" s="43"/>
      <c r="C54" s="43"/>
      <c r="D54" s="2"/>
      <c r="E54" s="2"/>
      <c r="F54" s="2"/>
      <c r="G54" s="2"/>
      <c r="H54" s="2"/>
      <c r="I54" s="2"/>
      <c r="J54" s="2"/>
      <c r="K54" s="2"/>
      <c r="M54" s="283"/>
      <c r="N54" s="43"/>
      <c r="O54" s="43"/>
      <c r="P54" s="43"/>
      <c r="Q54" s="43"/>
      <c r="R54" s="43"/>
    </row>
    <row r="55" spans="2:18" s="138" customFormat="1">
      <c r="B55" s="43"/>
      <c r="C55" s="43"/>
      <c r="D55" s="2"/>
      <c r="E55" s="2"/>
      <c r="F55" s="2"/>
      <c r="G55" s="2"/>
      <c r="H55" s="2"/>
      <c r="I55" s="2"/>
      <c r="J55" s="2"/>
      <c r="K55" s="2"/>
      <c r="M55" s="283"/>
      <c r="N55" s="43"/>
      <c r="O55" s="43"/>
      <c r="P55" s="43"/>
      <c r="Q55" s="43"/>
      <c r="R55" s="43"/>
    </row>
    <row r="56" spans="2:18" s="138" customFormat="1">
      <c r="B56" s="43"/>
      <c r="C56" s="43"/>
      <c r="D56" s="2"/>
      <c r="E56" s="2"/>
      <c r="F56" s="2"/>
      <c r="G56" s="2"/>
      <c r="H56" s="2"/>
      <c r="I56" s="2"/>
      <c r="J56" s="2"/>
      <c r="K56" s="2"/>
      <c r="M56" s="283"/>
      <c r="N56" s="43"/>
      <c r="O56" s="43"/>
      <c r="P56" s="43"/>
      <c r="Q56" s="43"/>
      <c r="R56" s="43"/>
    </row>
    <row r="57" spans="2:18" s="138" customFormat="1">
      <c r="B57" s="43"/>
      <c r="C57" s="43"/>
      <c r="D57" s="2"/>
      <c r="E57" s="2"/>
      <c r="F57" s="2"/>
      <c r="G57" s="2"/>
      <c r="H57" s="2"/>
      <c r="I57" s="2"/>
      <c r="J57" s="2"/>
      <c r="K57" s="2"/>
      <c r="M57" s="283"/>
      <c r="N57" s="43"/>
      <c r="O57" s="43"/>
      <c r="P57" s="43"/>
      <c r="Q57" s="43"/>
      <c r="R57" s="43"/>
    </row>
    <row r="58" spans="2:18" s="138" customFormat="1">
      <c r="B58" s="43"/>
      <c r="C58" s="43"/>
      <c r="D58" s="2"/>
      <c r="E58" s="2"/>
      <c r="F58" s="2"/>
      <c r="G58" s="2"/>
      <c r="H58" s="2"/>
      <c r="I58" s="2"/>
      <c r="J58" s="2"/>
      <c r="K58" s="2"/>
      <c r="M58" s="283"/>
      <c r="N58" s="43"/>
      <c r="O58" s="43"/>
      <c r="P58" s="43"/>
      <c r="Q58" s="43"/>
      <c r="R58" s="43"/>
    </row>
    <row r="59" spans="2:18" s="138" customFormat="1">
      <c r="B59" s="43"/>
      <c r="C59" s="43"/>
      <c r="D59" s="2"/>
      <c r="E59" s="2"/>
      <c r="F59" s="2"/>
      <c r="G59" s="2"/>
      <c r="H59" s="2"/>
      <c r="I59" s="2"/>
      <c r="J59" s="2"/>
      <c r="K59" s="2"/>
      <c r="M59" s="283"/>
      <c r="N59" s="43"/>
      <c r="O59" s="43"/>
      <c r="P59" s="43"/>
      <c r="Q59" s="43"/>
      <c r="R59" s="43"/>
    </row>
    <row r="60" spans="2:18" s="138" customFormat="1">
      <c r="B60" s="43"/>
      <c r="C60" s="43"/>
      <c r="D60" s="2"/>
      <c r="E60" s="2"/>
      <c r="F60" s="2"/>
      <c r="G60" s="2"/>
      <c r="H60" s="2"/>
      <c r="I60" s="2"/>
      <c r="J60" s="2"/>
      <c r="K60" s="2"/>
      <c r="M60" s="283"/>
      <c r="N60" s="43"/>
      <c r="O60" s="43"/>
      <c r="P60" s="43"/>
      <c r="Q60" s="43"/>
      <c r="R60" s="43"/>
    </row>
    <row r="61" spans="2:18" s="138" customFormat="1">
      <c r="B61" s="43"/>
      <c r="C61" s="43"/>
      <c r="D61" s="2"/>
      <c r="E61" s="2"/>
      <c r="F61" s="2"/>
      <c r="G61" s="2"/>
      <c r="H61" s="2"/>
      <c r="I61" s="2"/>
      <c r="J61" s="2"/>
      <c r="K61" s="2"/>
      <c r="M61" s="283"/>
      <c r="N61" s="43"/>
      <c r="O61" s="43"/>
      <c r="P61" s="43"/>
      <c r="Q61" s="43"/>
      <c r="R61" s="43"/>
    </row>
    <row r="62" spans="2:18" s="138" customFormat="1">
      <c r="B62" s="43"/>
      <c r="C62" s="43"/>
      <c r="D62" s="2"/>
      <c r="E62" s="2"/>
      <c r="F62" s="2"/>
      <c r="G62" s="2"/>
      <c r="H62" s="2"/>
      <c r="I62" s="2"/>
      <c r="J62" s="2"/>
      <c r="K62" s="2"/>
      <c r="M62" s="283"/>
      <c r="N62" s="43"/>
      <c r="O62" s="43"/>
      <c r="P62" s="43"/>
      <c r="Q62" s="43"/>
      <c r="R62" s="43"/>
    </row>
    <row r="63" spans="2:18" s="138" customFormat="1">
      <c r="B63" s="43"/>
      <c r="C63" s="43"/>
      <c r="D63" s="2"/>
      <c r="E63" s="2"/>
      <c r="F63" s="2"/>
      <c r="G63" s="2"/>
      <c r="H63" s="2"/>
      <c r="I63" s="2"/>
      <c r="J63" s="2"/>
      <c r="K63" s="2"/>
      <c r="M63" s="283"/>
      <c r="N63" s="43"/>
      <c r="O63" s="43"/>
      <c r="P63" s="43"/>
      <c r="Q63" s="43"/>
      <c r="R63" s="43"/>
    </row>
    <row r="64" spans="2:18" s="138" customFormat="1">
      <c r="B64" s="43"/>
      <c r="C64" s="43"/>
      <c r="D64" s="2"/>
      <c r="E64" s="2"/>
      <c r="F64" s="2"/>
      <c r="G64" s="2"/>
      <c r="H64" s="2"/>
      <c r="I64" s="2"/>
      <c r="J64" s="2"/>
      <c r="K64" s="2"/>
      <c r="M64" s="283"/>
      <c r="N64" s="43"/>
      <c r="O64" s="43"/>
      <c r="P64" s="43"/>
      <c r="Q64" s="43"/>
      <c r="R64" s="43"/>
    </row>
    <row r="65" spans="2:18" s="138" customFormat="1">
      <c r="B65" s="43"/>
      <c r="C65" s="43"/>
      <c r="D65" s="2"/>
      <c r="E65" s="2"/>
      <c r="F65" s="2"/>
      <c r="G65" s="2"/>
      <c r="H65" s="2"/>
      <c r="I65" s="2"/>
      <c r="J65" s="2"/>
      <c r="K65" s="2"/>
      <c r="M65" s="283"/>
      <c r="N65" s="43"/>
      <c r="O65" s="43"/>
      <c r="P65" s="43"/>
      <c r="Q65" s="43"/>
      <c r="R65" s="43"/>
    </row>
    <row r="66" spans="2:18" s="138" customFormat="1">
      <c r="B66" s="43"/>
      <c r="C66" s="43"/>
      <c r="D66" s="2"/>
      <c r="E66" s="2"/>
      <c r="F66" s="2"/>
      <c r="G66" s="2"/>
      <c r="H66" s="2"/>
      <c r="I66" s="2"/>
      <c r="J66" s="2"/>
      <c r="K66" s="2"/>
      <c r="M66" s="283"/>
      <c r="N66" s="43"/>
      <c r="O66" s="43"/>
      <c r="P66" s="43"/>
      <c r="Q66" s="43"/>
      <c r="R66" s="43"/>
    </row>
    <row r="67" spans="2:18" s="138" customFormat="1">
      <c r="B67" s="43"/>
      <c r="C67" s="43"/>
      <c r="D67" s="2"/>
      <c r="E67" s="2"/>
      <c r="F67" s="2"/>
      <c r="G67" s="2"/>
      <c r="H67" s="2"/>
      <c r="I67" s="2"/>
      <c r="J67" s="2"/>
      <c r="K67" s="2"/>
      <c r="M67" s="283"/>
      <c r="N67" s="43"/>
      <c r="O67" s="43"/>
      <c r="P67" s="43"/>
      <c r="Q67" s="43"/>
      <c r="R67" s="43"/>
    </row>
    <row r="68" spans="2:18" s="138" customFormat="1">
      <c r="B68" s="43"/>
      <c r="C68" s="43"/>
      <c r="D68" s="2"/>
      <c r="E68" s="2"/>
      <c r="F68" s="2"/>
      <c r="G68" s="2"/>
      <c r="H68" s="2"/>
      <c r="I68" s="2"/>
      <c r="J68" s="2"/>
      <c r="K68" s="2"/>
      <c r="M68" s="283"/>
      <c r="N68" s="43"/>
      <c r="O68" s="43"/>
      <c r="P68" s="43"/>
      <c r="Q68" s="43"/>
      <c r="R68" s="43"/>
    </row>
    <row r="69" spans="2:18" s="138" customFormat="1">
      <c r="B69" s="43"/>
      <c r="C69" s="43"/>
      <c r="D69" s="2"/>
      <c r="E69" s="2"/>
      <c r="F69" s="2"/>
      <c r="G69" s="2"/>
      <c r="H69" s="2"/>
      <c r="I69" s="2"/>
      <c r="J69" s="2"/>
      <c r="K69" s="2"/>
      <c r="M69" s="283"/>
      <c r="N69" s="43"/>
      <c r="O69" s="43"/>
      <c r="P69" s="43"/>
      <c r="Q69" s="43"/>
      <c r="R69" s="43"/>
    </row>
    <row r="70" spans="2:18" s="138" customFormat="1">
      <c r="B70" s="43"/>
      <c r="C70" s="43"/>
      <c r="D70" s="2"/>
      <c r="E70" s="2"/>
      <c r="F70" s="2"/>
      <c r="G70" s="2"/>
      <c r="H70" s="2"/>
      <c r="I70" s="2"/>
      <c r="J70" s="2"/>
      <c r="K70" s="2"/>
      <c r="M70" s="283"/>
      <c r="N70" s="43"/>
      <c r="O70" s="43"/>
      <c r="P70" s="43"/>
      <c r="Q70" s="43"/>
      <c r="R70" s="43"/>
    </row>
    <row r="71" spans="2:18" s="138" customFormat="1">
      <c r="B71" s="43"/>
      <c r="C71" s="43"/>
      <c r="D71" s="2"/>
      <c r="E71" s="2"/>
      <c r="F71" s="2"/>
      <c r="G71" s="2"/>
      <c r="H71" s="2"/>
      <c r="I71" s="2"/>
      <c r="J71" s="2"/>
      <c r="K71" s="2"/>
      <c r="M71" s="283"/>
      <c r="N71" s="43"/>
      <c r="O71" s="43"/>
      <c r="P71" s="43"/>
      <c r="Q71" s="43"/>
      <c r="R71" s="43"/>
    </row>
    <row r="72" spans="2:18" s="138" customFormat="1">
      <c r="B72" s="43"/>
      <c r="C72" s="43"/>
      <c r="D72" s="2"/>
      <c r="E72" s="2"/>
      <c r="F72" s="2"/>
      <c r="G72" s="2"/>
      <c r="H72" s="2"/>
      <c r="I72" s="2"/>
      <c r="J72" s="2"/>
      <c r="K72" s="2"/>
      <c r="M72" s="283"/>
      <c r="N72" s="43"/>
      <c r="O72" s="43"/>
      <c r="P72" s="43"/>
      <c r="Q72" s="43"/>
      <c r="R72" s="43"/>
    </row>
    <row r="73" spans="2:18" s="138" customFormat="1">
      <c r="B73" s="43"/>
      <c r="C73" s="43"/>
      <c r="D73" s="2"/>
      <c r="E73" s="2"/>
      <c r="F73" s="2"/>
      <c r="G73" s="2"/>
      <c r="H73" s="2"/>
      <c r="I73" s="2"/>
      <c r="J73" s="2"/>
      <c r="K73" s="2"/>
      <c r="M73" s="283"/>
      <c r="N73" s="43"/>
      <c r="O73" s="43"/>
      <c r="P73" s="43"/>
      <c r="Q73" s="43"/>
      <c r="R73" s="43"/>
    </row>
    <row r="74" spans="2:18" s="138" customFormat="1">
      <c r="B74" s="43"/>
      <c r="C74" s="43"/>
      <c r="D74" s="2"/>
      <c r="E74" s="2"/>
      <c r="F74" s="2"/>
      <c r="G74" s="2"/>
      <c r="H74" s="2"/>
      <c r="I74" s="2"/>
      <c r="J74" s="2"/>
      <c r="K74" s="2"/>
      <c r="M74" s="283"/>
      <c r="N74" s="43"/>
      <c r="O74" s="43"/>
      <c r="P74" s="43"/>
      <c r="Q74" s="43"/>
      <c r="R74" s="43"/>
    </row>
    <row r="75" spans="2:18" s="138" customFormat="1">
      <c r="B75" s="43"/>
      <c r="C75" s="43"/>
      <c r="D75" s="2"/>
      <c r="E75" s="2"/>
      <c r="F75" s="2"/>
      <c r="G75" s="2"/>
      <c r="H75" s="2"/>
      <c r="I75" s="2"/>
      <c r="J75" s="2"/>
      <c r="K75" s="2"/>
      <c r="M75" s="283"/>
      <c r="N75" s="43"/>
      <c r="O75" s="43"/>
      <c r="P75" s="43"/>
      <c r="Q75" s="43"/>
      <c r="R75" s="43"/>
    </row>
    <row r="76" spans="2:18" s="138" customFormat="1">
      <c r="B76" s="43"/>
      <c r="C76" s="43"/>
      <c r="D76" s="2"/>
      <c r="E76" s="2"/>
      <c r="F76" s="2"/>
      <c r="G76" s="2"/>
      <c r="H76" s="2"/>
      <c r="I76" s="2"/>
      <c r="J76" s="2"/>
      <c r="K76" s="2"/>
      <c r="M76" s="283"/>
      <c r="N76" s="43"/>
      <c r="O76" s="43"/>
      <c r="P76" s="43"/>
      <c r="Q76" s="43"/>
      <c r="R76" s="43"/>
    </row>
    <row r="77" spans="2:18" s="138" customFormat="1">
      <c r="B77" s="43"/>
      <c r="C77" s="43"/>
      <c r="D77" s="2"/>
      <c r="E77" s="2"/>
      <c r="F77" s="2"/>
      <c r="G77" s="2"/>
      <c r="H77" s="2"/>
      <c r="I77" s="2"/>
      <c r="J77" s="2"/>
      <c r="K77" s="2"/>
      <c r="M77" s="283"/>
      <c r="N77" s="43"/>
      <c r="O77" s="43"/>
      <c r="P77" s="43"/>
      <c r="Q77" s="43"/>
      <c r="R77" s="43"/>
    </row>
    <row r="78" spans="2:18" s="138" customFormat="1">
      <c r="B78" s="43"/>
      <c r="C78" s="43"/>
      <c r="D78" s="2"/>
      <c r="E78" s="2"/>
      <c r="F78" s="2"/>
      <c r="G78" s="2"/>
      <c r="H78" s="2"/>
      <c r="I78" s="2"/>
      <c r="J78" s="2"/>
      <c r="K78" s="2"/>
      <c r="M78" s="283"/>
      <c r="N78" s="43"/>
      <c r="O78" s="43"/>
      <c r="P78" s="43"/>
      <c r="Q78" s="43"/>
      <c r="R78" s="43"/>
    </row>
    <row r="79" spans="2:18" s="138" customFormat="1">
      <c r="B79" s="43"/>
      <c r="C79" s="43"/>
      <c r="D79" s="2"/>
      <c r="E79" s="2"/>
      <c r="F79" s="2"/>
      <c r="G79" s="2"/>
      <c r="H79" s="2"/>
      <c r="I79" s="2"/>
      <c r="J79" s="2"/>
      <c r="K79" s="2"/>
      <c r="M79" s="283"/>
      <c r="N79" s="43"/>
      <c r="O79" s="43"/>
      <c r="P79" s="43"/>
      <c r="Q79" s="43"/>
      <c r="R79" s="43"/>
    </row>
    <row r="80" spans="2:18" s="138" customFormat="1">
      <c r="B80" s="43"/>
      <c r="C80" s="43"/>
      <c r="D80" s="2"/>
      <c r="E80" s="2"/>
      <c r="F80" s="2"/>
      <c r="G80" s="2"/>
      <c r="H80" s="2"/>
      <c r="I80" s="2"/>
      <c r="J80" s="2"/>
      <c r="K80" s="2"/>
      <c r="M80" s="283"/>
      <c r="N80" s="43"/>
      <c r="O80" s="43"/>
      <c r="P80" s="43"/>
      <c r="Q80" s="43"/>
      <c r="R80" s="43"/>
    </row>
    <row r="81" spans="2:18" s="138" customFormat="1">
      <c r="B81" s="43"/>
      <c r="C81" s="43"/>
      <c r="D81" s="2"/>
      <c r="E81" s="2"/>
      <c r="F81" s="2"/>
      <c r="G81" s="2"/>
      <c r="H81" s="2"/>
      <c r="I81" s="2"/>
      <c r="J81" s="2"/>
      <c r="K81" s="2"/>
      <c r="M81" s="283"/>
      <c r="N81" s="43"/>
      <c r="O81" s="43"/>
      <c r="P81" s="43"/>
      <c r="Q81" s="43"/>
      <c r="R81" s="43"/>
    </row>
    <row r="82" spans="2:18" s="138" customFormat="1">
      <c r="B82" s="43"/>
      <c r="C82" s="43"/>
      <c r="D82" s="2"/>
      <c r="E82" s="2"/>
      <c r="F82" s="2"/>
      <c r="G82" s="2"/>
      <c r="H82" s="2"/>
      <c r="I82" s="2"/>
      <c r="J82" s="2"/>
      <c r="K82" s="2"/>
      <c r="M82" s="283"/>
      <c r="N82" s="43"/>
      <c r="O82" s="43"/>
      <c r="P82" s="43"/>
      <c r="Q82" s="43"/>
      <c r="R82" s="43"/>
    </row>
    <row r="83" spans="2:18" s="138" customFormat="1">
      <c r="B83" s="43"/>
      <c r="C83" s="43"/>
      <c r="D83" s="2"/>
      <c r="E83" s="2"/>
      <c r="F83" s="2"/>
      <c r="G83" s="2"/>
      <c r="H83" s="2"/>
      <c r="I83" s="2"/>
      <c r="J83" s="2"/>
      <c r="K83" s="2"/>
      <c r="M83" s="283"/>
      <c r="N83" s="43"/>
      <c r="O83" s="43"/>
      <c r="P83" s="43"/>
      <c r="Q83" s="43"/>
      <c r="R83" s="43"/>
    </row>
    <row r="84" spans="2:18" s="138" customFormat="1">
      <c r="B84" s="43"/>
      <c r="C84" s="43"/>
      <c r="D84" s="2"/>
      <c r="E84" s="2"/>
      <c r="F84" s="2"/>
      <c r="G84" s="2"/>
      <c r="H84" s="2"/>
      <c r="I84" s="2"/>
      <c r="J84" s="2"/>
      <c r="K84" s="2"/>
      <c r="M84" s="283"/>
      <c r="N84" s="43"/>
      <c r="O84" s="43"/>
      <c r="P84" s="43"/>
      <c r="Q84" s="43"/>
      <c r="R84" s="43"/>
    </row>
    <row r="85" spans="2:18" s="138" customFormat="1">
      <c r="B85" s="43"/>
      <c r="C85" s="43"/>
      <c r="D85" s="2"/>
      <c r="E85" s="2"/>
      <c r="F85" s="2"/>
      <c r="G85" s="2"/>
      <c r="H85" s="2"/>
      <c r="I85" s="2"/>
      <c r="J85" s="2"/>
      <c r="K85" s="2"/>
      <c r="M85" s="283"/>
      <c r="N85" s="43"/>
      <c r="O85" s="43"/>
      <c r="P85" s="43"/>
      <c r="Q85" s="43"/>
      <c r="R85" s="43"/>
    </row>
    <row r="86" spans="2:18" s="138" customFormat="1">
      <c r="B86" s="43"/>
      <c r="C86" s="43"/>
      <c r="D86" s="2"/>
      <c r="E86" s="2"/>
      <c r="F86" s="2"/>
      <c r="G86" s="2"/>
      <c r="H86" s="2"/>
      <c r="I86" s="2"/>
      <c r="J86" s="2"/>
      <c r="K86" s="2"/>
      <c r="M86" s="283"/>
      <c r="N86" s="43"/>
      <c r="O86" s="43"/>
      <c r="P86" s="43"/>
      <c r="Q86" s="43"/>
      <c r="R86" s="43"/>
    </row>
    <row r="87" spans="2:18" s="138" customFormat="1">
      <c r="B87" s="43"/>
      <c r="C87" s="43"/>
      <c r="D87" s="2"/>
      <c r="E87" s="2"/>
      <c r="F87" s="2"/>
      <c r="G87" s="2"/>
      <c r="H87" s="2"/>
      <c r="I87" s="2"/>
      <c r="J87" s="2"/>
      <c r="K87" s="2"/>
      <c r="M87" s="283"/>
      <c r="N87" s="43"/>
      <c r="O87" s="43"/>
      <c r="P87" s="43"/>
      <c r="Q87" s="43"/>
      <c r="R87" s="43"/>
    </row>
    <row r="88" spans="2:18" s="138" customFormat="1">
      <c r="B88" s="43"/>
      <c r="C88" s="43"/>
      <c r="D88" s="2"/>
      <c r="E88" s="2"/>
      <c r="F88" s="2"/>
      <c r="G88" s="2"/>
      <c r="H88" s="2"/>
      <c r="I88" s="2"/>
      <c r="J88" s="2"/>
      <c r="K88" s="2"/>
      <c r="M88" s="283"/>
      <c r="N88" s="43"/>
      <c r="O88" s="43"/>
      <c r="P88" s="43"/>
      <c r="Q88" s="43"/>
      <c r="R88" s="43"/>
    </row>
    <row r="89" spans="2:18" s="138" customFormat="1">
      <c r="B89" s="43"/>
      <c r="C89" s="43"/>
      <c r="D89" s="2"/>
      <c r="E89" s="2"/>
      <c r="F89" s="2"/>
      <c r="G89" s="2"/>
      <c r="H89" s="2"/>
      <c r="I89" s="2"/>
      <c r="J89" s="2"/>
      <c r="K89" s="2"/>
      <c r="M89" s="283"/>
      <c r="N89" s="43"/>
      <c r="O89" s="43"/>
      <c r="P89" s="43"/>
      <c r="Q89" s="43"/>
      <c r="R89" s="43"/>
    </row>
    <row r="90" spans="2:18" s="138" customFormat="1">
      <c r="B90" s="43"/>
      <c r="C90" s="43"/>
      <c r="D90" s="2"/>
      <c r="E90" s="2"/>
      <c r="F90" s="2"/>
      <c r="G90" s="2"/>
      <c r="H90" s="2"/>
      <c r="I90" s="2"/>
      <c r="J90" s="2"/>
      <c r="K90" s="2"/>
      <c r="M90" s="283"/>
      <c r="N90" s="43"/>
      <c r="O90" s="43"/>
      <c r="P90" s="43"/>
      <c r="Q90" s="43"/>
      <c r="R90" s="43"/>
    </row>
    <row r="91" spans="2:18" s="138" customFormat="1">
      <c r="B91" s="43"/>
      <c r="C91" s="43"/>
      <c r="D91" s="2"/>
      <c r="E91" s="2"/>
      <c r="F91" s="2"/>
      <c r="G91" s="2"/>
      <c r="H91" s="2"/>
      <c r="I91" s="2"/>
      <c r="J91" s="2"/>
      <c r="K91" s="2"/>
      <c r="M91" s="283"/>
      <c r="N91" s="43"/>
      <c r="O91" s="43"/>
      <c r="P91" s="43"/>
      <c r="Q91" s="43"/>
      <c r="R91" s="43"/>
    </row>
    <row r="92" spans="2:18" s="138" customFormat="1">
      <c r="B92" s="43"/>
      <c r="C92" s="43"/>
      <c r="D92" s="2"/>
      <c r="E92" s="2"/>
      <c r="F92" s="2"/>
      <c r="G92" s="2"/>
      <c r="H92" s="2"/>
      <c r="I92" s="2"/>
      <c r="J92" s="2"/>
      <c r="K92" s="2"/>
      <c r="M92" s="283"/>
      <c r="N92" s="43"/>
      <c r="O92" s="43"/>
      <c r="P92" s="43"/>
      <c r="Q92" s="43"/>
      <c r="R92" s="43"/>
    </row>
    <row r="93" spans="2:18" s="138" customFormat="1">
      <c r="B93" s="43"/>
      <c r="C93" s="43"/>
      <c r="D93" s="2"/>
      <c r="E93" s="2"/>
      <c r="F93" s="2"/>
      <c r="G93" s="2"/>
      <c r="H93" s="2"/>
      <c r="I93" s="2"/>
      <c r="J93" s="2"/>
      <c r="K93" s="2"/>
      <c r="M93" s="283"/>
      <c r="N93" s="43"/>
      <c r="O93" s="43"/>
      <c r="P93" s="43"/>
      <c r="Q93" s="43"/>
      <c r="R93" s="43"/>
    </row>
    <row r="94" spans="2:18" s="138" customFormat="1">
      <c r="B94" s="43"/>
      <c r="C94" s="43"/>
      <c r="D94" s="2"/>
      <c r="E94" s="2"/>
      <c r="F94" s="2"/>
      <c r="G94" s="2"/>
      <c r="H94" s="2"/>
      <c r="I94" s="2"/>
      <c r="J94" s="2"/>
      <c r="K94" s="2"/>
      <c r="M94" s="283"/>
      <c r="N94" s="43"/>
      <c r="O94" s="43"/>
      <c r="P94" s="43"/>
      <c r="Q94" s="43"/>
      <c r="R94" s="43"/>
    </row>
    <row r="95" spans="2:18" s="138" customFormat="1">
      <c r="B95" s="43"/>
      <c r="C95" s="43"/>
      <c r="D95" s="2"/>
      <c r="E95" s="2"/>
      <c r="F95" s="2"/>
      <c r="G95" s="2"/>
      <c r="H95" s="2"/>
      <c r="I95" s="2"/>
      <c r="J95" s="2"/>
      <c r="K95" s="2"/>
      <c r="M95" s="283"/>
      <c r="N95" s="43"/>
      <c r="O95" s="43"/>
      <c r="P95" s="43"/>
      <c r="Q95" s="43"/>
      <c r="R95" s="43"/>
    </row>
    <row r="96" spans="2:18" s="138" customFormat="1">
      <c r="B96" s="43"/>
      <c r="C96" s="43"/>
      <c r="D96" s="2"/>
      <c r="E96" s="2"/>
      <c r="F96" s="2"/>
      <c r="G96" s="2"/>
      <c r="H96" s="2"/>
      <c r="I96" s="2"/>
      <c r="J96" s="2"/>
      <c r="K96" s="2"/>
      <c r="M96" s="283"/>
      <c r="N96" s="43"/>
      <c r="O96" s="43"/>
      <c r="P96" s="43"/>
      <c r="Q96" s="43"/>
      <c r="R96" s="43"/>
    </row>
    <row r="97" spans="2:18" s="138" customFormat="1">
      <c r="B97" s="43"/>
      <c r="C97" s="43"/>
      <c r="D97" s="2"/>
      <c r="E97" s="2"/>
      <c r="F97" s="2"/>
      <c r="G97" s="2"/>
      <c r="H97" s="2"/>
      <c r="I97" s="2"/>
      <c r="J97" s="2"/>
      <c r="K97" s="2"/>
      <c r="M97" s="283"/>
      <c r="N97" s="43"/>
      <c r="O97" s="43"/>
      <c r="P97" s="43"/>
      <c r="Q97" s="43"/>
      <c r="R97" s="43"/>
    </row>
    <row r="98" spans="2:18" s="138" customFormat="1">
      <c r="B98" s="43"/>
      <c r="C98" s="43"/>
      <c r="D98" s="2"/>
      <c r="E98" s="2"/>
      <c r="F98" s="2"/>
      <c r="G98" s="2"/>
      <c r="H98" s="2"/>
      <c r="I98" s="2"/>
      <c r="J98" s="2"/>
      <c r="K98" s="2"/>
      <c r="M98" s="283"/>
      <c r="N98" s="43"/>
      <c r="O98" s="43"/>
      <c r="P98" s="43"/>
      <c r="Q98" s="43"/>
      <c r="R98" s="43"/>
    </row>
    <row r="99" spans="2:18" s="138" customFormat="1">
      <c r="B99" s="43"/>
      <c r="C99" s="43"/>
      <c r="D99" s="2"/>
      <c r="E99" s="2"/>
      <c r="F99" s="2"/>
      <c r="G99" s="2"/>
      <c r="H99" s="2"/>
      <c r="I99" s="2"/>
      <c r="J99" s="2"/>
      <c r="K99" s="2"/>
      <c r="M99" s="283"/>
      <c r="N99" s="43"/>
      <c r="O99" s="43"/>
      <c r="P99" s="43"/>
      <c r="Q99" s="43"/>
      <c r="R99" s="43"/>
    </row>
    <row r="100" spans="2:18" s="138" customFormat="1">
      <c r="B100" s="43"/>
      <c r="C100" s="43"/>
      <c r="D100" s="2"/>
      <c r="E100" s="2"/>
      <c r="F100" s="2"/>
      <c r="G100" s="2"/>
      <c r="H100" s="2"/>
      <c r="I100" s="2"/>
      <c r="J100" s="2"/>
      <c r="K100" s="2"/>
      <c r="M100" s="283"/>
      <c r="N100" s="43"/>
      <c r="O100" s="43"/>
      <c r="P100" s="43"/>
      <c r="Q100" s="43"/>
      <c r="R100" s="43"/>
    </row>
    <row r="101" spans="2:18" s="138" customFormat="1">
      <c r="B101" s="43"/>
      <c r="C101" s="43"/>
      <c r="D101" s="2"/>
      <c r="E101" s="2"/>
      <c r="F101" s="2"/>
      <c r="G101" s="2"/>
      <c r="H101" s="2"/>
      <c r="I101" s="2"/>
      <c r="J101" s="2"/>
      <c r="K101" s="2"/>
      <c r="M101" s="283"/>
      <c r="N101" s="43"/>
      <c r="O101" s="43"/>
      <c r="P101" s="43"/>
      <c r="Q101" s="43"/>
      <c r="R101" s="43"/>
    </row>
    <row r="102" spans="2:18" s="138" customFormat="1">
      <c r="B102" s="43"/>
      <c r="C102" s="43"/>
      <c r="D102" s="2"/>
      <c r="E102" s="2"/>
      <c r="F102" s="2"/>
      <c r="G102" s="2"/>
      <c r="H102" s="2"/>
      <c r="I102" s="2"/>
      <c r="J102" s="2"/>
      <c r="K102" s="2"/>
      <c r="M102" s="283"/>
      <c r="N102" s="43"/>
      <c r="O102" s="43"/>
      <c r="P102" s="43"/>
      <c r="Q102" s="43"/>
      <c r="R102" s="43"/>
    </row>
    <row r="103" spans="2:18" s="138" customFormat="1">
      <c r="B103" s="43"/>
      <c r="C103" s="43"/>
      <c r="D103" s="2"/>
      <c r="E103" s="2"/>
      <c r="F103" s="2"/>
      <c r="G103" s="2"/>
      <c r="H103" s="2"/>
      <c r="I103" s="2"/>
      <c r="J103" s="2"/>
      <c r="K103" s="2"/>
      <c r="M103" s="283"/>
      <c r="N103" s="43"/>
      <c r="O103" s="43"/>
      <c r="P103" s="43"/>
      <c r="Q103" s="43"/>
      <c r="R103" s="43"/>
    </row>
    <row r="104" spans="2:18" s="138" customFormat="1">
      <c r="B104" s="43"/>
      <c r="C104" s="43"/>
      <c r="D104" s="2"/>
      <c r="E104" s="2"/>
      <c r="F104" s="2"/>
      <c r="G104" s="2"/>
      <c r="H104" s="2"/>
      <c r="I104" s="2"/>
      <c r="J104" s="2"/>
      <c r="K104" s="2"/>
      <c r="M104" s="283"/>
      <c r="N104" s="43"/>
      <c r="O104" s="43"/>
      <c r="P104" s="43"/>
      <c r="Q104" s="43"/>
      <c r="R104" s="43"/>
    </row>
    <row r="105" spans="2:18" s="138" customFormat="1">
      <c r="B105" s="43"/>
      <c r="C105" s="43"/>
      <c r="D105" s="2"/>
      <c r="E105" s="2"/>
      <c r="F105" s="2"/>
      <c r="G105" s="2"/>
      <c r="H105" s="2"/>
      <c r="I105" s="2"/>
      <c r="J105" s="2"/>
      <c r="K105" s="2"/>
      <c r="M105" s="283"/>
      <c r="N105" s="43"/>
      <c r="O105" s="43"/>
      <c r="P105" s="43"/>
      <c r="Q105" s="43"/>
      <c r="R105" s="43"/>
    </row>
    <row r="106" spans="2:18" s="138" customFormat="1">
      <c r="B106" s="43"/>
      <c r="C106" s="43"/>
      <c r="D106" s="2"/>
      <c r="E106" s="2"/>
      <c r="F106" s="2"/>
      <c r="G106" s="2"/>
      <c r="H106" s="2"/>
      <c r="I106" s="2"/>
      <c r="J106" s="2"/>
      <c r="K106" s="2"/>
      <c r="M106" s="283"/>
      <c r="N106" s="43"/>
      <c r="O106" s="43"/>
      <c r="P106" s="43"/>
      <c r="Q106" s="43"/>
      <c r="R106" s="43"/>
    </row>
    <row r="107" spans="2:18" s="138" customFormat="1">
      <c r="B107" s="43"/>
      <c r="C107" s="43"/>
      <c r="D107" s="2"/>
      <c r="E107" s="2"/>
      <c r="F107" s="2"/>
      <c r="G107" s="2"/>
      <c r="H107" s="2"/>
      <c r="I107" s="2"/>
      <c r="J107" s="2"/>
      <c r="K107" s="2"/>
      <c r="M107" s="283"/>
      <c r="N107" s="43"/>
      <c r="O107" s="43"/>
      <c r="P107" s="43"/>
      <c r="Q107" s="43"/>
      <c r="R107" s="43"/>
    </row>
    <row r="108" spans="2:18" s="138" customFormat="1">
      <c r="B108" s="43"/>
      <c r="C108" s="43"/>
      <c r="D108" s="2"/>
      <c r="E108" s="2"/>
      <c r="F108" s="2"/>
      <c r="G108" s="2"/>
      <c r="H108" s="2"/>
      <c r="I108" s="2"/>
      <c r="J108" s="2"/>
      <c r="K108" s="2"/>
      <c r="M108" s="283"/>
      <c r="N108" s="43"/>
      <c r="O108" s="43"/>
      <c r="P108" s="43"/>
      <c r="Q108" s="43"/>
      <c r="R108" s="43"/>
    </row>
    <row r="109" spans="2:18" s="138" customFormat="1">
      <c r="B109" s="43"/>
      <c r="C109" s="43"/>
      <c r="D109" s="2"/>
      <c r="E109" s="2"/>
      <c r="F109" s="2"/>
      <c r="G109" s="2"/>
      <c r="H109" s="2"/>
      <c r="I109" s="2"/>
      <c r="J109" s="2"/>
      <c r="K109" s="2"/>
      <c r="M109" s="283"/>
      <c r="N109" s="43"/>
      <c r="O109" s="43"/>
      <c r="P109" s="43"/>
      <c r="Q109" s="43"/>
      <c r="R109" s="43"/>
    </row>
    <row r="110" spans="2:18" s="138" customFormat="1">
      <c r="B110" s="43"/>
      <c r="C110" s="43"/>
      <c r="D110" s="2"/>
      <c r="E110" s="2"/>
      <c r="F110" s="2"/>
      <c r="G110" s="2"/>
      <c r="H110" s="2"/>
      <c r="I110" s="2"/>
      <c r="J110" s="2"/>
      <c r="K110" s="2"/>
      <c r="M110" s="283"/>
      <c r="N110" s="43"/>
      <c r="O110" s="43"/>
      <c r="P110" s="43"/>
      <c r="Q110" s="43"/>
      <c r="R110" s="43"/>
    </row>
    <row r="111" spans="2:18" s="138" customFormat="1">
      <c r="B111" s="43"/>
      <c r="C111" s="43"/>
      <c r="D111" s="2"/>
      <c r="E111" s="2"/>
      <c r="F111" s="2"/>
      <c r="G111" s="2"/>
      <c r="H111" s="2"/>
      <c r="I111" s="2"/>
      <c r="J111" s="2"/>
      <c r="K111" s="2"/>
      <c r="M111" s="283"/>
      <c r="N111" s="43"/>
      <c r="O111" s="43"/>
      <c r="P111" s="43"/>
      <c r="Q111" s="43"/>
      <c r="R111" s="43"/>
    </row>
    <row r="112" spans="2:18" s="138" customFormat="1">
      <c r="B112" s="43"/>
      <c r="C112" s="43"/>
      <c r="D112" s="2"/>
      <c r="E112" s="2"/>
      <c r="F112" s="2"/>
      <c r="G112" s="2"/>
      <c r="H112" s="2"/>
      <c r="I112" s="2"/>
      <c r="J112" s="2"/>
      <c r="K112" s="2"/>
      <c r="M112" s="283"/>
      <c r="N112" s="43"/>
      <c r="O112" s="43"/>
      <c r="P112" s="43"/>
      <c r="Q112" s="43"/>
      <c r="R112" s="43"/>
    </row>
    <row r="113" spans="2:18" s="138" customFormat="1">
      <c r="B113" s="43"/>
      <c r="C113" s="43"/>
      <c r="D113" s="2"/>
      <c r="E113" s="2"/>
      <c r="F113" s="2"/>
      <c r="G113" s="2"/>
      <c r="H113" s="2"/>
      <c r="I113" s="2"/>
      <c r="J113" s="2"/>
      <c r="K113" s="2"/>
      <c r="M113" s="283"/>
      <c r="N113" s="43"/>
      <c r="O113" s="43"/>
      <c r="P113" s="43"/>
      <c r="Q113" s="43"/>
      <c r="R113" s="43"/>
    </row>
    <row r="114" spans="2:18" s="138" customFormat="1">
      <c r="B114" s="43"/>
      <c r="C114" s="43"/>
      <c r="D114" s="2"/>
      <c r="E114" s="2"/>
      <c r="F114" s="2"/>
      <c r="G114" s="2"/>
      <c r="H114" s="2"/>
      <c r="I114" s="2"/>
      <c r="J114" s="2"/>
      <c r="K114" s="2"/>
      <c r="M114" s="283"/>
      <c r="N114" s="43"/>
      <c r="O114" s="43"/>
      <c r="P114" s="43"/>
      <c r="Q114" s="43"/>
      <c r="R114" s="43"/>
    </row>
    <row r="115" spans="2:18" s="138" customFormat="1">
      <c r="B115" s="43"/>
      <c r="C115" s="43"/>
      <c r="D115" s="2"/>
      <c r="E115" s="2"/>
      <c r="F115" s="2"/>
      <c r="G115" s="2"/>
      <c r="H115" s="2"/>
      <c r="I115" s="2"/>
      <c r="J115" s="2"/>
      <c r="K115" s="2"/>
      <c r="M115" s="283"/>
      <c r="N115" s="43"/>
      <c r="O115" s="43"/>
      <c r="P115" s="43"/>
      <c r="Q115" s="43"/>
      <c r="R115" s="43"/>
    </row>
    <row r="116" spans="2:18" s="138" customFormat="1">
      <c r="B116" s="43"/>
      <c r="C116" s="43"/>
      <c r="D116" s="2"/>
      <c r="E116" s="2"/>
      <c r="F116" s="2"/>
      <c r="G116" s="2"/>
      <c r="H116" s="2"/>
      <c r="I116" s="2"/>
      <c r="J116" s="2"/>
      <c r="K116" s="2"/>
      <c r="M116" s="283"/>
      <c r="N116" s="43"/>
      <c r="O116" s="43"/>
      <c r="P116" s="43"/>
      <c r="Q116" s="43"/>
      <c r="R116" s="43"/>
    </row>
    <row r="117" spans="2:18" s="138" customFormat="1">
      <c r="B117" s="43"/>
      <c r="C117" s="43"/>
      <c r="D117" s="2"/>
      <c r="E117" s="2"/>
      <c r="F117" s="2"/>
      <c r="G117" s="2"/>
      <c r="H117" s="2"/>
      <c r="I117" s="2"/>
      <c r="J117" s="2"/>
      <c r="K117" s="2"/>
      <c r="M117" s="283"/>
      <c r="N117" s="43"/>
      <c r="O117" s="43"/>
      <c r="P117" s="43"/>
      <c r="Q117" s="43"/>
      <c r="R117" s="43"/>
    </row>
    <row r="118" spans="2:18" s="138" customFormat="1">
      <c r="B118" s="43"/>
      <c r="C118" s="43"/>
      <c r="D118" s="2"/>
      <c r="E118" s="2"/>
      <c r="F118" s="2"/>
      <c r="G118" s="2"/>
      <c r="H118" s="2"/>
      <c r="I118" s="2"/>
      <c r="J118" s="2"/>
      <c r="K118" s="2"/>
      <c r="M118" s="283"/>
      <c r="N118" s="43"/>
      <c r="O118" s="43"/>
      <c r="P118" s="43"/>
      <c r="Q118" s="43"/>
      <c r="R118" s="43"/>
    </row>
    <row r="119" spans="2:18" s="138" customFormat="1">
      <c r="B119" s="43"/>
      <c r="C119" s="43"/>
      <c r="D119" s="2"/>
      <c r="E119" s="2"/>
      <c r="F119" s="2"/>
      <c r="G119" s="2"/>
      <c r="H119" s="2"/>
      <c r="I119" s="2"/>
      <c r="J119" s="2"/>
      <c r="K119" s="2"/>
      <c r="M119" s="283"/>
      <c r="N119" s="43"/>
      <c r="O119" s="43"/>
      <c r="P119" s="43"/>
      <c r="Q119" s="43"/>
      <c r="R119" s="43"/>
    </row>
    <row r="120" spans="2:18" s="138" customFormat="1">
      <c r="B120" s="43"/>
      <c r="C120" s="43"/>
      <c r="D120" s="2"/>
      <c r="E120" s="2"/>
      <c r="F120" s="2"/>
      <c r="G120" s="2"/>
      <c r="H120" s="2"/>
      <c r="I120" s="2"/>
      <c r="J120" s="2"/>
      <c r="K120" s="2"/>
      <c r="M120" s="283"/>
      <c r="N120" s="43"/>
      <c r="O120" s="43"/>
      <c r="P120" s="43"/>
      <c r="Q120" s="43"/>
      <c r="R120" s="43"/>
    </row>
    <row r="121" spans="2:18" s="138" customFormat="1">
      <c r="B121" s="43"/>
      <c r="C121" s="43"/>
      <c r="D121" s="2"/>
      <c r="E121" s="2"/>
      <c r="F121" s="2"/>
      <c r="G121" s="2"/>
      <c r="H121" s="2"/>
      <c r="I121" s="2"/>
      <c r="J121" s="2"/>
      <c r="K121" s="2"/>
      <c r="M121" s="283"/>
      <c r="N121" s="43"/>
      <c r="O121" s="43"/>
      <c r="P121" s="43"/>
      <c r="Q121" s="43"/>
      <c r="R121" s="43"/>
    </row>
    <row r="122" spans="2:18" s="138" customFormat="1">
      <c r="B122" s="43"/>
      <c r="C122" s="43"/>
      <c r="D122" s="2"/>
      <c r="E122" s="2"/>
      <c r="F122" s="2"/>
      <c r="G122" s="2"/>
      <c r="H122" s="2"/>
      <c r="I122" s="2"/>
      <c r="J122" s="2"/>
      <c r="K122" s="2"/>
      <c r="M122" s="283"/>
      <c r="N122" s="43"/>
      <c r="O122" s="43"/>
      <c r="P122" s="43"/>
      <c r="Q122" s="43"/>
      <c r="R122" s="43"/>
    </row>
    <row r="123" spans="2:18" s="138" customFormat="1">
      <c r="B123" s="43"/>
      <c r="C123" s="43"/>
      <c r="D123" s="2"/>
      <c r="E123" s="2"/>
      <c r="F123" s="2"/>
      <c r="G123" s="2"/>
      <c r="H123" s="2"/>
      <c r="I123" s="2"/>
      <c r="J123" s="2"/>
      <c r="K123" s="2"/>
      <c r="M123" s="283"/>
      <c r="N123" s="43"/>
      <c r="O123" s="43"/>
      <c r="P123" s="43"/>
      <c r="Q123" s="43"/>
      <c r="R123" s="43"/>
    </row>
    <row r="124" spans="2:18" s="138" customFormat="1">
      <c r="B124" s="43"/>
      <c r="C124" s="43"/>
      <c r="D124" s="2"/>
      <c r="E124" s="2"/>
      <c r="F124" s="2"/>
      <c r="G124" s="2"/>
      <c r="H124" s="2"/>
      <c r="I124" s="2"/>
      <c r="J124" s="2"/>
      <c r="K124" s="2"/>
      <c r="M124" s="283"/>
      <c r="N124" s="43"/>
      <c r="O124" s="43"/>
      <c r="P124" s="43"/>
      <c r="Q124" s="43"/>
      <c r="R124" s="43"/>
    </row>
    <row r="125" spans="2:18" s="138" customFormat="1">
      <c r="B125" s="43"/>
      <c r="C125" s="43"/>
      <c r="D125" s="2"/>
      <c r="E125" s="2"/>
      <c r="F125" s="2"/>
      <c r="G125" s="2"/>
      <c r="H125" s="2"/>
      <c r="I125" s="2"/>
      <c r="J125" s="2"/>
      <c r="K125" s="2"/>
      <c r="M125" s="283"/>
      <c r="N125" s="43"/>
      <c r="O125" s="43"/>
      <c r="P125" s="43"/>
      <c r="Q125" s="43"/>
      <c r="R125" s="43"/>
    </row>
    <row r="126" spans="2:18" s="138" customFormat="1">
      <c r="B126" s="43"/>
      <c r="C126" s="43"/>
      <c r="D126" s="2"/>
      <c r="E126" s="2"/>
      <c r="F126" s="2"/>
      <c r="G126" s="2"/>
      <c r="H126" s="2"/>
      <c r="I126" s="2"/>
      <c r="J126" s="2"/>
      <c r="K126" s="2"/>
      <c r="M126" s="283"/>
      <c r="N126" s="43"/>
      <c r="O126" s="43"/>
      <c r="P126" s="43"/>
      <c r="Q126" s="43"/>
      <c r="R126" s="43"/>
    </row>
    <row r="127" spans="2:18" s="138" customFormat="1">
      <c r="B127" s="43"/>
      <c r="C127" s="43"/>
      <c r="D127" s="2"/>
      <c r="E127" s="2"/>
      <c r="F127" s="2"/>
      <c r="G127" s="2"/>
      <c r="H127" s="2"/>
      <c r="I127" s="2"/>
      <c r="J127" s="2"/>
      <c r="K127" s="2"/>
      <c r="M127" s="283"/>
      <c r="N127" s="43"/>
      <c r="O127" s="43"/>
      <c r="P127" s="43"/>
      <c r="Q127" s="43"/>
      <c r="R127" s="43"/>
    </row>
    <row r="128" spans="2:18" s="138" customFormat="1">
      <c r="B128" s="43"/>
      <c r="C128" s="43"/>
      <c r="D128" s="2"/>
      <c r="E128" s="2"/>
      <c r="F128" s="2"/>
      <c r="G128" s="2"/>
      <c r="H128" s="2"/>
      <c r="I128" s="2"/>
      <c r="J128" s="2"/>
      <c r="K128" s="2"/>
      <c r="M128" s="283"/>
      <c r="N128" s="43"/>
      <c r="O128" s="43"/>
      <c r="P128" s="43"/>
      <c r="Q128" s="43"/>
      <c r="R128" s="43"/>
    </row>
    <row r="129" spans="2:18" s="138" customFormat="1">
      <c r="B129" s="43"/>
      <c r="C129" s="43"/>
      <c r="D129" s="2"/>
      <c r="E129" s="2"/>
      <c r="F129" s="2"/>
      <c r="G129" s="2"/>
      <c r="H129" s="2"/>
      <c r="I129" s="2"/>
      <c r="J129" s="2"/>
      <c r="K129" s="2"/>
      <c r="M129" s="283"/>
      <c r="N129" s="43"/>
      <c r="O129" s="43"/>
      <c r="P129" s="43"/>
      <c r="Q129" s="43"/>
      <c r="R129" s="43"/>
    </row>
    <row r="130" spans="2:18" s="138" customFormat="1">
      <c r="B130" s="43"/>
      <c r="C130" s="43"/>
      <c r="D130" s="2"/>
      <c r="E130" s="2"/>
      <c r="F130" s="2"/>
      <c r="G130" s="2"/>
      <c r="H130" s="2"/>
      <c r="I130" s="2"/>
      <c r="J130" s="2"/>
      <c r="K130" s="2"/>
      <c r="M130" s="283"/>
      <c r="N130" s="43"/>
      <c r="O130" s="43"/>
      <c r="P130" s="43"/>
      <c r="Q130" s="43"/>
      <c r="R130" s="43"/>
    </row>
    <row r="131" spans="2:18" s="138" customFormat="1">
      <c r="B131" s="43"/>
      <c r="C131" s="43"/>
      <c r="D131" s="2"/>
      <c r="E131" s="2"/>
      <c r="F131" s="2"/>
      <c r="G131" s="2"/>
      <c r="H131" s="2"/>
      <c r="I131" s="2"/>
      <c r="J131" s="2"/>
      <c r="K131" s="2"/>
      <c r="M131" s="283"/>
      <c r="N131" s="43"/>
      <c r="O131" s="43"/>
      <c r="P131" s="43"/>
      <c r="Q131" s="43"/>
      <c r="R131" s="43"/>
    </row>
    <row r="132" spans="2:18" s="138" customFormat="1">
      <c r="B132" s="43"/>
      <c r="C132" s="43"/>
      <c r="D132" s="2"/>
      <c r="E132" s="2"/>
      <c r="F132" s="2"/>
      <c r="G132" s="2"/>
      <c r="H132" s="2"/>
      <c r="I132" s="2"/>
      <c r="J132" s="2"/>
      <c r="K132" s="2"/>
      <c r="M132" s="283"/>
      <c r="N132" s="43"/>
      <c r="O132" s="43"/>
      <c r="P132" s="43"/>
      <c r="Q132" s="43"/>
      <c r="R132" s="43"/>
    </row>
    <row r="133" spans="2:18" s="138" customFormat="1">
      <c r="B133" s="43"/>
      <c r="C133" s="43"/>
      <c r="D133" s="2"/>
      <c r="E133" s="2"/>
      <c r="F133" s="2"/>
      <c r="G133" s="2"/>
      <c r="H133" s="2"/>
      <c r="I133" s="2"/>
      <c r="J133" s="2"/>
      <c r="K133" s="2"/>
      <c r="M133" s="283"/>
      <c r="N133" s="43"/>
      <c r="O133" s="43"/>
      <c r="P133" s="43"/>
      <c r="Q133" s="43"/>
      <c r="R133" s="43"/>
    </row>
    <row r="134" spans="2:18" s="138" customFormat="1">
      <c r="B134" s="43"/>
      <c r="C134" s="43"/>
      <c r="D134" s="2"/>
      <c r="E134" s="2"/>
      <c r="F134" s="2"/>
      <c r="G134" s="2"/>
      <c r="H134" s="2"/>
      <c r="I134" s="2"/>
      <c r="J134" s="2"/>
      <c r="K134" s="2"/>
      <c r="M134" s="283"/>
      <c r="N134" s="43"/>
      <c r="O134" s="43"/>
      <c r="P134" s="43"/>
      <c r="Q134" s="43"/>
      <c r="R134" s="43"/>
    </row>
    <row r="135" spans="2:18" s="138" customFormat="1">
      <c r="B135" s="43"/>
      <c r="C135" s="43"/>
      <c r="D135" s="2"/>
      <c r="E135" s="2"/>
      <c r="F135" s="2"/>
      <c r="G135" s="2"/>
      <c r="H135" s="2"/>
      <c r="I135" s="2"/>
      <c r="J135" s="2"/>
      <c r="K135" s="2"/>
      <c r="M135" s="283"/>
      <c r="N135" s="43"/>
      <c r="O135" s="43"/>
      <c r="P135" s="43"/>
      <c r="Q135" s="43"/>
      <c r="R135" s="43"/>
    </row>
    <row r="136" spans="2:18" s="138" customFormat="1">
      <c r="B136" s="43"/>
      <c r="C136" s="43"/>
      <c r="D136" s="2"/>
      <c r="E136" s="2"/>
      <c r="F136" s="2"/>
      <c r="G136" s="2"/>
      <c r="H136" s="2"/>
      <c r="I136" s="2"/>
      <c r="J136" s="2"/>
      <c r="K136" s="2"/>
      <c r="M136" s="283"/>
      <c r="N136" s="43"/>
      <c r="O136" s="43"/>
      <c r="P136" s="43"/>
      <c r="Q136" s="43"/>
      <c r="R136" s="43"/>
    </row>
    <row r="137" spans="2:18" s="138" customFormat="1">
      <c r="B137" s="43"/>
      <c r="C137" s="43"/>
      <c r="D137" s="2"/>
      <c r="E137" s="2"/>
      <c r="F137" s="2"/>
      <c r="G137" s="2"/>
      <c r="H137" s="2"/>
      <c r="I137" s="2"/>
      <c r="J137" s="2"/>
      <c r="K137" s="2"/>
      <c r="M137" s="283"/>
      <c r="N137" s="43"/>
      <c r="O137" s="43"/>
      <c r="P137" s="43"/>
      <c r="Q137" s="43"/>
      <c r="R137" s="43"/>
    </row>
    <row r="138" spans="2:18" s="138" customFormat="1">
      <c r="B138" s="43"/>
      <c r="C138" s="43"/>
      <c r="D138" s="2"/>
      <c r="E138" s="2"/>
      <c r="F138" s="2"/>
      <c r="G138" s="2"/>
      <c r="H138" s="2"/>
      <c r="I138" s="2"/>
      <c r="J138" s="2"/>
      <c r="K138" s="2"/>
      <c r="M138" s="283"/>
      <c r="N138" s="43"/>
      <c r="O138" s="43"/>
      <c r="P138" s="43"/>
      <c r="Q138" s="43"/>
      <c r="R138" s="43"/>
    </row>
    <row r="139" spans="2:18" s="138" customFormat="1">
      <c r="B139" s="43"/>
      <c r="C139" s="43"/>
      <c r="D139" s="2"/>
      <c r="E139" s="2"/>
      <c r="F139" s="2"/>
      <c r="G139" s="2"/>
      <c r="H139" s="2"/>
      <c r="I139" s="2"/>
      <c r="J139" s="2"/>
      <c r="K139" s="2"/>
      <c r="M139" s="283"/>
      <c r="N139" s="43"/>
      <c r="O139" s="43"/>
      <c r="P139" s="43"/>
      <c r="Q139" s="43"/>
      <c r="R139" s="43"/>
    </row>
    <row r="140" spans="2:18" s="138" customFormat="1">
      <c r="B140" s="43"/>
      <c r="C140" s="43"/>
      <c r="D140" s="2"/>
      <c r="E140" s="2"/>
      <c r="F140" s="2"/>
      <c r="G140" s="2"/>
      <c r="H140" s="2"/>
      <c r="I140" s="2"/>
      <c r="J140" s="2"/>
      <c r="K140" s="2"/>
      <c r="M140" s="283"/>
      <c r="N140" s="43"/>
      <c r="O140" s="43"/>
      <c r="P140" s="43"/>
      <c r="Q140" s="43"/>
      <c r="R140" s="43"/>
    </row>
    <row r="141" spans="2:18" s="138" customFormat="1">
      <c r="B141" s="43"/>
      <c r="C141" s="43"/>
      <c r="D141" s="2"/>
      <c r="E141" s="2"/>
      <c r="F141" s="2"/>
      <c r="G141" s="2"/>
      <c r="H141" s="2"/>
      <c r="I141" s="2"/>
      <c r="J141" s="2"/>
      <c r="K141" s="2"/>
      <c r="M141" s="283"/>
      <c r="N141" s="43"/>
      <c r="O141" s="43"/>
      <c r="P141" s="43"/>
      <c r="Q141" s="43"/>
      <c r="R141" s="43"/>
    </row>
    <row r="142" spans="2:18" s="138" customFormat="1">
      <c r="B142" s="43"/>
      <c r="C142" s="43"/>
      <c r="D142" s="2"/>
      <c r="E142" s="2"/>
      <c r="F142" s="2"/>
      <c r="G142" s="2"/>
      <c r="H142" s="2"/>
      <c r="I142" s="2"/>
      <c r="J142" s="2"/>
      <c r="K142" s="2"/>
      <c r="M142" s="283"/>
      <c r="N142" s="43"/>
      <c r="O142" s="43"/>
      <c r="P142" s="43"/>
      <c r="Q142" s="43"/>
      <c r="R142" s="43"/>
    </row>
    <row r="143" spans="2:18" s="138" customFormat="1">
      <c r="B143" s="43"/>
      <c r="C143" s="43"/>
      <c r="D143" s="2"/>
      <c r="E143" s="2"/>
      <c r="F143" s="2"/>
      <c r="G143" s="2"/>
      <c r="H143" s="2"/>
      <c r="I143" s="2"/>
      <c r="J143" s="2"/>
      <c r="K143" s="2"/>
      <c r="M143" s="283"/>
      <c r="N143" s="43"/>
      <c r="O143" s="43"/>
      <c r="P143" s="43"/>
      <c r="Q143" s="43"/>
      <c r="R143" s="43"/>
    </row>
    <row r="144" spans="2:18" s="138" customFormat="1">
      <c r="B144" s="43"/>
      <c r="C144" s="43"/>
      <c r="D144" s="2"/>
      <c r="E144" s="2"/>
      <c r="F144" s="2"/>
      <c r="G144" s="2"/>
      <c r="H144" s="2"/>
      <c r="I144" s="2"/>
      <c r="J144" s="2"/>
      <c r="K144" s="2"/>
      <c r="M144" s="283"/>
      <c r="N144" s="43"/>
      <c r="O144" s="43"/>
      <c r="P144" s="43"/>
      <c r="Q144" s="43"/>
      <c r="R144" s="43"/>
    </row>
    <row r="145" spans="2:18" s="138" customFormat="1">
      <c r="B145" s="43"/>
      <c r="C145" s="43"/>
      <c r="D145" s="2"/>
      <c r="E145" s="2"/>
      <c r="F145" s="2"/>
      <c r="G145" s="2"/>
      <c r="H145" s="2"/>
      <c r="I145" s="2"/>
      <c r="J145" s="2"/>
      <c r="K145" s="2"/>
      <c r="M145" s="283"/>
      <c r="N145" s="43"/>
      <c r="O145" s="43"/>
      <c r="P145" s="43"/>
      <c r="Q145" s="43"/>
      <c r="R145" s="43"/>
    </row>
    <row r="146" spans="2:18" s="138" customFormat="1">
      <c r="B146" s="43"/>
      <c r="C146" s="43"/>
      <c r="D146" s="2"/>
      <c r="E146" s="2"/>
      <c r="F146" s="2"/>
      <c r="G146" s="2"/>
      <c r="H146" s="2"/>
      <c r="I146" s="2"/>
      <c r="J146" s="2"/>
      <c r="K146" s="2"/>
      <c r="M146" s="283"/>
      <c r="N146" s="43"/>
      <c r="O146" s="43"/>
      <c r="P146" s="43"/>
      <c r="Q146" s="43"/>
      <c r="R146" s="43"/>
    </row>
    <row r="147" spans="2:18" s="138" customFormat="1">
      <c r="B147" s="43"/>
      <c r="C147" s="43"/>
      <c r="D147" s="2"/>
      <c r="E147" s="2"/>
      <c r="F147" s="2"/>
      <c r="G147" s="2"/>
      <c r="H147" s="2"/>
      <c r="I147" s="2"/>
      <c r="J147" s="2"/>
      <c r="K147" s="2"/>
      <c r="M147" s="283"/>
      <c r="N147" s="43"/>
      <c r="O147" s="43"/>
      <c r="P147" s="43"/>
      <c r="Q147" s="43"/>
      <c r="R147" s="43"/>
    </row>
    <row r="148" spans="2:18" s="138" customFormat="1">
      <c r="B148" s="43"/>
      <c r="C148" s="43"/>
      <c r="D148" s="2"/>
      <c r="E148" s="2"/>
      <c r="F148" s="2"/>
      <c r="G148" s="2"/>
      <c r="H148" s="2"/>
      <c r="I148" s="2"/>
      <c r="J148" s="2"/>
      <c r="K148" s="2"/>
      <c r="M148" s="283"/>
      <c r="N148" s="43"/>
      <c r="O148" s="43"/>
      <c r="P148" s="43"/>
      <c r="Q148" s="43"/>
      <c r="R148" s="43"/>
    </row>
    <row r="149" spans="2:18" s="138" customFormat="1">
      <c r="B149" s="43"/>
      <c r="C149" s="43"/>
      <c r="D149" s="2"/>
      <c r="E149" s="2"/>
      <c r="F149" s="2"/>
      <c r="G149" s="2"/>
      <c r="H149" s="2"/>
      <c r="I149" s="2"/>
      <c r="J149" s="2"/>
      <c r="K149" s="2"/>
      <c r="M149" s="283"/>
      <c r="N149" s="43"/>
      <c r="O149" s="43"/>
      <c r="P149" s="43"/>
      <c r="Q149" s="43"/>
      <c r="R149" s="43"/>
    </row>
    <row r="150" spans="2:18" s="138" customFormat="1">
      <c r="B150" s="43"/>
      <c r="C150" s="43"/>
      <c r="D150" s="2"/>
      <c r="E150" s="2"/>
      <c r="F150" s="2"/>
      <c r="G150" s="2"/>
      <c r="H150" s="2"/>
      <c r="I150" s="2"/>
      <c r="J150" s="2"/>
      <c r="K150" s="2"/>
      <c r="M150" s="283"/>
      <c r="N150" s="43"/>
      <c r="O150" s="43"/>
      <c r="P150" s="43"/>
      <c r="Q150" s="43"/>
      <c r="R150" s="43"/>
    </row>
    <row r="151" spans="2:18" s="138" customFormat="1">
      <c r="B151" s="43"/>
      <c r="C151" s="43"/>
      <c r="D151" s="2"/>
      <c r="E151" s="2"/>
      <c r="F151" s="2"/>
      <c r="G151" s="2"/>
      <c r="H151" s="2"/>
      <c r="I151" s="2"/>
      <c r="J151" s="2"/>
      <c r="K151" s="2"/>
      <c r="M151" s="283"/>
      <c r="N151" s="43"/>
      <c r="O151" s="43"/>
      <c r="P151" s="43"/>
      <c r="Q151" s="43"/>
      <c r="R151" s="43"/>
    </row>
    <row r="152" spans="2:18" s="138" customFormat="1">
      <c r="B152" s="43"/>
      <c r="C152" s="43"/>
      <c r="D152" s="2"/>
      <c r="E152" s="2"/>
      <c r="F152" s="2"/>
      <c r="G152" s="2"/>
      <c r="H152" s="2"/>
      <c r="I152" s="2"/>
      <c r="J152" s="2"/>
      <c r="K152" s="2"/>
      <c r="M152" s="283"/>
      <c r="N152" s="43"/>
      <c r="O152" s="43"/>
      <c r="P152" s="43"/>
      <c r="Q152" s="43"/>
      <c r="R152" s="43"/>
    </row>
    <row r="153" spans="2:18" s="138" customFormat="1">
      <c r="B153" s="43"/>
      <c r="C153" s="43"/>
      <c r="D153" s="2"/>
      <c r="E153" s="2"/>
      <c r="F153" s="2"/>
      <c r="G153" s="2"/>
      <c r="H153" s="2"/>
      <c r="I153" s="2"/>
      <c r="J153" s="2"/>
      <c r="K153" s="2"/>
      <c r="M153" s="283"/>
      <c r="N153" s="43"/>
      <c r="O153" s="43"/>
      <c r="P153" s="43"/>
      <c r="Q153" s="43"/>
      <c r="R153" s="43"/>
    </row>
    <row r="154" spans="2:18" s="138" customFormat="1">
      <c r="B154" s="43"/>
      <c r="C154" s="43"/>
      <c r="D154" s="2"/>
      <c r="E154" s="2"/>
      <c r="F154" s="2"/>
      <c r="G154" s="2"/>
      <c r="H154" s="2"/>
      <c r="I154" s="2"/>
      <c r="J154" s="2"/>
      <c r="K154" s="2"/>
      <c r="M154" s="283"/>
      <c r="N154" s="43"/>
      <c r="O154" s="43"/>
      <c r="P154" s="43"/>
      <c r="Q154" s="43"/>
      <c r="R154" s="43"/>
    </row>
    <row r="155" spans="2:18" s="138" customFormat="1">
      <c r="B155" s="43"/>
      <c r="C155" s="43"/>
      <c r="D155" s="2"/>
      <c r="E155" s="2"/>
      <c r="F155" s="2"/>
      <c r="G155" s="2"/>
      <c r="H155" s="2"/>
      <c r="I155" s="2"/>
      <c r="J155" s="2"/>
      <c r="K155" s="2"/>
      <c r="M155" s="283"/>
      <c r="N155" s="43"/>
      <c r="O155" s="43"/>
      <c r="P155" s="43"/>
      <c r="Q155" s="43"/>
      <c r="R155" s="43"/>
    </row>
    <row r="156" spans="2:18" s="138" customFormat="1">
      <c r="B156" s="43"/>
      <c r="C156" s="43"/>
      <c r="D156" s="2"/>
      <c r="E156" s="2"/>
      <c r="F156" s="2"/>
      <c r="G156" s="2"/>
      <c r="H156" s="2"/>
      <c r="I156" s="2"/>
      <c r="J156" s="2"/>
      <c r="K156" s="2"/>
      <c r="M156" s="283"/>
      <c r="N156" s="43"/>
      <c r="O156" s="43"/>
      <c r="P156" s="43"/>
      <c r="Q156" s="43"/>
      <c r="R156" s="43"/>
    </row>
    <row r="157" spans="2:18" s="138" customFormat="1">
      <c r="B157" s="43"/>
      <c r="C157" s="43"/>
      <c r="D157" s="2"/>
      <c r="E157" s="2"/>
      <c r="F157" s="2"/>
      <c r="G157" s="2"/>
      <c r="H157" s="2"/>
      <c r="I157" s="2"/>
      <c r="J157" s="2"/>
      <c r="K157" s="2"/>
      <c r="M157" s="283"/>
      <c r="N157" s="43"/>
      <c r="O157" s="43"/>
      <c r="P157" s="43"/>
      <c r="Q157" s="43"/>
      <c r="R157" s="43"/>
    </row>
    <row r="158" spans="2:18" s="138" customFormat="1">
      <c r="B158" s="43"/>
      <c r="C158" s="43"/>
      <c r="D158" s="2"/>
      <c r="E158" s="2"/>
      <c r="F158" s="2"/>
      <c r="G158" s="2"/>
      <c r="H158" s="2"/>
      <c r="I158" s="2"/>
      <c r="J158" s="2"/>
      <c r="K158" s="2"/>
      <c r="M158" s="283"/>
      <c r="N158" s="43"/>
      <c r="O158" s="43"/>
      <c r="P158" s="43"/>
      <c r="Q158" s="43"/>
      <c r="R158" s="43"/>
    </row>
    <row r="159" spans="2:18" s="138" customFormat="1">
      <c r="B159" s="43"/>
      <c r="C159" s="43"/>
      <c r="D159" s="2"/>
      <c r="E159" s="2"/>
      <c r="F159" s="2"/>
      <c r="G159" s="2"/>
      <c r="H159" s="2"/>
      <c r="I159" s="2"/>
      <c r="J159" s="2"/>
      <c r="K159" s="2"/>
      <c r="M159" s="283"/>
      <c r="N159" s="43"/>
      <c r="O159" s="43"/>
      <c r="P159" s="43"/>
      <c r="Q159" s="43"/>
      <c r="R159" s="43"/>
    </row>
    <row r="160" spans="2:18" s="138" customFormat="1">
      <c r="B160" s="43"/>
      <c r="C160" s="43"/>
      <c r="D160" s="2"/>
      <c r="E160" s="2"/>
      <c r="F160" s="2"/>
      <c r="G160" s="2"/>
      <c r="H160" s="2"/>
      <c r="I160" s="2"/>
      <c r="J160" s="2"/>
      <c r="K160" s="2"/>
      <c r="M160" s="283"/>
      <c r="N160" s="43"/>
      <c r="O160" s="43"/>
      <c r="P160" s="43"/>
      <c r="Q160" s="43"/>
      <c r="R160" s="43"/>
    </row>
    <row r="161" spans="2:18" s="138" customFormat="1">
      <c r="B161" s="43"/>
      <c r="C161" s="43"/>
      <c r="D161" s="2"/>
      <c r="E161" s="2"/>
      <c r="F161" s="2"/>
      <c r="G161" s="2"/>
      <c r="H161" s="2"/>
      <c r="I161" s="2"/>
      <c r="J161" s="2"/>
      <c r="K161" s="2"/>
      <c r="M161" s="283"/>
      <c r="N161" s="43"/>
      <c r="O161" s="43"/>
      <c r="P161" s="43"/>
      <c r="Q161" s="43"/>
      <c r="R161" s="43"/>
    </row>
    <row r="162" spans="2:18" s="138" customFormat="1">
      <c r="B162" s="43"/>
      <c r="C162" s="43"/>
      <c r="D162" s="2"/>
      <c r="E162" s="2"/>
      <c r="F162" s="2"/>
      <c r="G162" s="2"/>
      <c r="H162" s="2"/>
      <c r="I162" s="2"/>
      <c r="J162" s="2"/>
      <c r="K162" s="2"/>
      <c r="M162" s="283"/>
      <c r="N162" s="43"/>
      <c r="O162" s="43"/>
      <c r="P162" s="43"/>
      <c r="Q162" s="43"/>
      <c r="R162" s="43"/>
    </row>
    <row r="163" spans="2:18" s="138" customFormat="1">
      <c r="B163" s="43"/>
      <c r="C163" s="43"/>
      <c r="D163" s="2"/>
      <c r="E163" s="2"/>
      <c r="F163" s="2"/>
      <c r="G163" s="2"/>
      <c r="H163" s="2"/>
      <c r="I163" s="2"/>
      <c r="J163" s="2"/>
      <c r="K163" s="2"/>
      <c r="M163" s="283"/>
      <c r="N163" s="43"/>
      <c r="O163" s="43"/>
      <c r="P163" s="43"/>
      <c r="Q163" s="43"/>
      <c r="R163" s="43"/>
    </row>
    <row r="164" spans="2:18" s="138" customFormat="1">
      <c r="B164" s="43"/>
      <c r="C164" s="43"/>
      <c r="D164" s="2"/>
      <c r="E164" s="2"/>
      <c r="F164" s="2"/>
      <c r="G164" s="2"/>
      <c r="H164" s="2"/>
      <c r="I164" s="2"/>
      <c r="J164" s="2"/>
      <c r="K164" s="2"/>
      <c r="M164" s="283"/>
      <c r="N164" s="43"/>
      <c r="O164" s="43"/>
      <c r="P164" s="43"/>
      <c r="Q164" s="43"/>
      <c r="R164" s="43"/>
    </row>
    <row r="165" spans="2:18" s="138" customFormat="1">
      <c r="B165" s="43"/>
      <c r="C165" s="43"/>
      <c r="D165" s="2"/>
      <c r="E165" s="2"/>
      <c r="F165" s="2"/>
      <c r="G165" s="2"/>
      <c r="H165" s="2"/>
      <c r="I165" s="2"/>
      <c r="J165" s="2"/>
      <c r="K165" s="2"/>
      <c r="M165" s="283"/>
      <c r="N165" s="43"/>
      <c r="O165" s="43"/>
      <c r="P165" s="43"/>
      <c r="Q165" s="43"/>
      <c r="R165" s="43"/>
    </row>
    <row r="166" spans="2:18" s="138" customFormat="1">
      <c r="B166" s="43"/>
      <c r="C166" s="43"/>
      <c r="D166" s="2"/>
      <c r="E166" s="2"/>
      <c r="F166" s="2"/>
      <c r="G166" s="2"/>
      <c r="H166" s="2"/>
      <c r="I166" s="2"/>
      <c r="J166" s="2"/>
      <c r="K166" s="2"/>
      <c r="M166" s="283"/>
      <c r="N166" s="43"/>
      <c r="O166" s="43"/>
      <c r="P166" s="43"/>
      <c r="Q166" s="43"/>
      <c r="R166" s="43"/>
    </row>
    <row r="167" spans="2:18" s="138" customFormat="1">
      <c r="B167" s="43"/>
      <c r="C167" s="43"/>
      <c r="D167" s="2"/>
      <c r="E167" s="2"/>
      <c r="F167" s="2"/>
      <c r="G167" s="2"/>
      <c r="H167" s="2"/>
      <c r="I167" s="2"/>
      <c r="J167" s="2"/>
      <c r="K167" s="2"/>
      <c r="M167" s="283"/>
      <c r="N167" s="43"/>
      <c r="O167" s="43"/>
      <c r="P167" s="43"/>
      <c r="Q167" s="43"/>
      <c r="R167" s="43"/>
    </row>
    <row r="168" spans="2:18" s="138" customFormat="1">
      <c r="B168" s="43"/>
      <c r="C168" s="43"/>
      <c r="D168" s="2"/>
      <c r="E168" s="2"/>
      <c r="F168" s="2"/>
      <c r="G168" s="2"/>
      <c r="H168" s="2"/>
      <c r="I168" s="2"/>
      <c r="J168" s="2"/>
      <c r="K168" s="2"/>
      <c r="M168" s="283"/>
      <c r="N168" s="43"/>
      <c r="O168" s="43"/>
      <c r="P168" s="43"/>
      <c r="Q168" s="43"/>
      <c r="R168" s="43"/>
    </row>
    <row r="169" spans="2:18" s="138" customFormat="1">
      <c r="B169" s="43"/>
      <c r="C169" s="43"/>
      <c r="D169" s="2"/>
      <c r="E169" s="2"/>
      <c r="F169" s="2"/>
      <c r="G169" s="2"/>
      <c r="H169" s="2"/>
      <c r="I169" s="2"/>
      <c r="J169" s="2"/>
      <c r="K169" s="2"/>
      <c r="M169" s="283"/>
      <c r="N169" s="43"/>
      <c r="O169" s="43"/>
      <c r="P169" s="43"/>
      <c r="Q169" s="43"/>
      <c r="R169" s="43"/>
    </row>
    <row r="170" spans="2:18" s="138" customFormat="1">
      <c r="B170" s="43"/>
      <c r="C170" s="43"/>
      <c r="D170" s="2"/>
      <c r="E170" s="2"/>
      <c r="F170" s="2"/>
      <c r="G170" s="2"/>
      <c r="H170" s="2"/>
      <c r="I170" s="2"/>
      <c r="J170" s="2"/>
      <c r="K170" s="2"/>
      <c r="M170" s="283"/>
      <c r="N170" s="43"/>
      <c r="O170" s="43"/>
      <c r="P170" s="43"/>
      <c r="Q170" s="43"/>
      <c r="R170" s="43"/>
    </row>
    <row r="171" spans="2:18" s="138" customFormat="1">
      <c r="B171" s="43"/>
      <c r="C171" s="43"/>
      <c r="D171" s="2"/>
      <c r="E171" s="2"/>
      <c r="F171" s="2"/>
      <c r="G171" s="2"/>
      <c r="H171" s="2"/>
      <c r="I171" s="2"/>
      <c r="J171" s="2"/>
      <c r="K171" s="2"/>
      <c r="M171" s="283"/>
      <c r="N171" s="43"/>
      <c r="O171" s="43"/>
      <c r="P171" s="43"/>
      <c r="Q171" s="43"/>
      <c r="R171" s="43"/>
    </row>
    <row r="172" spans="2:18" s="138" customFormat="1">
      <c r="B172" s="43"/>
      <c r="C172" s="43"/>
      <c r="D172" s="2"/>
      <c r="E172" s="2"/>
      <c r="F172" s="2"/>
      <c r="G172" s="2"/>
      <c r="H172" s="2"/>
      <c r="I172" s="2"/>
      <c r="J172" s="2"/>
      <c r="K172" s="2"/>
      <c r="M172" s="283"/>
      <c r="N172" s="43"/>
      <c r="O172" s="43"/>
      <c r="P172" s="43"/>
      <c r="Q172" s="43"/>
      <c r="R172" s="43"/>
    </row>
    <row r="173" spans="2:18" s="138" customFormat="1">
      <c r="B173" s="43"/>
      <c r="C173" s="43"/>
      <c r="D173" s="2"/>
      <c r="E173" s="2"/>
      <c r="F173" s="2"/>
      <c r="G173" s="2"/>
      <c r="H173" s="2"/>
      <c r="I173" s="2"/>
      <c r="J173" s="2"/>
      <c r="K173" s="2"/>
      <c r="M173" s="283"/>
      <c r="N173" s="43"/>
      <c r="O173" s="43"/>
      <c r="P173" s="43"/>
      <c r="Q173" s="43"/>
      <c r="R173" s="43"/>
    </row>
    <row r="174" spans="2:18" s="138" customFormat="1">
      <c r="B174" s="43"/>
      <c r="C174" s="43"/>
      <c r="D174" s="2"/>
      <c r="E174" s="2"/>
      <c r="F174" s="2"/>
      <c r="G174" s="2"/>
      <c r="H174" s="2"/>
      <c r="I174" s="2"/>
      <c r="J174" s="2"/>
      <c r="K174" s="2"/>
      <c r="M174" s="283"/>
      <c r="N174" s="43"/>
      <c r="O174" s="43"/>
      <c r="P174" s="43"/>
      <c r="Q174" s="43"/>
      <c r="R174" s="43"/>
    </row>
    <row r="175" spans="2:18" s="138" customFormat="1">
      <c r="B175" s="43"/>
      <c r="C175" s="43"/>
      <c r="D175" s="2"/>
      <c r="E175" s="2"/>
      <c r="F175" s="2"/>
      <c r="G175" s="2"/>
      <c r="H175" s="2"/>
      <c r="I175" s="2"/>
      <c r="J175" s="2"/>
      <c r="K175" s="2"/>
      <c r="M175" s="283"/>
      <c r="N175" s="43"/>
      <c r="O175" s="43"/>
      <c r="P175" s="43"/>
      <c r="Q175" s="43"/>
      <c r="R175" s="43"/>
    </row>
    <row r="176" spans="2:18" s="138" customFormat="1">
      <c r="B176" s="43"/>
      <c r="C176" s="43"/>
      <c r="D176" s="2"/>
      <c r="E176" s="2"/>
      <c r="F176" s="2"/>
      <c r="G176" s="2"/>
      <c r="H176" s="2"/>
      <c r="I176" s="2"/>
      <c r="J176" s="2"/>
      <c r="K176" s="2"/>
      <c r="M176" s="283"/>
      <c r="N176" s="43"/>
      <c r="O176" s="43"/>
      <c r="P176" s="43"/>
      <c r="Q176" s="43"/>
      <c r="R176" s="43"/>
    </row>
    <row r="177" spans="2:18" s="138" customFormat="1">
      <c r="B177" s="43"/>
      <c r="C177" s="43"/>
      <c r="D177" s="2"/>
      <c r="E177" s="2"/>
      <c r="F177" s="2"/>
      <c r="G177" s="2"/>
      <c r="H177" s="2"/>
      <c r="I177" s="2"/>
      <c r="J177" s="2"/>
      <c r="K177" s="2"/>
      <c r="M177" s="283"/>
      <c r="N177" s="43"/>
      <c r="O177" s="43"/>
      <c r="P177" s="43"/>
      <c r="Q177" s="43"/>
      <c r="R177" s="43"/>
    </row>
    <row r="178" spans="2:18" s="138" customFormat="1">
      <c r="B178" s="43"/>
      <c r="C178" s="43"/>
      <c r="D178" s="2"/>
      <c r="E178" s="2"/>
      <c r="F178" s="2"/>
      <c r="G178" s="2"/>
      <c r="H178" s="2"/>
      <c r="I178" s="2"/>
      <c r="J178" s="2"/>
      <c r="K178" s="2"/>
      <c r="M178" s="283"/>
      <c r="N178" s="43"/>
      <c r="O178" s="43"/>
      <c r="P178" s="43"/>
      <c r="Q178" s="43"/>
      <c r="R178" s="43"/>
    </row>
    <row r="179" spans="2:18" s="138" customFormat="1">
      <c r="B179" s="43"/>
      <c r="C179" s="43"/>
      <c r="D179" s="2"/>
      <c r="E179" s="2"/>
      <c r="F179" s="2"/>
      <c r="G179" s="2"/>
      <c r="H179" s="2"/>
      <c r="I179" s="2"/>
      <c r="J179" s="2"/>
      <c r="K179" s="2"/>
      <c r="M179" s="283"/>
      <c r="N179" s="43"/>
      <c r="O179" s="43"/>
      <c r="P179" s="43"/>
      <c r="Q179" s="43"/>
      <c r="R179" s="43"/>
    </row>
    <row r="180" spans="2:18" s="138" customFormat="1">
      <c r="B180" s="43"/>
      <c r="C180" s="43"/>
      <c r="D180" s="2"/>
      <c r="E180" s="2"/>
      <c r="F180" s="2"/>
      <c r="G180" s="2"/>
      <c r="H180" s="2"/>
      <c r="I180" s="2"/>
      <c r="J180" s="2"/>
      <c r="K180" s="2"/>
      <c r="M180" s="283"/>
      <c r="N180" s="43"/>
      <c r="O180" s="43"/>
      <c r="P180" s="43"/>
      <c r="Q180" s="43"/>
      <c r="R180" s="43"/>
    </row>
    <row r="181" spans="2:18" s="138" customFormat="1">
      <c r="B181" s="43"/>
      <c r="C181" s="43"/>
      <c r="D181" s="2"/>
      <c r="E181" s="2"/>
      <c r="F181" s="2"/>
      <c r="G181" s="2"/>
      <c r="H181" s="2"/>
      <c r="I181" s="2"/>
      <c r="J181" s="2"/>
      <c r="K181" s="2"/>
      <c r="M181" s="283"/>
      <c r="N181" s="43"/>
      <c r="O181" s="43"/>
      <c r="P181" s="43"/>
      <c r="Q181" s="43"/>
      <c r="R181" s="43"/>
    </row>
    <row r="182" spans="2:18" s="138" customFormat="1">
      <c r="B182" s="43"/>
      <c r="C182" s="43"/>
      <c r="D182" s="2"/>
      <c r="E182" s="2"/>
      <c r="F182" s="2"/>
      <c r="G182" s="2"/>
      <c r="H182" s="2"/>
      <c r="I182" s="2"/>
      <c r="J182" s="2"/>
      <c r="K182" s="2"/>
      <c r="M182" s="283"/>
      <c r="N182" s="43"/>
      <c r="O182" s="43"/>
      <c r="P182" s="43"/>
      <c r="Q182" s="43"/>
      <c r="R182" s="43"/>
    </row>
    <row r="183" spans="2:18" s="138" customFormat="1">
      <c r="B183" s="43"/>
      <c r="C183" s="43"/>
      <c r="D183" s="2"/>
      <c r="E183" s="2"/>
      <c r="F183" s="2"/>
      <c r="G183" s="2"/>
      <c r="H183" s="2"/>
      <c r="I183" s="2"/>
      <c r="J183" s="2"/>
      <c r="K183" s="2"/>
      <c r="M183" s="283"/>
      <c r="N183" s="43"/>
      <c r="O183" s="43"/>
      <c r="P183" s="43"/>
      <c r="Q183" s="43"/>
      <c r="R183" s="43"/>
    </row>
    <row r="184" spans="2:18" s="138" customFormat="1">
      <c r="B184" s="43"/>
      <c r="C184" s="43"/>
      <c r="D184" s="2"/>
      <c r="E184" s="2"/>
      <c r="F184" s="2"/>
      <c r="G184" s="2"/>
      <c r="H184" s="2"/>
      <c r="I184" s="2"/>
      <c r="J184" s="2"/>
      <c r="K184" s="2"/>
      <c r="M184" s="283"/>
      <c r="N184" s="43"/>
      <c r="O184" s="43"/>
      <c r="P184" s="43"/>
      <c r="Q184" s="43"/>
      <c r="R184" s="43"/>
    </row>
    <row r="185" spans="2:18" s="138" customFormat="1">
      <c r="B185" s="43"/>
      <c r="C185" s="43"/>
      <c r="D185" s="2"/>
      <c r="E185" s="2"/>
      <c r="F185" s="2"/>
      <c r="G185" s="2"/>
      <c r="H185" s="2"/>
      <c r="I185" s="2"/>
      <c r="J185" s="2"/>
      <c r="K185" s="2"/>
      <c r="M185" s="283"/>
      <c r="N185" s="43"/>
      <c r="O185" s="43"/>
      <c r="P185" s="43"/>
      <c r="Q185" s="43"/>
      <c r="R185" s="43"/>
    </row>
    <row r="186" spans="2:18" s="138" customFormat="1">
      <c r="B186" s="43"/>
      <c r="C186" s="43"/>
      <c r="D186" s="2"/>
      <c r="E186" s="2"/>
      <c r="F186" s="2"/>
      <c r="G186" s="2"/>
      <c r="H186" s="2"/>
      <c r="I186" s="2"/>
      <c r="J186" s="2"/>
      <c r="K186" s="2"/>
      <c r="M186" s="283"/>
      <c r="N186" s="43"/>
      <c r="O186" s="43"/>
      <c r="P186" s="43"/>
      <c r="Q186" s="43"/>
      <c r="R186" s="43"/>
    </row>
    <row r="187" spans="2:18" s="138" customFormat="1">
      <c r="B187" s="43"/>
      <c r="C187" s="43"/>
      <c r="D187" s="2"/>
      <c r="E187" s="2"/>
      <c r="F187" s="2"/>
      <c r="G187" s="2"/>
      <c r="H187" s="2"/>
      <c r="I187" s="2"/>
      <c r="J187" s="2"/>
      <c r="K187" s="2"/>
      <c r="M187" s="283"/>
      <c r="N187" s="43"/>
      <c r="O187" s="43"/>
      <c r="P187" s="43"/>
      <c r="Q187" s="43"/>
      <c r="R187" s="43"/>
    </row>
    <row r="188" spans="2:18" s="138" customFormat="1">
      <c r="B188" s="43"/>
      <c r="C188" s="43"/>
      <c r="D188" s="2"/>
      <c r="E188" s="2"/>
      <c r="F188" s="2"/>
      <c r="G188" s="2"/>
      <c r="H188" s="2"/>
      <c r="I188" s="2"/>
      <c r="J188" s="2"/>
      <c r="K188" s="2"/>
      <c r="M188" s="283"/>
      <c r="N188" s="43"/>
      <c r="O188" s="43"/>
      <c r="P188" s="43"/>
      <c r="Q188" s="43"/>
      <c r="R188" s="43"/>
    </row>
    <row r="189" spans="2:18" s="138" customFormat="1">
      <c r="B189" s="43"/>
      <c r="C189" s="43"/>
      <c r="D189" s="2"/>
      <c r="E189" s="2"/>
      <c r="F189" s="2"/>
      <c r="G189" s="2"/>
      <c r="H189" s="2"/>
      <c r="I189" s="2"/>
      <c r="J189" s="2"/>
      <c r="K189" s="2"/>
      <c r="M189" s="283"/>
      <c r="N189" s="43"/>
      <c r="O189" s="43"/>
      <c r="P189" s="43"/>
      <c r="Q189" s="43"/>
      <c r="R189" s="43"/>
    </row>
    <row r="190" spans="2:18" s="138" customFormat="1">
      <c r="B190" s="43"/>
      <c r="C190" s="43"/>
      <c r="D190" s="2"/>
      <c r="E190" s="2"/>
      <c r="F190" s="2"/>
      <c r="G190" s="2"/>
      <c r="H190" s="2"/>
      <c r="I190" s="2"/>
      <c r="J190" s="2"/>
      <c r="K190" s="2"/>
      <c r="M190" s="283"/>
      <c r="N190" s="43"/>
      <c r="O190" s="43"/>
      <c r="P190" s="43"/>
      <c r="Q190" s="43"/>
      <c r="R190" s="43"/>
    </row>
    <row r="191" spans="2:18" s="138" customFormat="1">
      <c r="B191" s="43"/>
      <c r="C191" s="43"/>
      <c r="D191" s="2"/>
      <c r="E191" s="2"/>
      <c r="F191" s="2"/>
      <c r="G191" s="2"/>
      <c r="H191" s="2"/>
      <c r="I191" s="2"/>
      <c r="J191" s="2"/>
      <c r="K191" s="2"/>
      <c r="M191" s="283"/>
      <c r="N191" s="43"/>
      <c r="O191" s="43"/>
      <c r="P191" s="43"/>
      <c r="Q191" s="43"/>
      <c r="R191" s="43"/>
    </row>
    <row r="192" spans="2:18" s="138" customFormat="1">
      <c r="B192" s="43"/>
      <c r="C192" s="43"/>
      <c r="D192" s="2"/>
      <c r="E192" s="2"/>
      <c r="F192" s="2"/>
      <c r="G192" s="2"/>
      <c r="H192" s="2"/>
      <c r="I192" s="2"/>
      <c r="J192" s="2"/>
      <c r="K192" s="2"/>
      <c r="M192" s="283"/>
      <c r="N192" s="43"/>
      <c r="O192" s="43"/>
      <c r="P192" s="43"/>
      <c r="Q192" s="43"/>
      <c r="R192" s="43"/>
    </row>
    <row r="193" spans="2:18" s="138" customFormat="1">
      <c r="B193" s="43"/>
      <c r="C193" s="43"/>
      <c r="D193" s="2"/>
      <c r="E193" s="2"/>
      <c r="F193" s="2"/>
      <c r="G193" s="2"/>
      <c r="H193" s="2"/>
      <c r="I193" s="2"/>
      <c r="J193" s="2"/>
      <c r="K193" s="2"/>
      <c r="M193" s="283"/>
      <c r="N193" s="43"/>
      <c r="O193" s="43"/>
      <c r="P193" s="43"/>
      <c r="Q193" s="43"/>
      <c r="R193" s="43"/>
    </row>
    <row r="194" spans="2:18" s="138" customFormat="1">
      <c r="B194" s="43"/>
      <c r="C194" s="43"/>
      <c r="D194" s="2"/>
      <c r="E194" s="2"/>
      <c r="F194" s="2"/>
      <c r="G194" s="2"/>
      <c r="H194" s="2"/>
      <c r="I194" s="2"/>
      <c r="J194" s="2"/>
      <c r="K194" s="2"/>
      <c r="M194" s="283"/>
      <c r="N194" s="43"/>
      <c r="O194" s="43"/>
      <c r="P194" s="43"/>
      <c r="Q194" s="43"/>
      <c r="R194" s="43"/>
    </row>
    <row r="195" spans="2:18" s="138" customFormat="1">
      <c r="B195" s="43"/>
      <c r="C195" s="43"/>
      <c r="D195" s="2"/>
      <c r="E195" s="2"/>
      <c r="F195" s="2"/>
      <c r="G195" s="2"/>
      <c r="H195" s="2"/>
      <c r="I195" s="2"/>
      <c r="J195" s="2"/>
      <c r="K195" s="2"/>
      <c r="M195" s="283"/>
      <c r="N195" s="43"/>
      <c r="O195" s="43"/>
      <c r="P195" s="43"/>
      <c r="Q195" s="43"/>
      <c r="R195" s="43"/>
    </row>
    <row r="196" spans="2:18" s="138" customFormat="1">
      <c r="B196" s="43"/>
      <c r="C196" s="43"/>
      <c r="D196" s="2"/>
      <c r="E196" s="2"/>
      <c r="F196" s="2"/>
      <c r="G196" s="2"/>
      <c r="H196" s="2"/>
      <c r="I196" s="2"/>
      <c r="J196" s="2"/>
      <c r="K196" s="2"/>
      <c r="M196" s="283"/>
      <c r="N196" s="43"/>
      <c r="O196" s="43"/>
      <c r="P196" s="43"/>
      <c r="Q196" s="43"/>
      <c r="R196" s="43"/>
    </row>
    <row r="197" spans="2:18" s="138" customFormat="1">
      <c r="B197" s="43"/>
      <c r="C197" s="43"/>
      <c r="D197" s="2"/>
      <c r="E197" s="2"/>
      <c r="F197" s="2"/>
      <c r="G197" s="2"/>
      <c r="H197" s="2"/>
      <c r="I197" s="2"/>
      <c r="J197" s="2"/>
      <c r="K197" s="2"/>
      <c r="M197" s="283"/>
      <c r="N197" s="43"/>
      <c r="O197" s="43"/>
      <c r="P197" s="43"/>
      <c r="Q197" s="43"/>
      <c r="R197" s="43"/>
    </row>
    <row r="198" spans="2:18" s="138" customFormat="1">
      <c r="B198" s="43"/>
      <c r="C198" s="43"/>
      <c r="D198" s="2"/>
      <c r="E198" s="2"/>
      <c r="F198" s="2"/>
      <c r="G198" s="2"/>
      <c r="H198" s="2"/>
      <c r="I198" s="2"/>
      <c r="J198" s="2"/>
      <c r="K198" s="2"/>
      <c r="M198" s="283"/>
      <c r="N198" s="43"/>
      <c r="O198" s="43"/>
      <c r="P198" s="43"/>
      <c r="Q198" s="43"/>
      <c r="R198" s="43"/>
    </row>
    <row r="199" spans="2:18" s="138" customFormat="1">
      <c r="B199" s="43"/>
      <c r="C199" s="43"/>
      <c r="D199" s="2"/>
      <c r="E199" s="2"/>
      <c r="F199" s="2"/>
      <c r="G199" s="2"/>
      <c r="H199" s="2"/>
      <c r="I199" s="2"/>
      <c r="J199" s="2"/>
      <c r="K199" s="2"/>
      <c r="M199" s="283"/>
      <c r="N199" s="43"/>
      <c r="O199" s="43"/>
      <c r="P199" s="43"/>
      <c r="Q199" s="43"/>
      <c r="R199" s="43"/>
    </row>
    <row r="200" spans="2:18" s="138" customFormat="1">
      <c r="B200" s="43"/>
      <c r="C200" s="43"/>
      <c r="D200" s="2"/>
      <c r="E200" s="2"/>
      <c r="F200" s="2"/>
      <c r="G200" s="2"/>
      <c r="H200" s="2"/>
      <c r="I200" s="2"/>
      <c r="J200" s="2"/>
      <c r="K200" s="2"/>
      <c r="M200" s="283"/>
      <c r="N200" s="43"/>
      <c r="O200" s="43"/>
      <c r="P200" s="43"/>
      <c r="Q200" s="43"/>
      <c r="R200" s="43"/>
    </row>
    <row r="201" spans="2:18" s="138" customFormat="1">
      <c r="B201" s="43"/>
      <c r="C201" s="43"/>
      <c r="D201" s="2"/>
      <c r="E201" s="2"/>
      <c r="F201" s="2"/>
      <c r="G201" s="2"/>
      <c r="H201" s="2"/>
      <c r="I201" s="2"/>
      <c r="J201" s="2"/>
      <c r="K201" s="2"/>
      <c r="M201" s="283"/>
      <c r="N201" s="43"/>
      <c r="O201" s="43"/>
      <c r="P201" s="43"/>
      <c r="Q201" s="43"/>
      <c r="R201" s="43"/>
    </row>
    <row r="202" spans="2:18" s="138" customFormat="1">
      <c r="B202" s="43"/>
      <c r="C202" s="43"/>
      <c r="D202" s="2"/>
      <c r="E202" s="2"/>
      <c r="F202" s="2"/>
      <c r="G202" s="2"/>
      <c r="H202" s="2"/>
      <c r="I202" s="2"/>
      <c r="J202" s="2"/>
      <c r="K202" s="2"/>
      <c r="M202" s="283"/>
      <c r="N202" s="43"/>
      <c r="O202" s="43"/>
      <c r="P202" s="43"/>
      <c r="Q202" s="43"/>
      <c r="R202" s="43"/>
    </row>
    <row r="203" spans="2:18" s="138" customFormat="1">
      <c r="B203" s="43"/>
      <c r="C203" s="43"/>
      <c r="D203" s="2"/>
      <c r="E203" s="2"/>
      <c r="F203" s="2"/>
      <c r="G203" s="2"/>
      <c r="H203" s="2"/>
      <c r="I203" s="2"/>
      <c r="J203" s="2"/>
      <c r="K203" s="2"/>
      <c r="M203" s="283"/>
      <c r="N203" s="43"/>
      <c r="O203" s="43"/>
      <c r="P203" s="43"/>
      <c r="Q203" s="43"/>
      <c r="R203" s="43"/>
    </row>
    <row r="204" spans="2:18" s="138" customFormat="1">
      <c r="B204" s="43"/>
      <c r="C204" s="43"/>
      <c r="D204" s="2"/>
      <c r="E204" s="2"/>
      <c r="F204" s="2"/>
      <c r="G204" s="2"/>
      <c r="H204" s="2"/>
      <c r="I204" s="2"/>
      <c r="J204" s="2"/>
      <c r="K204" s="2"/>
      <c r="M204" s="283"/>
      <c r="N204" s="43"/>
      <c r="O204" s="43"/>
      <c r="P204" s="43"/>
      <c r="Q204" s="43"/>
      <c r="R204" s="43"/>
    </row>
    <row r="205" spans="2:18" s="138" customFormat="1">
      <c r="B205" s="43"/>
      <c r="C205" s="43"/>
      <c r="D205" s="2"/>
      <c r="E205" s="2"/>
      <c r="F205" s="2"/>
      <c r="G205" s="2"/>
      <c r="H205" s="2"/>
      <c r="I205" s="2"/>
      <c r="J205" s="2"/>
      <c r="K205" s="2"/>
      <c r="M205" s="283"/>
      <c r="N205" s="43"/>
      <c r="O205" s="43"/>
      <c r="P205" s="43"/>
      <c r="Q205" s="43"/>
      <c r="R205" s="43"/>
    </row>
    <row r="206" spans="2:18" s="138" customFormat="1">
      <c r="B206" s="43"/>
      <c r="C206" s="43"/>
      <c r="D206" s="2"/>
      <c r="E206" s="2"/>
      <c r="F206" s="2"/>
      <c r="G206" s="2"/>
      <c r="H206" s="2"/>
      <c r="I206" s="2"/>
      <c r="J206" s="2"/>
      <c r="K206" s="2"/>
      <c r="M206" s="283"/>
      <c r="N206" s="43"/>
      <c r="O206" s="43"/>
      <c r="P206" s="43"/>
      <c r="Q206" s="43"/>
      <c r="R206" s="43"/>
    </row>
    <row r="207" spans="2:18" s="138" customFormat="1">
      <c r="B207" s="43"/>
      <c r="C207" s="43"/>
      <c r="D207" s="2"/>
      <c r="E207" s="2"/>
      <c r="F207" s="2"/>
      <c r="G207" s="2"/>
      <c r="H207" s="2"/>
      <c r="I207" s="2"/>
      <c r="J207" s="2"/>
      <c r="K207" s="2"/>
      <c r="M207" s="283"/>
      <c r="N207" s="43"/>
      <c r="O207" s="43"/>
      <c r="P207" s="43"/>
      <c r="Q207" s="43"/>
      <c r="R207" s="43"/>
    </row>
    <row r="208" spans="2:18" s="138" customFormat="1">
      <c r="B208" s="43"/>
      <c r="C208" s="43"/>
      <c r="D208" s="2"/>
      <c r="E208" s="2"/>
      <c r="F208" s="2"/>
      <c r="G208" s="2"/>
      <c r="H208" s="2"/>
      <c r="I208" s="2"/>
      <c r="J208" s="2"/>
      <c r="K208" s="2"/>
      <c r="M208" s="283"/>
      <c r="N208" s="43"/>
      <c r="O208" s="43"/>
      <c r="P208" s="43"/>
      <c r="Q208" s="43"/>
      <c r="R208" s="43"/>
    </row>
    <row r="209" spans="2:18" s="138" customFormat="1">
      <c r="B209" s="43"/>
      <c r="C209" s="43"/>
      <c r="D209" s="2"/>
      <c r="E209" s="2"/>
      <c r="F209" s="2"/>
      <c r="G209" s="2"/>
      <c r="H209" s="2"/>
      <c r="I209" s="2"/>
      <c r="J209" s="2"/>
      <c r="K209" s="2"/>
      <c r="M209" s="283"/>
      <c r="N209" s="43"/>
      <c r="O209" s="43"/>
      <c r="P209" s="43"/>
      <c r="Q209" s="43"/>
      <c r="R209" s="43"/>
    </row>
    <row r="210" spans="2:18" s="138" customFormat="1">
      <c r="B210" s="43"/>
      <c r="C210" s="43"/>
      <c r="D210" s="2"/>
      <c r="E210" s="2"/>
      <c r="F210" s="2"/>
      <c r="G210" s="2"/>
      <c r="H210" s="2"/>
      <c r="I210" s="2"/>
      <c r="J210" s="2"/>
      <c r="K210" s="2"/>
      <c r="M210" s="283"/>
      <c r="N210" s="43"/>
      <c r="O210" s="43"/>
      <c r="P210" s="43"/>
      <c r="Q210" s="43"/>
      <c r="R210" s="43"/>
    </row>
    <row r="211" spans="2:18" s="138" customFormat="1">
      <c r="B211" s="43"/>
      <c r="C211" s="43"/>
      <c r="D211" s="2"/>
      <c r="E211" s="2"/>
      <c r="F211" s="2"/>
      <c r="G211" s="2"/>
      <c r="H211" s="2"/>
      <c r="I211" s="2"/>
      <c r="J211" s="2"/>
      <c r="K211" s="2"/>
      <c r="M211" s="283"/>
      <c r="N211" s="43"/>
      <c r="O211" s="43"/>
      <c r="P211" s="43"/>
      <c r="Q211" s="43"/>
      <c r="R211" s="43"/>
    </row>
    <row r="212" spans="2:18" s="138" customFormat="1">
      <c r="B212" s="43"/>
      <c r="C212" s="43"/>
      <c r="D212" s="2"/>
      <c r="E212" s="2"/>
      <c r="F212" s="2"/>
      <c r="G212" s="2"/>
      <c r="H212" s="2"/>
      <c r="I212" s="2"/>
      <c r="J212" s="2"/>
      <c r="K212" s="2"/>
      <c r="M212" s="283"/>
      <c r="N212" s="43"/>
      <c r="O212" s="43"/>
      <c r="P212" s="43"/>
      <c r="Q212" s="43"/>
      <c r="R212" s="43"/>
    </row>
    <row r="213" spans="2:18" s="138" customFormat="1">
      <c r="B213" s="43"/>
      <c r="C213" s="43"/>
      <c r="D213" s="2"/>
      <c r="E213" s="2"/>
      <c r="F213" s="2"/>
      <c r="G213" s="2"/>
      <c r="H213" s="2"/>
      <c r="I213" s="2"/>
      <c r="J213" s="2"/>
      <c r="K213" s="2"/>
      <c r="M213" s="283"/>
      <c r="N213" s="43"/>
      <c r="O213" s="43"/>
      <c r="P213" s="43"/>
      <c r="Q213" s="43"/>
      <c r="R213" s="43"/>
    </row>
    <row r="214" spans="2:18" s="138" customFormat="1">
      <c r="B214" s="43"/>
      <c r="C214" s="43"/>
      <c r="D214" s="2"/>
      <c r="E214" s="2"/>
      <c r="F214" s="2"/>
      <c r="G214" s="2"/>
      <c r="H214" s="2"/>
      <c r="I214" s="2"/>
      <c r="J214" s="2"/>
      <c r="K214" s="2"/>
      <c r="M214" s="283"/>
      <c r="N214" s="43"/>
      <c r="O214" s="43"/>
      <c r="P214" s="43"/>
      <c r="Q214" s="43"/>
      <c r="R214" s="43"/>
    </row>
    <row r="215" spans="2:18" s="138" customFormat="1">
      <c r="B215" s="43"/>
      <c r="C215" s="43"/>
      <c r="D215" s="2"/>
      <c r="E215" s="2"/>
      <c r="F215" s="2"/>
      <c r="G215" s="2"/>
      <c r="H215" s="2"/>
      <c r="I215" s="2"/>
      <c r="J215" s="2"/>
      <c r="K215" s="2"/>
      <c r="M215" s="283"/>
      <c r="N215" s="43"/>
      <c r="O215" s="43"/>
      <c r="P215" s="43"/>
      <c r="Q215" s="43"/>
      <c r="R215" s="43"/>
    </row>
    <row r="216" spans="2:18" s="138" customFormat="1">
      <c r="B216" s="43"/>
      <c r="C216" s="43"/>
      <c r="D216" s="2"/>
      <c r="E216" s="2"/>
      <c r="F216" s="2"/>
      <c r="G216" s="2"/>
      <c r="H216" s="2"/>
      <c r="I216" s="2"/>
      <c r="J216" s="2"/>
      <c r="K216" s="2"/>
      <c r="M216" s="283"/>
      <c r="N216" s="43"/>
      <c r="O216" s="43"/>
      <c r="P216" s="43"/>
      <c r="Q216" s="43"/>
      <c r="R216" s="43"/>
    </row>
    <row r="217" spans="2:18" s="138" customFormat="1">
      <c r="B217" s="43"/>
      <c r="C217" s="43"/>
      <c r="D217" s="2"/>
      <c r="E217" s="2"/>
      <c r="F217" s="2"/>
      <c r="G217" s="2"/>
      <c r="H217" s="2"/>
      <c r="I217" s="2"/>
      <c r="J217" s="2"/>
      <c r="K217" s="2"/>
      <c r="M217" s="283"/>
      <c r="N217" s="43"/>
      <c r="O217" s="43"/>
      <c r="P217" s="43"/>
      <c r="Q217" s="43"/>
      <c r="R217" s="43"/>
    </row>
    <row r="218" spans="2:18">
      <c r="M218" s="283"/>
    </row>
    <row r="219" spans="2:18">
      <c r="M219" s="283"/>
    </row>
    <row r="220" spans="2:18">
      <c r="M220" s="283"/>
    </row>
    <row r="221" spans="2:18">
      <c r="M221" s="283"/>
    </row>
    <row r="222" spans="2:18">
      <c r="M222" s="283"/>
    </row>
    <row r="223" spans="2:18">
      <c r="M223" s="283"/>
    </row>
    <row r="224" spans="2:18">
      <c r="M224" s="283"/>
    </row>
    <row r="225" spans="2:18">
      <c r="M225" s="283"/>
    </row>
    <row r="226" spans="2:18">
      <c r="M226" s="283"/>
    </row>
    <row r="227" spans="2:18">
      <c r="M227" s="283"/>
    </row>
    <row r="228" spans="2:18">
      <c r="M228" s="283"/>
    </row>
    <row r="229" spans="2:18">
      <c r="M229" s="283"/>
    </row>
    <row r="230" spans="2:18">
      <c r="M230" s="283"/>
    </row>
    <row r="231" spans="2:18">
      <c r="M231" s="283"/>
    </row>
    <row r="232" spans="2:18">
      <c r="M232" s="283"/>
    </row>
    <row r="233" spans="2:18">
      <c r="M233" s="283"/>
    </row>
    <row r="234" spans="2:18" s="138" customFormat="1">
      <c r="B234" s="43"/>
      <c r="C234" s="43"/>
      <c r="D234" s="2"/>
      <c r="E234" s="2"/>
      <c r="F234" s="2"/>
      <c r="G234" s="2"/>
      <c r="H234" s="2"/>
      <c r="I234" s="2"/>
      <c r="J234" s="2"/>
      <c r="K234" s="2"/>
      <c r="M234" s="283"/>
      <c r="N234" s="43"/>
      <c r="O234" s="43"/>
      <c r="P234" s="43"/>
      <c r="Q234" s="43"/>
      <c r="R234" s="43"/>
    </row>
    <row r="235" spans="2:18" s="138" customFormat="1">
      <c r="B235" s="43"/>
      <c r="C235" s="43"/>
      <c r="D235" s="2"/>
      <c r="E235" s="2"/>
      <c r="F235" s="2"/>
      <c r="G235" s="2"/>
      <c r="H235" s="2"/>
      <c r="I235" s="2"/>
      <c r="J235" s="2"/>
      <c r="K235" s="2"/>
      <c r="M235" s="283"/>
      <c r="N235" s="43"/>
      <c r="O235" s="43"/>
      <c r="P235" s="43"/>
      <c r="Q235" s="43"/>
      <c r="R235" s="43"/>
    </row>
    <row r="236" spans="2:18" s="138" customFormat="1">
      <c r="B236" s="43"/>
      <c r="C236" s="43"/>
      <c r="D236" s="2"/>
      <c r="E236" s="2"/>
      <c r="F236" s="2"/>
      <c r="G236" s="2"/>
      <c r="H236" s="2"/>
      <c r="I236" s="2"/>
      <c r="J236" s="2"/>
      <c r="K236" s="2"/>
      <c r="M236" s="283"/>
      <c r="N236" s="43"/>
      <c r="O236" s="43"/>
      <c r="P236" s="43"/>
      <c r="Q236" s="43"/>
      <c r="R236" s="43"/>
    </row>
    <row r="237" spans="2:18" s="138" customFormat="1">
      <c r="B237" s="43"/>
      <c r="C237" s="43"/>
      <c r="D237" s="2"/>
      <c r="E237" s="2"/>
      <c r="F237" s="2"/>
      <c r="G237" s="2"/>
      <c r="H237" s="2"/>
      <c r="I237" s="2"/>
      <c r="J237" s="2"/>
      <c r="K237" s="2"/>
      <c r="M237" s="283"/>
      <c r="N237" s="43"/>
      <c r="O237" s="43"/>
      <c r="P237" s="43"/>
      <c r="Q237" s="43"/>
      <c r="R237" s="43"/>
    </row>
    <row r="238" spans="2:18" s="138" customFormat="1">
      <c r="B238" s="43"/>
      <c r="C238" s="43"/>
      <c r="D238" s="2"/>
      <c r="E238" s="2"/>
      <c r="F238" s="2"/>
      <c r="G238" s="2"/>
      <c r="H238" s="2"/>
      <c r="I238" s="2"/>
      <c r="J238" s="2"/>
      <c r="K238" s="2"/>
      <c r="M238" s="283"/>
      <c r="N238" s="43"/>
      <c r="O238" s="43"/>
      <c r="P238" s="43"/>
      <c r="Q238" s="43"/>
      <c r="R238" s="43"/>
    </row>
    <row r="239" spans="2:18" s="138" customFormat="1">
      <c r="B239" s="43"/>
      <c r="C239" s="43"/>
      <c r="D239" s="2"/>
      <c r="E239" s="2"/>
      <c r="F239" s="2"/>
      <c r="G239" s="2"/>
      <c r="H239" s="2"/>
      <c r="I239" s="2"/>
      <c r="J239" s="2"/>
      <c r="K239" s="2"/>
      <c r="M239" s="283"/>
      <c r="N239" s="43"/>
      <c r="O239" s="43"/>
      <c r="P239" s="43"/>
      <c r="Q239" s="43"/>
      <c r="R239" s="43"/>
    </row>
    <row r="240" spans="2:18" s="138" customFormat="1">
      <c r="B240" s="43"/>
      <c r="C240" s="43"/>
      <c r="D240" s="2"/>
      <c r="E240" s="2"/>
      <c r="F240" s="2"/>
      <c r="G240" s="2"/>
      <c r="H240" s="2"/>
      <c r="I240" s="2"/>
      <c r="J240" s="2"/>
      <c r="K240" s="2"/>
      <c r="M240" s="283"/>
      <c r="N240" s="43"/>
      <c r="O240" s="43"/>
      <c r="P240" s="43"/>
      <c r="Q240" s="43"/>
      <c r="R240" s="43"/>
    </row>
    <row r="241" spans="2:18" s="138" customFormat="1">
      <c r="B241" s="43"/>
      <c r="C241" s="43"/>
      <c r="D241" s="2"/>
      <c r="E241" s="2"/>
      <c r="F241" s="2"/>
      <c r="G241" s="2"/>
      <c r="H241" s="2"/>
      <c r="I241" s="2"/>
      <c r="J241" s="2"/>
      <c r="K241" s="2"/>
      <c r="M241" s="283"/>
      <c r="N241" s="43"/>
      <c r="O241" s="43"/>
      <c r="P241" s="43"/>
      <c r="Q241" s="43"/>
      <c r="R241" s="43"/>
    </row>
    <row r="242" spans="2:18" s="138" customFormat="1">
      <c r="B242" s="43"/>
      <c r="C242" s="43"/>
      <c r="D242" s="2"/>
      <c r="E242" s="2"/>
      <c r="F242" s="2"/>
      <c r="G242" s="2"/>
      <c r="H242" s="2"/>
      <c r="I242" s="2"/>
      <c r="J242" s="2"/>
      <c r="K242" s="2"/>
      <c r="M242" s="283"/>
      <c r="N242" s="43"/>
      <c r="O242" s="43"/>
      <c r="P242" s="43"/>
      <c r="Q242" s="43"/>
      <c r="R242" s="43"/>
    </row>
    <row r="243" spans="2:18" s="138" customFormat="1">
      <c r="B243" s="43"/>
      <c r="C243" s="43"/>
      <c r="D243" s="2"/>
      <c r="E243" s="2"/>
      <c r="F243" s="2"/>
      <c r="G243" s="2"/>
      <c r="H243" s="2"/>
      <c r="I243" s="2"/>
      <c r="J243" s="2"/>
      <c r="K243" s="2"/>
      <c r="M243" s="283"/>
      <c r="N243" s="43"/>
      <c r="O243" s="43"/>
      <c r="P243" s="43"/>
      <c r="Q243" s="43"/>
      <c r="R243" s="43"/>
    </row>
    <row r="244" spans="2:18" s="138" customFormat="1">
      <c r="B244" s="43"/>
      <c r="C244" s="43"/>
      <c r="D244" s="2"/>
      <c r="E244" s="2"/>
      <c r="F244" s="2"/>
      <c r="G244" s="2"/>
      <c r="H244" s="2"/>
      <c r="I244" s="2"/>
      <c r="J244" s="2"/>
      <c r="K244" s="2"/>
      <c r="M244" s="283"/>
      <c r="N244" s="43"/>
      <c r="O244" s="43"/>
      <c r="P244" s="43"/>
      <c r="Q244" s="43"/>
      <c r="R244" s="43"/>
    </row>
    <row r="245" spans="2:18" s="138" customFormat="1">
      <c r="B245" s="43"/>
      <c r="C245" s="43"/>
      <c r="D245" s="2"/>
      <c r="E245" s="2"/>
      <c r="F245" s="2"/>
      <c r="G245" s="2"/>
      <c r="H245" s="2"/>
      <c r="I245" s="2"/>
      <c r="J245" s="2"/>
      <c r="K245" s="2"/>
      <c r="M245" s="283"/>
      <c r="N245" s="43"/>
      <c r="O245" s="43"/>
      <c r="P245" s="43"/>
      <c r="Q245" s="43"/>
      <c r="R245" s="43"/>
    </row>
    <row r="246" spans="2:18" s="138" customFormat="1">
      <c r="B246" s="43"/>
      <c r="C246" s="43"/>
      <c r="D246" s="2"/>
      <c r="E246" s="2"/>
      <c r="F246" s="2"/>
      <c r="G246" s="2"/>
      <c r="H246" s="2"/>
      <c r="I246" s="2"/>
      <c r="J246" s="2"/>
      <c r="K246" s="2"/>
      <c r="M246" s="283"/>
      <c r="N246" s="43"/>
      <c r="O246" s="43"/>
      <c r="P246" s="43"/>
      <c r="Q246" s="43"/>
      <c r="R246" s="43"/>
    </row>
    <row r="247" spans="2:18" s="138" customFormat="1">
      <c r="B247" s="43"/>
      <c r="C247" s="43"/>
      <c r="D247" s="2"/>
      <c r="E247" s="2"/>
      <c r="F247" s="2"/>
      <c r="G247" s="2"/>
      <c r="H247" s="2"/>
      <c r="I247" s="2"/>
      <c r="J247" s="2"/>
      <c r="K247" s="2"/>
      <c r="M247" s="283"/>
      <c r="N247" s="43"/>
      <c r="O247" s="43"/>
      <c r="P247" s="43"/>
      <c r="Q247" s="43"/>
      <c r="R247" s="43"/>
    </row>
    <row r="248" spans="2:18" s="138" customFormat="1">
      <c r="B248" s="43"/>
      <c r="C248" s="43"/>
      <c r="D248" s="2"/>
      <c r="E248" s="2"/>
      <c r="F248" s="2"/>
      <c r="G248" s="2"/>
      <c r="H248" s="2"/>
      <c r="I248" s="2"/>
      <c r="J248" s="2"/>
      <c r="K248" s="2"/>
      <c r="M248" s="283"/>
      <c r="N248" s="43"/>
      <c r="O248" s="43"/>
      <c r="P248" s="43"/>
      <c r="Q248" s="43"/>
      <c r="R248" s="43"/>
    </row>
    <row r="249" spans="2:18" s="138" customFormat="1">
      <c r="B249" s="43"/>
      <c r="C249" s="43"/>
      <c r="D249" s="2"/>
      <c r="E249" s="2"/>
      <c r="F249" s="2"/>
      <c r="G249" s="2"/>
      <c r="H249" s="2"/>
      <c r="I249" s="2"/>
      <c r="J249" s="2"/>
      <c r="K249" s="2"/>
      <c r="M249" s="283"/>
      <c r="N249" s="43"/>
      <c r="O249" s="43"/>
      <c r="P249" s="43"/>
      <c r="Q249" s="43"/>
      <c r="R249" s="43"/>
    </row>
    <row r="250" spans="2:18" s="138" customFormat="1">
      <c r="B250" s="43"/>
      <c r="C250" s="43"/>
      <c r="D250" s="2"/>
      <c r="E250" s="2"/>
      <c r="F250" s="2"/>
      <c r="G250" s="2"/>
      <c r="H250" s="2"/>
      <c r="I250" s="2"/>
      <c r="J250" s="2"/>
      <c r="K250" s="2"/>
      <c r="M250" s="283"/>
      <c r="N250" s="43"/>
      <c r="O250" s="43"/>
      <c r="P250" s="43"/>
      <c r="Q250" s="43"/>
      <c r="R250" s="43"/>
    </row>
    <row r="251" spans="2:18" s="138" customFormat="1">
      <c r="B251" s="43"/>
      <c r="C251" s="43"/>
      <c r="D251" s="2"/>
      <c r="E251" s="2"/>
      <c r="F251" s="2"/>
      <c r="G251" s="2"/>
      <c r="H251" s="2"/>
      <c r="I251" s="2"/>
      <c r="J251" s="2"/>
      <c r="K251" s="2"/>
      <c r="M251" s="283"/>
      <c r="N251" s="43"/>
      <c r="O251" s="43"/>
      <c r="P251" s="43"/>
      <c r="Q251" s="43"/>
      <c r="R251" s="43"/>
    </row>
    <row r="252" spans="2:18" s="138" customFormat="1">
      <c r="B252" s="43"/>
      <c r="C252" s="43"/>
      <c r="D252" s="2"/>
      <c r="E252" s="2"/>
      <c r="F252" s="2"/>
      <c r="G252" s="2"/>
      <c r="H252" s="2"/>
      <c r="I252" s="2"/>
      <c r="J252" s="2"/>
      <c r="K252" s="2"/>
      <c r="M252" s="283"/>
      <c r="N252" s="43"/>
      <c r="O252" s="43"/>
      <c r="P252" s="43"/>
      <c r="Q252" s="43"/>
      <c r="R252" s="43"/>
    </row>
    <row r="253" spans="2:18" s="138" customFormat="1">
      <c r="B253" s="43"/>
      <c r="C253" s="43"/>
      <c r="D253" s="2"/>
      <c r="E253" s="2"/>
      <c r="F253" s="2"/>
      <c r="G253" s="2"/>
      <c r="H253" s="2"/>
      <c r="I253" s="2"/>
      <c r="J253" s="2"/>
      <c r="K253" s="2"/>
      <c r="M253" s="283"/>
      <c r="N253" s="43"/>
      <c r="O253" s="43"/>
      <c r="P253" s="43"/>
      <c r="Q253" s="43"/>
      <c r="R253" s="43"/>
    </row>
    <row r="254" spans="2:18" s="138" customFormat="1">
      <c r="B254" s="43"/>
      <c r="C254" s="43"/>
      <c r="D254" s="2"/>
      <c r="E254" s="2"/>
      <c r="F254" s="2"/>
      <c r="G254" s="2"/>
      <c r="H254" s="2"/>
      <c r="I254" s="2"/>
      <c r="J254" s="2"/>
      <c r="K254" s="2"/>
      <c r="M254" s="283"/>
      <c r="N254" s="43"/>
      <c r="O254" s="43"/>
      <c r="P254" s="43"/>
      <c r="Q254" s="43"/>
      <c r="R254" s="43"/>
    </row>
    <row r="255" spans="2:18" s="138" customFormat="1">
      <c r="B255" s="43"/>
      <c r="C255" s="43"/>
      <c r="D255" s="2"/>
      <c r="E255" s="2"/>
      <c r="F255" s="2"/>
      <c r="G255" s="2"/>
      <c r="H255" s="2"/>
      <c r="I255" s="2"/>
      <c r="J255" s="2"/>
      <c r="K255" s="2"/>
      <c r="M255" s="283"/>
      <c r="N255" s="43"/>
      <c r="O255" s="43"/>
      <c r="P255" s="43"/>
      <c r="Q255" s="43"/>
      <c r="R255" s="43"/>
    </row>
    <row r="256" spans="2:18" s="138" customFormat="1">
      <c r="B256" s="43"/>
      <c r="C256" s="43"/>
      <c r="D256" s="2"/>
      <c r="E256" s="2"/>
      <c r="F256" s="2"/>
      <c r="G256" s="2"/>
      <c r="H256" s="2"/>
      <c r="I256" s="2"/>
      <c r="J256" s="2"/>
      <c r="K256" s="2"/>
      <c r="M256" s="283"/>
      <c r="N256" s="43"/>
      <c r="O256" s="43"/>
      <c r="P256" s="43"/>
      <c r="Q256" s="43"/>
      <c r="R256" s="43"/>
    </row>
    <row r="257" spans="2:18" s="138" customFormat="1">
      <c r="B257" s="43"/>
      <c r="C257" s="43"/>
      <c r="D257" s="2"/>
      <c r="E257" s="2"/>
      <c r="F257" s="2"/>
      <c r="G257" s="2"/>
      <c r="H257" s="2"/>
      <c r="I257" s="2"/>
      <c r="J257" s="2"/>
      <c r="K257" s="2"/>
      <c r="M257" s="283"/>
      <c r="N257" s="43"/>
      <c r="O257" s="43"/>
      <c r="P257" s="43"/>
      <c r="Q257" s="43"/>
      <c r="R257" s="43"/>
    </row>
    <row r="258" spans="2:18" s="138" customFormat="1">
      <c r="B258" s="43"/>
      <c r="C258" s="43"/>
      <c r="D258" s="2"/>
      <c r="E258" s="2"/>
      <c r="F258" s="2"/>
      <c r="G258" s="2"/>
      <c r="H258" s="2"/>
      <c r="I258" s="2"/>
      <c r="J258" s="2"/>
      <c r="K258" s="2"/>
      <c r="M258" s="283"/>
      <c r="N258" s="43"/>
      <c r="O258" s="43"/>
      <c r="P258" s="43"/>
      <c r="Q258" s="43"/>
      <c r="R258" s="43"/>
    </row>
    <row r="259" spans="2:18" s="138" customFormat="1">
      <c r="B259" s="43"/>
      <c r="C259" s="43"/>
      <c r="D259" s="2"/>
      <c r="E259" s="2"/>
      <c r="F259" s="2"/>
      <c r="G259" s="2"/>
      <c r="H259" s="2"/>
      <c r="I259" s="2"/>
      <c r="J259" s="2"/>
      <c r="K259" s="2"/>
      <c r="M259" s="283"/>
      <c r="N259" s="43"/>
      <c r="O259" s="43"/>
      <c r="P259" s="43"/>
      <c r="Q259" s="43"/>
      <c r="R259" s="43"/>
    </row>
    <row r="260" spans="2:18" s="138" customFormat="1">
      <c r="B260" s="43"/>
      <c r="C260" s="43"/>
      <c r="D260" s="2"/>
      <c r="E260" s="2"/>
      <c r="F260" s="2"/>
      <c r="G260" s="2"/>
      <c r="H260" s="2"/>
      <c r="I260" s="2"/>
      <c r="J260" s="2"/>
      <c r="K260" s="2"/>
      <c r="M260" s="283"/>
      <c r="N260" s="43"/>
      <c r="O260" s="43"/>
      <c r="P260" s="43"/>
      <c r="Q260" s="43"/>
      <c r="R260" s="43"/>
    </row>
    <row r="261" spans="2:18" s="138" customFormat="1">
      <c r="B261" s="43"/>
      <c r="C261" s="43"/>
      <c r="D261" s="2"/>
      <c r="E261" s="2"/>
      <c r="F261" s="2"/>
      <c r="G261" s="2"/>
      <c r="H261" s="2"/>
      <c r="I261" s="2"/>
      <c r="J261" s="2"/>
      <c r="K261" s="2"/>
      <c r="M261" s="283"/>
      <c r="N261" s="43"/>
      <c r="O261" s="43"/>
      <c r="P261" s="43"/>
      <c r="Q261" s="43"/>
      <c r="R261" s="43"/>
    </row>
    <row r="262" spans="2:18" s="138" customFormat="1">
      <c r="B262" s="43"/>
      <c r="C262" s="43"/>
      <c r="D262" s="2"/>
      <c r="E262" s="2"/>
      <c r="F262" s="2"/>
      <c r="G262" s="2"/>
      <c r="H262" s="2"/>
      <c r="I262" s="2"/>
      <c r="J262" s="2"/>
      <c r="K262" s="2"/>
      <c r="M262" s="283"/>
      <c r="N262" s="43"/>
      <c r="O262" s="43"/>
      <c r="P262" s="43"/>
      <c r="Q262" s="43"/>
      <c r="R262" s="43"/>
    </row>
    <row r="263" spans="2:18" s="138" customFormat="1">
      <c r="B263" s="43"/>
      <c r="C263" s="43"/>
      <c r="D263" s="2"/>
      <c r="E263" s="2"/>
      <c r="F263" s="2"/>
      <c r="G263" s="2"/>
      <c r="H263" s="2"/>
      <c r="I263" s="2"/>
      <c r="J263" s="2"/>
      <c r="K263" s="2"/>
      <c r="M263" s="283"/>
      <c r="N263" s="43"/>
      <c r="O263" s="43"/>
      <c r="P263" s="43"/>
      <c r="Q263" s="43"/>
      <c r="R263" s="43"/>
    </row>
    <row r="264" spans="2:18" s="138" customFormat="1">
      <c r="B264" s="43"/>
      <c r="C264" s="43"/>
      <c r="D264" s="2"/>
      <c r="E264" s="2"/>
      <c r="F264" s="2"/>
      <c r="G264" s="2"/>
      <c r="H264" s="2"/>
      <c r="I264" s="2"/>
      <c r="J264" s="2"/>
      <c r="K264" s="2"/>
      <c r="M264" s="283"/>
      <c r="N264" s="43"/>
      <c r="O264" s="43"/>
      <c r="P264" s="43"/>
      <c r="Q264" s="43"/>
      <c r="R264" s="43"/>
    </row>
    <row r="265" spans="2:18" s="138" customFormat="1">
      <c r="B265" s="43"/>
      <c r="C265" s="43"/>
      <c r="D265" s="2"/>
      <c r="E265" s="2"/>
      <c r="F265" s="2"/>
      <c r="G265" s="2"/>
      <c r="H265" s="2"/>
      <c r="I265" s="2"/>
      <c r="J265" s="2"/>
      <c r="K265" s="2"/>
      <c r="M265" s="283"/>
      <c r="N265" s="43"/>
      <c r="O265" s="43"/>
      <c r="P265" s="43"/>
      <c r="Q265" s="43"/>
      <c r="R265" s="43"/>
    </row>
    <row r="266" spans="2:18">
      <c r="M266" s="283"/>
    </row>
    <row r="267" spans="2:18">
      <c r="M267" s="283"/>
    </row>
    <row r="268" spans="2:18">
      <c r="M268" s="283"/>
    </row>
    <row r="269" spans="2:18">
      <c r="M269" s="283"/>
    </row>
    <row r="270" spans="2:18">
      <c r="M270" s="283"/>
    </row>
    <row r="271" spans="2:18">
      <c r="M271" s="283"/>
    </row>
    <row r="272" spans="2:18">
      <c r="M272" s="283"/>
    </row>
    <row r="273" spans="13:13">
      <c r="M273" s="283"/>
    </row>
    <row r="274" spans="13:13">
      <c r="M274" s="283"/>
    </row>
    <row r="275" spans="13:13">
      <c r="M275" s="283"/>
    </row>
    <row r="276" spans="13:13">
      <c r="M276" s="283"/>
    </row>
    <row r="277" spans="13:13">
      <c r="M277" s="283"/>
    </row>
    <row r="278" spans="13:13">
      <c r="M278" s="283"/>
    </row>
    <row r="279" spans="13:13">
      <c r="M279" s="283"/>
    </row>
    <row r="280" spans="13:13">
      <c r="M280" s="283"/>
    </row>
    <row r="281" spans="13:13">
      <c r="M281" s="283"/>
    </row>
    <row r="282" spans="13:13">
      <c r="M282" s="283"/>
    </row>
    <row r="283" spans="13:13">
      <c r="M283" s="283"/>
    </row>
    <row r="284" spans="13:13">
      <c r="M284" s="283"/>
    </row>
    <row r="285" spans="13:13">
      <c r="M285" s="283"/>
    </row>
    <row r="286" spans="13:13">
      <c r="M286" s="283"/>
    </row>
    <row r="287" spans="13:13">
      <c r="M287" s="283"/>
    </row>
    <row r="288" spans="13:13">
      <c r="M288" s="283"/>
    </row>
    <row r="289" spans="2:18">
      <c r="M289" s="283"/>
    </row>
    <row r="290" spans="2:18">
      <c r="M290" s="283"/>
    </row>
    <row r="291" spans="2:18">
      <c r="M291" s="283"/>
    </row>
    <row r="292" spans="2:18">
      <c r="M292" s="283"/>
    </row>
    <row r="293" spans="2:18">
      <c r="M293" s="283"/>
    </row>
    <row r="294" spans="2:18">
      <c r="M294" s="283"/>
    </row>
    <row r="295" spans="2:18">
      <c r="M295" s="283"/>
    </row>
    <row r="296" spans="2:18">
      <c r="M296" s="283"/>
    </row>
    <row r="297" spans="2:18">
      <c r="M297" s="283"/>
    </row>
    <row r="298" spans="2:18" s="138" customFormat="1">
      <c r="B298" s="43"/>
      <c r="C298" s="43"/>
      <c r="D298" s="2"/>
      <c r="E298" s="2"/>
      <c r="F298" s="2"/>
      <c r="G298" s="2"/>
      <c r="H298" s="2"/>
      <c r="I298" s="2"/>
      <c r="J298" s="2"/>
      <c r="K298" s="2"/>
      <c r="M298" s="283"/>
      <c r="N298" s="43"/>
      <c r="O298" s="43"/>
      <c r="P298" s="43"/>
      <c r="Q298" s="43"/>
      <c r="R298" s="43"/>
    </row>
    <row r="299" spans="2:18" s="138" customFormat="1">
      <c r="B299" s="43"/>
      <c r="C299" s="43"/>
      <c r="D299" s="2"/>
      <c r="E299" s="2"/>
      <c r="F299" s="2"/>
      <c r="G299" s="2"/>
      <c r="H299" s="2"/>
      <c r="I299" s="2"/>
      <c r="J299" s="2"/>
      <c r="K299" s="2"/>
      <c r="M299" s="283"/>
      <c r="N299" s="43"/>
      <c r="O299" s="43"/>
      <c r="P299" s="43"/>
      <c r="Q299" s="43"/>
      <c r="R299" s="43"/>
    </row>
    <row r="300" spans="2:18" s="138" customFormat="1">
      <c r="B300" s="43"/>
      <c r="C300" s="43"/>
      <c r="D300" s="2"/>
      <c r="E300" s="2"/>
      <c r="F300" s="2"/>
      <c r="G300" s="2"/>
      <c r="H300" s="2"/>
      <c r="I300" s="2"/>
      <c r="J300" s="2"/>
      <c r="K300" s="2"/>
      <c r="M300" s="283"/>
      <c r="N300" s="43"/>
      <c r="O300" s="43"/>
      <c r="P300" s="43"/>
      <c r="Q300" s="43"/>
      <c r="R300" s="43"/>
    </row>
    <row r="301" spans="2:18" s="138" customFormat="1">
      <c r="B301" s="43"/>
      <c r="C301" s="43"/>
      <c r="D301" s="2"/>
      <c r="E301" s="2"/>
      <c r="F301" s="2"/>
      <c r="G301" s="2"/>
      <c r="H301" s="2"/>
      <c r="I301" s="2"/>
      <c r="J301" s="2"/>
      <c r="K301" s="2"/>
      <c r="M301" s="283"/>
      <c r="N301" s="43"/>
      <c r="O301" s="43"/>
      <c r="P301" s="43"/>
      <c r="Q301" s="43"/>
      <c r="R301" s="43"/>
    </row>
    <row r="302" spans="2:18" s="138" customFormat="1">
      <c r="B302" s="43"/>
      <c r="C302" s="43"/>
      <c r="D302" s="2"/>
      <c r="E302" s="2"/>
      <c r="F302" s="2"/>
      <c r="G302" s="2"/>
      <c r="H302" s="2"/>
      <c r="I302" s="2"/>
      <c r="J302" s="2"/>
      <c r="K302" s="2"/>
      <c r="M302" s="283"/>
      <c r="N302" s="43"/>
      <c r="O302" s="43"/>
      <c r="P302" s="43"/>
      <c r="Q302" s="43"/>
      <c r="R302" s="43"/>
    </row>
    <row r="303" spans="2:18" s="138" customFormat="1">
      <c r="B303" s="43"/>
      <c r="C303" s="43"/>
      <c r="D303" s="2"/>
      <c r="E303" s="2"/>
      <c r="F303" s="2"/>
      <c r="G303" s="2"/>
      <c r="H303" s="2"/>
      <c r="I303" s="2"/>
      <c r="J303" s="2"/>
      <c r="K303" s="2"/>
      <c r="M303" s="283"/>
      <c r="N303" s="43"/>
      <c r="O303" s="43"/>
      <c r="P303" s="43"/>
      <c r="Q303" s="43"/>
      <c r="R303" s="43"/>
    </row>
    <row r="304" spans="2:18" s="138" customFormat="1">
      <c r="B304" s="43"/>
      <c r="C304" s="43"/>
      <c r="D304" s="2"/>
      <c r="E304" s="2"/>
      <c r="F304" s="2"/>
      <c r="G304" s="2"/>
      <c r="H304" s="2"/>
      <c r="I304" s="2"/>
      <c r="J304" s="2"/>
      <c r="K304" s="2"/>
      <c r="M304" s="283"/>
      <c r="N304" s="43"/>
      <c r="O304" s="43"/>
      <c r="P304" s="43"/>
      <c r="Q304" s="43"/>
      <c r="R304" s="43"/>
    </row>
    <row r="305" spans="2:18" s="138" customFormat="1">
      <c r="B305" s="43"/>
      <c r="C305" s="43"/>
      <c r="D305" s="2"/>
      <c r="E305" s="2"/>
      <c r="F305" s="2"/>
      <c r="G305" s="2"/>
      <c r="H305" s="2"/>
      <c r="I305" s="2"/>
      <c r="J305" s="2"/>
      <c r="K305" s="2"/>
      <c r="M305" s="283"/>
      <c r="N305" s="43"/>
      <c r="O305" s="43"/>
      <c r="P305" s="43"/>
      <c r="Q305" s="43"/>
      <c r="R305" s="43"/>
    </row>
    <row r="306" spans="2:18" s="138" customFormat="1">
      <c r="B306" s="43"/>
      <c r="C306" s="43"/>
      <c r="D306" s="2"/>
      <c r="E306" s="2"/>
      <c r="F306" s="2"/>
      <c r="G306" s="2"/>
      <c r="H306" s="2"/>
      <c r="I306" s="2"/>
      <c r="J306" s="2"/>
      <c r="K306" s="2"/>
      <c r="M306" s="283"/>
      <c r="N306" s="43"/>
      <c r="O306" s="43"/>
      <c r="P306" s="43"/>
      <c r="Q306" s="43"/>
      <c r="R306" s="43"/>
    </row>
    <row r="307" spans="2:18" s="138" customFormat="1">
      <c r="B307" s="43"/>
      <c r="C307" s="43"/>
      <c r="D307" s="2"/>
      <c r="E307" s="2"/>
      <c r="F307" s="2"/>
      <c r="G307" s="2"/>
      <c r="H307" s="2"/>
      <c r="I307" s="2"/>
      <c r="J307" s="2"/>
      <c r="K307" s="2"/>
      <c r="M307" s="283"/>
      <c r="N307" s="43"/>
      <c r="O307" s="43"/>
      <c r="P307" s="43"/>
      <c r="Q307" s="43"/>
      <c r="R307" s="43"/>
    </row>
    <row r="308" spans="2:18" s="138" customFormat="1">
      <c r="B308" s="43"/>
      <c r="C308" s="43"/>
      <c r="D308" s="2"/>
      <c r="E308" s="2"/>
      <c r="F308" s="2"/>
      <c r="G308" s="2"/>
      <c r="H308" s="2"/>
      <c r="I308" s="2"/>
      <c r="J308" s="2"/>
      <c r="K308" s="2"/>
      <c r="M308" s="283"/>
      <c r="N308" s="43"/>
      <c r="O308" s="43"/>
      <c r="P308" s="43"/>
      <c r="Q308" s="43"/>
      <c r="R308" s="43"/>
    </row>
    <row r="309" spans="2:18" s="138" customFormat="1">
      <c r="B309" s="43"/>
      <c r="C309" s="43"/>
      <c r="D309" s="2"/>
      <c r="E309" s="2"/>
      <c r="F309" s="2"/>
      <c r="G309" s="2"/>
      <c r="H309" s="2"/>
      <c r="I309" s="2"/>
      <c r="J309" s="2"/>
      <c r="K309" s="2"/>
      <c r="M309" s="283"/>
      <c r="N309" s="43"/>
      <c r="O309" s="43"/>
      <c r="P309" s="43"/>
      <c r="Q309" s="43"/>
      <c r="R309" s="43"/>
    </row>
    <row r="310" spans="2:18" s="138" customFormat="1">
      <c r="B310" s="43"/>
      <c r="C310" s="43"/>
      <c r="D310" s="2"/>
      <c r="E310" s="2"/>
      <c r="F310" s="2"/>
      <c r="G310" s="2"/>
      <c r="H310" s="2"/>
      <c r="I310" s="2"/>
      <c r="J310" s="2"/>
      <c r="K310" s="2"/>
      <c r="M310" s="283"/>
      <c r="N310" s="43"/>
      <c r="O310" s="43"/>
      <c r="P310" s="43"/>
      <c r="Q310" s="43"/>
      <c r="R310" s="43"/>
    </row>
    <row r="311" spans="2:18" s="138" customFormat="1">
      <c r="B311" s="43"/>
      <c r="C311" s="43"/>
      <c r="D311" s="2"/>
      <c r="E311" s="2"/>
      <c r="F311" s="2"/>
      <c r="G311" s="2"/>
      <c r="H311" s="2"/>
      <c r="I311" s="2"/>
      <c r="J311" s="2"/>
      <c r="K311" s="2"/>
      <c r="M311" s="283"/>
      <c r="N311" s="43"/>
      <c r="O311" s="43"/>
      <c r="P311" s="43"/>
      <c r="Q311" s="43"/>
      <c r="R311" s="43"/>
    </row>
    <row r="312" spans="2:18" s="138" customFormat="1">
      <c r="B312" s="43"/>
      <c r="C312" s="43"/>
      <c r="D312" s="2"/>
      <c r="E312" s="2"/>
      <c r="F312" s="2"/>
      <c r="G312" s="2"/>
      <c r="H312" s="2"/>
      <c r="I312" s="2"/>
      <c r="J312" s="2"/>
      <c r="K312" s="2"/>
      <c r="M312" s="283"/>
      <c r="N312" s="43"/>
      <c r="O312" s="43"/>
      <c r="P312" s="43"/>
      <c r="Q312" s="43"/>
      <c r="R312" s="43"/>
    </row>
    <row r="313" spans="2:18" s="138" customFormat="1">
      <c r="B313" s="43"/>
      <c r="C313" s="43"/>
      <c r="D313" s="2"/>
      <c r="E313" s="2"/>
      <c r="F313" s="2"/>
      <c r="G313" s="2"/>
      <c r="H313" s="2"/>
      <c r="I313" s="2"/>
      <c r="J313" s="2"/>
      <c r="K313" s="2"/>
      <c r="M313" s="283"/>
      <c r="N313" s="43"/>
      <c r="O313" s="43"/>
      <c r="P313" s="43"/>
      <c r="Q313" s="43"/>
      <c r="R313" s="43"/>
    </row>
    <row r="314" spans="2:18" s="138" customFormat="1">
      <c r="B314" s="43"/>
      <c r="C314" s="43"/>
      <c r="D314" s="2"/>
      <c r="E314" s="2"/>
      <c r="F314" s="2"/>
      <c r="G314" s="2"/>
      <c r="H314" s="2"/>
      <c r="I314" s="2"/>
      <c r="J314" s="2"/>
      <c r="K314" s="2"/>
      <c r="M314" s="283"/>
      <c r="N314" s="43"/>
      <c r="O314" s="43"/>
      <c r="P314" s="43"/>
      <c r="Q314" s="43"/>
      <c r="R314" s="43"/>
    </row>
    <row r="315" spans="2:18" s="138" customFormat="1">
      <c r="B315" s="43"/>
      <c r="C315" s="43"/>
      <c r="D315" s="2"/>
      <c r="E315" s="2"/>
      <c r="F315" s="2"/>
      <c r="G315" s="2"/>
      <c r="H315" s="2"/>
      <c r="I315" s="2"/>
      <c r="J315" s="2"/>
      <c r="K315" s="2"/>
      <c r="M315" s="283"/>
      <c r="N315" s="43"/>
      <c r="O315" s="43"/>
      <c r="P315" s="43"/>
      <c r="Q315" s="43"/>
      <c r="R315" s="43"/>
    </row>
    <row r="316" spans="2:18" s="138" customFormat="1">
      <c r="B316" s="43"/>
      <c r="C316" s="43"/>
      <c r="D316" s="2"/>
      <c r="E316" s="2"/>
      <c r="F316" s="2"/>
      <c r="G316" s="2"/>
      <c r="H316" s="2"/>
      <c r="I316" s="2"/>
      <c r="J316" s="2"/>
      <c r="K316" s="2"/>
      <c r="M316" s="283"/>
      <c r="N316" s="43"/>
      <c r="O316" s="43"/>
      <c r="P316" s="43"/>
      <c r="Q316" s="43"/>
      <c r="R316" s="43"/>
    </row>
    <row r="317" spans="2:18" s="138" customFormat="1">
      <c r="B317" s="43"/>
      <c r="C317" s="43"/>
      <c r="D317" s="2"/>
      <c r="E317" s="2"/>
      <c r="F317" s="2"/>
      <c r="G317" s="2"/>
      <c r="H317" s="2"/>
      <c r="I317" s="2"/>
      <c r="J317" s="2"/>
      <c r="K317" s="2"/>
      <c r="M317" s="283"/>
      <c r="N317" s="43"/>
      <c r="O317" s="43"/>
      <c r="P317" s="43"/>
      <c r="Q317" s="43"/>
      <c r="R317" s="43"/>
    </row>
    <row r="318" spans="2:18" s="138" customFormat="1">
      <c r="B318" s="43"/>
      <c r="C318" s="43"/>
      <c r="D318" s="2"/>
      <c r="E318" s="2"/>
      <c r="F318" s="2"/>
      <c r="G318" s="2"/>
      <c r="H318" s="2"/>
      <c r="I318" s="2"/>
      <c r="J318" s="2"/>
      <c r="K318" s="2"/>
      <c r="M318" s="283"/>
      <c r="N318" s="43"/>
      <c r="O318" s="43"/>
      <c r="P318" s="43"/>
      <c r="Q318" s="43"/>
      <c r="R318" s="43"/>
    </row>
    <row r="319" spans="2:18" s="138" customFormat="1">
      <c r="B319" s="43"/>
      <c r="C319" s="43"/>
      <c r="D319" s="2"/>
      <c r="E319" s="2"/>
      <c r="F319" s="2"/>
      <c r="G319" s="2"/>
      <c r="H319" s="2"/>
      <c r="I319" s="2"/>
      <c r="J319" s="2"/>
      <c r="K319" s="2"/>
      <c r="M319" s="283"/>
      <c r="N319" s="43"/>
      <c r="O319" s="43"/>
      <c r="P319" s="43"/>
      <c r="Q319" s="43"/>
      <c r="R319" s="43"/>
    </row>
    <row r="320" spans="2:18" s="138" customFormat="1">
      <c r="B320" s="43"/>
      <c r="C320" s="43"/>
      <c r="D320" s="2"/>
      <c r="E320" s="2"/>
      <c r="F320" s="2"/>
      <c r="G320" s="2"/>
      <c r="H320" s="2"/>
      <c r="I320" s="2"/>
      <c r="J320" s="2"/>
      <c r="K320" s="2"/>
      <c r="M320" s="283"/>
      <c r="N320" s="43"/>
      <c r="O320" s="43"/>
      <c r="P320" s="43"/>
      <c r="Q320" s="43"/>
      <c r="R320" s="43"/>
    </row>
    <row r="321" spans="2:18" s="138" customFormat="1">
      <c r="B321" s="43"/>
      <c r="C321" s="43"/>
      <c r="D321" s="2"/>
      <c r="E321" s="2"/>
      <c r="F321" s="2"/>
      <c r="G321" s="2"/>
      <c r="H321" s="2"/>
      <c r="I321" s="2"/>
      <c r="J321" s="2"/>
      <c r="K321" s="2"/>
      <c r="M321" s="283"/>
      <c r="N321" s="43"/>
      <c r="O321" s="43"/>
      <c r="P321" s="43"/>
      <c r="Q321" s="43"/>
      <c r="R321" s="43"/>
    </row>
    <row r="322" spans="2:18" s="138" customFormat="1">
      <c r="B322" s="43"/>
      <c r="C322" s="43"/>
      <c r="D322" s="2"/>
      <c r="E322" s="2"/>
      <c r="F322" s="2"/>
      <c r="G322" s="2"/>
      <c r="H322" s="2"/>
      <c r="I322" s="2"/>
      <c r="J322" s="2"/>
      <c r="K322" s="2"/>
      <c r="M322" s="283"/>
      <c r="N322" s="43"/>
      <c r="O322" s="43"/>
      <c r="P322" s="43"/>
      <c r="Q322" s="43"/>
      <c r="R322" s="43"/>
    </row>
    <row r="323" spans="2:18" s="138" customFormat="1">
      <c r="B323" s="43"/>
      <c r="C323" s="43"/>
      <c r="D323" s="2"/>
      <c r="E323" s="2"/>
      <c r="F323" s="2"/>
      <c r="G323" s="2"/>
      <c r="H323" s="2"/>
      <c r="I323" s="2"/>
      <c r="J323" s="2"/>
      <c r="K323" s="2"/>
      <c r="M323" s="283"/>
      <c r="N323" s="43"/>
      <c r="O323" s="43"/>
      <c r="P323" s="43"/>
      <c r="Q323" s="43"/>
      <c r="R323" s="43"/>
    </row>
    <row r="324" spans="2:18" s="138" customFormat="1">
      <c r="B324" s="43"/>
      <c r="C324" s="43"/>
      <c r="D324" s="2"/>
      <c r="E324" s="2"/>
      <c r="F324" s="2"/>
      <c r="G324" s="2"/>
      <c r="H324" s="2"/>
      <c r="I324" s="2"/>
      <c r="J324" s="2"/>
      <c r="K324" s="2"/>
      <c r="M324" s="283"/>
      <c r="N324" s="43"/>
      <c r="O324" s="43"/>
      <c r="P324" s="43"/>
      <c r="Q324" s="43"/>
      <c r="R324" s="43"/>
    </row>
    <row r="325" spans="2:18" s="138" customFormat="1">
      <c r="B325" s="43"/>
      <c r="C325" s="43"/>
      <c r="D325" s="2"/>
      <c r="E325" s="2"/>
      <c r="F325" s="2"/>
      <c r="G325" s="2"/>
      <c r="H325" s="2"/>
      <c r="I325" s="2"/>
      <c r="J325" s="2"/>
      <c r="K325" s="2"/>
      <c r="M325" s="283"/>
      <c r="N325" s="43"/>
      <c r="O325" s="43"/>
      <c r="P325" s="43"/>
      <c r="Q325" s="43"/>
      <c r="R325" s="43"/>
    </row>
    <row r="326" spans="2:18" s="138" customFormat="1">
      <c r="B326" s="43"/>
      <c r="C326" s="43"/>
      <c r="D326" s="2"/>
      <c r="E326" s="2"/>
      <c r="F326" s="2"/>
      <c r="G326" s="2"/>
      <c r="H326" s="2"/>
      <c r="I326" s="2"/>
      <c r="J326" s="2"/>
      <c r="K326" s="2"/>
      <c r="M326" s="283"/>
      <c r="N326" s="43"/>
      <c r="O326" s="43"/>
      <c r="P326" s="43"/>
      <c r="Q326" s="43"/>
      <c r="R326" s="43"/>
    </row>
    <row r="327" spans="2:18" s="138" customFormat="1">
      <c r="B327" s="43"/>
      <c r="C327" s="43"/>
      <c r="D327" s="2"/>
      <c r="E327" s="2"/>
      <c r="F327" s="2"/>
      <c r="G327" s="2"/>
      <c r="H327" s="2"/>
      <c r="I327" s="2"/>
      <c r="J327" s="2"/>
      <c r="K327" s="2"/>
      <c r="M327" s="283"/>
      <c r="N327" s="43"/>
      <c r="O327" s="43"/>
      <c r="P327" s="43"/>
      <c r="Q327" s="43"/>
      <c r="R327" s="43"/>
    </row>
    <row r="328" spans="2:18" s="138" customFormat="1">
      <c r="B328" s="43"/>
      <c r="C328" s="43"/>
      <c r="D328" s="2"/>
      <c r="E328" s="2"/>
      <c r="F328" s="2"/>
      <c r="G328" s="2"/>
      <c r="H328" s="2"/>
      <c r="I328" s="2"/>
      <c r="J328" s="2"/>
      <c r="K328" s="2"/>
      <c r="M328" s="283"/>
      <c r="N328" s="43"/>
      <c r="O328" s="43"/>
      <c r="P328" s="43"/>
      <c r="Q328" s="43"/>
      <c r="R328" s="43"/>
    </row>
    <row r="329" spans="2:18" s="138" customFormat="1">
      <c r="B329" s="43"/>
      <c r="C329" s="43"/>
      <c r="D329" s="2"/>
      <c r="E329" s="2"/>
      <c r="F329" s="2"/>
      <c r="G329" s="2"/>
      <c r="H329" s="2"/>
      <c r="I329" s="2"/>
      <c r="J329" s="2"/>
      <c r="K329" s="2"/>
      <c r="M329" s="283"/>
      <c r="N329" s="43"/>
      <c r="O329" s="43"/>
      <c r="P329" s="43"/>
      <c r="Q329" s="43"/>
      <c r="R329" s="43"/>
    </row>
    <row r="330" spans="2:18" s="138" customFormat="1">
      <c r="B330" s="43"/>
      <c r="C330" s="43"/>
      <c r="D330" s="2"/>
      <c r="E330" s="2"/>
      <c r="F330" s="2"/>
      <c r="G330" s="2"/>
      <c r="H330" s="2"/>
      <c r="I330" s="2"/>
      <c r="J330" s="2"/>
      <c r="K330" s="2"/>
      <c r="M330" s="283"/>
      <c r="N330" s="43"/>
      <c r="O330" s="43"/>
      <c r="P330" s="43"/>
      <c r="Q330" s="43"/>
      <c r="R330" s="43"/>
    </row>
    <row r="331" spans="2:18" s="138" customFormat="1">
      <c r="B331" s="43"/>
      <c r="C331" s="43"/>
      <c r="D331" s="2"/>
      <c r="E331" s="2"/>
      <c r="F331" s="2"/>
      <c r="G331" s="2"/>
      <c r="H331" s="2"/>
      <c r="I331" s="2"/>
      <c r="J331" s="2"/>
      <c r="K331" s="2"/>
      <c r="M331" s="283"/>
      <c r="N331" s="43"/>
      <c r="O331" s="43"/>
      <c r="P331" s="43"/>
      <c r="Q331" s="43"/>
      <c r="R331" s="43"/>
    </row>
    <row r="332" spans="2:18" s="138" customFormat="1">
      <c r="B332" s="43"/>
      <c r="C332" s="43"/>
      <c r="D332" s="2"/>
      <c r="E332" s="2"/>
      <c r="F332" s="2"/>
      <c r="G332" s="2"/>
      <c r="H332" s="2"/>
      <c r="I332" s="2"/>
      <c r="J332" s="2"/>
      <c r="K332" s="2"/>
      <c r="M332" s="283"/>
      <c r="N332" s="43"/>
      <c r="O332" s="43"/>
      <c r="P332" s="43"/>
      <c r="Q332" s="43"/>
      <c r="R332" s="43"/>
    </row>
    <row r="333" spans="2:18" s="138" customFormat="1">
      <c r="B333" s="43"/>
      <c r="C333" s="43"/>
      <c r="D333" s="2"/>
      <c r="E333" s="2"/>
      <c r="F333" s="2"/>
      <c r="G333" s="2"/>
      <c r="H333" s="2"/>
      <c r="I333" s="2"/>
      <c r="J333" s="2"/>
      <c r="K333" s="2"/>
      <c r="M333" s="283"/>
      <c r="N333" s="43"/>
      <c r="O333" s="43"/>
      <c r="P333" s="43"/>
      <c r="Q333" s="43"/>
      <c r="R333" s="43"/>
    </row>
    <row r="334" spans="2:18" s="138" customFormat="1">
      <c r="B334" s="43"/>
      <c r="C334" s="43"/>
      <c r="D334" s="2"/>
      <c r="E334" s="2"/>
      <c r="F334" s="2"/>
      <c r="G334" s="2"/>
      <c r="H334" s="2"/>
      <c r="I334" s="2"/>
      <c r="J334" s="2"/>
      <c r="K334" s="2"/>
      <c r="M334" s="283"/>
      <c r="N334" s="43"/>
      <c r="O334" s="43"/>
      <c r="P334" s="43"/>
      <c r="Q334" s="43"/>
      <c r="R334" s="43"/>
    </row>
    <row r="335" spans="2:18" s="138" customFormat="1">
      <c r="B335" s="43"/>
      <c r="C335" s="43"/>
      <c r="D335" s="2"/>
      <c r="E335" s="2"/>
      <c r="F335" s="2"/>
      <c r="G335" s="2"/>
      <c r="H335" s="2"/>
      <c r="I335" s="2"/>
      <c r="J335" s="2"/>
      <c r="K335" s="2"/>
      <c r="M335" s="283"/>
      <c r="N335" s="43"/>
      <c r="O335" s="43"/>
      <c r="P335" s="43"/>
      <c r="Q335" s="43"/>
      <c r="R335" s="43"/>
    </row>
    <row r="336" spans="2:18" s="138" customFormat="1">
      <c r="B336" s="43"/>
      <c r="C336" s="43"/>
      <c r="D336" s="2"/>
      <c r="E336" s="2"/>
      <c r="F336" s="2"/>
      <c r="G336" s="2"/>
      <c r="H336" s="2"/>
      <c r="I336" s="2"/>
      <c r="J336" s="2"/>
      <c r="K336" s="2"/>
      <c r="M336" s="283"/>
      <c r="N336" s="43"/>
      <c r="O336" s="43"/>
      <c r="P336" s="43"/>
      <c r="Q336" s="43"/>
      <c r="R336" s="43"/>
    </row>
    <row r="337" spans="2:18" s="138" customFormat="1">
      <c r="B337" s="43"/>
      <c r="C337" s="43"/>
      <c r="D337" s="2"/>
      <c r="E337" s="2"/>
      <c r="F337" s="2"/>
      <c r="G337" s="2"/>
      <c r="H337" s="2"/>
      <c r="I337" s="2"/>
      <c r="J337" s="2"/>
      <c r="K337" s="2"/>
      <c r="M337" s="283"/>
      <c r="N337" s="43"/>
      <c r="O337" s="43"/>
      <c r="P337" s="43"/>
      <c r="Q337" s="43"/>
      <c r="R337" s="43"/>
    </row>
    <row r="338" spans="2:18" s="138" customFormat="1">
      <c r="B338" s="43"/>
      <c r="C338" s="43"/>
      <c r="D338" s="2"/>
      <c r="E338" s="2"/>
      <c r="F338" s="2"/>
      <c r="G338" s="2"/>
      <c r="H338" s="2"/>
      <c r="I338" s="2"/>
      <c r="J338" s="2"/>
      <c r="K338" s="2"/>
      <c r="M338" s="283"/>
      <c r="N338" s="43"/>
      <c r="O338" s="43"/>
      <c r="P338" s="43"/>
      <c r="Q338" s="43"/>
      <c r="R338" s="43"/>
    </row>
    <row r="339" spans="2:18" s="138" customFormat="1">
      <c r="B339" s="43"/>
      <c r="C339" s="43"/>
      <c r="D339" s="2"/>
      <c r="E339" s="2"/>
      <c r="F339" s="2"/>
      <c r="G339" s="2"/>
      <c r="H339" s="2"/>
      <c r="I339" s="2"/>
      <c r="J339" s="2"/>
      <c r="K339" s="2"/>
      <c r="M339" s="283"/>
      <c r="N339" s="43"/>
      <c r="O339" s="43"/>
      <c r="P339" s="43"/>
      <c r="Q339" s="43"/>
      <c r="R339" s="43"/>
    </row>
    <row r="340" spans="2:18" s="138" customFormat="1">
      <c r="B340" s="43"/>
      <c r="C340" s="43"/>
      <c r="D340" s="2"/>
      <c r="E340" s="2"/>
      <c r="F340" s="2"/>
      <c r="G340" s="2"/>
      <c r="H340" s="2"/>
      <c r="I340" s="2"/>
      <c r="J340" s="2"/>
      <c r="K340" s="2"/>
      <c r="M340" s="283"/>
      <c r="N340" s="43"/>
      <c r="O340" s="43"/>
      <c r="P340" s="43"/>
      <c r="Q340" s="43"/>
      <c r="R340" s="43"/>
    </row>
    <row r="341" spans="2:18" s="138" customFormat="1">
      <c r="B341" s="43"/>
      <c r="C341" s="43"/>
      <c r="D341" s="2"/>
      <c r="E341" s="2"/>
      <c r="F341" s="2"/>
      <c r="G341" s="2"/>
      <c r="H341" s="2"/>
      <c r="I341" s="2"/>
      <c r="J341" s="2"/>
      <c r="K341" s="2"/>
      <c r="M341" s="283"/>
      <c r="N341" s="43"/>
      <c r="O341" s="43"/>
      <c r="P341" s="43"/>
      <c r="Q341" s="43"/>
      <c r="R341" s="43"/>
    </row>
    <row r="342" spans="2:18" s="138" customFormat="1">
      <c r="B342" s="43"/>
      <c r="C342" s="43"/>
      <c r="D342" s="2"/>
      <c r="E342" s="2"/>
      <c r="F342" s="2"/>
      <c r="G342" s="2"/>
      <c r="H342" s="2"/>
      <c r="I342" s="2"/>
      <c r="J342" s="2"/>
      <c r="K342" s="2"/>
      <c r="M342" s="283"/>
      <c r="N342" s="43"/>
      <c r="O342" s="43"/>
      <c r="P342" s="43"/>
      <c r="Q342" s="43"/>
      <c r="R342" s="43"/>
    </row>
    <row r="343" spans="2:18" s="138" customFormat="1">
      <c r="B343" s="43"/>
      <c r="C343" s="43"/>
      <c r="D343" s="2"/>
      <c r="E343" s="2"/>
      <c r="F343" s="2"/>
      <c r="G343" s="2"/>
      <c r="H343" s="2"/>
      <c r="I343" s="2"/>
      <c r="J343" s="2"/>
      <c r="K343" s="2"/>
      <c r="M343" s="283"/>
      <c r="N343" s="43"/>
      <c r="O343" s="43"/>
      <c r="P343" s="43"/>
      <c r="Q343" s="43"/>
      <c r="R343" s="43"/>
    </row>
    <row r="344" spans="2:18" s="138" customFormat="1">
      <c r="B344" s="43"/>
      <c r="C344" s="43"/>
      <c r="D344" s="2"/>
      <c r="E344" s="2"/>
      <c r="F344" s="2"/>
      <c r="G344" s="2"/>
      <c r="H344" s="2"/>
      <c r="I344" s="2"/>
      <c r="J344" s="2"/>
      <c r="K344" s="2"/>
      <c r="M344" s="283"/>
      <c r="N344" s="43"/>
      <c r="O344" s="43"/>
      <c r="P344" s="43"/>
      <c r="Q344" s="43"/>
      <c r="R344" s="43"/>
    </row>
    <row r="345" spans="2:18" s="138" customFormat="1">
      <c r="B345" s="43"/>
      <c r="C345" s="43"/>
      <c r="D345" s="2"/>
      <c r="E345" s="2"/>
      <c r="F345" s="2"/>
      <c r="G345" s="2"/>
      <c r="H345" s="2"/>
      <c r="I345" s="2"/>
      <c r="J345" s="2"/>
      <c r="K345" s="2"/>
      <c r="M345" s="283"/>
      <c r="N345" s="43"/>
      <c r="O345" s="43"/>
      <c r="P345" s="43"/>
      <c r="Q345" s="43"/>
      <c r="R345" s="43"/>
    </row>
    <row r="346" spans="2:18" s="138" customFormat="1">
      <c r="B346" s="43"/>
      <c r="C346" s="43"/>
      <c r="D346" s="2"/>
      <c r="E346" s="2"/>
      <c r="F346" s="2"/>
      <c r="G346" s="2"/>
      <c r="H346" s="2"/>
      <c r="I346" s="2"/>
      <c r="J346" s="2"/>
      <c r="K346" s="2"/>
      <c r="M346" s="283"/>
      <c r="N346" s="43"/>
      <c r="O346" s="43"/>
      <c r="P346" s="43"/>
      <c r="Q346" s="43"/>
      <c r="R346" s="43"/>
    </row>
    <row r="347" spans="2:18" s="138" customFormat="1">
      <c r="B347" s="43"/>
      <c r="C347" s="43"/>
      <c r="D347" s="2"/>
      <c r="E347" s="2"/>
      <c r="F347" s="2"/>
      <c r="G347" s="2"/>
      <c r="H347" s="2"/>
      <c r="I347" s="2"/>
      <c r="J347" s="2"/>
      <c r="K347" s="2"/>
      <c r="M347" s="283"/>
      <c r="N347" s="43"/>
      <c r="O347" s="43"/>
      <c r="P347" s="43"/>
      <c r="Q347" s="43"/>
      <c r="R347" s="43"/>
    </row>
    <row r="348" spans="2:18" s="138" customFormat="1">
      <c r="B348" s="43"/>
      <c r="C348" s="43"/>
      <c r="D348" s="2"/>
      <c r="E348" s="2"/>
      <c r="F348" s="2"/>
      <c r="G348" s="2"/>
      <c r="H348" s="2"/>
      <c r="I348" s="2"/>
      <c r="J348" s="2"/>
      <c r="K348" s="2"/>
      <c r="M348" s="283"/>
      <c r="N348" s="43"/>
      <c r="O348" s="43"/>
      <c r="P348" s="43"/>
      <c r="Q348" s="43"/>
      <c r="R348" s="43"/>
    </row>
    <row r="349" spans="2:18" s="138" customFormat="1">
      <c r="B349" s="43"/>
      <c r="C349" s="43"/>
      <c r="D349" s="2"/>
      <c r="E349" s="2"/>
      <c r="F349" s="2"/>
      <c r="G349" s="2"/>
      <c r="H349" s="2"/>
      <c r="I349" s="2"/>
      <c r="J349" s="2"/>
      <c r="K349" s="2"/>
      <c r="M349" s="283"/>
      <c r="N349" s="43"/>
      <c r="O349" s="43"/>
      <c r="P349" s="43"/>
      <c r="Q349" s="43"/>
      <c r="R349" s="43"/>
    </row>
    <row r="350" spans="2:18" s="138" customFormat="1">
      <c r="B350" s="43"/>
      <c r="C350" s="43"/>
      <c r="D350" s="2"/>
      <c r="E350" s="2"/>
      <c r="F350" s="2"/>
      <c r="G350" s="2"/>
      <c r="H350" s="2"/>
      <c r="I350" s="2"/>
      <c r="J350" s="2"/>
      <c r="K350" s="2"/>
      <c r="M350" s="283"/>
      <c r="N350" s="43"/>
      <c r="O350" s="43"/>
      <c r="P350" s="43"/>
      <c r="Q350" s="43"/>
      <c r="R350" s="43"/>
    </row>
    <row r="351" spans="2:18" s="138" customFormat="1">
      <c r="B351" s="43"/>
      <c r="C351" s="43"/>
      <c r="D351" s="2"/>
      <c r="E351" s="2"/>
      <c r="F351" s="2"/>
      <c r="G351" s="2"/>
      <c r="H351" s="2"/>
      <c r="I351" s="2"/>
      <c r="J351" s="2"/>
      <c r="K351" s="2"/>
      <c r="M351" s="283"/>
      <c r="N351" s="43"/>
      <c r="O351" s="43"/>
      <c r="P351" s="43"/>
      <c r="Q351" s="43"/>
      <c r="R351" s="43"/>
    </row>
    <row r="352" spans="2:18" s="138" customFormat="1">
      <c r="B352" s="43"/>
      <c r="C352" s="43"/>
      <c r="D352" s="2"/>
      <c r="E352" s="2"/>
      <c r="F352" s="2"/>
      <c r="G352" s="2"/>
      <c r="H352" s="2"/>
      <c r="I352" s="2"/>
      <c r="J352" s="2"/>
      <c r="K352" s="2"/>
      <c r="M352" s="283"/>
      <c r="N352" s="43"/>
      <c r="O352" s="43"/>
      <c r="P352" s="43"/>
      <c r="Q352" s="43"/>
      <c r="R352" s="43"/>
    </row>
    <row r="353" spans="2:18" s="138" customFormat="1">
      <c r="B353" s="43"/>
      <c r="C353" s="43"/>
      <c r="D353" s="2"/>
      <c r="E353" s="2"/>
      <c r="F353" s="2"/>
      <c r="G353" s="2"/>
      <c r="H353" s="2"/>
      <c r="I353" s="2"/>
      <c r="J353" s="2"/>
      <c r="K353" s="2"/>
      <c r="M353" s="283"/>
      <c r="N353" s="43"/>
      <c r="O353" s="43"/>
      <c r="P353" s="43"/>
      <c r="Q353" s="43"/>
      <c r="R353" s="43"/>
    </row>
    <row r="354" spans="2:18" s="138" customFormat="1">
      <c r="B354" s="43"/>
      <c r="C354" s="43"/>
      <c r="D354" s="2"/>
      <c r="E354" s="2"/>
      <c r="F354" s="2"/>
      <c r="G354" s="2"/>
      <c r="H354" s="2"/>
      <c r="I354" s="2"/>
      <c r="J354" s="2"/>
      <c r="K354" s="2"/>
      <c r="M354" s="283"/>
      <c r="N354" s="43"/>
      <c r="O354" s="43"/>
      <c r="P354" s="43"/>
      <c r="Q354" s="43"/>
      <c r="R354" s="43"/>
    </row>
    <row r="355" spans="2:18" s="138" customFormat="1">
      <c r="B355" s="43"/>
      <c r="C355" s="43"/>
      <c r="D355" s="2"/>
      <c r="E355" s="2"/>
      <c r="F355" s="2"/>
      <c r="G355" s="2"/>
      <c r="H355" s="2"/>
      <c r="I355" s="2"/>
      <c r="J355" s="2"/>
      <c r="K355" s="2"/>
      <c r="M355" s="283"/>
      <c r="N355" s="43"/>
      <c r="O355" s="43"/>
      <c r="P355" s="43"/>
      <c r="Q355" s="43"/>
      <c r="R355" s="43"/>
    </row>
    <row r="356" spans="2:18" s="138" customFormat="1">
      <c r="B356" s="43"/>
      <c r="C356" s="43"/>
      <c r="D356" s="2"/>
      <c r="E356" s="2"/>
      <c r="F356" s="2"/>
      <c r="G356" s="2"/>
      <c r="H356" s="2"/>
      <c r="I356" s="2"/>
      <c r="J356" s="2"/>
      <c r="K356" s="2"/>
      <c r="M356" s="283"/>
      <c r="N356" s="43"/>
      <c r="O356" s="43"/>
      <c r="P356" s="43"/>
      <c r="Q356" s="43"/>
      <c r="R356" s="43"/>
    </row>
    <row r="357" spans="2:18" s="138" customFormat="1">
      <c r="B357" s="43"/>
      <c r="C357" s="43"/>
      <c r="D357" s="2"/>
      <c r="E357" s="2"/>
      <c r="F357" s="2"/>
      <c r="G357" s="2"/>
      <c r="H357" s="2"/>
      <c r="I357" s="2"/>
      <c r="J357" s="2"/>
      <c r="K357" s="2"/>
      <c r="M357" s="283"/>
      <c r="N357" s="43"/>
      <c r="O357" s="43"/>
      <c r="P357" s="43"/>
      <c r="Q357" s="43"/>
      <c r="R357" s="43"/>
    </row>
    <row r="358" spans="2:18" s="138" customFormat="1">
      <c r="B358" s="43"/>
      <c r="C358" s="43"/>
      <c r="D358" s="2"/>
      <c r="E358" s="2"/>
      <c r="F358" s="2"/>
      <c r="G358" s="2"/>
      <c r="H358" s="2"/>
      <c r="I358" s="2"/>
      <c r="J358" s="2"/>
      <c r="K358" s="2"/>
      <c r="M358" s="283"/>
      <c r="N358" s="43"/>
      <c r="O358" s="43"/>
      <c r="P358" s="43"/>
      <c r="Q358" s="43"/>
      <c r="R358" s="43"/>
    </row>
    <row r="359" spans="2:18" s="138" customFormat="1">
      <c r="B359" s="43"/>
      <c r="C359" s="43"/>
      <c r="D359" s="2"/>
      <c r="E359" s="2"/>
      <c r="F359" s="2"/>
      <c r="G359" s="2"/>
      <c r="H359" s="2"/>
      <c r="I359" s="2"/>
      <c r="J359" s="2"/>
      <c r="K359" s="2"/>
      <c r="L359" s="349"/>
      <c r="M359" s="283"/>
      <c r="N359" s="43"/>
      <c r="O359" s="43"/>
      <c r="P359" s="43"/>
      <c r="Q359" s="43"/>
      <c r="R359" s="43"/>
    </row>
    <row r="360" spans="2:18" s="138" customFormat="1" ht="39">
      <c r="B360" s="43"/>
      <c r="C360" s="43"/>
      <c r="D360" s="2"/>
      <c r="E360" s="2"/>
      <c r="F360" s="2"/>
      <c r="G360" s="2"/>
      <c r="H360" s="2"/>
      <c r="I360" s="2"/>
      <c r="J360" s="2"/>
      <c r="K360" s="2"/>
      <c r="L360" s="350"/>
      <c r="M360" s="348"/>
      <c r="N360" s="43"/>
      <c r="O360" s="43"/>
      <c r="P360" s="43"/>
      <c r="Q360" s="43"/>
      <c r="R360" s="43"/>
    </row>
    <row r="361" spans="2:18" s="138" customFormat="1">
      <c r="B361" s="43"/>
      <c r="C361" s="43"/>
      <c r="D361" s="2"/>
      <c r="E361" s="2"/>
      <c r="F361" s="2"/>
      <c r="G361" s="2"/>
      <c r="H361" s="2"/>
      <c r="I361" s="2"/>
      <c r="J361" s="2"/>
      <c r="K361" s="2"/>
      <c r="M361" s="348"/>
      <c r="N361" s="43"/>
      <c r="O361" s="43"/>
      <c r="P361" s="43"/>
      <c r="Q361" s="43"/>
      <c r="R361" s="43"/>
    </row>
    <row r="362" spans="2:18" s="138" customFormat="1">
      <c r="B362" s="43"/>
      <c r="C362" s="43"/>
      <c r="D362" s="2"/>
      <c r="E362" s="2"/>
      <c r="F362" s="2"/>
      <c r="G362" s="2"/>
      <c r="H362" s="2"/>
      <c r="I362" s="2"/>
      <c r="J362" s="2"/>
      <c r="K362" s="2"/>
      <c r="M362" s="283"/>
      <c r="N362" s="43"/>
      <c r="O362" s="43"/>
      <c r="P362" s="43"/>
      <c r="Q362" s="43"/>
      <c r="R362" s="43"/>
    </row>
    <row r="363" spans="2:18" s="138" customFormat="1">
      <c r="B363" s="43"/>
      <c r="C363" s="43"/>
      <c r="D363" s="2"/>
      <c r="E363" s="2"/>
      <c r="F363" s="2"/>
      <c r="G363" s="2"/>
      <c r="H363" s="2"/>
      <c r="I363" s="2"/>
      <c r="J363" s="2"/>
      <c r="K363" s="2"/>
      <c r="M363" s="283"/>
      <c r="N363" s="43"/>
      <c r="O363" s="43"/>
      <c r="P363" s="43"/>
      <c r="Q363" s="43"/>
      <c r="R363" s="43"/>
    </row>
    <row r="364" spans="2:18" s="138" customFormat="1">
      <c r="B364" s="43"/>
      <c r="C364" s="43"/>
      <c r="D364" s="2"/>
      <c r="E364" s="2"/>
      <c r="F364" s="2"/>
      <c r="G364" s="2"/>
      <c r="H364" s="2"/>
      <c r="I364" s="2"/>
      <c r="J364" s="2"/>
      <c r="K364" s="2"/>
      <c r="M364" s="283"/>
      <c r="N364" s="43"/>
      <c r="O364" s="43"/>
      <c r="P364" s="43"/>
      <c r="Q364" s="43"/>
      <c r="R364" s="43"/>
    </row>
    <row r="365" spans="2:18" s="138" customFormat="1">
      <c r="B365" s="43"/>
      <c r="C365" s="43"/>
      <c r="D365" s="2"/>
      <c r="E365" s="2"/>
      <c r="F365" s="2"/>
      <c r="G365" s="2"/>
      <c r="H365" s="2"/>
      <c r="I365" s="2"/>
      <c r="J365" s="2"/>
      <c r="K365" s="2"/>
      <c r="M365" s="283"/>
      <c r="N365" s="43"/>
      <c r="O365" s="43"/>
      <c r="P365" s="43"/>
      <c r="Q365" s="43"/>
      <c r="R365" s="43"/>
    </row>
    <row r="366" spans="2:18" s="138" customFormat="1">
      <c r="B366" s="43"/>
      <c r="C366" s="43"/>
      <c r="D366" s="2"/>
      <c r="E366" s="2"/>
      <c r="F366" s="2"/>
      <c r="G366" s="2"/>
      <c r="H366" s="2"/>
      <c r="I366" s="2"/>
      <c r="J366" s="2"/>
      <c r="K366" s="2"/>
      <c r="M366" s="283"/>
      <c r="N366" s="43"/>
      <c r="O366" s="43"/>
      <c r="P366" s="43"/>
      <c r="Q366" s="43"/>
      <c r="R366" s="43"/>
    </row>
    <row r="367" spans="2:18" s="138" customFormat="1">
      <c r="B367" s="43"/>
      <c r="C367" s="43"/>
      <c r="D367" s="2"/>
      <c r="E367" s="2"/>
      <c r="F367" s="2"/>
      <c r="G367" s="2"/>
      <c r="H367" s="2"/>
      <c r="I367" s="2"/>
      <c r="J367" s="2"/>
      <c r="K367" s="2"/>
      <c r="M367" s="283"/>
      <c r="N367" s="43"/>
      <c r="O367" s="43"/>
      <c r="P367" s="43"/>
      <c r="Q367" s="43"/>
      <c r="R367" s="43"/>
    </row>
    <row r="368" spans="2:18" s="138" customFormat="1">
      <c r="B368" s="43"/>
      <c r="C368" s="43"/>
      <c r="D368" s="2"/>
      <c r="E368" s="2"/>
      <c r="F368" s="2"/>
      <c r="G368" s="2"/>
      <c r="H368" s="2"/>
      <c r="I368" s="2"/>
      <c r="J368" s="2"/>
      <c r="K368" s="2"/>
      <c r="M368" s="283"/>
      <c r="N368" s="43"/>
      <c r="O368" s="43"/>
      <c r="P368" s="43"/>
      <c r="Q368" s="43"/>
      <c r="R368" s="43"/>
    </row>
    <row r="369" spans="2:18" s="138" customFormat="1">
      <c r="B369" s="43"/>
      <c r="C369" s="43"/>
      <c r="D369" s="2"/>
      <c r="E369" s="2"/>
      <c r="F369" s="2"/>
      <c r="G369" s="2"/>
      <c r="H369" s="2"/>
      <c r="I369" s="2"/>
      <c r="J369" s="2"/>
      <c r="K369" s="2"/>
      <c r="M369" s="283"/>
      <c r="N369" s="43"/>
      <c r="O369" s="43"/>
      <c r="P369" s="43"/>
      <c r="Q369" s="43"/>
      <c r="R369" s="43"/>
    </row>
    <row r="370" spans="2:18" s="138" customFormat="1">
      <c r="B370" s="43"/>
      <c r="C370" s="43"/>
      <c r="D370" s="2"/>
      <c r="E370" s="2"/>
      <c r="F370" s="2"/>
      <c r="G370" s="2"/>
      <c r="H370" s="2"/>
      <c r="I370" s="2"/>
      <c r="J370" s="2"/>
      <c r="K370" s="2"/>
      <c r="M370" s="283"/>
      <c r="N370" s="43"/>
      <c r="O370" s="43"/>
      <c r="P370" s="43"/>
      <c r="Q370" s="43"/>
      <c r="R370" s="43"/>
    </row>
    <row r="371" spans="2:18" s="138" customFormat="1">
      <c r="B371" s="43"/>
      <c r="C371" s="43"/>
      <c r="D371" s="2"/>
      <c r="E371" s="2"/>
      <c r="F371" s="2"/>
      <c r="G371" s="2"/>
      <c r="H371" s="2"/>
      <c r="I371" s="2"/>
      <c r="J371" s="2"/>
      <c r="K371" s="2"/>
      <c r="M371" s="283"/>
      <c r="N371" s="43"/>
      <c r="O371" s="43"/>
      <c r="P371" s="43"/>
      <c r="Q371" s="43"/>
      <c r="R371" s="43"/>
    </row>
    <row r="372" spans="2:18" s="138" customFormat="1">
      <c r="B372" s="43"/>
      <c r="C372" s="43"/>
      <c r="D372" s="2"/>
      <c r="E372" s="2"/>
      <c r="F372" s="2"/>
      <c r="G372" s="2"/>
      <c r="H372" s="2"/>
      <c r="I372" s="2"/>
      <c r="J372" s="2"/>
      <c r="K372" s="2"/>
      <c r="M372" s="283"/>
      <c r="N372" s="43"/>
      <c r="O372" s="43"/>
      <c r="P372" s="43"/>
      <c r="Q372" s="43"/>
      <c r="R372" s="43"/>
    </row>
    <row r="373" spans="2:18" s="138" customFormat="1">
      <c r="B373" s="43"/>
      <c r="C373" s="43"/>
      <c r="D373" s="2"/>
      <c r="E373" s="2"/>
      <c r="F373" s="2"/>
      <c r="G373" s="2"/>
      <c r="H373" s="2"/>
      <c r="I373" s="2"/>
      <c r="J373" s="2"/>
      <c r="K373" s="2"/>
      <c r="M373" s="283"/>
      <c r="N373" s="43"/>
      <c r="O373" s="43"/>
      <c r="P373" s="43"/>
      <c r="Q373" s="43"/>
      <c r="R373" s="43"/>
    </row>
    <row r="374" spans="2:18" s="138" customFormat="1">
      <c r="B374" s="43"/>
      <c r="C374" s="43"/>
      <c r="D374" s="2"/>
      <c r="E374" s="2"/>
      <c r="F374" s="2"/>
      <c r="G374" s="2"/>
      <c r="H374" s="2"/>
      <c r="I374" s="2"/>
      <c r="J374" s="2"/>
      <c r="K374" s="2"/>
      <c r="M374" s="283"/>
      <c r="N374" s="43"/>
      <c r="O374" s="43"/>
      <c r="P374" s="43"/>
      <c r="Q374" s="43"/>
      <c r="R374" s="43"/>
    </row>
    <row r="375" spans="2:18" s="138" customFormat="1">
      <c r="B375" s="43"/>
      <c r="C375" s="43"/>
      <c r="D375" s="2"/>
      <c r="E375" s="2"/>
      <c r="F375" s="2"/>
      <c r="G375" s="2"/>
      <c r="H375" s="2"/>
      <c r="I375" s="2"/>
      <c r="J375" s="2"/>
      <c r="K375" s="2"/>
      <c r="M375" s="283"/>
      <c r="N375" s="43"/>
      <c r="O375" s="43"/>
      <c r="P375" s="43"/>
      <c r="Q375" s="43"/>
      <c r="R375" s="43"/>
    </row>
    <row r="376" spans="2:18" s="138" customFormat="1">
      <c r="B376" s="43"/>
      <c r="C376" s="43"/>
      <c r="D376" s="2"/>
      <c r="E376" s="2"/>
      <c r="F376" s="2"/>
      <c r="G376" s="2"/>
      <c r="H376" s="2"/>
      <c r="I376" s="2"/>
      <c r="J376" s="2"/>
      <c r="K376" s="2"/>
      <c r="M376" s="351"/>
      <c r="N376" s="43"/>
      <c r="O376" s="43"/>
      <c r="P376" s="43"/>
      <c r="Q376" s="43"/>
      <c r="R376" s="43"/>
    </row>
    <row r="377" spans="2:18" s="138" customFormat="1">
      <c r="B377" s="43"/>
      <c r="C377" s="43"/>
      <c r="D377" s="2"/>
      <c r="E377" s="2"/>
      <c r="F377" s="2"/>
      <c r="G377" s="2"/>
      <c r="H377" s="2"/>
      <c r="I377" s="2"/>
      <c r="J377" s="2"/>
      <c r="K377" s="2"/>
      <c r="M377" s="351"/>
      <c r="N377" s="43"/>
      <c r="O377" s="43"/>
      <c r="P377" s="43"/>
      <c r="Q377" s="43"/>
      <c r="R377" s="43"/>
    </row>
    <row r="378" spans="2:18" s="138" customFormat="1">
      <c r="B378" s="43"/>
      <c r="C378" s="43"/>
      <c r="D378" s="2"/>
      <c r="E378" s="2"/>
      <c r="F378" s="2"/>
      <c r="G378" s="2"/>
      <c r="H378" s="2"/>
      <c r="I378" s="2"/>
      <c r="J378" s="2"/>
      <c r="K378" s="2"/>
      <c r="M378" s="351"/>
      <c r="N378" s="43"/>
      <c r="O378" s="43"/>
      <c r="P378" s="43"/>
      <c r="Q378" s="43"/>
      <c r="R378" s="43"/>
    </row>
    <row r="379" spans="2:18" s="138" customFormat="1">
      <c r="B379" s="43"/>
      <c r="C379" s="43"/>
      <c r="D379" s="2"/>
      <c r="E379" s="2"/>
      <c r="F379" s="2"/>
      <c r="G379" s="2"/>
      <c r="H379" s="2"/>
      <c r="I379" s="2"/>
      <c r="J379" s="2"/>
      <c r="K379" s="2"/>
      <c r="M379" s="351"/>
      <c r="N379" s="43"/>
      <c r="O379" s="43"/>
      <c r="P379" s="43"/>
      <c r="Q379" s="43"/>
      <c r="R379" s="43"/>
    </row>
    <row r="380" spans="2:18" s="138" customFormat="1">
      <c r="B380" s="43"/>
      <c r="C380" s="43"/>
      <c r="D380" s="2"/>
      <c r="E380" s="2"/>
      <c r="F380" s="2"/>
      <c r="G380" s="2"/>
      <c r="H380" s="2"/>
      <c r="I380" s="2"/>
      <c r="J380" s="2"/>
      <c r="K380" s="2"/>
      <c r="M380" s="351"/>
      <c r="N380" s="43"/>
      <c r="O380" s="43"/>
      <c r="P380" s="43"/>
      <c r="Q380" s="43"/>
      <c r="R380" s="43"/>
    </row>
    <row r="381" spans="2:18" s="138" customFormat="1">
      <c r="B381" s="43"/>
      <c r="C381" s="43"/>
      <c r="D381" s="2"/>
      <c r="E381" s="2"/>
      <c r="F381" s="2"/>
      <c r="G381" s="2"/>
      <c r="H381" s="2"/>
      <c r="I381" s="2"/>
      <c r="J381" s="2"/>
      <c r="K381" s="2"/>
      <c r="M381" s="351"/>
      <c r="N381" s="43"/>
      <c r="O381" s="43"/>
      <c r="P381" s="43"/>
      <c r="Q381" s="43"/>
      <c r="R381" s="43"/>
    </row>
    <row r="382" spans="2:18" s="138" customFormat="1">
      <c r="B382" s="43"/>
      <c r="C382" s="43"/>
      <c r="D382" s="2"/>
      <c r="E382" s="2"/>
      <c r="F382" s="2"/>
      <c r="G382" s="2"/>
      <c r="H382" s="2"/>
      <c r="I382" s="2"/>
      <c r="J382" s="2"/>
      <c r="K382" s="2"/>
      <c r="M382" s="351"/>
      <c r="N382" s="43"/>
      <c r="O382" s="43"/>
      <c r="P382" s="43"/>
      <c r="Q382" s="43"/>
      <c r="R382" s="43"/>
    </row>
    <row r="383" spans="2:18" s="138" customFormat="1">
      <c r="B383" s="43"/>
      <c r="C383" s="43"/>
      <c r="D383" s="2"/>
      <c r="E383" s="2"/>
      <c r="F383" s="2"/>
      <c r="G383" s="2"/>
      <c r="H383" s="2"/>
      <c r="I383" s="2"/>
      <c r="J383" s="2"/>
      <c r="K383" s="2"/>
      <c r="M383" s="351"/>
      <c r="N383" s="43"/>
      <c r="O383" s="43"/>
      <c r="P383" s="43"/>
      <c r="Q383" s="43"/>
      <c r="R383" s="43"/>
    </row>
    <row r="384" spans="2:18" s="138" customFormat="1">
      <c r="B384" s="43"/>
      <c r="C384" s="43"/>
      <c r="D384" s="2"/>
      <c r="E384" s="2"/>
      <c r="F384" s="2"/>
      <c r="G384" s="2"/>
      <c r="H384" s="2"/>
      <c r="I384" s="2"/>
      <c r="J384" s="2"/>
      <c r="K384" s="2"/>
      <c r="M384" s="351"/>
      <c r="N384" s="43"/>
      <c r="O384" s="43"/>
      <c r="P384" s="43"/>
      <c r="Q384" s="43"/>
      <c r="R384" s="43"/>
    </row>
    <row r="385" spans="2:18" s="138" customFormat="1">
      <c r="B385" s="43"/>
      <c r="C385" s="43"/>
      <c r="D385" s="2"/>
      <c r="E385" s="2"/>
      <c r="F385" s="2"/>
      <c r="G385" s="2"/>
      <c r="H385" s="2"/>
      <c r="I385" s="2"/>
      <c r="J385" s="2"/>
      <c r="K385" s="2"/>
      <c r="M385" s="351"/>
      <c r="N385" s="43"/>
      <c r="O385" s="43"/>
      <c r="P385" s="43"/>
      <c r="Q385" s="43"/>
      <c r="R385" s="43"/>
    </row>
    <row r="386" spans="2:18" s="138" customFormat="1">
      <c r="B386" s="43"/>
      <c r="C386" s="43"/>
      <c r="D386" s="2"/>
      <c r="E386" s="2"/>
      <c r="F386" s="2"/>
      <c r="G386" s="2"/>
      <c r="H386" s="2"/>
      <c r="I386" s="2"/>
      <c r="J386" s="2"/>
      <c r="K386" s="2"/>
      <c r="M386" s="351"/>
      <c r="N386" s="43"/>
      <c r="O386" s="43"/>
      <c r="P386" s="43"/>
      <c r="Q386" s="43"/>
      <c r="R386" s="43"/>
    </row>
    <row r="387" spans="2:18" s="138" customFormat="1">
      <c r="B387" s="43"/>
      <c r="C387" s="43"/>
      <c r="D387" s="2"/>
      <c r="E387" s="2"/>
      <c r="F387" s="2"/>
      <c r="G387" s="2"/>
      <c r="H387" s="2"/>
      <c r="I387" s="2"/>
      <c r="J387" s="2"/>
      <c r="K387" s="2"/>
      <c r="L387" s="44"/>
      <c r="M387" s="283"/>
      <c r="N387" s="43"/>
      <c r="O387" s="43"/>
      <c r="P387" s="43"/>
      <c r="Q387" s="43"/>
      <c r="R387" s="43"/>
    </row>
    <row r="388" spans="2:18" s="138" customFormat="1">
      <c r="B388" s="43"/>
      <c r="C388" s="43"/>
      <c r="D388" s="2"/>
      <c r="E388" s="2"/>
      <c r="F388" s="2"/>
      <c r="G388" s="2"/>
      <c r="H388" s="2"/>
      <c r="I388" s="2"/>
      <c r="J388" s="2"/>
      <c r="K388" s="2"/>
      <c r="M388" s="283"/>
      <c r="N388" s="43"/>
      <c r="O388" s="43"/>
      <c r="P388" s="43"/>
      <c r="Q388" s="43"/>
      <c r="R388" s="43"/>
    </row>
    <row r="389" spans="2:18" s="138" customFormat="1">
      <c r="B389" s="43"/>
      <c r="C389" s="43"/>
      <c r="D389" s="2"/>
      <c r="E389" s="2"/>
      <c r="F389" s="2"/>
      <c r="G389" s="2"/>
      <c r="H389" s="2"/>
      <c r="I389" s="2"/>
      <c r="J389" s="2"/>
      <c r="K389" s="2"/>
      <c r="M389" s="283"/>
      <c r="N389" s="43"/>
      <c r="O389" s="43"/>
      <c r="P389" s="43"/>
      <c r="Q389" s="43"/>
      <c r="R389" s="43"/>
    </row>
    <row r="390" spans="2:18" s="138" customFormat="1">
      <c r="B390" s="43"/>
      <c r="C390" s="43"/>
      <c r="D390" s="2"/>
      <c r="E390" s="2"/>
      <c r="F390" s="2"/>
      <c r="G390" s="2"/>
      <c r="H390" s="2"/>
      <c r="I390" s="2"/>
      <c r="J390" s="2"/>
      <c r="K390" s="2"/>
      <c r="M390" s="283"/>
      <c r="N390" s="43"/>
      <c r="O390" s="43"/>
      <c r="P390" s="43"/>
      <c r="Q390" s="43"/>
      <c r="R390" s="43"/>
    </row>
    <row r="391" spans="2:18" s="138" customFormat="1">
      <c r="B391" s="43"/>
      <c r="C391" s="43"/>
      <c r="D391" s="2"/>
      <c r="E391" s="2"/>
      <c r="F391" s="2"/>
      <c r="G391" s="2"/>
      <c r="H391" s="2"/>
      <c r="I391" s="2"/>
      <c r="J391" s="2"/>
      <c r="K391" s="2"/>
      <c r="M391" s="283"/>
      <c r="N391" s="43"/>
      <c r="O391" s="43"/>
      <c r="P391" s="43"/>
      <c r="Q391" s="43"/>
      <c r="R391" s="43"/>
    </row>
    <row r="392" spans="2:18" s="138" customFormat="1">
      <c r="B392" s="43"/>
      <c r="C392" s="43"/>
      <c r="D392" s="2"/>
      <c r="E392" s="2"/>
      <c r="F392" s="2"/>
      <c r="G392" s="2"/>
      <c r="H392" s="2"/>
      <c r="I392" s="2"/>
      <c r="J392" s="2"/>
      <c r="K392" s="2"/>
      <c r="M392" s="283"/>
      <c r="N392" s="43"/>
      <c r="O392" s="43"/>
      <c r="P392" s="43"/>
      <c r="Q392" s="43"/>
      <c r="R392" s="43"/>
    </row>
    <row r="393" spans="2:18" s="138" customFormat="1">
      <c r="B393" s="43"/>
      <c r="C393" s="43"/>
      <c r="D393" s="2"/>
      <c r="E393" s="2"/>
      <c r="F393" s="2"/>
      <c r="G393" s="2"/>
      <c r="H393" s="2"/>
      <c r="I393" s="2"/>
      <c r="J393" s="2"/>
      <c r="K393" s="2"/>
      <c r="M393" s="283"/>
      <c r="N393" s="43"/>
      <c r="O393" s="43"/>
      <c r="P393" s="43"/>
      <c r="Q393" s="43"/>
      <c r="R393" s="43"/>
    </row>
    <row r="394" spans="2:18">
      <c r="M394" s="283"/>
    </row>
    <row r="395" spans="2:18">
      <c r="M395" s="283"/>
    </row>
    <row r="396" spans="2:18">
      <c r="M396" s="283"/>
    </row>
    <row r="397" spans="2:18">
      <c r="M397" s="283"/>
    </row>
    <row r="398" spans="2:18">
      <c r="M398" s="283"/>
    </row>
    <row r="399" spans="2:18">
      <c r="M399" s="283"/>
    </row>
    <row r="400" spans="2:18">
      <c r="M400" s="283"/>
    </row>
    <row r="401" spans="13:13">
      <c r="M401" s="283"/>
    </row>
    <row r="402" spans="13:13">
      <c r="M402" s="283"/>
    </row>
    <row r="403" spans="13:13">
      <c r="M403" s="283"/>
    </row>
    <row r="404" spans="13:13">
      <c r="M404" s="283"/>
    </row>
    <row r="405" spans="13:13">
      <c r="M405" s="283"/>
    </row>
    <row r="406" spans="13:13">
      <c r="M406" s="283"/>
    </row>
    <row r="407" spans="13:13">
      <c r="M407" s="283"/>
    </row>
    <row r="408" spans="13:13">
      <c r="M408" s="283"/>
    </row>
    <row r="409" spans="13:13">
      <c r="M409" s="283"/>
    </row>
    <row r="410" spans="13:13">
      <c r="M410" s="283"/>
    </row>
    <row r="411" spans="13:13">
      <c r="M411" s="283"/>
    </row>
    <row r="412" spans="13:13">
      <c r="M412" s="283"/>
    </row>
    <row r="413" spans="13:13">
      <c r="M413" s="283"/>
    </row>
    <row r="414" spans="13:13">
      <c r="M414" s="283"/>
    </row>
    <row r="415" spans="13:13">
      <c r="M415" s="283"/>
    </row>
    <row r="416" spans="13:13">
      <c r="M416" s="283"/>
    </row>
    <row r="417" spans="12:13">
      <c r="M417" s="283"/>
    </row>
    <row r="418" spans="12:13" ht="26.25">
      <c r="L418" s="352"/>
      <c r="M418" s="348"/>
    </row>
    <row r="419" spans="12:13">
      <c r="M419" s="283"/>
    </row>
    <row r="420" spans="12:13">
      <c r="M420" s="283"/>
    </row>
    <row r="421" spans="12:13">
      <c r="M421" s="283"/>
    </row>
    <row r="422" spans="12:13">
      <c r="M422" s="283"/>
    </row>
    <row r="423" spans="12:13">
      <c r="M423" s="353"/>
    </row>
    <row r="424" spans="12:13">
      <c r="M424" s="348"/>
    </row>
    <row r="425" spans="12:13">
      <c r="M425" s="283"/>
    </row>
    <row r="426" spans="12:13">
      <c r="M426" s="283"/>
    </row>
    <row r="427" spans="12:13">
      <c r="M427" s="283"/>
    </row>
    <row r="428" spans="12:13">
      <c r="M428" s="283"/>
    </row>
    <row r="429" spans="12:13">
      <c r="M429" s="348"/>
    </row>
    <row r="430" spans="12:13">
      <c r="M430" s="348"/>
    </row>
    <row r="431" spans="12:13">
      <c r="M431" s="348"/>
    </row>
    <row r="432" spans="12:13">
      <c r="M432" s="283"/>
    </row>
    <row r="433" spans="13:13">
      <c r="M433" s="283"/>
    </row>
    <row r="434" spans="13:13">
      <c r="M434" s="283"/>
    </row>
    <row r="435" spans="13:13">
      <c r="M435" s="283"/>
    </row>
    <row r="436" spans="13:13">
      <c r="M436" s="283"/>
    </row>
    <row r="437" spans="13:13">
      <c r="M437" s="283"/>
    </row>
    <row r="438" spans="13:13">
      <c r="M438" s="283"/>
    </row>
    <row r="439" spans="13:13">
      <c r="M439" s="283"/>
    </row>
    <row r="440" spans="13:13">
      <c r="M440" s="283"/>
    </row>
    <row r="441" spans="13:13">
      <c r="M441" s="283"/>
    </row>
    <row r="442" spans="13:13">
      <c r="M442" s="283"/>
    </row>
    <row r="443" spans="13:13">
      <c r="M443" s="348"/>
    </row>
    <row r="444" spans="13:13">
      <c r="M444" s="348"/>
    </row>
    <row r="445" spans="13:13">
      <c r="M445" s="283"/>
    </row>
    <row r="446" spans="13:13">
      <c r="M446" s="283"/>
    </row>
    <row r="447" spans="13:13">
      <c r="M447" s="283"/>
    </row>
    <row r="448" spans="13:13">
      <c r="M448" s="348"/>
    </row>
    <row r="449" spans="13:13">
      <c r="M449" s="283"/>
    </row>
    <row r="450" spans="13:13">
      <c r="M450" s="283"/>
    </row>
    <row r="451" spans="13:13">
      <c r="M451" s="283"/>
    </row>
    <row r="452" spans="13:13">
      <c r="M452" s="283"/>
    </row>
    <row r="453" spans="13:13">
      <c r="M453" s="283"/>
    </row>
    <row r="454" spans="13:13">
      <c r="M454" s="348"/>
    </row>
    <row r="455" spans="13:13">
      <c r="M455" s="283"/>
    </row>
    <row r="456" spans="13:13">
      <c r="M456" s="283"/>
    </row>
    <row r="457" spans="13:13">
      <c r="M457" s="283"/>
    </row>
    <row r="458" spans="13:13">
      <c r="M458" s="283"/>
    </row>
    <row r="459" spans="13:13">
      <c r="M459" s="283"/>
    </row>
    <row r="460" spans="13:13">
      <c r="M460" s="348"/>
    </row>
    <row r="461" spans="13:13">
      <c r="M461" s="283"/>
    </row>
    <row r="462" spans="13:13">
      <c r="M462" s="283"/>
    </row>
    <row r="463" spans="13:13">
      <c r="M463" s="283"/>
    </row>
    <row r="464" spans="13:13">
      <c r="M464" s="283"/>
    </row>
    <row r="465" spans="13:13">
      <c r="M465" s="283"/>
    </row>
    <row r="466" spans="13:13">
      <c r="M466" s="283"/>
    </row>
    <row r="467" spans="13:13">
      <c r="M467" s="283"/>
    </row>
    <row r="468" spans="13:13">
      <c r="M468" s="283"/>
    </row>
    <row r="469" spans="13:13">
      <c r="M469" s="283"/>
    </row>
    <row r="470" spans="13:13">
      <c r="M470" s="283"/>
    </row>
    <row r="471" spans="13:13">
      <c r="M471" s="283"/>
    </row>
    <row r="472" spans="13:13">
      <c r="M472" s="283"/>
    </row>
    <row r="473" spans="13:13">
      <c r="M473" s="283"/>
    </row>
    <row r="474" spans="13:13">
      <c r="M474" s="283"/>
    </row>
    <row r="475" spans="13:13">
      <c r="M475" s="283"/>
    </row>
    <row r="476" spans="13:13">
      <c r="M476" s="283"/>
    </row>
  </sheetData>
  <mergeCells count="6">
    <mergeCell ref="B19:B20"/>
    <mergeCell ref="B12:B14"/>
    <mergeCell ref="O4:P4"/>
    <mergeCell ref="H4:J4"/>
    <mergeCell ref="B7:B9"/>
    <mergeCell ref="I17:J17"/>
  </mergeCells>
  <conditionalFormatting sqref="B4">
    <cfRule type="containsText" dxfId="22" priority="1" operator="containsText" text="Unsure">
      <formula>NOT(ISERROR(SEARCH("Unsure",B4)))</formula>
    </cfRule>
    <cfRule type="containsText" dxfId="21" priority="2" operator="containsText" text="Yes">
      <formula>NOT(ISERROR(SEARCH("Yes",B4)))</formula>
    </cfRule>
    <cfRule type="containsText" dxfId="20" priority="3" operator="containsText" text="No">
      <formula>NOT(ISERROR(SEARCH("No",B4)))</formula>
    </cfRule>
  </conditionalFormatting>
  <pageMargins left="0.70866141732283472" right="0.70866141732283472" top="0.74803149606299213" bottom="0.74803149606299213" header="0.31496062992125984" footer="0.31496062992125984"/>
  <pageSetup paperSize="9" scale="20" fitToHeight="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1"/>
  <dimension ref="A1:Y376"/>
  <sheetViews>
    <sheetView workbookViewId="0"/>
  </sheetViews>
  <sheetFormatPr defaultColWidth="9.140625" defaultRowHeight="15" outlineLevelRow="1"/>
  <cols>
    <col min="1" max="1" width="1.85546875" style="138" customWidth="1"/>
    <col min="2" max="2" width="25.7109375" style="138" customWidth="1"/>
    <col min="3" max="3" width="1.85546875" style="138" customWidth="1"/>
    <col min="4" max="4" width="1.85546875" style="78" customWidth="1"/>
    <col min="5" max="5" width="86.5703125" style="78" customWidth="1"/>
    <col min="6" max="6" width="5.7109375" style="78" bestFit="1" customWidth="1"/>
    <col min="7" max="7" width="2.5703125" style="78" customWidth="1"/>
    <col min="8" max="16" width="9.140625" style="78" customWidth="1"/>
    <col min="17" max="17" width="1.85546875" style="78" customWidth="1"/>
    <col min="18" max="18" width="1.85546875" style="138" customWidth="1"/>
    <col min="19" max="19" width="21.5703125" style="98" customWidth="1"/>
    <col min="20" max="20" width="1.85546875" style="138" customWidth="1"/>
    <col min="21" max="22" width="9.42578125" style="44" customWidth="1"/>
    <col min="23" max="16384" width="9.140625" style="138"/>
  </cols>
  <sheetData>
    <row r="1" spans="2:23" ht="80.099999999999994" customHeight="1">
      <c r="C1" s="97"/>
      <c r="D1" s="41"/>
      <c r="E1" s="493" t="s">
        <v>348</v>
      </c>
      <c r="F1" s="493"/>
      <c r="G1" s="493"/>
      <c r="H1" s="90"/>
      <c r="I1" s="90"/>
      <c r="J1" s="90"/>
      <c r="K1" s="90"/>
      <c r="L1" s="90"/>
      <c r="M1" s="90"/>
      <c r="N1" s="90"/>
      <c r="O1" s="90"/>
      <c r="P1" s="90"/>
      <c r="Q1" s="41"/>
      <c r="R1" s="97"/>
      <c r="T1" s="97"/>
    </row>
    <row r="2" spans="2:23" ht="16.5" thickBot="1">
      <c r="B2" s="57"/>
      <c r="C2" s="57"/>
      <c r="D2" s="1"/>
      <c r="E2" s="1"/>
      <c r="F2" s="1"/>
      <c r="G2" s="1"/>
      <c r="H2" s="249" t="s">
        <v>152</v>
      </c>
      <c r="I2" s="249"/>
      <c r="J2" s="249"/>
      <c r="K2" s="249"/>
      <c r="L2" s="249"/>
      <c r="M2" s="249"/>
      <c r="N2" s="249"/>
      <c r="O2" s="249"/>
      <c r="P2" s="249"/>
      <c r="Q2" s="1"/>
      <c r="R2" s="57"/>
      <c r="T2" s="57"/>
    </row>
    <row r="3" spans="2:23" ht="33" customHeight="1" thickBot="1">
      <c r="B3" s="102" t="s">
        <v>103</v>
      </c>
      <c r="F3" s="1"/>
      <c r="H3" s="535" t="s">
        <v>84</v>
      </c>
      <c r="I3" s="536"/>
      <c r="J3" s="537"/>
      <c r="K3" s="532" t="s">
        <v>2</v>
      </c>
      <c r="L3" s="533"/>
      <c r="M3" s="534"/>
      <c r="N3" s="532" t="s">
        <v>3</v>
      </c>
      <c r="O3" s="533"/>
      <c r="P3" s="534"/>
      <c r="Q3" s="1"/>
      <c r="R3" s="57"/>
      <c r="S3" s="61" t="s">
        <v>85</v>
      </c>
      <c r="T3" s="98"/>
      <c r="U3" s="530" t="s">
        <v>373</v>
      </c>
      <c r="V3" s="531"/>
    </row>
    <row r="4" spans="2:23">
      <c r="F4" s="101" t="s">
        <v>0</v>
      </c>
      <c r="H4" s="118" t="s">
        <v>6</v>
      </c>
      <c r="I4" s="119" t="s">
        <v>15</v>
      </c>
      <c r="J4" s="120" t="s">
        <v>16</v>
      </c>
      <c r="K4" s="60" t="s">
        <v>6</v>
      </c>
      <c r="L4" s="85" t="s">
        <v>15</v>
      </c>
      <c r="M4" s="85" t="s">
        <v>16</v>
      </c>
      <c r="N4" s="85" t="s">
        <v>6</v>
      </c>
      <c r="O4" s="85" t="s">
        <v>15</v>
      </c>
      <c r="P4" s="85" t="s">
        <v>16</v>
      </c>
      <c r="Q4" s="1"/>
      <c r="R4" s="57"/>
    </row>
    <row r="5" spans="2:23" ht="26.25" customHeight="1">
      <c r="E5" s="100" t="s">
        <v>138</v>
      </c>
      <c r="F5" s="59"/>
      <c r="Q5" s="1"/>
      <c r="R5" s="57"/>
      <c r="T5" s="98"/>
      <c r="U5" s="247" t="s">
        <v>374</v>
      </c>
      <c r="V5" s="247" t="s">
        <v>375</v>
      </c>
    </row>
    <row r="6" spans="2:23" ht="16.5" customHeight="1" outlineLevel="1">
      <c r="B6" s="44"/>
      <c r="C6" s="139"/>
      <c r="D6" s="130"/>
      <c r="E6" s="114" t="s">
        <v>743</v>
      </c>
      <c r="G6" s="130"/>
      <c r="H6" s="115">
        <f>SUM(H7:H11)</f>
        <v>0</v>
      </c>
      <c r="I6" s="130"/>
      <c r="J6" s="130"/>
      <c r="K6" s="130"/>
      <c r="L6" s="130"/>
      <c r="M6" s="130"/>
      <c r="N6" s="130"/>
      <c r="O6" s="130"/>
      <c r="P6" s="130"/>
      <c r="S6" s="142"/>
      <c r="T6" s="98"/>
      <c r="U6" s="247"/>
      <c r="V6" s="247"/>
    </row>
    <row r="7" spans="2:23" ht="15" customHeight="1" outlineLevel="1">
      <c r="B7" s="512"/>
      <c r="C7" s="139"/>
      <c r="D7" s="130"/>
      <c r="E7" s="140" t="s">
        <v>132</v>
      </c>
      <c r="F7" s="21" t="s">
        <v>18</v>
      </c>
      <c r="G7" s="131"/>
      <c r="H7" s="103"/>
      <c r="I7" s="131"/>
      <c r="J7" s="131"/>
      <c r="K7" s="131"/>
      <c r="L7" s="131"/>
      <c r="M7" s="131"/>
      <c r="N7" s="131"/>
      <c r="O7" s="131"/>
      <c r="P7" s="141"/>
      <c r="Q7" s="1"/>
      <c r="R7" s="57"/>
      <c r="S7" s="142" t="s">
        <v>382</v>
      </c>
      <c r="T7" s="98"/>
      <c r="U7" s="395" t="s">
        <v>381</v>
      </c>
      <c r="V7" s="395" t="s">
        <v>369</v>
      </c>
    </row>
    <row r="8" spans="2:23" ht="15" customHeight="1" outlineLevel="1">
      <c r="B8" s="513"/>
      <c r="C8" s="139"/>
      <c r="D8" s="130"/>
      <c r="E8" s="143" t="s">
        <v>133</v>
      </c>
      <c r="F8" s="22" t="s">
        <v>18</v>
      </c>
      <c r="G8" s="130"/>
      <c r="H8" s="104"/>
      <c r="I8" s="130"/>
      <c r="J8" s="130"/>
      <c r="K8" s="130"/>
      <c r="L8" s="130"/>
      <c r="M8" s="130"/>
      <c r="N8" s="130"/>
      <c r="O8" s="130"/>
      <c r="P8" s="144"/>
      <c r="Q8" s="1"/>
      <c r="R8" s="57"/>
      <c r="S8" s="142" t="s">
        <v>382</v>
      </c>
      <c r="T8" s="98"/>
      <c r="U8" s="395" t="s">
        <v>381</v>
      </c>
      <c r="V8" s="395" t="s">
        <v>369</v>
      </c>
    </row>
    <row r="9" spans="2:23" ht="15" customHeight="1" outlineLevel="1">
      <c r="B9" s="513"/>
      <c r="C9" s="139"/>
      <c r="D9" s="130"/>
      <c r="E9" s="143" t="s">
        <v>134</v>
      </c>
      <c r="F9" s="22" t="s">
        <v>18</v>
      </c>
      <c r="G9" s="130"/>
      <c r="H9" s="104"/>
      <c r="I9" s="130"/>
      <c r="J9" s="130"/>
      <c r="K9" s="130"/>
      <c r="L9" s="130"/>
      <c r="M9" s="130"/>
      <c r="N9" s="130"/>
      <c r="O9" s="130"/>
      <c r="P9" s="144"/>
      <c r="Q9" s="1"/>
      <c r="R9" s="57"/>
      <c r="S9" s="142" t="s">
        <v>382</v>
      </c>
      <c r="T9" s="98"/>
      <c r="U9" s="395" t="s">
        <v>381</v>
      </c>
      <c r="V9" s="395" t="s">
        <v>369</v>
      </c>
    </row>
    <row r="10" spans="2:23" ht="15" customHeight="1" outlineLevel="1">
      <c r="B10" s="513"/>
      <c r="C10" s="139"/>
      <c r="D10" s="130"/>
      <c r="E10" s="143" t="s">
        <v>135</v>
      </c>
      <c r="F10" s="22" t="s">
        <v>18</v>
      </c>
      <c r="G10" s="130"/>
      <c r="H10" s="104"/>
      <c r="I10" s="130"/>
      <c r="J10" s="130"/>
      <c r="K10" s="130"/>
      <c r="L10" s="130"/>
      <c r="M10" s="130"/>
      <c r="N10" s="130"/>
      <c r="O10" s="130"/>
      <c r="P10" s="144"/>
      <c r="Q10" s="1"/>
      <c r="R10" s="57"/>
      <c r="S10" s="142" t="s">
        <v>382</v>
      </c>
      <c r="T10" s="98"/>
      <c r="U10" s="395" t="s">
        <v>381</v>
      </c>
      <c r="V10" s="395" t="s">
        <v>369</v>
      </c>
    </row>
    <row r="11" spans="2:23" ht="15" customHeight="1" outlineLevel="1">
      <c r="B11" s="514"/>
      <c r="C11" s="139"/>
      <c r="D11" s="130"/>
      <c r="E11" s="145" t="s">
        <v>136</v>
      </c>
      <c r="F11" s="23" t="s">
        <v>18</v>
      </c>
      <c r="G11" s="132"/>
      <c r="H11" s="105"/>
      <c r="I11" s="132"/>
      <c r="J11" s="132"/>
      <c r="K11" s="132"/>
      <c r="L11" s="132"/>
      <c r="M11" s="132"/>
      <c r="N11" s="132"/>
      <c r="O11" s="132"/>
      <c r="P11" s="146"/>
      <c r="Q11" s="1"/>
      <c r="R11" s="57"/>
      <c r="S11" s="142" t="s">
        <v>382</v>
      </c>
      <c r="T11" s="98"/>
      <c r="U11" s="395" t="s">
        <v>381</v>
      </c>
      <c r="V11" s="395" t="s">
        <v>369</v>
      </c>
    </row>
    <row r="12" spans="2:23" ht="15" customHeight="1" outlineLevel="1">
      <c r="B12" s="43"/>
      <c r="C12" s="43"/>
      <c r="D12" s="294"/>
      <c r="E12" s="344" t="s">
        <v>222</v>
      </c>
      <c r="F12" s="242"/>
      <c r="G12" s="2"/>
      <c r="H12" s="2"/>
      <c r="I12" s="2"/>
      <c r="J12" s="2"/>
      <c r="K12" s="295"/>
      <c r="L12" s="295"/>
      <c r="M12" s="295"/>
      <c r="N12" s="295"/>
      <c r="O12" s="295"/>
      <c r="P12" s="295"/>
      <c r="Q12" s="130"/>
      <c r="S12" s="283"/>
      <c r="T12" s="283"/>
      <c r="U12" s="43"/>
      <c r="V12" s="43"/>
    </row>
    <row r="13" spans="2:23" ht="15" customHeight="1" outlineLevel="1">
      <c r="B13" s="139"/>
      <c r="C13" s="139"/>
      <c r="D13" s="130"/>
      <c r="E13" s="99" t="s">
        <v>153</v>
      </c>
      <c r="F13" s="130"/>
      <c r="G13" s="130"/>
      <c r="H13" s="115">
        <f>SUM(H14:H18)</f>
        <v>0</v>
      </c>
      <c r="I13" s="130"/>
      <c r="J13" s="130"/>
      <c r="K13" s="130"/>
      <c r="L13" s="130"/>
      <c r="M13" s="130"/>
      <c r="N13" s="130"/>
      <c r="O13" s="130"/>
      <c r="P13" s="130"/>
      <c r="Q13" s="1"/>
      <c r="R13" s="57"/>
      <c r="S13" s="142"/>
      <c r="T13" s="142"/>
      <c r="U13" s="142"/>
      <c r="V13" s="142"/>
      <c r="W13" s="142"/>
    </row>
    <row r="14" spans="2:23" ht="15" customHeight="1" outlineLevel="1">
      <c r="B14" s="538"/>
      <c r="C14" s="148"/>
      <c r="D14" s="149"/>
      <c r="E14" s="150" t="str">
        <f>E7</f>
        <v>&lt;Business defined purpose 1&gt;</v>
      </c>
      <c r="F14" s="21" t="s">
        <v>18</v>
      </c>
      <c r="G14" s="131"/>
      <c r="H14" s="103"/>
      <c r="I14" s="131"/>
      <c r="J14" s="131"/>
      <c r="K14" s="131"/>
      <c r="L14" s="131"/>
      <c r="M14" s="131"/>
      <c r="N14" s="131"/>
      <c r="O14" s="131"/>
      <c r="P14" s="141"/>
      <c r="Q14" s="1"/>
      <c r="R14" s="57"/>
      <c r="S14" s="142" t="s">
        <v>382</v>
      </c>
      <c r="T14" s="98"/>
      <c r="U14" s="395" t="s">
        <v>381</v>
      </c>
      <c r="V14" s="395" t="s">
        <v>369</v>
      </c>
    </row>
    <row r="15" spans="2:23" ht="15" customHeight="1" outlineLevel="1">
      <c r="B15" s="539"/>
      <c r="C15" s="139"/>
      <c r="D15" s="130"/>
      <c r="E15" s="151" t="str">
        <f>E8</f>
        <v>&lt;Business defined purpose 2&gt;</v>
      </c>
      <c r="F15" s="22" t="s">
        <v>18</v>
      </c>
      <c r="G15" s="130"/>
      <c r="H15" s="104"/>
      <c r="I15" s="130"/>
      <c r="J15" s="130"/>
      <c r="K15" s="130"/>
      <c r="L15" s="130"/>
      <c r="M15" s="130"/>
      <c r="N15" s="130"/>
      <c r="O15" s="130"/>
      <c r="P15" s="144"/>
      <c r="Q15" s="1"/>
      <c r="R15" s="57"/>
      <c r="S15" s="142" t="s">
        <v>382</v>
      </c>
      <c r="T15" s="98"/>
      <c r="U15" s="395" t="s">
        <v>381</v>
      </c>
      <c r="V15" s="395" t="s">
        <v>369</v>
      </c>
    </row>
    <row r="16" spans="2:23" ht="15" customHeight="1" outlineLevel="1">
      <c r="B16" s="539"/>
      <c r="C16" s="139"/>
      <c r="D16" s="130"/>
      <c r="E16" s="151" t="str">
        <f>E9</f>
        <v>&lt;Business defined purpose 3&gt;</v>
      </c>
      <c r="F16" s="22" t="s">
        <v>18</v>
      </c>
      <c r="G16" s="130"/>
      <c r="H16" s="104"/>
      <c r="I16" s="130"/>
      <c r="J16" s="130"/>
      <c r="K16" s="130"/>
      <c r="L16" s="130"/>
      <c r="M16" s="130"/>
      <c r="N16" s="130"/>
      <c r="O16" s="130"/>
      <c r="P16" s="144"/>
      <c r="Q16" s="1"/>
      <c r="R16" s="57"/>
      <c r="S16" s="142" t="s">
        <v>382</v>
      </c>
      <c r="U16" s="395" t="s">
        <v>381</v>
      </c>
      <c r="V16" s="395" t="s">
        <v>369</v>
      </c>
    </row>
    <row r="17" spans="2:24" ht="15" customHeight="1" outlineLevel="1">
      <c r="B17" s="539"/>
      <c r="C17" s="139"/>
      <c r="D17" s="130"/>
      <c r="E17" s="151" t="str">
        <f>E10</f>
        <v>&lt;Business defined purpose 4&gt;</v>
      </c>
      <c r="F17" s="22" t="s">
        <v>18</v>
      </c>
      <c r="G17" s="130"/>
      <c r="H17" s="104"/>
      <c r="I17" s="130"/>
      <c r="J17" s="130"/>
      <c r="K17" s="130"/>
      <c r="L17" s="130"/>
      <c r="M17" s="130"/>
      <c r="N17" s="130"/>
      <c r="O17" s="130"/>
      <c r="P17" s="144"/>
      <c r="Q17" s="1"/>
      <c r="R17" s="57"/>
      <c r="S17" s="142" t="s">
        <v>382</v>
      </c>
      <c r="U17" s="395" t="s">
        <v>381</v>
      </c>
      <c r="V17" s="395" t="s">
        <v>369</v>
      </c>
    </row>
    <row r="18" spans="2:24" ht="15" customHeight="1" outlineLevel="1">
      <c r="B18" s="540"/>
      <c r="C18" s="139"/>
      <c r="D18" s="130"/>
      <c r="E18" s="152" t="str">
        <f>E11</f>
        <v>&lt;Business defined purpose 5&gt;</v>
      </c>
      <c r="F18" s="23" t="s">
        <v>18</v>
      </c>
      <c r="G18" s="132"/>
      <c r="H18" s="105"/>
      <c r="I18" s="132"/>
      <c r="J18" s="132"/>
      <c r="K18" s="132"/>
      <c r="L18" s="132"/>
      <c r="M18" s="132"/>
      <c r="N18" s="132"/>
      <c r="O18" s="132"/>
      <c r="P18" s="146"/>
      <c r="Q18" s="1"/>
      <c r="R18" s="57"/>
      <c r="S18" s="142" t="s">
        <v>382</v>
      </c>
      <c r="U18" s="395" t="s">
        <v>381</v>
      </c>
      <c r="V18" s="395" t="s">
        <v>369</v>
      </c>
    </row>
    <row r="19" spans="2:24" ht="15" customHeight="1" outlineLevel="1">
      <c r="B19" s="43"/>
      <c r="C19" s="43"/>
      <c r="D19" s="294"/>
      <c r="E19" s="344" t="s">
        <v>222</v>
      </c>
      <c r="F19" s="242"/>
      <c r="G19" s="2"/>
      <c r="H19" s="2"/>
      <c r="I19" s="2"/>
      <c r="J19" s="2"/>
      <c r="K19" s="295"/>
      <c r="L19" s="295"/>
      <c r="M19" s="295"/>
      <c r="N19" s="295"/>
      <c r="O19" s="295"/>
      <c r="P19" s="295"/>
      <c r="Q19" s="130"/>
      <c r="S19" s="283"/>
      <c r="T19" s="283"/>
      <c r="U19" s="43"/>
      <c r="V19" s="43"/>
    </row>
    <row r="20" spans="2:24" outlineLevel="1">
      <c r="E20" s="114" t="s">
        <v>745</v>
      </c>
      <c r="F20" s="130"/>
      <c r="G20" s="130"/>
      <c r="H20" s="115">
        <f>SUM(H21:H28)</f>
        <v>0</v>
      </c>
      <c r="I20" s="130"/>
      <c r="J20" s="130"/>
      <c r="K20" s="130"/>
      <c r="L20" s="130"/>
      <c r="M20" s="130"/>
      <c r="N20" s="130"/>
      <c r="O20" s="130"/>
      <c r="P20" s="130"/>
      <c r="Q20" s="130"/>
      <c r="R20" s="139"/>
      <c r="S20" s="142"/>
      <c r="T20" s="142"/>
      <c r="U20" s="142"/>
      <c r="V20" s="142"/>
      <c r="W20" s="142"/>
      <c r="X20" s="142"/>
    </row>
    <row r="21" spans="2:24" ht="15" customHeight="1" outlineLevel="1">
      <c r="B21" s="541"/>
      <c r="C21" s="46"/>
      <c r="D21" s="8"/>
      <c r="E21" s="362" t="s">
        <v>115</v>
      </c>
      <c r="F21" s="306" t="s">
        <v>18</v>
      </c>
      <c r="G21" s="363"/>
      <c r="H21" s="364">
        <f>I21+J21</f>
        <v>0</v>
      </c>
      <c r="I21" s="364">
        <f>L21+O21</f>
        <v>0</v>
      </c>
      <c r="J21" s="364">
        <f>M21+P21</f>
        <v>0</v>
      </c>
      <c r="K21" s="432"/>
      <c r="L21" s="365"/>
      <c r="M21" s="371"/>
      <c r="N21" s="432"/>
      <c r="O21" s="365"/>
      <c r="P21" s="396"/>
      <c r="Q21" s="130"/>
      <c r="R21" s="139"/>
      <c r="S21" s="142" t="s">
        <v>441</v>
      </c>
      <c r="U21" s="395" t="s">
        <v>381</v>
      </c>
      <c r="V21" s="395" t="s">
        <v>369</v>
      </c>
    </row>
    <row r="22" spans="2:24" outlineLevel="1">
      <c r="B22" s="542"/>
      <c r="C22" s="46"/>
      <c r="D22" s="8"/>
      <c r="E22" s="108" t="s">
        <v>383</v>
      </c>
      <c r="F22" s="22" t="s">
        <v>18</v>
      </c>
      <c r="G22" s="130"/>
      <c r="H22" s="115">
        <f t="shared" ref="H22:H28" si="0">I22+J22</f>
        <v>0</v>
      </c>
      <c r="I22" s="115">
        <f>L22+O22</f>
        <v>0</v>
      </c>
      <c r="J22" s="115">
        <f>M22+P22</f>
        <v>0</v>
      </c>
      <c r="K22" s="433"/>
      <c r="L22" s="104"/>
      <c r="M22" s="26"/>
      <c r="N22" s="433"/>
      <c r="O22" s="104"/>
      <c r="P22" s="397"/>
      <c r="Q22" s="130"/>
      <c r="R22" s="139"/>
      <c r="S22" s="142" t="s">
        <v>442</v>
      </c>
      <c r="U22" s="395" t="s">
        <v>381</v>
      </c>
      <c r="V22" s="395" t="s">
        <v>369</v>
      </c>
    </row>
    <row r="23" spans="2:24" outlineLevel="1">
      <c r="B23" s="542"/>
      <c r="C23" s="46"/>
      <c r="D23" s="8"/>
      <c r="E23" s="108" t="s">
        <v>114</v>
      </c>
      <c r="F23" s="22" t="s">
        <v>18</v>
      </c>
      <c r="G23" s="130"/>
      <c r="H23" s="115">
        <f t="shared" si="0"/>
        <v>0</v>
      </c>
      <c r="I23" s="115">
        <f t="shared" ref="I23:I28" si="1">L23+O23</f>
        <v>0</v>
      </c>
      <c r="J23" s="115">
        <f t="shared" ref="J23:J28" si="2">M23+P23</f>
        <v>0</v>
      </c>
      <c r="K23" s="433"/>
      <c r="L23" s="104"/>
      <c r="M23" s="26"/>
      <c r="N23" s="433"/>
      <c r="O23" s="104"/>
      <c r="P23" s="397"/>
      <c r="Q23" s="130"/>
      <c r="R23" s="139"/>
      <c r="S23" s="142" t="s">
        <v>443</v>
      </c>
      <c r="U23" s="395" t="s">
        <v>381</v>
      </c>
      <c r="V23" s="395" t="s">
        <v>369</v>
      </c>
    </row>
    <row r="24" spans="2:24" outlineLevel="1" collapsed="1">
      <c r="B24" s="542"/>
      <c r="C24" s="46"/>
      <c r="D24" s="8"/>
      <c r="E24" s="108" t="s">
        <v>113</v>
      </c>
      <c r="F24" s="22" t="s">
        <v>18</v>
      </c>
      <c r="G24" s="130"/>
      <c r="H24" s="115">
        <f t="shared" si="0"/>
        <v>0</v>
      </c>
      <c r="I24" s="115">
        <f t="shared" si="1"/>
        <v>0</v>
      </c>
      <c r="J24" s="115">
        <f t="shared" si="2"/>
        <v>0</v>
      </c>
      <c r="K24" s="433"/>
      <c r="L24" s="104"/>
      <c r="M24" s="26"/>
      <c r="N24" s="433"/>
      <c r="O24" s="104"/>
      <c r="P24" s="397"/>
      <c r="Q24" s="130"/>
      <c r="R24" s="139"/>
      <c r="S24" s="142" t="s">
        <v>444</v>
      </c>
      <c r="T24" s="139"/>
      <c r="U24" s="395" t="s">
        <v>381</v>
      </c>
      <c r="V24" s="395" t="s">
        <v>369</v>
      </c>
    </row>
    <row r="25" spans="2:24" outlineLevel="1" collapsed="1">
      <c r="B25" s="542"/>
      <c r="C25" s="46"/>
      <c r="D25" s="8"/>
      <c r="E25" s="108" t="s">
        <v>109</v>
      </c>
      <c r="F25" s="22" t="s">
        <v>18</v>
      </c>
      <c r="G25" s="130"/>
      <c r="H25" s="115">
        <f t="shared" si="0"/>
        <v>0</v>
      </c>
      <c r="I25" s="115">
        <f t="shared" si="1"/>
        <v>0</v>
      </c>
      <c r="J25" s="115">
        <f t="shared" si="2"/>
        <v>0</v>
      </c>
      <c r="K25" s="433"/>
      <c r="L25" s="104"/>
      <c r="M25" s="26"/>
      <c r="N25" s="433"/>
      <c r="O25" s="104"/>
      <c r="P25" s="397"/>
      <c r="Q25" s="130"/>
      <c r="R25" s="139"/>
      <c r="S25" s="142" t="s">
        <v>445</v>
      </c>
      <c r="T25" s="139"/>
      <c r="U25" s="395" t="s">
        <v>381</v>
      </c>
      <c r="V25" s="395" t="s">
        <v>369</v>
      </c>
    </row>
    <row r="26" spans="2:24" outlineLevel="1" collapsed="1">
      <c r="B26" s="542"/>
      <c r="C26" s="46"/>
      <c r="D26" s="8"/>
      <c r="E26" s="108" t="s">
        <v>110</v>
      </c>
      <c r="F26" s="22" t="s">
        <v>18</v>
      </c>
      <c r="G26" s="130"/>
      <c r="H26" s="115">
        <f t="shared" si="0"/>
        <v>0</v>
      </c>
      <c r="I26" s="115">
        <f t="shared" si="1"/>
        <v>0</v>
      </c>
      <c r="J26" s="115">
        <f t="shared" si="2"/>
        <v>0</v>
      </c>
      <c r="K26" s="433"/>
      <c r="L26" s="104"/>
      <c r="M26" s="26"/>
      <c r="N26" s="433"/>
      <c r="O26" s="104"/>
      <c r="P26" s="397"/>
      <c r="Q26" s="130"/>
      <c r="R26" s="139"/>
      <c r="S26" s="142" t="s">
        <v>99</v>
      </c>
      <c r="T26" s="139"/>
      <c r="U26" s="395" t="s">
        <v>381</v>
      </c>
      <c r="V26" s="395" t="s">
        <v>369</v>
      </c>
    </row>
    <row r="27" spans="2:24" outlineLevel="1">
      <c r="B27" s="542"/>
      <c r="C27" s="46"/>
      <c r="D27" s="8"/>
      <c r="E27" s="108" t="s">
        <v>111</v>
      </c>
      <c r="F27" s="22" t="s">
        <v>18</v>
      </c>
      <c r="G27" s="130"/>
      <c r="H27" s="115">
        <f t="shared" si="0"/>
        <v>0</v>
      </c>
      <c r="I27" s="115">
        <f t="shared" si="1"/>
        <v>0</v>
      </c>
      <c r="J27" s="115">
        <f t="shared" si="2"/>
        <v>0</v>
      </c>
      <c r="K27" s="433"/>
      <c r="L27" s="104"/>
      <c r="M27" s="26"/>
      <c r="N27" s="433"/>
      <c r="O27" s="104"/>
      <c r="P27" s="397"/>
      <c r="Q27" s="130"/>
      <c r="R27" s="139"/>
      <c r="S27" s="142" t="s">
        <v>445</v>
      </c>
      <c r="T27" s="139"/>
      <c r="U27" s="395" t="s">
        <v>381</v>
      </c>
      <c r="V27" s="395" t="s">
        <v>369</v>
      </c>
    </row>
    <row r="28" spans="2:24" outlineLevel="1" collapsed="1">
      <c r="B28" s="542"/>
      <c r="C28" s="46"/>
      <c r="D28" s="8"/>
      <c r="E28" s="108" t="s">
        <v>112</v>
      </c>
      <c r="F28" s="22" t="s">
        <v>18</v>
      </c>
      <c r="G28" s="130"/>
      <c r="H28" s="115">
        <f t="shared" si="0"/>
        <v>0</v>
      </c>
      <c r="I28" s="115">
        <f t="shared" si="1"/>
        <v>0</v>
      </c>
      <c r="J28" s="115">
        <f t="shared" si="2"/>
        <v>0</v>
      </c>
      <c r="K28" s="433"/>
      <c r="L28" s="104"/>
      <c r="M28" s="26"/>
      <c r="N28" s="433"/>
      <c r="O28" s="104"/>
      <c r="P28" s="397"/>
      <c r="Q28" s="130"/>
      <c r="R28" s="139"/>
      <c r="S28" s="142" t="s">
        <v>445</v>
      </c>
      <c r="U28" s="395" t="s">
        <v>381</v>
      </c>
      <c r="V28" s="395" t="s">
        <v>369</v>
      </c>
    </row>
    <row r="29" spans="2:24" outlineLevel="1">
      <c r="B29" s="542"/>
      <c r="C29" s="46"/>
      <c r="D29" s="8"/>
      <c r="E29" s="108" t="s">
        <v>393</v>
      </c>
      <c r="F29" s="22" t="s">
        <v>18</v>
      </c>
      <c r="G29" s="130"/>
      <c r="H29" s="115">
        <f>I29+J29</f>
        <v>0</v>
      </c>
      <c r="I29" s="115">
        <f>L29+O29</f>
        <v>0</v>
      </c>
      <c r="J29" s="115">
        <f>M29+P29</f>
        <v>0</v>
      </c>
      <c r="K29" s="433"/>
      <c r="L29" s="26"/>
      <c r="M29" s="104"/>
      <c r="N29" s="433"/>
      <c r="O29" s="26"/>
      <c r="P29" s="106"/>
      <c r="Q29" s="130"/>
      <c r="R29" s="139"/>
      <c r="S29" s="142" t="s">
        <v>446</v>
      </c>
      <c r="U29" s="395" t="s">
        <v>381</v>
      </c>
      <c r="V29" s="395" t="s">
        <v>369</v>
      </c>
    </row>
    <row r="30" spans="2:24" outlineLevel="1">
      <c r="B30" s="543"/>
      <c r="C30" s="46"/>
      <c r="D30" s="8"/>
      <c r="E30" s="109" t="s">
        <v>394</v>
      </c>
      <c r="F30" s="23" t="s">
        <v>18</v>
      </c>
      <c r="G30" s="132"/>
      <c r="H30" s="117">
        <f>I30+J30</f>
        <v>0</v>
      </c>
      <c r="I30" s="117">
        <f>L30+O30</f>
        <v>0</v>
      </c>
      <c r="J30" s="117">
        <f>M30+P30</f>
        <v>0</v>
      </c>
      <c r="K30" s="434"/>
      <c r="L30" s="241"/>
      <c r="M30" s="105"/>
      <c r="N30" s="434"/>
      <c r="O30" s="241"/>
      <c r="P30" s="107"/>
      <c r="Q30" s="130"/>
      <c r="R30" s="139"/>
      <c r="S30" s="142" t="s">
        <v>447</v>
      </c>
      <c r="U30" s="395" t="s">
        <v>381</v>
      </c>
      <c r="V30" s="395" t="s">
        <v>369</v>
      </c>
    </row>
    <row r="31" spans="2:24" ht="15" customHeight="1">
      <c r="C31" s="71"/>
      <c r="D31" s="22"/>
      <c r="E31" s="22"/>
      <c r="F31" s="22"/>
      <c r="G31" s="22"/>
      <c r="H31" s="22"/>
      <c r="I31" s="22"/>
      <c r="J31" s="22"/>
      <c r="K31" s="22"/>
      <c r="L31" s="22"/>
      <c r="M31" s="22"/>
      <c r="N31" s="22"/>
      <c r="O31" s="22"/>
      <c r="P31" s="22"/>
      <c r="Q31" s="22"/>
      <c r="R31" s="71"/>
      <c r="S31" s="142"/>
      <c r="T31" s="142"/>
      <c r="U31" s="142"/>
      <c r="V31" s="142"/>
    </row>
    <row r="32" spans="2:24" ht="26.25" customHeight="1">
      <c r="C32" s="48"/>
      <c r="E32" s="100" t="s">
        <v>9</v>
      </c>
      <c r="F32" s="68"/>
      <c r="G32" s="68"/>
      <c r="H32" s="68"/>
      <c r="I32" s="68"/>
      <c r="J32" s="68"/>
      <c r="K32" s="68"/>
      <c r="L32" s="68"/>
      <c r="M32" s="68"/>
      <c r="N32" s="68"/>
      <c r="O32" s="68"/>
      <c r="P32" s="68"/>
      <c r="Q32" s="130"/>
      <c r="R32" s="139"/>
      <c r="S32" s="113"/>
      <c r="T32" s="113"/>
      <c r="U32" s="113"/>
      <c r="V32" s="113"/>
    </row>
    <row r="33" spans="2:22" outlineLevel="1">
      <c r="B33" s="153"/>
      <c r="C33" s="153"/>
      <c r="D33" s="154"/>
      <c r="E33" s="99" t="s">
        <v>154</v>
      </c>
      <c r="F33" s="130"/>
      <c r="G33" s="130"/>
      <c r="H33" s="130"/>
      <c r="I33" s="115">
        <f>SUM(I34:I52)</f>
        <v>0</v>
      </c>
      <c r="J33" s="130"/>
      <c r="K33" s="130"/>
      <c r="M33" s="130"/>
      <c r="N33" s="130"/>
      <c r="O33" s="130"/>
      <c r="P33" s="130"/>
      <c r="Q33" s="130"/>
      <c r="R33" s="139"/>
      <c r="S33" s="142"/>
      <c r="T33" s="142"/>
      <c r="U33" s="142"/>
      <c r="V33" s="142"/>
    </row>
    <row r="34" spans="2:22" outlineLevel="1">
      <c r="B34" s="538"/>
      <c r="E34" s="16" t="s">
        <v>20</v>
      </c>
      <c r="F34" s="21" t="s">
        <v>18</v>
      </c>
      <c r="G34" s="131"/>
      <c r="H34" s="131"/>
      <c r="I34" s="127"/>
      <c r="J34" s="131"/>
      <c r="K34" s="131"/>
      <c r="L34" s="131"/>
      <c r="M34" s="131"/>
      <c r="N34" s="131"/>
      <c r="O34" s="131"/>
      <c r="P34" s="141"/>
      <c r="Q34" s="130"/>
      <c r="R34" s="139"/>
      <c r="S34" s="113" t="s">
        <v>351</v>
      </c>
      <c r="U34" s="395" t="s">
        <v>381</v>
      </c>
      <c r="V34" s="395" t="s">
        <v>369</v>
      </c>
    </row>
    <row r="35" spans="2:22" outlineLevel="1">
      <c r="B35" s="539"/>
      <c r="E35" s="17" t="s">
        <v>21</v>
      </c>
      <c r="F35" s="22" t="s">
        <v>18</v>
      </c>
      <c r="G35" s="130"/>
      <c r="H35" s="130"/>
      <c r="I35" s="128"/>
      <c r="J35" s="130"/>
      <c r="K35" s="130"/>
      <c r="L35" s="130"/>
      <c r="M35" s="130"/>
      <c r="N35" s="130"/>
      <c r="O35" s="130"/>
      <c r="P35" s="144"/>
      <c r="Q35" s="130"/>
      <c r="R35" s="139"/>
      <c r="S35" s="113" t="s">
        <v>351</v>
      </c>
      <c r="U35" s="395" t="s">
        <v>381</v>
      </c>
      <c r="V35" s="395" t="s">
        <v>369</v>
      </c>
    </row>
    <row r="36" spans="2:22" outlineLevel="1">
      <c r="B36" s="539"/>
      <c r="E36" s="17" t="s">
        <v>22</v>
      </c>
      <c r="F36" s="22" t="s">
        <v>18</v>
      </c>
      <c r="G36" s="130"/>
      <c r="H36" s="130"/>
      <c r="I36" s="128"/>
      <c r="J36" s="130"/>
      <c r="K36" s="130"/>
      <c r="L36" s="130"/>
      <c r="M36" s="130"/>
      <c r="N36" s="130"/>
      <c r="O36" s="130"/>
      <c r="P36" s="144"/>
      <c r="Q36" s="130"/>
      <c r="R36" s="139"/>
      <c r="S36" s="113" t="s">
        <v>351</v>
      </c>
      <c r="U36" s="395" t="s">
        <v>381</v>
      </c>
      <c r="V36" s="395" t="s">
        <v>369</v>
      </c>
    </row>
    <row r="37" spans="2:22" outlineLevel="1">
      <c r="B37" s="539"/>
      <c r="E37" s="17" t="s">
        <v>23</v>
      </c>
      <c r="F37" s="22" t="s">
        <v>18</v>
      </c>
      <c r="G37" s="130"/>
      <c r="H37" s="130"/>
      <c r="I37" s="128"/>
      <c r="J37" s="130"/>
      <c r="K37" s="130"/>
      <c r="L37" s="130"/>
      <c r="M37" s="130"/>
      <c r="N37" s="130"/>
      <c r="O37" s="130"/>
      <c r="P37" s="144"/>
      <c r="Q37" s="130"/>
      <c r="R37" s="139"/>
      <c r="S37" s="113" t="s">
        <v>351</v>
      </c>
      <c r="U37" s="395" t="s">
        <v>381</v>
      </c>
      <c r="V37" s="395" t="s">
        <v>369</v>
      </c>
    </row>
    <row r="38" spans="2:22" outlineLevel="1">
      <c r="B38" s="539"/>
      <c r="E38" s="17" t="s">
        <v>24</v>
      </c>
      <c r="F38" s="22" t="s">
        <v>18</v>
      </c>
      <c r="G38" s="130"/>
      <c r="H38" s="130"/>
      <c r="I38" s="128"/>
      <c r="J38" s="130"/>
      <c r="K38" s="130"/>
      <c r="L38" s="130"/>
      <c r="M38" s="130"/>
      <c r="N38" s="130"/>
      <c r="O38" s="130"/>
      <c r="P38" s="144"/>
      <c r="Q38" s="130"/>
      <c r="R38" s="139"/>
      <c r="S38" s="113" t="s">
        <v>351</v>
      </c>
      <c r="U38" s="395" t="s">
        <v>381</v>
      </c>
      <c r="V38" s="395" t="s">
        <v>369</v>
      </c>
    </row>
    <row r="39" spans="2:22" outlineLevel="1">
      <c r="B39" s="539"/>
      <c r="E39" s="17" t="s">
        <v>25</v>
      </c>
      <c r="F39" s="22" t="s">
        <v>18</v>
      </c>
      <c r="G39" s="130"/>
      <c r="H39" s="130"/>
      <c r="I39" s="128"/>
      <c r="J39" s="130"/>
      <c r="K39" s="130"/>
      <c r="L39" s="130"/>
      <c r="M39" s="130"/>
      <c r="N39" s="130"/>
      <c r="O39" s="130"/>
      <c r="P39" s="144"/>
      <c r="Q39" s="130"/>
      <c r="R39" s="139"/>
      <c r="S39" s="113" t="s">
        <v>351</v>
      </c>
      <c r="U39" s="395" t="s">
        <v>381</v>
      </c>
      <c r="V39" s="395" t="s">
        <v>369</v>
      </c>
    </row>
    <row r="40" spans="2:22" outlineLevel="1">
      <c r="B40" s="539"/>
      <c r="E40" s="17" t="s">
        <v>26</v>
      </c>
      <c r="F40" s="22" t="s">
        <v>18</v>
      </c>
      <c r="G40" s="130"/>
      <c r="H40" s="130"/>
      <c r="I40" s="128"/>
      <c r="J40" s="130"/>
      <c r="K40" s="130"/>
      <c r="L40" s="130"/>
      <c r="M40" s="130"/>
      <c r="N40" s="130"/>
      <c r="O40" s="130"/>
      <c r="P40" s="144"/>
      <c r="Q40" s="130"/>
      <c r="R40" s="139"/>
      <c r="S40" s="113" t="s">
        <v>351</v>
      </c>
      <c r="U40" s="395" t="s">
        <v>381</v>
      </c>
      <c r="V40" s="395" t="s">
        <v>369</v>
      </c>
    </row>
    <row r="41" spans="2:22" outlineLevel="1">
      <c r="B41" s="539"/>
      <c r="E41" s="17" t="s">
        <v>27</v>
      </c>
      <c r="F41" s="22" t="s">
        <v>18</v>
      </c>
      <c r="G41" s="130"/>
      <c r="H41" s="130"/>
      <c r="I41" s="128"/>
      <c r="J41" s="130"/>
      <c r="K41" s="130"/>
      <c r="L41" s="130"/>
      <c r="M41" s="130"/>
      <c r="N41" s="130"/>
      <c r="O41" s="130"/>
      <c r="P41" s="144"/>
      <c r="Q41" s="130"/>
      <c r="R41" s="139"/>
      <c r="S41" s="113" t="s">
        <v>351</v>
      </c>
      <c r="U41" s="395" t="s">
        <v>381</v>
      </c>
      <c r="V41" s="395" t="s">
        <v>369</v>
      </c>
    </row>
    <row r="42" spans="2:22" outlineLevel="1">
      <c r="B42" s="539"/>
      <c r="E42" s="17" t="s">
        <v>28</v>
      </c>
      <c r="F42" s="22" t="s">
        <v>18</v>
      </c>
      <c r="G42" s="130"/>
      <c r="H42" s="130"/>
      <c r="I42" s="128"/>
      <c r="J42" s="130"/>
      <c r="K42" s="130"/>
      <c r="L42" s="130"/>
      <c r="M42" s="130"/>
      <c r="N42" s="130"/>
      <c r="O42" s="130"/>
      <c r="P42" s="144"/>
      <c r="Q42" s="130"/>
      <c r="R42" s="139"/>
      <c r="S42" s="113" t="s">
        <v>351</v>
      </c>
      <c r="U42" s="395" t="s">
        <v>381</v>
      </c>
      <c r="V42" s="395" t="s">
        <v>369</v>
      </c>
    </row>
    <row r="43" spans="2:22" outlineLevel="1">
      <c r="B43" s="539"/>
      <c r="E43" s="17" t="s">
        <v>29</v>
      </c>
      <c r="F43" s="22" t="s">
        <v>18</v>
      </c>
      <c r="G43" s="130"/>
      <c r="H43" s="130"/>
      <c r="I43" s="128"/>
      <c r="J43" s="130"/>
      <c r="K43" s="130"/>
      <c r="L43" s="130"/>
      <c r="M43" s="130"/>
      <c r="N43" s="130"/>
      <c r="O43" s="130"/>
      <c r="P43" s="144"/>
      <c r="Q43" s="130"/>
      <c r="R43" s="139"/>
      <c r="S43" s="113" t="s">
        <v>351</v>
      </c>
      <c r="U43" s="395" t="s">
        <v>381</v>
      </c>
      <c r="V43" s="395" t="s">
        <v>369</v>
      </c>
    </row>
    <row r="44" spans="2:22" outlineLevel="1">
      <c r="B44" s="539"/>
      <c r="E44" s="17" t="s">
        <v>30</v>
      </c>
      <c r="F44" s="22" t="s">
        <v>18</v>
      </c>
      <c r="G44" s="130"/>
      <c r="H44" s="130"/>
      <c r="I44" s="128"/>
      <c r="J44" s="130"/>
      <c r="K44" s="130"/>
      <c r="L44" s="130"/>
      <c r="M44" s="130"/>
      <c r="N44" s="130"/>
      <c r="O44" s="130"/>
      <c r="P44" s="144"/>
      <c r="Q44" s="130"/>
      <c r="R44" s="139"/>
      <c r="S44" s="113" t="s">
        <v>351</v>
      </c>
      <c r="U44" s="395" t="s">
        <v>381</v>
      </c>
      <c r="V44" s="395" t="s">
        <v>369</v>
      </c>
    </row>
    <row r="45" spans="2:22" outlineLevel="1">
      <c r="B45" s="539"/>
      <c r="E45" s="17" t="s">
        <v>31</v>
      </c>
      <c r="F45" s="22" t="s">
        <v>18</v>
      </c>
      <c r="G45" s="130"/>
      <c r="H45" s="130"/>
      <c r="I45" s="128"/>
      <c r="J45" s="130"/>
      <c r="K45" s="130"/>
      <c r="L45" s="130"/>
      <c r="M45" s="130"/>
      <c r="N45" s="130"/>
      <c r="O45" s="130"/>
      <c r="P45" s="144"/>
      <c r="Q45" s="130"/>
      <c r="R45" s="139"/>
      <c r="S45" s="113" t="s">
        <v>351</v>
      </c>
      <c r="U45" s="395" t="s">
        <v>381</v>
      </c>
      <c r="V45" s="395" t="s">
        <v>369</v>
      </c>
    </row>
    <row r="46" spans="2:22" outlineLevel="1">
      <c r="B46" s="539"/>
      <c r="E46" s="17" t="s">
        <v>32</v>
      </c>
      <c r="F46" s="22" t="s">
        <v>18</v>
      </c>
      <c r="G46" s="130"/>
      <c r="H46" s="130"/>
      <c r="I46" s="128"/>
      <c r="J46" s="130"/>
      <c r="K46" s="130"/>
      <c r="L46" s="130"/>
      <c r="M46" s="130"/>
      <c r="N46" s="130"/>
      <c r="O46" s="130"/>
      <c r="P46" s="144"/>
      <c r="Q46" s="130"/>
      <c r="R46" s="139"/>
      <c r="S46" s="113" t="s">
        <v>351</v>
      </c>
      <c r="U46" s="395" t="s">
        <v>381</v>
      </c>
      <c r="V46" s="395" t="s">
        <v>369</v>
      </c>
    </row>
    <row r="47" spans="2:22" outlineLevel="1">
      <c r="B47" s="539"/>
      <c r="E47" s="17" t="s">
        <v>33</v>
      </c>
      <c r="F47" s="22" t="s">
        <v>18</v>
      </c>
      <c r="G47" s="130"/>
      <c r="H47" s="130"/>
      <c r="I47" s="128"/>
      <c r="J47" s="130"/>
      <c r="K47" s="130"/>
      <c r="L47" s="130"/>
      <c r="M47" s="130"/>
      <c r="N47" s="130"/>
      <c r="O47" s="130"/>
      <c r="P47" s="144"/>
      <c r="Q47" s="130"/>
      <c r="R47" s="139"/>
      <c r="S47" s="113" t="s">
        <v>351</v>
      </c>
      <c r="U47" s="395" t="s">
        <v>381</v>
      </c>
      <c r="V47" s="395" t="s">
        <v>369</v>
      </c>
    </row>
    <row r="48" spans="2:22" outlineLevel="1">
      <c r="B48" s="539"/>
      <c r="E48" s="17" t="s">
        <v>34</v>
      </c>
      <c r="F48" s="22" t="s">
        <v>18</v>
      </c>
      <c r="G48" s="130"/>
      <c r="H48" s="130"/>
      <c r="I48" s="128"/>
      <c r="J48" s="130"/>
      <c r="K48" s="130"/>
      <c r="L48" s="130"/>
      <c r="M48" s="130"/>
      <c r="N48" s="130"/>
      <c r="O48" s="130"/>
      <c r="P48" s="144"/>
      <c r="Q48" s="130"/>
      <c r="R48" s="139"/>
      <c r="S48" s="113" t="s">
        <v>351</v>
      </c>
      <c r="U48" s="395" t="s">
        <v>381</v>
      </c>
      <c r="V48" s="395" t="s">
        <v>369</v>
      </c>
    </row>
    <row r="49" spans="2:24" outlineLevel="1">
      <c r="B49" s="539"/>
      <c r="E49" s="17" t="s">
        <v>35</v>
      </c>
      <c r="F49" s="22" t="s">
        <v>18</v>
      </c>
      <c r="G49" s="130"/>
      <c r="H49" s="130"/>
      <c r="I49" s="128"/>
      <c r="J49" s="130"/>
      <c r="K49" s="130"/>
      <c r="L49" s="130"/>
      <c r="M49" s="130"/>
      <c r="N49" s="130"/>
      <c r="O49" s="130"/>
      <c r="P49" s="144"/>
      <c r="Q49" s="130"/>
      <c r="R49" s="139"/>
      <c r="S49" s="113" t="s">
        <v>351</v>
      </c>
      <c r="U49" s="395" t="s">
        <v>381</v>
      </c>
      <c r="V49" s="395" t="s">
        <v>369</v>
      </c>
    </row>
    <row r="50" spans="2:24" outlineLevel="1">
      <c r="B50" s="539"/>
      <c r="E50" s="17" t="s">
        <v>36</v>
      </c>
      <c r="F50" s="22" t="s">
        <v>18</v>
      </c>
      <c r="G50" s="130"/>
      <c r="H50" s="130"/>
      <c r="I50" s="128"/>
      <c r="J50" s="130"/>
      <c r="K50" s="130"/>
      <c r="L50" s="130"/>
      <c r="M50" s="130"/>
      <c r="N50" s="130"/>
      <c r="O50" s="130"/>
      <c r="P50" s="144"/>
      <c r="Q50" s="130"/>
      <c r="R50" s="139"/>
      <c r="S50" s="113" t="s">
        <v>351</v>
      </c>
      <c r="U50" s="395" t="s">
        <v>381</v>
      </c>
      <c r="V50" s="395" t="s">
        <v>369</v>
      </c>
    </row>
    <row r="51" spans="2:24" outlineLevel="1">
      <c r="B51" s="539"/>
      <c r="E51" s="17" t="s">
        <v>37</v>
      </c>
      <c r="F51" s="22" t="s">
        <v>18</v>
      </c>
      <c r="G51" s="130"/>
      <c r="H51" s="130"/>
      <c r="I51" s="128"/>
      <c r="J51" s="130"/>
      <c r="K51" s="130"/>
      <c r="L51" s="130"/>
      <c r="M51" s="130"/>
      <c r="N51" s="130"/>
      <c r="O51" s="130"/>
      <c r="P51" s="144"/>
      <c r="Q51" s="130"/>
      <c r="R51" s="139"/>
      <c r="S51" s="113" t="s">
        <v>351</v>
      </c>
      <c r="U51" s="395" t="s">
        <v>381</v>
      </c>
      <c r="V51" s="395" t="s">
        <v>369</v>
      </c>
    </row>
    <row r="52" spans="2:24" outlineLevel="1">
      <c r="B52" s="540"/>
      <c r="E52" s="18" t="s">
        <v>5</v>
      </c>
      <c r="F52" s="23" t="s">
        <v>18</v>
      </c>
      <c r="G52" s="132"/>
      <c r="H52" s="132"/>
      <c r="I52" s="129"/>
      <c r="J52" s="132"/>
      <c r="K52" s="132"/>
      <c r="L52" s="132"/>
      <c r="M52" s="132"/>
      <c r="N52" s="132"/>
      <c r="O52" s="132"/>
      <c r="P52" s="146"/>
      <c r="Q52" s="130"/>
      <c r="R52" s="139"/>
      <c r="S52" s="113" t="s">
        <v>351</v>
      </c>
      <c r="U52" s="395" t="s">
        <v>381</v>
      </c>
      <c r="V52" s="395" t="s">
        <v>369</v>
      </c>
    </row>
    <row r="53" spans="2:24" ht="15" customHeight="1" outlineLevel="1">
      <c r="E53" s="114" t="s">
        <v>155</v>
      </c>
      <c r="F53" s="22"/>
      <c r="G53" s="130"/>
      <c r="H53" s="130"/>
      <c r="I53" s="115">
        <f>SUM(I54:I59)</f>
        <v>0</v>
      </c>
      <c r="J53" s="130"/>
      <c r="K53" s="130"/>
      <c r="L53" s="130"/>
      <c r="M53" s="130"/>
      <c r="N53" s="130"/>
      <c r="O53" s="130"/>
      <c r="P53" s="130"/>
      <c r="Q53" s="130"/>
      <c r="R53" s="139"/>
      <c r="S53" s="112"/>
      <c r="T53" s="112"/>
      <c r="U53" s="113"/>
      <c r="V53" s="113"/>
      <c r="W53" s="112"/>
    </row>
    <row r="54" spans="2:24" ht="15" customHeight="1" outlineLevel="1">
      <c r="B54" s="524"/>
      <c r="E54" s="16" t="s">
        <v>38</v>
      </c>
      <c r="F54" s="21" t="s">
        <v>18</v>
      </c>
      <c r="G54" s="131"/>
      <c r="H54" s="131"/>
      <c r="I54" s="127"/>
      <c r="J54" s="131"/>
      <c r="K54" s="131"/>
      <c r="L54" s="131"/>
      <c r="M54" s="131"/>
      <c r="N54" s="131"/>
      <c r="O54" s="131"/>
      <c r="P54" s="141"/>
      <c r="Q54" s="130"/>
      <c r="R54" s="139"/>
      <c r="S54" s="113" t="s">
        <v>384</v>
      </c>
      <c r="U54" s="395" t="s">
        <v>381</v>
      </c>
      <c r="V54" s="395" t="s">
        <v>369</v>
      </c>
    </row>
    <row r="55" spans="2:24" ht="15" customHeight="1" outlineLevel="1">
      <c r="B55" s="525"/>
      <c r="E55" s="17" t="s">
        <v>39</v>
      </c>
      <c r="F55" s="22" t="s">
        <v>18</v>
      </c>
      <c r="G55" s="130"/>
      <c r="H55" s="130"/>
      <c r="I55" s="128"/>
      <c r="J55" s="130"/>
      <c r="K55" s="130"/>
      <c r="L55" s="130"/>
      <c r="M55" s="130"/>
      <c r="N55" s="130"/>
      <c r="O55" s="130"/>
      <c r="P55" s="144"/>
      <c r="Q55" s="130"/>
      <c r="R55" s="139"/>
      <c r="S55" s="113" t="s">
        <v>384</v>
      </c>
      <c r="U55" s="395" t="s">
        <v>381</v>
      </c>
      <c r="V55" s="395" t="s">
        <v>369</v>
      </c>
    </row>
    <row r="56" spans="2:24" ht="15" customHeight="1" outlineLevel="1">
      <c r="B56" s="525"/>
      <c r="E56" s="17" t="s">
        <v>40</v>
      </c>
      <c r="F56" s="22" t="s">
        <v>18</v>
      </c>
      <c r="G56" s="130"/>
      <c r="H56" s="130"/>
      <c r="I56" s="128"/>
      <c r="J56" s="130"/>
      <c r="K56" s="130"/>
      <c r="L56" s="130"/>
      <c r="M56" s="130"/>
      <c r="N56" s="130"/>
      <c r="O56" s="130"/>
      <c r="P56" s="144"/>
      <c r="Q56" s="130"/>
      <c r="R56" s="139"/>
      <c r="S56" s="113" t="s">
        <v>384</v>
      </c>
      <c r="U56" s="395" t="s">
        <v>381</v>
      </c>
      <c r="V56" s="395" t="s">
        <v>369</v>
      </c>
    </row>
    <row r="57" spans="2:24" ht="15" customHeight="1" outlineLevel="1">
      <c r="B57" s="525"/>
      <c r="E57" s="17" t="s">
        <v>41</v>
      </c>
      <c r="F57" s="22" t="s">
        <v>18</v>
      </c>
      <c r="G57" s="130"/>
      <c r="H57" s="130"/>
      <c r="I57" s="128"/>
      <c r="J57" s="130"/>
      <c r="K57" s="130"/>
      <c r="L57" s="130"/>
      <c r="M57" s="130"/>
      <c r="N57" s="130"/>
      <c r="O57" s="130"/>
      <c r="P57" s="144"/>
      <c r="Q57" s="130"/>
      <c r="R57" s="139"/>
      <c r="S57" s="113" t="s">
        <v>384</v>
      </c>
      <c r="U57" s="395" t="s">
        <v>381</v>
      </c>
      <c r="V57" s="395" t="s">
        <v>369</v>
      </c>
    </row>
    <row r="58" spans="2:24" ht="15" customHeight="1" outlineLevel="1">
      <c r="B58" s="525"/>
      <c r="E58" s="17" t="s">
        <v>42</v>
      </c>
      <c r="F58" s="22" t="s">
        <v>18</v>
      </c>
      <c r="G58" s="130"/>
      <c r="H58" s="130"/>
      <c r="I58" s="128"/>
      <c r="J58" s="130"/>
      <c r="K58" s="130"/>
      <c r="L58" s="130"/>
      <c r="M58" s="130"/>
      <c r="N58" s="130"/>
      <c r="O58" s="130"/>
      <c r="P58" s="144"/>
      <c r="Q58" s="130"/>
      <c r="R58" s="139"/>
      <c r="S58" s="113" t="s">
        <v>384</v>
      </c>
      <c r="U58" s="395" t="s">
        <v>381</v>
      </c>
      <c r="V58" s="395" t="s">
        <v>369</v>
      </c>
    </row>
    <row r="59" spans="2:24" ht="15" customHeight="1" outlineLevel="1">
      <c r="B59" s="526"/>
      <c r="E59" s="18" t="s">
        <v>43</v>
      </c>
      <c r="F59" s="23" t="s">
        <v>18</v>
      </c>
      <c r="G59" s="132"/>
      <c r="H59" s="132"/>
      <c r="I59" s="129"/>
      <c r="J59" s="132"/>
      <c r="K59" s="132"/>
      <c r="L59" s="132"/>
      <c r="M59" s="132"/>
      <c r="N59" s="132"/>
      <c r="O59" s="132"/>
      <c r="P59" s="146"/>
      <c r="Q59" s="130"/>
      <c r="R59" s="139"/>
      <c r="S59" s="113" t="s">
        <v>384</v>
      </c>
      <c r="U59" s="395" t="s">
        <v>381</v>
      </c>
      <c r="V59" s="395" t="s">
        <v>369</v>
      </c>
      <c r="X59" s="112"/>
    </row>
    <row r="60" spans="2:24" ht="15" customHeight="1" outlineLevel="1">
      <c r="E60" s="114" t="s">
        <v>156</v>
      </c>
      <c r="F60" s="130"/>
      <c r="G60" s="130"/>
      <c r="H60" s="130"/>
      <c r="I60" s="115">
        <f>SUM(I61:I66)</f>
        <v>0</v>
      </c>
      <c r="J60" s="130"/>
      <c r="K60" s="130"/>
      <c r="L60" s="130"/>
      <c r="M60" s="130"/>
      <c r="N60" s="130"/>
      <c r="O60" s="130"/>
      <c r="P60" s="130"/>
      <c r="Q60" s="130"/>
      <c r="R60" s="139"/>
      <c r="T60" s="98"/>
      <c r="U60" s="142"/>
      <c r="V60" s="142"/>
      <c r="W60" s="98"/>
    </row>
    <row r="61" spans="2:24" ht="15" customHeight="1" outlineLevel="1">
      <c r="B61" s="524"/>
      <c r="E61" s="16" t="s">
        <v>38</v>
      </c>
      <c r="F61" s="21" t="s">
        <v>18</v>
      </c>
      <c r="G61" s="131"/>
      <c r="H61" s="131"/>
      <c r="I61" s="127"/>
      <c r="J61" s="131"/>
      <c r="K61" s="131"/>
      <c r="L61" s="131"/>
      <c r="M61" s="131"/>
      <c r="N61" s="131"/>
      <c r="O61" s="131"/>
      <c r="P61" s="141"/>
      <c r="Q61" s="130"/>
      <c r="R61" s="139"/>
      <c r="S61" s="113" t="s">
        <v>384</v>
      </c>
      <c r="U61" s="395" t="s">
        <v>381</v>
      </c>
      <c r="V61" s="395" t="s">
        <v>369</v>
      </c>
    </row>
    <row r="62" spans="2:24" ht="15" customHeight="1" outlineLevel="1">
      <c r="B62" s="525"/>
      <c r="E62" s="17" t="s">
        <v>39</v>
      </c>
      <c r="F62" s="22" t="s">
        <v>18</v>
      </c>
      <c r="G62" s="130"/>
      <c r="H62" s="130"/>
      <c r="I62" s="128"/>
      <c r="J62" s="130"/>
      <c r="K62" s="130"/>
      <c r="L62" s="130"/>
      <c r="M62" s="130"/>
      <c r="N62" s="130"/>
      <c r="O62" s="130"/>
      <c r="P62" s="144"/>
      <c r="Q62" s="130"/>
      <c r="R62" s="139"/>
      <c r="S62" s="113" t="s">
        <v>384</v>
      </c>
      <c r="U62" s="395" t="s">
        <v>381</v>
      </c>
      <c r="V62" s="395" t="s">
        <v>369</v>
      </c>
    </row>
    <row r="63" spans="2:24" ht="15" customHeight="1" outlineLevel="1">
      <c r="B63" s="525"/>
      <c r="E63" s="17" t="s">
        <v>40</v>
      </c>
      <c r="F63" s="22" t="s">
        <v>18</v>
      </c>
      <c r="G63" s="130"/>
      <c r="H63" s="130"/>
      <c r="I63" s="128"/>
      <c r="J63" s="130"/>
      <c r="K63" s="130"/>
      <c r="L63" s="130"/>
      <c r="M63" s="130"/>
      <c r="N63" s="130"/>
      <c r="O63" s="130"/>
      <c r="P63" s="144"/>
      <c r="Q63" s="130"/>
      <c r="R63" s="139"/>
      <c r="S63" s="113" t="s">
        <v>384</v>
      </c>
      <c r="U63" s="395" t="s">
        <v>381</v>
      </c>
      <c r="V63" s="395" t="s">
        <v>369</v>
      </c>
    </row>
    <row r="64" spans="2:24" ht="15" customHeight="1" outlineLevel="1">
      <c r="B64" s="525"/>
      <c r="E64" s="17" t="s">
        <v>41</v>
      </c>
      <c r="F64" s="22" t="s">
        <v>18</v>
      </c>
      <c r="G64" s="130"/>
      <c r="H64" s="130"/>
      <c r="I64" s="128"/>
      <c r="J64" s="130"/>
      <c r="K64" s="130"/>
      <c r="L64" s="130"/>
      <c r="M64" s="130"/>
      <c r="N64" s="130"/>
      <c r="O64" s="130"/>
      <c r="P64" s="144"/>
      <c r="Q64" s="130"/>
      <c r="R64" s="139"/>
      <c r="S64" s="113" t="s">
        <v>384</v>
      </c>
      <c r="U64" s="395" t="s">
        <v>381</v>
      </c>
      <c r="V64" s="395" t="s">
        <v>369</v>
      </c>
    </row>
    <row r="65" spans="2:23" ht="15" customHeight="1" outlineLevel="1">
      <c r="B65" s="525"/>
      <c r="E65" s="17" t="s">
        <v>42</v>
      </c>
      <c r="F65" s="22" t="s">
        <v>18</v>
      </c>
      <c r="G65" s="130"/>
      <c r="H65" s="130"/>
      <c r="I65" s="128"/>
      <c r="J65" s="130"/>
      <c r="K65" s="130"/>
      <c r="L65" s="130"/>
      <c r="M65" s="130"/>
      <c r="N65" s="130"/>
      <c r="O65" s="130"/>
      <c r="P65" s="144"/>
      <c r="Q65" s="130"/>
      <c r="R65" s="139"/>
      <c r="S65" s="113" t="s">
        <v>384</v>
      </c>
      <c r="U65" s="395" t="s">
        <v>381</v>
      </c>
      <c r="V65" s="395" t="s">
        <v>369</v>
      </c>
    </row>
    <row r="66" spans="2:23" ht="15" customHeight="1" outlineLevel="1">
      <c r="B66" s="526"/>
      <c r="E66" s="18" t="s">
        <v>43</v>
      </c>
      <c r="F66" s="23" t="s">
        <v>18</v>
      </c>
      <c r="G66" s="132"/>
      <c r="H66" s="132"/>
      <c r="I66" s="129"/>
      <c r="J66" s="132"/>
      <c r="K66" s="132"/>
      <c r="L66" s="132"/>
      <c r="M66" s="132"/>
      <c r="N66" s="132"/>
      <c r="O66" s="132"/>
      <c r="P66" s="146"/>
      <c r="Q66" s="130"/>
      <c r="R66" s="139"/>
      <c r="S66" s="113" t="s">
        <v>384</v>
      </c>
      <c r="U66" s="395" t="s">
        <v>381</v>
      </c>
      <c r="V66" s="395" t="s">
        <v>369</v>
      </c>
    </row>
    <row r="67" spans="2:23" ht="15" customHeight="1" outlineLevel="1">
      <c r="E67" s="114" t="s">
        <v>157</v>
      </c>
      <c r="F67" s="130"/>
      <c r="G67" s="130"/>
      <c r="H67" s="130"/>
      <c r="I67" s="115">
        <f>SUM(I68:I74)</f>
        <v>0</v>
      </c>
      <c r="J67" s="130"/>
      <c r="K67" s="130"/>
      <c r="L67" s="130"/>
      <c r="M67" s="130"/>
      <c r="N67" s="130"/>
      <c r="O67" s="130"/>
      <c r="P67" s="130"/>
      <c r="Q67" s="130"/>
      <c r="R67" s="139"/>
      <c r="S67" s="112"/>
      <c r="T67" s="112"/>
      <c r="U67" s="113"/>
      <c r="V67" s="113"/>
      <c r="W67" s="112"/>
    </row>
    <row r="68" spans="2:23" ht="15" customHeight="1" outlineLevel="1">
      <c r="B68" s="524"/>
      <c r="E68" s="16" t="s">
        <v>38</v>
      </c>
      <c r="F68" s="21" t="s">
        <v>18</v>
      </c>
      <c r="G68" s="131"/>
      <c r="H68" s="131"/>
      <c r="I68" s="127"/>
      <c r="J68" s="131"/>
      <c r="K68" s="131"/>
      <c r="L68" s="131"/>
      <c r="M68" s="131"/>
      <c r="N68" s="131"/>
      <c r="O68" s="131"/>
      <c r="P68" s="141"/>
      <c r="Q68" s="130"/>
      <c r="R68" s="139"/>
      <c r="S68" s="113" t="s">
        <v>351</v>
      </c>
      <c r="U68" s="395" t="s">
        <v>381</v>
      </c>
      <c r="V68" s="395" t="s">
        <v>369</v>
      </c>
    </row>
    <row r="69" spans="2:23" ht="15" customHeight="1" outlineLevel="1">
      <c r="B69" s="525"/>
      <c r="E69" s="17" t="s">
        <v>39</v>
      </c>
      <c r="F69" s="22" t="s">
        <v>18</v>
      </c>
      <c r="G69" s="130"/>
      <c r="H69" s="130"/>
      <c r="I69" s="128"/>
      <c r="J69" s="130"/>
      <c r="K69" s="130"/>
      <c r="L69" s="130"/>
      <c r="M69" s="130"/>
      <c r="N69" s="130"/>
      <c r="O69" s="130"/>
      <c r="P69" s="144"/>
      <c r="Q69" s="130"/>
      <c r="R69" s="139"/>
      <c r="S69" s="113" t="s">
        <v>351</v>
      </c>
      <c r="U69" s="395" t="s">
        <v>381</v>
      </c>
      <c r="V69" s="395" t="s">
        <v>369</v>
      </c>
    </row>
    <row r="70" spans="2:23" ht="15" customHeight="1" outlineLevel="1">
      <c r="B70" s="525"/>
      <c r="E70" s="17" t="s">
        <v>40</v>
      </c>
      <c r="F70" s="22" t="s">
        <v>18</v>
      </c>
      <c r="G70" s="130"/>
      <c r="H70" s="130"/>
      <c r="I70" s="128"/>
      <c r="J70" s="130"/>
      <c r="K70" s="130"/>
      <c r="L70" s="130"/>
      <c r="M70" s="130"/>
      <c r="N70" s="130"/>
      <c r="O70" s="130"/>
      <c r="P70" s="144"/>
      <c r="Q70" s="130"/>
      <c r="R70" s="139"/>
      <c r="S70" s="113" t="s">
        <v>351</v>
      </c>
      <c r="U70" s="395" t="s">
        <v>381</v>
      </c>
      <c r="V70" s="395" t="s">
        <v>369</v>
      </c>
    </row>
    <row r="71" spans="2:23" ht="15" customHeight="1" outlineLevel="1">
      <c r="B71" s="525"/>
      <c r="E71" s="17" t="s">
        <v>41</v>
      </c>
      <c r="F71" s="22" t="s">
        <v>18</v>
      </c>
      <c r="G71" s="130"/>
      <c r="H71" s="130"/>
      <c r="I71" s="128"/>
      <c r="J71" s="130"/>
      <c r="K71" s="130"/>
      <c r="L71" s="130"/>
      <c r="M71" s="130"/>
      <c r="N71" s="130"/>
      <c r="O71" s="130"/>
      <c r="P71" s="144"/>
      <c r="Q71" s="130"/>
      <c r="R71" s="139"/>
      <c r="S71" s="113" t="s">
        <v>351</v>
      </c>
      <c r="U71" s="395" t="s">
        <v>381</v>
      </c>
      <c r="V71" s="395" t="s">
        <v>369</v>
      </c>
    </row>
    <row r="72" spans="2:23" ht="15" customHeight="1" outlineLevel="1">
      <c r="B72" s="525"/>
      <c r="E72" s="17" t="s">
        <v>42</v>
      </c>
      <c r="F72" s="22" t="s">
        <v>18</v>
      </c>
      <c r="G72" s="130"/>
      <c r="H72" s="130"/>
      <c r="I72" s="128"/>
      <c r="J72" s="130"/>
      <c r="K72" s="130"/>
      <c r="L72" s="130"/>
      <c r="M72" s="130"/>
      <c r="N72" s="130"/>
      <c r="O72" s="130"/>
      <c r="P72" s="144"/>
      <c r="Q72" s="130"/>
      <c r="R72" s="139"/>
      <c r="S72" s="113" t="s">
        <v>351</v>
      </c>
      <c r="U72" s="395" t="s">
        <v>381</v>
      </c>
      <c r="V72" s="395" t="s">
        <v>369</v>
      </c>
    </row>
    <row r="73" spans="2:23" ht="15" customHeight="1" outlineLevel="1">
      <c r="B73" s="525"/>
      <c r="E73" s="17" t="s">
        <v>43</v>
      </c>
      <c r="F73" s="22" t="s">
        <v>18</v>
      </c>
      <c r="G73" s="130"/>
      <c r="H73" s="130"/>
      <c r="I73" s="128"/>
      <c r="J73" s="130"/>
      <c r="K73" s="130"/>
      <c r="L73" s="130"/>
      <c r="M73" s="130"/>
      <c r="N73" s="130"/>
      <c r="O73" s="130"/>
      <c r="P73" s="144"/>
      <c r="Q73" s="130"/>
      <c r="R73" s="139"/>
      <c r="S73" s="113" t="s">
        <v>351</v>
      </c>
      <c r="U73" s="395" t="s">
        <v>381</v>
      </c>
      <c r="V73" s="395" t="s">
        <v>369</v>
      </c>
    </row>
    <row r="74" spans="2:23" ht="15" customHeight="1" outlineLevel="1">
      <c r="B74" s="526"/>
      <c r="E74" s="18" t="s">
        <v>5</v>
      </c>
      <c r="F74" s="23" t="s">
        <v>18</v>
      </c>
      <c r="G74" s="132"/>
      <c r="H74" s="132"/>
      <c r="I74" s="129"/>
      <c r="J74" s="132"/>
      <c r="K74" s="132"/>
      <c r="L74" s="132"/>
      <c r="M74" s="132"/>
      <c r="N74" s="132"/>
      <c r="O74" s="132"/>
      <c r="P74" s="146"/>
      <c r="Q74" s="130"/>
      <c r="R74" s="139"/>
      <c r="S74" s="113" t="s">
        <v>351</v>
      </c>
      <c r="U74" s="395" t="s">
        <v>381</v>
      </c>
      <c r="V74" s="395" t="s">
        <v>369</v>
      </c>
    </row>
    <row r="75" spans="2:23" ht="15" customHeight="1" outlineLevel="1">
      <c r="E75" s="114" t="s">
        <v>158</v>
      </c>
      <c r="F75" s="130"/>
      <c r="G75" s="130"/>
      <c r="H75" s="130"/>
      <c r="I75" s="115">
        <f>SUM(I76:I84)</f>
        <v>0</v>
      </c>
      <c r="J75" s="130"/>
      <c r="K75" s="130"/>
      <c r="L75" s="130"/>
      <c r="M75" s="130"/>
      <c r="N75" s="130"/>
      <c r="O75" s="130"/>
      <c r="P75" s="130"/>
      <c r="Q75" s="130"/>
      <c r="R75" s="139"/>
      <c r="S75" s="113"/>
      <c r="T75" s="113"/>
      <c r="U75" s="395" t="s">
        <v>381</v>
      </c>
      <c r="V75" s="395" t="s">
        <v>369</v>
      </c>
    </row>
    <row r="76" spans="2:23" ht="15" customHeight="1" outlineLevel="1">
      <c r="B76" s="524"/>
      <c r="E76" s="16" t="s">
        <v>38</v>
      </c>
      <c r="F76" s="21" t="s">
        <v>18</v>
      </c>
      <c r="G76" s="131"/>
      <c r="H76" s="131"/>
      <c r="I76" s="127"/>
      <c r="J76" s="131"/>
      <c r="K76" s="131"/>
      <c r="L76" s="131"/>
      <c r="M76" s="131"/>
      <c r="N76" s="131"/>
      <c r="O76" s="131"/>
      <c r="P76" s="141"/>
      <c r="Q76" s="130"/>
      <c r="R76" s="139"/>
      <c r="S76" s="113" t="s">
        <v>351</v>
      </c>
      <c r="U76" s="395" t="s">
        <v>381</v>
      </c>
      <c r="V76" s="395" t="s">
        <v>369</v>
      </c>
    </row>
    <row r="77" spans="2:23" ht="15" customHeight="1" outlineLevel="1">
      <c r="B77" s="525"/>
      <c r="E77" s="17" t="s">
        <v>39</v>
      </c>
      <c r="F77" s="22" t="s">
        <v>18</v>
      </c>
      <c r="G77" s="130"/>
      <c r="H77" s="130"/>
      <c r="I77" s="128"/>
      <c r="J77" s="130"/>
      <c r="K77" s="130"/>
      <c r="L77" s="130"/>
      <c r="M77" s="130"/>
      <c r="N77" s="130"/>
      <c r="O77" s="130"/>
      <c r="P77" s="144"/>
      <c r="Q77" s="130"/>
      <c r="R77" s="139"/>
      <c r="S77" s="113" t="s">
        <v>351</v>
      </c>
      <c r="U77" s="395" t="s">
        <v>381</v>
      </c>
      <c r="V77" s="395" t="s">
        <v>369</v>
      </c>
    </row>
    <row r="78" spans="2:23" ht="15" customHeight="1" outlineLevel="1">
      <c r="B78" s="525"/>
      <c r="E78" s="17" t="s">
        <v>241</v>
      </c>
      <c r="F78" s="22" t="s">
        <v>18</v>
      </c>
      <c r="G78" s="130"/>
      <c r="H78" s="130"/>
      <c r="I78" s="128"/>
      <c r="J78" s="130"/>
      <c r="K78" s="130"/>
      <c r="L78" s="130"/>
      <c r="M78" s="130"/>
      <c r="N78" s="130"/>
      <c r="O78" s="130"/>
      <c r="P78" s="144"/>
      <c r="Q78" s="130"/>
      <c r="R78" s="139"/>
      <c r="S78" s="113" t="s">
        <v>351</v>
      </c>
      <c r="U78" s="395" t="s">
        <v>381</v>
      </c>
      <c r="V78" s="395" t="s">
        <v>369</v>
      </c>
    </row>
    <row r="79" spans="2:23" ht="15" customHeight="1" outlineLevel="1">
      <c r="B79" s="525"/>
      <c r="E79" s="17" t="s">
        <v>242</v>
      </c>
      <c r="F79" s="22" t="s">
        <v>18</v>
      </c>
      <c r="G79" s="130"/>
      <c r="H79" s="130"/>
      <c r="I79" s="128"/>
      <c r="J79" s="130"/>
      <c r="K79" s="130"/>
      <c r="L79" s="130"/>
      <c r="M79" s="130"/>
      <c r="N79" s="130"/>
      <c r="O79" s="130"/>
      <c r="P79" s="144"/>
      <c r="Q79" s="130"/>
      <c r="R79" s="139"/>
      <c r="S79" s="113" t="s">
        <v>351</v>
      </c>
      <c r="U79" s="395" t="s">
        <v>381</v>
      </c>
      <c r="V79" s="395" t="s">
        <v>369</v>
      </c>
    </row>
    <row r="80" spans="2:23" ht="15" customHeight="1" outlineLevel="1">
      <c r="B80" s="525"/>
      <c r="E80" s="17" t="s">
        <v>243</v>
      </c>
      <c r="F80" s="22" t="s">
        <v>18</v>
      </c>
      <c r="G80" s="130"/>
      <c r="H80" s="130"/>
      <c r="I80" s="128"/>
      <c r="J80" s="130"/>
      <c r="K80" s="130"/>
      <c r="L80" s="130"/>
      <c r="M80" s="130"/>
      <c r="N80" s="130"/>
      <c r="O80" s="130"/>
      <c r="P80" s="144"/>
      <c r="Q80" s="130"/>
      <c r="R80" s="139"/>
      <c r="S80" s="113" t="s">
        <v>351</v>
      </c>
      <c r="U80" s="395" t="s">
        <v>381</v>
      </c>
      <c r="V80" s="395" t="s">
        <v>369</v>
      </c>
    </row>
    <row r="81" spans="2:23" ht="15" customHeight="1" outlineLevel="1">
      <c r="B81" s="525"/>
      <c r="E81" s="17" t="s">
        <v>41</v>
      </c>
      <c r="F81" s="22" t="s">
        <v>18</v>
      </c>
      <c r="G81" s="130"/>
      <c r="H81" s="130"/>
      <c r="I81" s="128"/>
      <c r="J81" s="130"/>
      <c r="K81" s="130"/>
      <c r="L81" s="130"/>
      <c r="M81" s="130"/>
      <c r="N81" s="130"/>
      <c r="O81" s="130"/>
      <c r="P81" s="144"/>
      <c r="Q81" s="130"/>
      <c r="R81" s="139"/>
      <c r="S81" s="113" t="s">
        <v>351</v>
      </c>
      <c r="U81" s="395" t="s">
        <v>381</v>
      </c>
      <c r="V81" s="395" t="s">
        <v>369</v>
      </c>
    </row>
    <row r="82" spans="2:23" ht="15" customHeight="1" outlineLevel="1">
      <c r="B82" s="525"/>
      <c r="E82" s="17" t="s">
        <v>42</v>
      </c>
      <c r="F82" s="22" t="s">
        <v>18</v>
      </c>
      <c r="G82" s="130"/>
      <c r="H82" s="130"/>
      <c r="I82" s="128"/>
      <c r="J82" s="130"/>
      <c r="K82" s="130"/>
      <c r="L82" s="130"/>
      <c r="M82" s="130"/>
      <c r="N82" s="130"/>
      <c r="O82" s="130"/>
      <c r="P82" s="144"/>
      <c r="Q82" s="130"/>
      <c r="R82" s="139"/>
      <c r="S82" s="113" t="s">
        <v>351</v>
      </c>
      <c r="U82" s="395" t="s">
        <v>381</v>
      </c>
      <c r="V82" s="395" t="s">
        <v>369</v>
      </c>
    </row>
    <row r="83" spans="2:23" ht="15" customHeight="1" outlineLevel="1">
      <c r="B83" s="525"/>
      <c r="E83" s="17" t="s">
        <v>43</v>
      </c>
      <c r="F83" s="22" t="s">
        <v>18</v>
      </c>
      <c r="G83" s="130"/>
      <c r="H83" s="130"/>
      <c r="I83" s="128"/>
      <c r="J83" s="130"/>
      <c r="K83" s="130"/>
      <c r="L83" s="130"/>
      <c r="M83" s="130"/>
      <c r="N83" s="130"/>
      <c r="O83" s="130"/>
      <c r="P83" s="144"/>
      <c r="Q83" s="130"/>
      <c r="R83" s="139"/>
      <c r="S83" s="113" t="s">
        <v>351</v>
      </c>
      <c r="U83" s="395" t="s">
        <v>381</v>
      </c>
      <c r="V83" s="395" t="s">
        <v>369</v>
      </c>
    </row>
    <row r="84" spans="2:23" ht="15" customHeight="1" outlineLevel="1">
      <c r="B84" s="526"/>
      <c r="E84" s="18" t="s">
        <v>5</v>
      </c>
      <c r="F84" s="23" t="s">
        <v>18</v>
      </c>
      <c r="G84" s="132"/>
      <c r="H84" s="132"/>
      <c r="I84" s="129"/>
      <c r="J84" s="132"/>
      <c r="K84" s="132"/>
      <c r="L84" s="132"/>
      <c r="M84" s="132"/>
      <c r="N84" s="132"/>
      <c r="O84" s="132"/>
      <c r="P84" s="146"/>
      <c r="Q84" s="130"/>
      <c r="R84" s="139"/>
      <c r="S84" s="113" t="s">
        <v>351</v>
      </c>
      <c r="U84" s="395" t="s">
        <v>381</v>
      </c>
      <c r="V84" s="395" t="s">
        <v>369</v>
      </c>
    </row>
    <row r="85" spans="2:23" ht="15" customHeight="1" outlineLevel="1">
      <c r="B85" s="155"/>
      <c r="C85" s="155"/>
      <c r="D85" s="156"/>
      <c r="E85" s="114" t="s">
        <v>159</v>
      </c>
      <c r="F85" s="130"/>
      <c r="G85" s="130"/>
      <c r="H85" s="130"/>
      <c r="I85" s="115">
        <f>SUM(I86:I93)</f>
        <v>0</v>
      </c>
      <c r="J85" s="130"/>
      <c r="K85" s="130"/>
      <c r="L85" s="130"/>
      <c r="M85" s="130"/>
      <c r="N85" s="130"/>
      <c r="O85" s="130"/>
      <c r="P85" s="130"/>
      <c r="Q85" s="130"/>
      <c r="R85" s="139"/>
      <c r="S85" s="113"/>
      <c r="T85" s="113"/>
      <c r="U85" s="113"/>
      <c r="V85" s="113"/>
      <c r="W85" s="113"/>
    </row>
    <row r="86" spans="2:23" ht="15" customHeight="1" outlineLevel="1">
      <c r="B86" s="524"/>
      <c r="E86" s="16" t="s">
        <v>38</v>
      </c>
      <c r="F86" s="21" t="s">
        <v>18</v>
      </c>
      <c r="G86" s="131"/>
      <c r="H86" s="131"/>
      <c r="I86" s="127"/>
      <c r="J86" s="131"/>
      <c r="K86" s="131"/>
      <c r="L86" s="131"/>
      <c r="M86" s="131"/>
      <c r="N86" s="131"/>
      <c r="O86" s="131"/>
      <c r="P86" s="141"/>
      <c r="Q86" s="130"/>
      <c r="R86" s="139"/>
      <c r="S86" s="113" t="s">
        <v>351</v>
      </c>
      <c r="U86" s="395" t="s">
        <v>381</v>
      </c>
      <c r="V86" s="395" t="s">
        <v>369</v>
      </c>
    </row>
    <row r="87" spans="2:23" ht="15" customHeight="1" outlineLevel="1">
      <c r="B87" s="525"/>
      <c r="E87" s="17" t="s">
        <v>39</v>
      </c>
      <c r="F87" s="22" t="s">
        <v>18</v>
      </c>
      <c r="G87" s="130"/>
      <c r="H87" s="130"/>
      <c r="I87" s="128"/>
      <c r="J87" s="130"/>
      <c r="K87" s="130"/>
      <c r="L87" s="130"/>
      <c r="M87" s="130"/>
      <c r="N87" s="130"/>
      <c r="O87" s="130"/>
      <c r="P87" s="144"/>
      <c r="Q87" s="130"/>
      <c r="R87" s="139"/>
      <c r="S87" s="113" t="s">
        <v>351</v>
      </c>
      <c r="U87" s="395" t="s">
        <v>381</v>
      </c>
      <c r="V87" s="395" t="s">
        <v>369</v>
      </c>
    </row>
    <row r="88" spans="2:23" ht="15" customHeight="1" outlineLevel="1">
      <c r="B88" s="525"/>
      <c r="E88" s="17" t="s">
        <v>44</v>
      </c>
      <c r="F88" s="22" t="s">
        <v>18</v>
      </c>
      <c r="G88" s="130"/>
      <c r="H88" s="130"/>
      <c r="I88" s="128"/>
      <c r="J88" s="130"/>
      <c r="K88" s="130"/>
      <c r="L88" s="130"/>
      <c r="M88" s="130"/>
      <c r="N88" s="130"/>
      <c r="O88" s="130"/>
      <c r="P88" s="144"/>
      <c r="Q88" s="130"/>
      <c r="R88" s="139"/>
      <c r="S88" s="113" t="s">
        <v>351</v>
      </c>
      <c r="U88" s="395" t="s">
        <v>381</v>
      </c>
      <c r="V88" s="395" t="s">
        <v>369</v>
      </c>
    </row>
    <row r="89" spans="2:23" ht="15" customHeight="1" outlineLevel="1">
      <c r="B89" s="525"/>
      <c r="E89" s="17" t="s">
        <v>45</v>
      </c>
      <c r="F89" s="22" t="s">
        <v>18</v>
      </c>
      <c r="G89" s="130"/>
      <c r="H89" s="130"/>
      <c r="I89" s="128"/>
      <c r="J89" s="130"/>
      <c r="K89" s="130"/>
      <c r="L89" s="130"/>
      <c r="M89" s="130"/>
      <c r="N89" s="130"/>
      <c r="O89" s="130"/>
      <c r="P89" s="144"/>
      <c r="Q89" s="130"/>
      <c r="R89" s="139"/>
      <c r="S89" s="113" t="s">
        <v>351</v>
      </c>
      <c r="U89" s="395" t="s">
        <v>381</v>
      </c>
      <c r="V89" s="395" t="s">
        <v>369</v>
      </c>
    </row>
    <row r="90" spans="2:23" ht="15" customHeight="1" outlineLevel="1">
      <c r="B90" s="525"/>
      <c r="E90" s="17" t="s">
        <v>46</v>
      </c>
      <c r="F90" s="22" t="s">
        <v>18</v>
      </c>
      <c r="G90" s="130"/>
      <c r="H90" s="130"/>
      <c r="I90" s="128"/>
      <c r="J90" s="130"/>
      <c r="K90" s="130"/>
      <c r="L90" s="130"/>
      <c r="M90" s="130"/>
      <c r="N90" s="130"/>
      <c r="O90" s="130"/>
      <c r="P90" s="144"/>
      <c r="Q90" s="130"/>
      <c r="R90" s="139"/>
      <c r="S90" s="113" t="s">
        <v>351</v>
      </c>
      <c r="U90" s="395" t="s">
        <v>381</v>
      </c>
      <c r="V90" s="395" t="s">
        <v>369</v>
      </c>
    </row>
    <row r="91" spans="2:23" ht="15" customHeight="1" outlineLevel="1">
      <c r="B91" s="525"/>
      <c r="E91" s="17" t="s">
        <v>42</v>
      </c>
      <c r="F91" s="22" t="s">
        <v>18</v>
      </c>
      <c r="G91" s="130"/>
      <c r="H91" s="130"/>
      <c r="I91" s="128"/>
      <c r="J91" s="130"/>
      <c r="K91" s="130"/>
      <c r="L91" s="130"/>
      <c r="M91" s="130"/>
      <c r="N91" s="130"/>
      <c r="O91" s="130"/>
      <c r="P91" s="144"/>
      <c r="Q91" s="130"/>
      <c r="R91" s="139"/>
      <c r="S91" s="113" t="s">
        <v>351</v>
      </c>
      <c r="U91" s="395" t="s">
        <v>381</v>
      </c>
      <c r="V91" s="395" t="s">
        <v>369</v>
      </c>
    </row>
    <row r="92" spans="2:23" ht="15" customHeight="1" outlineLevel="1">
      <c r="B92" s="525"/>
      <c r="E92" s="17" t="s">
        <v>47</v>
      </c>
      <c r="F92" s="22" t="s">
        <v>18</v>
      </c>
      <c r="G92" s="130"/>
      <c r="H92" s="130"/>
      <c r="I92" s="128"/>
      <c r="J92" s="130"/>
      <c r="K92" s="130"/>
      <c r="L92" s="130"/>
      <c r="M92" s="130"/>
      <c r="N92" s="130"/>
      <c r="O92" s="130"/>
      <c r="P92" s="144"/>
      <c r="Q92" s="130"/>
      <c r="R92" s="139"/>
      <c r="S92" s="113" t="s">
        <v>351</v>
      </c>
      <c r="U92" s="395" t="s">
        <v>381</v>
      </c>
      <c r="V92" s="395" t="s">
        <v>369</v>
      </c>
    </row>
    <row r="93" spans="2:23" ht="15" customHeight="1" outlineLevel="1">
      <c r="B93" s="526"/>
      <c r="E93" s="18" t="s">
        <v>5</v>
      </c>
      <c r="F93" s="23" t="s">
        <v>18</v>
      </c>
      <c r="G93" s="132"/>
      <c r="H93" s="132"/>
      <c r="I93" s="129"/>
      <c r="J93" s="132"/>
      <c r="K93" s="132"/>
      <c r="L93" s="132"/>
      <c r="M93" s="132"/>
      <c r="N93" s="132"/>
      <c r="O93" s="132"/>
      <c r="P93" s="146"/>
      <c r="Q93" s="130"/>
      <c r="R93" s="139"/>
      <c r="S93" s="113" t="s">
        <v>351</v>
      </c>
      <c r="U93" s="395" t="s">
        <v>381</v>
      </c>
      <c r="V93" s="395" t="s">
        <v>369</v>
      </c>
    </row>
    <row r="94" spans="2:23" ht="15" customHeight="1" outlineLevel="1">
      <c r="E94" s="114" t="s">
        <v>160</v>
      </c>
      <c r="F94" s="130"/>
      <c r="G94" s="130"/>
      <c r="H94" s="130"/>
      <c r="I94" s="115">
        <f>SUM(I95:I110)</f>
        <v>0</v>
      </c>
      <c r="J94" s="130"/>
      <c r="K94" s="130"/>
      <c r="L94" s="130"/>
      <c r="M94" s="130"/>
      <c r="N94" s="130"/>
      <c r="O94" s="130"/>
      <c r="P94" s="130"/>
      <c r="Q94" s="130"/>
      <c r="R94" s="139"/>
      <c r="S94" s="113"/>
      <c r="T94" s="113"/>
      <c r="U94" s="113"/>
      <c r="V94" s="113"/>
      <c r="W94" s="113"/>
    </row>
    <row r="95" spans="2:23" ht="15" customHeight="1" outlineLevel="1">
      <c r="B95" s="524"/>
      <c r="E95" s="16" t="s">
        <v>244</v>
      </c>
      <c r="F95" s="21" t="s">
        <v>18</v>
      </c>
      <c r="G95" s="131"/>
      <c r="H95" s="131"/>
      <c r="I95" s="127"/>
      <c r="J95" s="131"/>
      <c r="K95" s="131"/>
      <c r="L95" s="131"/>
      <c r="M95" s="131"/>
      <c r="N95" s="131"/>
      <c r="O95" s="131"/>
      <c r="P95" s="141"/>
      <c r="Q95" s="130"/>
      <c r="R95" s="139"/>
      <c r="S95" s="113" t="s">
        <v>351</v>
      </c>
      <c r="U95" s="395" t="s">
        <v>381</v>
      </c>
      <c r="V95" s="395" t="s">
        <v>369</v>
      </c>
    </row>
    <row r="96" spans="2:23" ht="15" customHeight="1" outlineLevel="1">
      <c r="B96" s="525"/>
      <c r="E96" s="17" t="s">
        <v>245</v>
      </c>
      <c r="F96" s="22" t="s">
        <v>18</v>
      </c>
      <c r="G96" s="130"/>
      <c r="H96" s="130"/>
      <c r="I96" s="128"/>
      <c r="J96" s="130"/>
      <c r="K96" s="130"/>
      <c r="L96" s="130"/>
      <c r="M96" s="130"/>
      <c r="N96" s="130"/>
      <c r="O96" s="130"/>
      <c r="P96" s="144"/>
      <c r="Q96" s="130"/>
      <c r="R96" s="139"/>
      <c r="S96" s="113" t="s">
        <v>351</v>
      </c>
      <c r="U96" s="395" t="s">
        <v>381</v>
      </c>
      <c r="V96" s="395" t="s">
        <v>369</v>
      </c>
    </row>
    <row r="97" spans="2:22" outlineLevel="1">
      <c r="B97" s="525"/>
      <c r="E97" s="17" t="s">
        <v>246</v>
      </c>
      <c r="F97" s="22" t="s">
        <v>18</v>
      </c>
      <c r="G97" s="130"/>
      <c r="H97" s="130"/>
      <c r="I97" s="128"/>
      <c r="J97" s="130"/>
      <c r="K97" s="130"/>
      <c r="L97" s="130"/>
      <c r="M97" s="130"/>
      <c r="N97" s="130"/>
      <c r="O97" s="130"/>
      <c r="P97" s="144"/>
      <c r="Q97" s="130"/>
      <c r="R97" s="139"/>
      <c r="S97" s="113" t="s">
        <v>351</v>
      </c>
      <c r="U97" s="395" t="s">
        <v>381</v>
      </c>
      <c r="V97" s="395" t="s">
        <v>369</v>
      </c>
    </row>
    <row r="98" spans="2:22" outlineLevel="1">
      <c r="B98" s="525"/>
      <c r="E98" s="17" t="s">
        <v>247</v>
      </c>
      <c r="F98" s="22" t="s">
        <v>18</v>
      </c>
      <c r="G98" s="130"/>
      <c r="H98" s="130"/>
      <c r="I98" s="128"/>
      <c r="J98" s="130"/>
      <c r="K98" s="130"/>
      <c r="L98" s="130"/>
      <c r="M98" s="130"/>
      <c r="N98" s="130"/>
      <c r="O98" s="130"/>
      <c r="P98" s="144"/>
      <c r="Q98" s="130"/>
      <c r="R98" s="139"/>
      <c r="S98" s="113" t="s">
        <v>351</v>
      </c>
      <c r="U98" s="395" t="s">
        <v>381</v>
      </c>
      <c r="V98" s="395" t="s">
        <v>369</v>
      </c>
    </row>
    <row r="99" spans="2:22" outlineLevel="1">
      <c r="B99" s="525"/>
      <c r="E99" s="17" t="s">
        <v>248</v>
      </c>
      <c r="F99" s="22" t="s">
        <v>18</v>
      </c>
      <c r="G99" s="130"/>
      <c r="H99" s="130"/>
      <c r="I99" s="128"/>
      <c r="J99" s="130"/>
      <c r="K99" s="130"/>
      <c r="L99" s="130"/>
      <c r="M99" s="130"/>
      <c r="N99" s="130"/>
      <c r="O99" s="130"/>
      <c r="P99" s="144"/>
      <c r="Q99" s="130"/>
      <c r="R99" s="139"/>
      <c r="S99" s="113" t="s">
        <v>351</v>
      </c>
      <c r="U99" s="395" t="s">
        <v>381</v>
      </c>
      <c r="V99" s="395" t="s">
        <v>369</v>
      </c>
    </row>
    <row r="100" spans="2:22" outlineLevel="1">
      <c r="B100" s="525"/>
      <c r="E100" s="17" t="s">
        <v>249</v>
      </c>
      <c r="F100" s="22" t="s">
        <v>18</v>
      </c>
      <c r="G100" s="130"/>
      <c r="H100" s="130"/>
      <c r="I100" s="128"/>
      <c r="J100" s="130"/>
      <c r="K100" s="130"/>
      <c r="L100" s="130"/>
      <c r="M100" s="130"/>
      <c r="N100" s="130"/>
      <c r="O100" s="130"/>
      <c r="P100" s="144"/>
      <c r="Q100" s="130"/>
      <c r="R100" s="139"/>
      <c r="S100" s="113" t="s">
        <v>351</v>
      </c>
      <c r="U100" s="395" t="s">
        <v>381</v>
      </c>
      <c r="V100" s="395" t="s">
        <v>369</v>
      </c>
    </row>
    <row r="101" spans="2:22" outlineLevel="1">
      <c r="B101" s="525"/>
      <c r="E101" s="17" t="s">
        <v>250</v>
      </c>
      <c r="F101" s="22" t="s">
        <v>18</v>
      </c>
      <c r="G101" s="130"/>
      <c r="H101" s="130"/>
      <c r="I101" s="128"/>
      <c r="J101" s="130"/>
      <c r="K101" s="130"/>
      <c r="L101" s="130"/>
      <c r="M101" s="130"/>
      <c r="N101" s="130"/>
      <c r="O101" s="130"/>
      <c r="P101" s="144"/>
      <c r="Q101" s="130"/>
      <c r="R101" s="139"/>
      <c r="S101" s="113" t="s">
        <v>351</v>
      </c>
      <c r="U101" s="395" t="s">
        <v>381</v>
      </c>
      <c r="V101" s="395" t="s">
        <v>369</v>
      </c>
    </row>
    <row r="102" spans="2:22" outlineLevel="1">
      <c r="B102" s="525"/>
      <c r="E102" s="17" t="s">
        <v>251</v>
      </c>
      <c r="F102" s="22" t="s">
        <v>18</v>
      </c>
      <c r="G102" s="130"/>
      <c r="H102" s="130"/>
      <c r="I102" s="128"/>
      <c r="J102" s="130"/>
      <c r="K102" s="130"/>
      <c r="L102" s="130"/>
      <c r="M102" s="130"/>
      <c r="N102" s="130"/>
      <c r="O102" s="130"/>
      <c r="P102" s="144"/>
      <c r="Q102" s="130"/>
      <c r="R102" s="139"/>
      <c r="S102" s="113" t="s">
        <v>351</v>
      </c>
      <c r="U102" s="395" t="s">
        <v>381</v>
      </c>
      <c r="V102" s="395" t="s">
        <v>369</v>
      </c>
    </row>
    <row r="103" spans="2:22" outlineLevel="1">
      <c r="B103" s="525"/>
      <c r="E103" s="17" t="s">
        <v>252</v>
      </c>
      <c r="F103" s="22" t="s">
        <v>18</v>
      </c>
      <c r="G103" s="130"/>
      <c r="H103" s="130"/>
      <c r="I103" s="128"/>
      <c r="J103" s="130"/>
      <c r="K103" s="130"/>
      <c r="L103" s="130"/>
      <c r="M103" s="130"/>
      <c r="N103" s="130"/>
      <c r="O103" s="130"/>
      <c r="P103" s="144"/>
      <c r="Q103" s="130"/>
      <c r="R103" s="139"/>
      <c r="S103" s="113" t="s">
        <v>351</v>
      </c>
      <c r="U103" s="395" t="s">
        <v>381</v>
      </c>
      <c r="V103" s="395" t="s">
        <v>369</v>
      </c>
    </row>
    <row r="104" spans="2:22" outlineLevel="1">
      <c r="B104" s="525"/>
      <c r="E104" s="17" t="s">
        <v>253</v>
      </c>
      <c r="F104" s="22" t="s">
        <v>18</v>
      </c>
      <c r="G104" s="130"/>
      <c r="H104" s="130"/>
      <c r="I104" s="128"/>
      <c r="J104" s="130"/>
      <c r="K104" s="130"/>
      <c r="L104" s="130"/>
      <c r="M104" s="130"/>
      <c r="N104" s="130"/>
      <c r="O104" s="130"/>
      <c r="P104" s="144"/>
      <c r="Q104" s="130"/>
      <c r="R104" s="139"/>
      <c r="S104" s="113" t="s">
        <v>351</v>
      </c>
      <c r="U104" s="395" t="s">
        <v>381</v>
      </c>
      <c r="V104" s="395" t="s">
        <v>369</v>
      </c>
    </row>
    <row r="105" spans="2:22" outlineLevel="1">
      <c r="B105" s="525"/>
      <c r="E105" s="17" t="s">
        <v>254</v>
      </c>
      <c r="F105" s="22" t="s">
        <v>18</v>
      </c>
      <c r="G105" s="130"/>
      <c r="H105" s="130"/>
      <c r="I105" s="128"/>
      <c r="J105" s="130"/>
      <c r="K105" s="130"/>
      <c r="L105" s="130"/>
      <c r="M105" s="130"/>
      <c r="N105" s="130"/>
      <c r="O105" s="130"/>
      <c r="P105" s="144"/>
      <c r="Q105" s="130"/>
      <c r="R105" s="139"/>
      <c r="S105" s="113" t="s">
        <v>351</v>
      </c>
      <c r="U105" s="395" t="s">
        <v>381</v>
      </c>
      <c r="V105" s="395" t="s">
        <v>369</v>
      </c>
    </row>
    <row r="106" spans="2:22" outlineLevel="1">
      <c r="B106" s="525"/>
      <c r="E106" s="17" t="s">
        <v>255</v>
      </c>
      <c r="F106" s="22" t="s">
        <v>18</v>
      </c>
      <c r="G106" s="130"/>
      <c r="H106" s="130"/>
      <c r="I106" s="128"/>
      <c r="J106" s="130"/>
      <c r="K106" s="130"/>
      <c r="L106" s="130"/>
      <c r="M106" s="130"/>
      <c r="N106" s="130"/>
      <c r="O106" s="130"/>
      <c r="P106" s="144"/>
      <c r="Q106" s="130"/>
      <c r="R106" s="139"/>
      <c r="S106" s="113" t="s">
        <v>351</v>
      </c>
      <c r="U106" s="395" t="s">
        <v>381</v>
      </c>
      <c r="V106" s="395" t="s">
        <v>369</v>
      </c>
    </row>
    <row r="107" spans="2:22" outlineLevel="1">
      <c r="B107" s="525"/>
      <c r="E107" s="17" t="s">
        <v>256</v>
      </c>
      <c r="F107" s="22" t="s">
        <v>18</v>
      </c>
      <c r="G107" s="130"/>
      <c r="H107" s="130"/>
      <c r="I107" s="128"/>
      <c r="J107" s="130"/>
      <c r="K107" s="130"/>
      <c r="L107" s="130"/>
      <c r="M107" s="130"/>
      <c r="N107" s="130"/>
      <c r="O107" s="130"/>
      <c r="P107" s="144"/>
      <c r="Q107" s="130"/>
      <c r="R107" s="139"/>
      <c r="S107" s="113" t="s">
        <v>351</v>
      </c>
      <c r="U107" s="395" t="s">
        <v>381</v>
      </c>
      <c r="V107" s="395" t="s">
        <v>369</v>
      </c>
    </row>
    <row r="108" spans="2:22" outlineLevel="1">
      <c r="B108" s="525"/>
      <c r="E108" s="17" t="s">
        <v>257</v>
      </c>
      <c r="F108" s="22" t="s">
        <v>18</v>
      </c>
      <c r="G108" s="130"/>
      <c r="H108" s="130"/>
      <c r="I108" s="128"/>
      <c r="J108" s="130"/>
      <c r="K108" s="130"/>
      <c r="L108" s="130"/>
      <c r="M108" s="130"/>
      <c r="N108" s="130"/>
      <c r="O108" s="130"/>
      <c r="P108" s="144"/>
      <c r="Q108" s="130"/>
      <c r="R108" s="139"/>
      <c r="S108" s="113" t="s">
        <v>351</v>
      </c>
      <c r="U108" s="395" t="s">
        <v>381</v>
      </c>
      <c r="V108" s="395" t="s">
        <v>369</v>
      </c>
    </row>
    <row r="109" spans="2:22" outlineLevel="1">
      <c r="B109" s="525"/>
      <c r="E109" s="17" t="s">
        <v>258</v>
      </c>
      <c r="F109" s="22" t="s">
        <v>18</v>
      </c>
      <c r="G109" s="130"/>
      <c r="H109" s="130"/>
      <c r="I109" s="128"/>
      <c r="J109" s="130"/>
      <c r="K109" s="130"/>
      <c r="L109" s="130"/>
      <c r="M109" s="130"/>
      <c r="N109" s="130"/>
      <c r="O109" s="130"/>
      <c r="P109" s="144"/>
      <c r="Q109" s="130"/>
      <c r="R109" s="139"/>
      <c r="S109" s="113" t="s">
        <v>351</v>
      </c>
      <c r="U109" s="395" t="s">
        <v>381</v>
      </c>
      <c r="V109" s="395" t="s">
        <v>369</v>
      </c>
    </row>
    <row r="110" spans="2:22" outlineLevel="1">
      <c r="B110" s="526"/>
      <c r="E110" s="18" t="s">
        <v>5</v>
      </c>
      <c r="F110" s="23" t="s">
        <v>18</v>
      </c>
      <c r="G110" s="132"/>
      <c r="H110" s="132"/>
      <c r="I110" s="129"/>
      <c r="J110" s="132"/>
      <c r="K110" s="132"/>
      <c r="L110" s="132"/>
      <c r="M110" s="132"/>
      <c r="N110" s="132"/>
      <c r="O110" s="132"/>
      <c r="P110" s="146"/>
      <c r="Q110" s="130"/>
      <c r="R110" s="139"/>
      <c r="S110" s="113" t="s">
        <v>351</v>
      </c>
      <c r="U110" s="395" t="s">
        <v>381</v>
      </c>
      <c r="V110" s="395" t="s">
        <v>369</v>
      </c>
    </row>
    <row r="111" spans="2:22" ht="15" customHeight="1" outlineLevel="1">
      <c r="E111" s="114" t="s">
        <v>161</v>
      </c>
      <c r="F111" s="130"/>
      <c r="G111" s="130"/>
      <c r="H111" s="130"/>
      <c r="I111" s="115">
        <f>SUM(I112:I140)</f>
        <v>0</v>
      </c>
      <c r="J111" s="130"/>
      <c r="K111" s="130"/>
      <c r="L111" s="130"/>
      <c r="M111" s="130"/>
      <c r="N111" s="130"/>
      <c r="O111" s="130"/>
      <c r="P111" s="130"/>
      <c r="Q111" s="130"/>
      <c r="R111" s="139"/>
      <c r="S111" s="113"/>
      <c r="T111" s="113"/>
      <c r="U111" s="113"/>
      <c r="V111" s="113"/>
    </row>
    <row r="112" spans="2:22" ht="15" customHeight="1" outlineLevel="1">
      <c r="B112" s="524"/>
      <c r="E112" s="16" t="s">
        <v>259</v>
      </c>
      <c r="F112" s="21" t="s">
        <v>18</v>
      </c>
      <c r="G112" s="131"/>
      <c r="H112" s="131"/>
      <c r="I112" s="127"/>
      <c r="J112" s="131"/>
      <c r="K112" s="131"/>
      <c r="L112" s="131"/>
      <c r="M112" s="131"/>
      <c r="N112" s="131"/>
      <c r="O112" s="131"/>
      <c r="P112" s="141"/>
      <c r="Q112" s="130"/>
      <c r="R112" s="139"/>
      <c r="S112" s="113" t="s">
        <v>351</v>
      </c>
      <c r="U112" s="395" t="s">
        <v>381</v>
      </c>
      <c r="V112" s="395" t="s">
        <v>369</v>
      </c>
    </row>
    <row r="113" spans="2:22" ht="15" customHeight="1" outlineLevel="1">
      <c r="B113" s="525"/>
      <c r="E113" s="17" t="s">
        <v>260</v>
      </c>
      <c r="F113" s="22" t="s">
        <v>18</v>
      </c>
      <c r="G113" s="130"/>
      <c r="H113" s="130"/>
      <c r="I113" s="128"/>
      <c r="J113" s="130"/>
      <c r="K113" s="130"/>
      <c r="L113" s="130"/>
      <c r="M113" s="130"/>
      <c r="N113" s="130"/>
      <c r="O113" s="130"/>
      <c r="P113" s="144"/>
      <c r="Q113" s="130"/>
      <c r="R113" s="139"/>
      <c r="S113" s="113" t="s">
        <v>351</v>
      </c>
      <c r="U113" s="395" t="s">
        <v>381</v>
      </c>
      <c r="V113" s="395" t="s">
        <v>369</v>
      </c>
    </row>
    <row r="114" spans="2:22" ht="15" customHeight="1" outlineLevel="1">
      <c r="B114" s="525"/>
      <c r="E114" s="17" t="s">
        <v>261</v>
      </c>
      <c r="F114" s="22" t="s">
        <v>18</v>
      </c>
      <c r="G114" s="130"/>
      <c r="H114" s="130"/>
      <c r="I114" s="128"/>
      <c r="J114" s="130"/>
      <c r="K114" s="130"/>
      <c r="L114" s="130"/>
      <c r="M114" s="130"/>
      <c r="N114" s="130"/>
      <c r="O114" s="130"/>
      <c r="P114" s="144"/>
      <c r="Q114" s="130"/>
      <c r="R114" s="139"/>
      <c r="S114" s="113" t="s">
        <v>351</v>
      </c>
      <c r="U114" s="395" t="s">
        <v>381</v>
      </c>
      <c r="V114" s="395" t="s">
        <v>369</v>
      </c>
    </row>
    <row r="115" spans="2:22" ht="15" customHeight="1" outlineLevel="1">
      <c r="B115" s="525"/>
      <c r="E115" s="17" t="s">
        <v>262</v>
      </c>
      <c r="F115" s="22" t="s">
        <v>18</v>
      </c>
      <c r="G115" s="130"/>
      <c r="H115" s="130"/>
      <c r="I115" s="128"/>
      <c r="J115" s="130"/>
      <c r="K115" s="130"/>
      <c r="L115" s="130"/>
      <c r="M115" s="130"/>
      <c r="N115" s="130"/>
      <c r="O115" s="130"/>
      <c r="P115" s="144"/>
      <c r="Q115" s="130"/>
      <c r="R115" s="139"/>
      <c r="S115" s="113" t="s">
        <v>351</v>
      </c>
      <c r="U115" s="395" t="s">
        <v>381</v>
      </c>
      <c r="V115" s="395" t="s">
        <v>369</v>
      </c>
    </row>
    <row r="116" spans="2:22" ht="15" customHeight="1" outlineLevel="1">
      <c r="B116" s="525"/>
      <c r="E116" s="17" t="s">
        <v>263</v>
      </c>
      <c r="F116" s="22" t="s">
        <v>18</v>
      </c>
      <c r="G116" s="130"/>
      <c r="H116" s="130"/>
      <c r="I116" s="128"/>
      <c r="J116" s="130"/>
      <c r="K116" s="130"/>
      <c r="L116" s="130"/>
      <c r="M116" s="130"/>
      <c r="N116" s="130"/>
      <c r="O116" s="130"/>
      <c r="P116" s="144"/>
      <c r="Q116" s="130"/>
      <c r="R116" s="139"/>
      <c r="S116" s="113" t="s">
        <v>351</v>
      </c>
      <c r="U116" s="395" t="s">
        <v>381</v>
      </c>
      <c r="V116" s="395" t="s">
        <v>369</v>
      </c>
    </row>
    <row r="117" spans="2:22" ht="15" customHeight="1" outlineLevel="1">
      <c r="B117" s="525"/>
      <c r="E117" s="17" t="s">
        <v>264</v>
      </c>
      <c r="F117" s="22" t="s">
        <v>18</v>
      </c>
      <c r="G117" s="130"/>
      <c r="H117" s="130"/>
      <c r="I117" s="128"/>
      <c r="J117" s="130"/>
      <c r="K117" s="130"/>
      <c r="L117" s="130"/>
      <c r="M117" s="130"/>
      <c r="N117" s="130"/>
      <c r="O117" s="130"/>
      <c r="P117" s="144"/>
      <c r="Q117" s="130"/>
      <c r="R117" s="139"/>
      <c r="S117" s="113" t="s">
        <v>351</v>
      </c>
      <c r="U117" s="395" t="s">
        <v>381</v>
      </c>
      <c r="V117" s="395" t="s">
        <v>369</v>
      </c>
    </row>
    <row r="118" spans="2:22" ht="15" customHeight="1" outlineLevel="1">
      <c r="B118" s="525"/>
      <c r="E118" s="17" t="s">
        <v>265</v>
      </c>
      <c r="F118" s="22" t="s">
        <v>18</v>
      </c>
      <c r="G118" s="130"/>
      <c r="H118" s="130"/>
      <c r="I118" s="128"/>
      <c r="J118" s="130"/>
      <c r="K118" s="130"/>
      <c r="L118" s="130"/>
      <c r="M118" s="130"/>
      <c r="N118" s="130"/>
      <c r="O118" s="130"/>
      <c r="P118" s="144"/>
      <c r="Q118" s="130"/>
      <c r="R118" s="139"/>
      <c r="S118" s="113" t="s">
        <v>351</v>
      </c>
      <c r="U118" s="395" t="s">
        <v>381</v>
      </c>
      <c r="V118" s="395" t="s">
        <v>369</v>
      </c>
    </row>
    <row r="119" spans="2:22" ht="15" customHeight="1" outlineLevel="1">
      <c r="B119" s="525"/>
      <c r="E119" s="17" t="s">
        <v>266</v>
      </c>
      <c r="F119" s="22" t="s">
        <v>18</v>
      </c>
      <c r="G119" s="130"/>
      <c r="H119" s="130"/>
      <c r="I119" s="128"/>
      <c r="J119" s="130"/>
      <c r="K119" s="130"/>
      <c r="L119" s="130"/>
      <c r="M119" s="130"/>
      <c r="N119" s="130"/>
      <c r="O119" s="130"/>
      <c r="P119" s="144"/>
      <c r="Q119" s="130"/>
      <c r="R119" s="139"/>
      <c r="S119" s="113" t="s">
        <v>351</v>
      </c>
      <c r="U119" s="395" t="s">
        <v>381</v>
      </c>
      <c r="V119" s="395" t="s">
        <v>369</v>
      </c>
    </row>
    <row r="120" spans="2:22" ht="15" customHeight="1" outlineLevel="1">
      <c r="B120" s="525"/>
      <c r="E120" s="17" t="s">
        <v>267</v>
      </c>
      <c r="F120" s="22" t="s">
        <v>18</v>
      </c>
      <c r="G120" s="130"/>
      <c r="H120" s="130"/>
      <c r="I120" s="128"/>
      <c r="J120" s="130"/>
      <c r="K120" s="130"/>
      <c r="L120" s="130"/>
      <c r="M120" s="130"/>
      <c r="N120" s="130"/>
      <c r="O120" s="130"/>
      <c r="P120" s="144"/>
      <c r="Q120" s="130"/>
      <c r="R120" s="139"/>
      <c r="S120" s="113" t="s">
        <v>351</v>
      </c>
      <c r="U120" s="395" t="s">
        <v>381</v>
      </c>
      <c r="V120" s="395" t="s">
        <v>369</v>
      </c>
    </row>
    <row r="121" spans="2:22" ht="15" customHeight="1" outlineLevel="1">
      <c r="B121" s="525"/>
      <c r="E121" s="17" t="s">
        <v>268</v>
      </c>
      <c r="F121" s="22" t="s">
        <v>18</v>
      </c>
      <c r="G121" s="130"/>
      <c r="H121" s="130"/>
      <c r="I121" s="128"/>
      <c r="J121" s="130"/>
      <c r="K121" s="130"/>
      <c r="L121" s="130"/>
      <c r="M121" s="130"/>
      <c r="N121" s="130"/>
      <c r="O121" s="130"/>
      <c r="P121" s="144"/>
      <c r="Q121" s="130"/>
      <c r="R121" s="139"/>
      <c r="S121" s="113" t="s">
        <v>351</v>
      </c>
      <c r="U121" s="395" t="s">
        <v>381</v>
      </c>
      <c r="V121" s="395" t="s">
        <v>369</v>
      </c>
    </row>
    <row r="122" spans="2:22" ht="15" customHeight="1" outlineLevel="1">
      <c r="B122" s="525"/>
      <c r="E122" s="17" t="s">
        <v>269</v>
      </c>
      <c r="F122" s="22" t="s">
        <v>18</v>
      </c>
      <c r="G122" s="130"/>
      <c r="H122" s="130"/>
      <c r="I122" s="128"/>
      <c r="J122" s="130"/>
      <c r="K122" s="130"/>
      <c r="L122" s="130"/>
      <c r="M122" s="130"/>
      <c r="N122" s="130"/>
      <c r="O122" s="130"/>
      <c r="P122" s="144"/>
      <c r="Q122" s="130"/>
      <c r="R122" s="139"/>
      <c r="S122" s="113" t="s">
        <v>351</v>
      </c>
      <c r="U122" s="395" t="s">
        <v>381</v>
      </c>
      <c r="V122" s="395" t="s">
        <v>369</v>
      </c>
    </row>
    <row r="123" spans="2:22" ht="15" customHeight="1" outlineLevel="1">
      <c r="B123" s="525"/>
      <c r="E123" s="17" t="s">
        <v>270</v>
      </c>
      <c r="F123" s="22" t="s">
        <v>18</v>
      </c>
      <c r="G123" s="130"/>
      <c r="H123" s="130"/>
      <c r="I123" s="128"/>
      <c r="J123" s="130"/>
      <c r="K123" s="130"/>
      <c r="L123" s="130"/>
      <c r="M123" s="130"/>
      <c r="N123" s="130"/>
      <c r="O123" s="130"/>
      <c r="P123" s="144"/>
      <c r="Q123" s="130"/>
      <c r="R123" s="139"/>
      <c r="S123" s="113" t="s">
        <v>351</v>
      </c>
      <c r="U123" s="395" t="s">
        <v>381</v>
      </c>
      <c r="V123" s="395" t="s">
        <v>369</v>
      </c>
    </row>
    <row r="124" spans="2:22" ht="15" customHeight="1" outlineLevel="1">
      <c r="B124" s="525"/>
      <c r="E124" s="17" t="s">
        <v>271</v>
      </c>
      <c r="F124" s="22" t="s">
        <v>18</v>
      </c>
      <c r="G124" s="130"/>
      <c r="H124" s="130"/>
      <c r="I124" s="128"/>
      <c r="J124" s="130"/>
      <c r="K124" s="130"/>
      <c r="L124" s="130"/>
      <c r="M124" s="130"/>
      <c r="N124" s="130"/>
      <c r="O124" s="130"/>
      <c r="P124" s="144"/>
      <c r="Q124" s="130"/>
      <c r="R124" s="139"/>
      <c r="S124" s="113" t="s">
        <v>351</v>
      </c>
      <c r="U124" s="395" t="s">
        <v>381</v>
      </c>
      <c r="V124" s="395" t="s">
        <v>369</v>
      </c>
    </row>
    <row r="125" spans="2:22" ht="15" customHeight="1" outlineLevel="1">
      <c r="B125" s="525"/>
      <c r="E125" s="17" t="s">
        <v>272</v>
      </c>
      <c r="F125" s="22" t="s">
        <v>18</v>
      </c>
      <c r="G125" s="130"/>
      <c r="H125" s="130"/>
      <c r="I125" s="128"/>
      <c r="J125" s="130"/>
      <c r="K125" s="130"/>
      <c r="L125" s="130"/>
      <c r="M125" s="130"/>
      <c r="N125" s="130"/>
      <c r="O125" s="130"/>
      <c r="P125" s="144"/>
      <c r="Q125" s="130"/>
      <c r="R125" s="139"/>
      <c r="S125" s="113" t="s">
        <v>351</v>
      </c>
      <c r="U125" s="395" t="s">
        <v>381</v>
      </c>
      <c r="V125" s="395" t="s">
        <v>369</v>
      </c>
    </row>
    <row r="126" spans="2:22" ht="15" customHeight="1" outlineLevel="1">
      <c r="B126" s="525"/>
      <c r="E126" s="17" t="s">
        <v>273</v>
      </c>
      <c r="F126" s="22" t="s">
        <v>18</v>
      </c>
      <c r="G126" s="130"/>
      <c r="H126" s="130"/>
      <c r="I126" s="128"/>
      <c r="J126" s="130"/>
      <c r="K126" s="130"/>
      <c r="L126" s="130"/>
      <c r="M126" s="130"/>
      <c r="N126" s="130"/>
      <c r="O126" s="130"/>
      <c r="P126" s="144"/>
      <c r="Q126" s="130"/>
      <c r="R126" s="139"/>
      <c r="S126" s="113" t="s">
        <v>351</v>
      </c>
      <c r="U126" s="395" t="s">
        <v>381</v>
      </c>
      <c r="V126" s="395" t="s">
        <v>369</v>
      </c>
    </row>
    <row r="127" spans="2:22" ht="15" customHeight="1" outlineLevel="1">
      <c r="B127" s="525"/>
      <c r="E127" s="17" t="s">
        <v>274</v>
      </c>
      <c r="F127" s="22" t="s">
        <v>18</v>
      </c>
      <c r="G127" s="130"/>
      <c r="H127" s="130"/>
      <c r="I127" s="128"/>
      <c r="J127" s="130"/>
      <c r="K127" s="130"/>
      <c r="L127" s="130"/>
      <c r="M127" s="130"/>
      <c r="N127" s="130"/>
      <c r="O127" s="130"/>
      <c r="P127" s="144"/>
      <c r="Q127" s="130"/>
      <c r="R127" s="139"/>
      <c r="S127" s="113" t="s">
        <v>351</v>
      </c>
      <c r="U127" s="395" t="s">
        <v>381</v>
      </c>
      <c r="V127" s="395" t="s">
        <v>369</v>
      </c>
    </row>
    <row r="128" spans="2:22" ht="15" customHeight="1" outlineLevel="1">
      <c r="B128" s="525"/>
      <c r="E128" s="17" t="s">
        <v>275</v>
      </c>
      <c r="F128" s="22" t="s">
        <v>18</v>
      </c>
      <c r="G128" s="130"/>
      <c r="H128" s="130"/>
      <c r="I128" s="128"/>
      <c r="J128" s="130"/>
      <c r="K128" s="130"/>
      <c r="L128" s="130"/>
      <c r="M128" s="130"/>
      <c r="N128" s="130"/>
      <c r="O128" s="130"/>
      <c r="P128" s="144"/>
      <c r="Q128" s="130"/>
      <c r="R128" s="139"/>
      <c r="S128" s="113" t="s">
        <v>351</v>
      </c>
      <c r="U128" s="395" t="s">
        <v>381</v>
      </c>
      <c r="V128" s="395" t="s">
        <v>369</v>
      </c>
    </row>
    <row r="129" spans="2:24" ht="15" customHeight="1" outlineLevel="1">
      <c r="B129" s="525"/>
      <c r="E129" s="17" t="s">
        <v>276</v>
      </c>
      <c r="F129" s="22" t="s">
        <v>18</v>
      </c>
      <c r="G129" s="130"/>
      <c r="H129" s="130"/>
      <c r="I129" s="128"/>
      <c r="J129" s="130"/>
      <c r="K129" s="130"/>
      <c r="L129" s="130"/>
      <c r="M129" s="130"/>
      <c r="N129" s="130"/>
      <c r="O129" s="130"/>
      <c r="P129" s="144"/>
      <c r="Q129" s="130"/>
      <c r="R129" s="139"/>
      <c r="S129" s="113" t="s">
        <v>351</v>
      </c>
      <c r="U129" s="395" t="s">
        <v>381</v>
      </c>
      <c r="V129" s="395" t="s">
        <v>369</v>
      </c>
    </row>
    <row r="130" spans="2:24" ht="15" customHeight="1" outlineLevel="1">
      <c r="B130" s="525"/>
      <c r="E130" s="17" t="s">
        <v>277</v>
      </c>
      <c r="F130" s="22" t="s">
        <v>18</v>
      </c>
      <c r="G130" s="130"/>
      <c r="H130" s="130"/>
      <c r="I130" s="128"/>
      <c r="J130" s="130"/>
      <c r="K130" s="130"/>
      <c r="L130" s="130"/>
      <c r="M130" s="130"/>
      <c r="N130" s="130"/>
      <c r="O130" s="130"/>
      <c r="P130" s="144"/>
      <c r="Q130" s="130"/>
      <c r="R130" s="139"/>
      <c r="S130" s="113" t="s">
        <v>351</v>
      </c>
      <c r="U130" s="395" t="s">
        <v>381</v>
      </c>
      <c r="V130" s="395" t="s">
        <v>369</v>
      </c>
    </row>
    <row r="131" spans="2:24" ht="15" customHeight="1" outlineLevel="1">
      <c r="B131" s="525"/>
      <c r="E131" s="17" t="s">
        <v>278</v>
      </c>
      <c r="F131" s="22" t="s">
        <v>18</v>
      </c>
      <c r="G131" s="130"/>
      <c r="H131" s="130"/>
      <c r="I131" s="128"/>
      <c r="J131" s="130"/>
      <c r="K131" s="130"/>
      <c r="L131" s="130"/>
      <c r="M131" s="130"/>
      <c r="N131" s="130"/>
      <c r="O131" s="130"/>
      <c r="P131" s="144"/>
      <c r="Q131" s="130"/>
      <c r="R131" s="139"/>
      <c r="S131" s="113" t="s">
        <v>351</v>
      </c>
      <c r="U131" s="395" t="s">
        <v>381</v>
      </c>
      <c r="V131" s="395" t="s">
        <v>369</v>
      </c>
    </row>
    <row r="132" spans="2:24" ht="15" customHeight="1" outlineLevel="1">
      <c r="B132" s="525"/>
      <c r="E132" s="17" t="s">
        <v>279</v>
      </c>
      <c r="F132" s="22" t="s">
        <v>18</v>
      </c>
      <c r="G132" s="130"/>
      <c r="H132" s="130"/>
      <c r="I132" s="128"/>
      <c r="J132" s="130"/>
      <c r="K132" s="130"/>
      <c r="L132" s="130"/>
      <c r="M132" s="130"/>
      <c r="N132" s="130"/>
      <c r="O132" s="130"/>
      <c r="P132" s="144"/>
      <c r="Q132" s="130"/>
      <c r="R132" s="139"/>
      <c r="S132" s="113" t="s">
        <v>351</v>
      </c>
      <c r="U132" s="395" t="s">
        <v>381</v>
      </c>
      <c r="V132" s="395" t="s">
        <v>369</v>
      </c>
    </row>
    <row r="133" spans="2:24" ht="15" customHeight="1" outlineLevel="1">
      <c r="B133" s="525"/>
      <c r="E133" s="17" t="s">
        <v>280</v>
      </c>
      <c r="F133" s="22" t="s">
        <v>18</v>
      </c>
      <c r="G133" s="130"/>
      <c r="H133" s="130"/>
      <c r="I133" s="128"/>
      <c r="J133" s="130"/>
      <c r="K133" s="130"/>
      <c r="L133" s="130"/>
      <c r="M133" s="130"/>
      <c r="N133" s="130"/>
      <c r="O133" s="130"/>
      <c r="P133" s="144"/>
      <c r="Q133" s="130"/>
      <c r="R133" s="139"/>
      <c r="S133" s="113" t="s">
        <v>351</v>
      </c>
      <c r="U133" s="395" t="s">
        <v>381</v>
      </c>
      <c r="V133" s="395" t="s">
        <v>369</v>
      </c>
    </row>
    <row r="134" spans="2:24" ht="15" customHeight="1" outlineLevel="1">
      <c r="B134" s="525"/>
      <c r="E134" s="17" t="s">
        <v>281</v>
      </c>
      <c r="F134" s="22" t="s">
        <v>18</v>
      </c>
      <c r="G134" s="130"/>
      <c r="H134" s="130"/>
      <c r="I134" s="128"/>
      <c r="J134" s="130"/>
      <c r="K134" s="130"/>
      <c r="L134" s="130"/>
      <c r="M134" s="130"/>
      <c r="N134" s="130"/>
      <c r="O134" s="130"/>
      <c r="P134" s="144"/>
      <c r="Q134" s="130"/>
      <c r="R134" s="139"/>
      <c r="S134" s="113" t="s">
        <v>351</v>
      </c>
      <c r="U134" s="395" t="s">
        <v>381</v>
      </c>
      <c r="V134" s="395" t="s">
        <v>369</v>
      </c>
    </row>
    <row r="135" spans="2:24" ht="15" customHeight="1" outlineLevel="1">
      <c r="B135" s="525"/>
      <c r="E135" s="17" t="s">
        <v>282</v>
      </c>
      <c r="F135" s="22" t="s">
        <v>18</v>
      </c>
      <c r="G135" s="130"/>
      <c r="H135" s="130"/>
      <c r="I135" s="128"/>
      <c r="J135" s="130"/>
      <c r="K135" s="130"/>
      <c r="L135" s="130"/>
      <c r="M135" s="130"/>
      <c r="N135" s="130"/>
      <c r="O135" s="130"/>
      <c r="P135" s="144"/>
      <c r="Q135" s="130"/>
      <c r="R135" s="139"/>
      <c r="S135" s="113" t="s">
        <v>351</v>
      </c>
      <c r="U135" s="395" t="s">
        <v>381</v>
      </c>
      <c r="V135" s="395" t="s">
        <v>369</v>
      </c>
    </row>
    <row r="136" spans="2:24" ht="15" customHeight="1" outlineLevel="1">
      <c r="B136" s="525"/>
      <c r="E136" s="17" t="s">
        <v>283</v>
      </c>
      <c r="F136" s="22" t="s">
        <v>18</v>
      </c>
      <c r="G136" s="130"/>
      <c r="H136" s="130"/>
      <c r="I136" s="128"/>
      <c r="J136" s="130"/>
      <c r="K136" s="130"/>
      <c r="L136" s="130"/>
      <c r="M136" s="130"/>
      <c r="N136" s="130"/>
      <c r="O136" s="130"/>
      <c r="P136" s="144"/>
      <c r="Q136" s="130"/>
      <c r="R136" s="139"/>
      <c r="S136" s="113" t="s">
        <v>351</v>
      </c>
      <c r="U136" s="395" t="s">
        <v>381</v>
      </c>
      <c r="V136" s="395" t="s">
        <v>369</v>
      </c>
    </row>
    <row r="137" spans="2:24" ht="15" customHeight="1" outlineLevel="1">
      <c r="B137" s="525"/>
      <c r="E137" s="17" t="s">
        <v>284</v>
      </c>
      <c r="F137" s="22" t="s">
        <v>18</v>
      </c>
      <c r="G137" s="130"/>
      <c r="H137" s="130"/>
      <c r="I137" s="128"/>
      <c r="J137" s="130"/>
      <c r="K137" s="130"/>
      <c r="L137" s="130"/>
      <c r="M137" s="130"/>
      <c r="N137" s="130"/>
      <c r="O137" s="130"/>
      <c r="P137" s="144"/>
      <c r="Q137" s="130"/>
      <c r="R137" s="139"/>
      <c r="S137" s="113" t="s">
        <v>351</v>
      </c>
      <c r="U137" s="395" t="s">
        <v>381</v>
      </c>
      <c r="V137" s="395" t="s">
        <v>369</v>
      </c>
    </row>
    <row r="138" spans="2:24" ht="15" customHeight="1" outlineLevel="1">
      <c r="B138" s="525"/>
      <c r="E138" s="17" t="s">
        <v>285</v>
      </c>
      <c r="F138" s="22" t="s">
        <v>18</v>
      </c>
      <c r="G138" s="130"/>
      <c r="H138" s="130"/>
      <c r="I138" s="128"/>
      <c r="J138" s="130"/>
      <c r="K138" s="130"/>
      <c r="L138" s="130"/>
      <c r="M138" s="130"/>
      <c r="N138" s="130"/>
      <c r="O138" s="130"/>
      <c r="P138" s="144"/>
      <c r="Q138" s="130"/>
      <c r="R138" s="139"/>
      <c r="S138" s="113" t="s">
        <v>351</v>
      </c>
      <c r="U138" s="395" t="s">
        <v>381</v>
      </c>
      <c r="V138" s="395" t="s">
        <v>369</v>
      </c>
    </row>
    <row r="139" spans="2:24" ht="15" customHeight="1" outlineLevel="1">
      <c r="B139" s="525"/>
      <c r="E139" s="17" t="s">
        <v>286</v>
      </c>
      <c r="F139" s="22" t="s">
        <v>18</v>
      </c>
      <c r="G139" s="130"/>
      <c r="H139" s="130"/>
      <c r="I139" s="128"/>
      <c r="J139" s="130"/>
      <c r="K139" s="130"/>
      <c r="L139" s="130"/>
      <c r="M139" s="130"/>
      <c r="N139" s="130"/>
      <c r="O139" s="130"/>
      <c r="P139" s="144"/>
      <c r="Q139" s="130"/>
      <c r="R139" s="139"/>
      <c r="S139" s="113" t="s">
        <v>351</v>
      </c>
      <c r="U139" s="395" t="s">
        <v>381</v>
      </c>
      <c r="V139" s="395" t="s">
        <v>369</v>
      </c>
    </row>
    <row r="140" spans="2:24" ht="15" customHeight="1" outlineLevel="1">
      <c r="B140" s="526"/>
      <c r="E140" s="18" t="s">
        <v>5</v>
      </c>
      <c r="F140" s="23" t="s">
        <v>18</v>
      </c>
      <c r="G140" s="132"/>
      <c r="H140" s="132"/>
      <c r="I140" s="129"/>
      <c r="J140" s="132"/>
      <c r="K140" s="132"/>
      <c r="L140" s="132"/>
      <c r="M140" s="132"/>
      <c r="N140" s="132"/>
      <c r="O140" s="132"/>
      <c r="P140" s="146"/>
      <c r="Q140" s="130"/>
      <c r="R140" s="139"/>
      <c r="S140" s="113" t="s">
        <v>351</v>
      </c>
      <c r="U140" s="395" t="s">
        <v>381</v>
      </c>
      <c r="V140" s="395" t="s">
        <v>369</v>
      </c>
    </row>
    <row r="141" spans="2:24" ht="15" customHeight="1" outlineLevel="1">
      <c r="E141" s="114" t="s">
        <v>287</v>
      </c>
      <c r="F141" s="130"/>
      <c r="G141" s="130"/>
      <c r="H141" s="130"/>
      <c r="I141" s="115">
        <f>SUM(I142:I155)</f>
        <v>0</v>
      </c>
      <c r="J141" s="130"/>
      <c r="K141" s="130"/>
      <c r="L141" s="130"/>
      <c r="M141" s="130"/>
      <c r="N141" s="130"/>
      <c r="O141" s="130"/>
      <c r="P141" s="130"/>
      <c r="Q141" s="130"/>
      <c r="R141" s="139"/>
      <c r="S141" s="113"/>
      <c r="T141" s="113"/>
      <c r="U141" s="113"/>
      <c r="V141" s="113"/>
      <c r="W141" s="113"/>
      <c r="X141" s="113"/>
    </row>
    <row r="142" spans="2:24" ht="15" customHeight="1" outlineLevel="1">
      <c r="B142" s="524"/>
      <c r="E142" s="16" t="s">
        <v>288</v>
      </c>
      <c r="F142" s="21" t="s">
        <v>18</v>
      </c>
      <c r="G142" s="131"/>
      <c r="H142" s="131"/>
      <c r="I142" s="127"/>
      <c r="J142" s="131"/>
      <c r="K142" s="131"/>
      <c r="L142" s="131"/>
      <c r="M142" s="131"/>
      <c r="N142" s="131"/>
      <c r="O142" s="131"/>
      <c r="P142" s="141"/>
      <c r="Q142" s="130"/>
      <c r="R142" s="139"/>
      <c r="S142" s="113" t="s">
        <v>351</v>
      </c>
      <c r="U142" s="395" t="s">
        <v>381</v>
      </c>
      <c r="V142" s="395" t="s">
        <v>369</v>
      </c>
    </row>
    <row r="143" spans="2:24" ht="15" customHeight="1" outlineLevel="1">
      <c r="B143" s="525"/>
      <c r="E143" s="17" t="s">
        <v>289</v>
      </c>
      <c r="F143" s="22" t="s">
        <v>18</v>
      </c>
      <c r="G143" s="130"/>
      <c r="H143" s="130"/>
      <c r="I143" s="128"/>
      <c r="J143" s="130"/>
      <c r="K143" s="130"/>
      <c r="L143" s="130"/>
      <c r="M143" s="130"/>
      <c r="N143" s="130"/>
      <c r="O143" s="130"/>
      <c r="P143" s="144"/>
      <c r="Q143" s="130"/>
      <c r="R143" s="139"/>
      <c r="S143" s="113" t="s">
        <v>351</v>
      </c>
      <c r="U143" s="395" t="s">
        <v>381</v>
      </c>
      <c r="V143" s="395" t="s">
        <v>369</v>
      </c>
    </row>
    <row r="144" spans="2:24" ht="15" customHeight="1" outlineLevel="1">
      <c r="B144" s="525"/>
      <c r="E144" s="17" t="s">
        <v>290</v>
      </c>
      <c r="F144" s="22" t="s">
        <v>18</v>
      </c>
      <c r="G144" s="130"/>
      <c r="H144" s="130"/>
      <c r="I144" s="128"/>
      <c r="J144" s="130"/>
      <c r="K144" s="130"/>
      <c r="L144" s="130"/>
      <c r="M144" s="130"/>
      <c r="N144" s="130"/>
      <c r="O144" s="130"/>
      <c r="P144" s="144"/>
      <c r="Q144" s="130"/>
      <c r="R144" s="139"/>
      <c r="S144" s="113" t="s">
        <v>351</v>
      </c>
      <c r="U144" s="395" t="s">
        <v>381</v>
      </c>
      <c r="V144" s="395" t="s">
        <v>369</v>
      </c>
    </row>
    <row r="145" spans="2:22" ht="15" customHeight="1" outlineLevel="1">
      <c r="B145" s="525"/>
      <c r="E145" s="17" t="s">
        <v>291</v>
      </c>
      <c r="F145" s="22" t="s">
        <v>18</v>
      </c>
      <c r="G145" s="130"/>
      <c r="H145" s="130"/>
      <c r="I145" s="128"/>
      <c r="J145" s="130"/>
      <c r="K145" s="130"/>
      <c r="L145" s="130"/>
      <c r="M145" s="130"/>
      <c r="N145" s="130"/>
      <c r="O145" s="130"/>
      <c r="P145" s="144"/>
      <c r="Q145" s="130"/>
      <c r="R145" s="139"/>
      <c r="S145" s="113" t="s">
        <v>351</v>
      </c>
      <c r="U145" s="395" t="s">
        <v>381</v>
      </c>
      <c r="V145" s="395" t="s">
        <v>369</v>
      </c>
    </row>
    <row r="146" spans="2:22" ht="15" customHeight="1" outlineLevel="1">
      <c r="B146" s="525"/>
      <c r="E146" s="17" t="s">
        <v>292</v>
      </c>
      <c r="F146" s="22" t="s">
        <v>18</v>
      </c>
      <c r="G146" s="130"/>
      <c r="H146" s="130"/>
      <c r="I146" s="128"/>
      <c r="J146" s="130"/>
      <c r="K146" s="130"/>
      <c r="L146" s="130"/>
      <c r="M146" s="130"/>
      <c r="N146" s="130"/>
      <c r="O146" s="130"/>
      <c r="P146" s="144"/>
      <c r="Q146" s="130"/>
      <c r="R146" s="139"/>
      <c r="S146" s="113" t="s">
        <v>351</v>
      </c>
      <c r="U146" s="395" t="s">
        <v>381</v>
      </c>
      <c r="V146" s="395" t="s">
        <v>369</v>
      </c>
    </row>
    <row r="147" spans="2:22" ht="15" customHeight="1" outlineLevel="1">
      <c r="B147" s="525"/>
      <c r="E147" s="17" t="s">
        <v>293</v>
      </c>
      <c r="F147" s="22" t="s">
        <v>18</v>
      </c>
      <c r="G147" s="130"/>
      <c r="H147" s="130"/>
      <c r="I147" s="128"/>
      <c r="J147" s="130"/>
      <c r="K147" s="130"/>
      <c r="L147" s="130"/>
      <c r="M147" s="130"/>
      <c r="N147" s="130"/>
      <c r="O147" s="130"/>
      <c r="P147" s="144"/>
      <c r="Q147" s="130"/>
      <c r="R147" s="139"/>
      <c r="S147" s="113" t="s">
        <v>351</v>
      </c>
      <c r="U147" s="395" t="s">
        <v>381</v>
      </c>
      <c r="V147" s="395" t="s">
        <v>369</v>
      </c>
    </row>
    <row r="148" spans="2:22" ht="15" customHeight="1" outlineLevel="1">
      <c r="B148" s="525"/>
      <c r="E148" s="17" t="s">
        <v>294</v>
      </c>
      <c r="F148" s="22" t="s">
        <v>18</v>
      </c>
      <c r="G148" s="130"/>
      <c r="H148" s="130"/>
      <c r="I148" s="128"/>
      <c r="J148" s="130"/>
      <c r="K148" s="130"/>
      <c r="L148" s="130"/>
      <c r="M148" s="130"/>
      <c r="N148" s="130"/>
      <c r="O148" s="130"/>
      <c r="P148" s="144"/>
      <c r="Q148" s="130"/>
      <c r="R148" s="139"/>
      <c r="S148" s="113" t="s">
        <v>351</v>
      </c>
      <c r="U148" s="395" t="s">
        <v>381</v>
      </c>
      <c r="V148" s="395" t="s">
        <v>369</v>
      </c>
    </row>
    <row r="149" spans="2:22" ht="15" customHeight="1" outlineLevel="1">
      <c r="B149" s="525"/>
      <c r="E149" s="17" t="s">
        <v>295</v>
      </c>
      <c r="F149" s="22" t="s">
        <v>18</v>
      </c>
      <c r="G149" s="130"/>
      <c r="H149" s="130"/>
      <c r="I149" s="128"/>
      <c r="J149" s="130"/>
      <c r="K149" s="130"/>
      <c r="L149" s="130"/>
      <c r="M149" s="130"/>
      <c r="N149" s="130"/>
      <c r="O149" s="130"/>
      <c r="P149" s="144"/>
      <c r="Q149" s="130"/>
      <c r="R149" s="139"/>
      <c r="S149" s="113" t="s">
        <v>351</v>
      </c>
      <c r="U149" s="395" t="s">
        <v>381</v>
      </c>
      <c r="V149" s="395" t="s">
        <v>369</v>
      </c>
    </row>
    <row r="150" spans="2:22" ht="15" customHeight="1" outlineLevel="1">
      <c r="B150" s="525"/>
      <c r="E150" s="17" t="s">
        <v>296</v>
      </c>
      <c r="F150" s="22" t="s">
        <v>18</v>
      </c>
      <c r="G150" s="130"/>
      <c r="H150" s="130"/>
      <c r="I150" s="128"/>
      <c r="J150" s="130"/>
      <c r="K150" s="130"/>
      <c r="L150" s="130"/>
      <c r="M150" s="130"/>
      <c r="N150" s="130"/>
      <c r="O150" s="130"/>
      <c r="P150" s="144"/>
      <c r="Q150" s="130"/>
      <c r="R150" s="139"/>
      <c r="S150" s="113" t="s">
        <v>351</v>
      </c>
      <c r="U150" s="395" t="s">
        <v>381</v>
      </c>
      <c r="V150" s="395" t="s">
        <v>369</v>
      </c>
    </row>
    <row r="151" spans="2:22" ht="15" customHeight="1" outlineLevel="1">
      <c r="B151" s="525"/>
      <c r="E151" s="17" t="s">
        <v>297</v>
      </c>
      <c r="F151" s="22" t="s">
        <v>18</v>
      </c>
      <c r="G151" s="130"/>
      <c r="H151" s="130"/>
      <c r="I151" s="128"/>
      <c r="J151" s="130"/>
      <c r="K151" s="130"/>
      <c r="L151" s="130"/>
      <c r="M151" s="130"/>
      <c r="N151" s="130"/>
      <c r="O151" s="130"/>
      <c r="P151" s="144"/>
      <c r="Q151" s="130"/>
      <c r="R151" s="139"/>
      <c r="S151" s="113" t="s">
        <v>351</v>
      </c>
      <c r="U151" s="395" t="s">
        <v>381</v>
      </c>
      <c r="V151" s="395" t="s">
        <v>369</v>
      </c>
    </row>
    <row r="152" spans="2:22" ht="15" customHeight="1" outlineLevel="1">
      <c r="B152" s="525"/>
      <c r="E152" s="17" t="s">
        <v>298</v>
      </c>
      <c r="F152" s="22" t="s">
        <v>18</v>
      </c>
      <c r="G152" s="130"/>
      <c r="H152" s="130"/>
      <c r="I152" s="128"/>
      <c r="J152" s="130"/>
      <c r="K152" s="130"/>
      <c r="L152" s="130"/>
      <c r="M152" s="130"/>
      <c r="N152" s="130"/>
      <c r="O152" s="130"/>
      <c r="P152" s="144"/>
      <c r="Q152" s="130"/>
      <c r="R152" s="139"/>
      <c r="S152" s="113" t="s">
        <v>351</v>
      </c>
      <c r="U152" s="395" t="s">
        <v>381</v>
      </c>
      <c r="V152" s="395" t="s">
        <v>369</v>
      </c>
    </row>
    <row r="153" spans="2:22" ht="15" customHeight="1" outlineLevel="1">
      <c r="B153" s="525"/>
      <c r="E153" s="17" t="s">
        <v>299</v>
      </c>
      <c r="F153" s="22" t="s">
        <v>18</v>
      </c>
      <c r="G153" s="130"/>
      <c r="H153" s="130"/>
      <c r="I153" s="128"/>
      <c r="J153" s="130"/>
      <c r="K153" s="130"/>
      <c r="L153" s="130"/>
      <c r="M153" s="130"/>
      <c r="N153" s="130"/>
      <c r="O153" s="130"/>
      <c r="P153" s="144"/>
      <c r="Q153" s="130"/>
      <c r="R153" s="139"/>
      <c r="S153" s="113" t="s">
        <v>351</v>
      </c>
      <c r="U153" s="395" t="s">
        <v>381</v>
      </c>
      <c r="V153" s="395" t="s">
        <v>369</v>
      </c>
    </row>
    <row r="154" spans="2:22" ht="15" customHeight="1" outlineLevel="1">
      <c r="B154" s="525"/>
      <c r="E154" s="17" t="s">
        <v>300</v>
      </c>
      <c r="F154" s="22" t="s">
        <v>18</v>
      </c>
      <c r="G154" s="130"/>
      <c r="H154" s="130"/>
      <c r="I154" s="128"/>
      <c r="J154" s="130"/>
      <c r="K154" s="130"/>
      <c r="L154" s="130"/>
      <c r="M154" s="130"/>
      <c r="N154" s="130"/>
      <c r="O154" s="130"/>
      <c r="P154" s="144"/>
      <c r="Q154" s="130"/>
      <c r="R154" s="139"/>
      <c r="S154" s="113" t="s">
        <v>351</v>
      </c>
      <c r="U154" s="395" t="s">
        <v>381</v>
      </c>
      <c r="V154" s="395" t="s">
        <v>369</v>
      </c>
    </row>
    <row r="155" spans="2:22" ht="15" customHeight="1" outlineLevel="1">
      <c r="B155" s="526"/>
      <c r="E155" s="18" t="s">
        <v>5</v>
      </c>
      <c r="F155" s="23" t="s">
        <v>18</v>
      </c>
      <c r="G155" s="132"/>
      <c r="H155" s="132"/>
      <c r="I155" s="129"/>
      <c r="J155" s="132"/>
      <c r="K155" s="132"/>
      <c r="L155" s="132"/>
      <c r="M155" s="132"/>
      <c r="N155" s="132"/>
      <c r="O155" s="132"/>
      <c r="P155" s="146"/>
      <c r="Q155" s="130"/>
      <c r="R155" s="139"/>
      <c r="S155" s="113" t="s">
        <v>351</v>
      </c>
      <c r="U155" s="395" t="s">
        <v>381</v>
      </c>
      <c r="V155" s="395" t="s">
        <v>369</v>
      </c>
    </row>
    <row r="156" spans="2:22" ht="15" customHeight="1" outlineLevel="1">
      <c r="E156" s="114" t="s">
        <v>162</v>
      </c>
      <c r="F156" s="130"/>
      <c r="G156" s="130"/>
      <c r="H156" s="130"/>
      <c r="I156" s="115">
        <f>SUM(I157:I164)</f>
        <v>0</v>
      </c>
      <c r="S156" s="113"/>
      <c r="T156" s="113"/>
      <c r="U156" s="113"/>
      <c r="V156" s="113"/>
    </row>
    <row r="157" spans="2:22" ht="15" customHeight="1" outlineLevel="1">
      <c r="B157" s="524"/>
      <c r="E157" s="16" t="s">
        <v>48</v>
      </c>
      <c r="F157" s="21" t="s">
        <v>18</v>
      </c>
      <c r="G157" s="131"/>
      <c r="H157" s="131"/>
      <c r="I157" s="127"/>
      <c r="J157" s="131"/>
      <c r="K157" s="131"/>
      <c r="L157" s="131"/>
      <c r="M157" s="131"/>
      <c r="N157" s="131"/>
      <c r="O157" s="131"/>
      <c r="P157" s="141"/>
      <c r="Q157" s="130"/>
      <c r="R157" s="139"/>
      <c r="S157" s="113" t="s">
        <v>351</v>
      </c>
      <c r="U157" s="395" t="s">
        <v>381</v>
      </c>
      <c r="V157" s="395" t="s">
        <v>369</v>
      </c>
    </row>
    <row r="158" spans="2:22" ht="15" customHeight="1" outlineLevel="1">
      <c r="B158" s="525"/>
      <c r="E158" s="17" t="s">
        <v>49</v>
      </c>
      <c r="F158" s="22" t="s">
        <v>18</v>
      </c>
      <c r="G158" s="130"/>
      <c r="H158" s="130"/>
      <c r="I158" s="128"/>
      <c r="J158" s="130"/>
      <c r="K158" s="130"/>
      <c r="L158" s="130"/>
      <c r="M158" s="130"/>
      <c r="N158" s="130"/>
      <c r="O158" s="130"/>
      <c r="P158" s="144"/>
      <c r="Q158" s="130"/>
      <c r="R158" s="139"/>
      <c r="S158" s="113" t="s">
        <v>351</v>
      </c>
      <c r="U158" s="395" t="s">
        <v>381</v>
      </c>
      <c r="V158" s="395" t="s">
        <v>369</v>
      </c>
    </row>
    <row r="159" spans="2:22" ht="15" customHeight="1" outlineLevel="1">
      <c r="B159" s="525"/>
      <c r="E159" s="17" t="s">
        <v>50</v>
      </c>
      <c r="F159" s="22" t="s">
        <v>18</v>
      </c>
      <c r="G159" s="130"/>
      <c r="H159" s="130"/>
      <c r="I159" s="128"/>
      <c r="J159" s="130"/>
      <c r="K159" s="130"/>
      <c r="L159" s="130"/>
      <c r="M159" s="130"/>
      <c r="N159" s="130"/>
      <c r="O159" s="130"/>
      <c r="P159" s="144"/>
      <c r="Q159" s="130"/>
      <c r="R159" s="139"/>
      <c r="S159" s="113" t="s">
        <v>351</v>
      </c>
      <c r="U159" s="395" t="s">
        <v>381</v>
      </c>
      <c r="V159" s="395" t="s">
        <v>369</v>
      </c>
    </row>
    <row r="160" spans="2:22" ht="15" customHeight="1" outlineLevel="1">
      <c r="B160" s="525"/>
      <c r="E160" s="17" t="s">
        <v>51</v>
      </c>
      <c r="F160" s="22" t="s">
        <v>18</v>
      </c>
      <c r="G160" s="130"/>
      <c r="H160" s="130"/>
      <c r="I160" s="128"/>
      <c r="J160" s="130"/>
      <c r="K160" s="130"/>
      <c r="L160" s="130"/>
      <c r="M160" s="130"/>
      <c r="N160" s="130"/>
      <c r="O160" s="130"/>
      <c r="P160" s="144"/>
      <c r="Q160" s="130"/>
      <c r="R160" s="139"/>
      <c r="S160" s="113" t="s">
        <v>351</v>
      </c>
      <c r="U160" s="395" t="s">
        <v>381</v>
      </c>
      <c r="V160" s="395" t="s">
        <v>369</v>
      </c>
    </row>
    <row r="161" spans="1:24" ht="15" customHeight="1" outlineLevel="1">
      <c r="B161" s="525"/>
      <c r="E161" s="17" t="s">
        <v>52</v>
      </c>
      <c r="F161" s="22" t="s">
        <v>18</v>
      </c>
      <c r="G161" s="130"/>
      <c r="H161" s="130"/>
      <c r="I161" s="128"/>
      <c r="J161" s="130"/>
      <c r="K161" s="130"/>
      <c r="L161" s="130"/>
      <c r="M161" s="130"/>
      <c r="N161" s="130"/>
      <c r="O161" s="130"/>
      <c r="P161" s="144"/>
      <c r="Q161" s="130"/>
      <c r="R161" s="139"/>
      <c r="S161" s="113" t="s">
        <v>351</v>
      </c>
      <c r="U161" s="395" t="s">
        <v>381</v>
      </c>
      <c r="V161" s="395" t="s">
        <v>369</v>
      </c>
    </row>
    <row r="162" spans="1:24" ht="15" customHeight="1" outlineLevel="1">
      <c r="B162" s="525"/>
      <c r="E162" s="17" t="s">
        <v>53</v>
      </c>
      <c r="F162" s="22" t="s">
        <v>18</v>
      </c>
      <c r="G162" s="130"/>
      <c r="H162" s="130"/>
      <c r="I162" s="128"/>
      <c r="J162" s="130"/>
      <c r="K162" s="130"/>
      <c r="L162" s="130"/>
      <c r="M162" s="130"/>
      <c r="N162" s="130"/>
      <c r="O162" s="130"/>
      <c r="P162" s="144"/>
      <c r="Q162" s="130"/>
      <c r="R162" s="139"/>
      <c r="S162" s="113" t="s">
        <v>351</v>
      </c>
      <c r="U162" s="395" t="s">
        <v>381</v>
      </c>
      <c r="V162" s="395" t="s">
        <v>369</v>
      </c>
    </row>
    <row r="163" spans="1:24" ht="15" customHeight="1" outlineLevel="1">
      <c r="B163" s="525"/>
      <c r="E163" s="17" t="s">
        <v>54</v>
      </c>
      <c r="F163" s="22" t="s">
        <v>18</v>
      </c>
      <c r="G163" s="130"/>
      <c r="H163" s="130"/>
      <c r="I163" s="128"/>
      <c r="J163" s="130"/>
      <c r="K163" s="130"/>
      <c r="L163" s="130"/>
      <c r="M163" s="130"/>
      <c r="N163" s="130"/>
      <c r="O163" s="130"/>
      <c r="P163" s="144"/>
      <c r="Q163" s="130"/>
      <c r="R163" s="139"/>
      <c r="S163" s="113" t="s">
        <v>351</v>
      </c>
      <c r="U163" s="395" t="s">
        <v>381</v>
      </c>
      <c r="V163" s="395" t="s">
        <v>369</v>
      </c>
    </row>
    <row r="164" spans="1:24" ht="15" customHeight="1" outlineLevel="1">
      <c r="B164" s="526"/>
      <c r="E164" s="18" t="s">
        <v>5</v>
      </c>
      <c r="F164" s="23" t="s">
        <v>18</v>
      </c>
      <c r="G164" s="132"/>
      <c r="H164" s="132"/>
      <c r="I164" s="129"/>
      <c r="J164" s="132"/>
      <c r="K164" s="132"/>
      <c r="L164" s="132"/>
      <c r="M164" s="132"/>
      <c r="N164" s="132"/>
      <c r="O164" s="132"/>
      <c r="P164" s="146"/>
      <c r="Q164" s="130"/>
      <c r="R164" s="139"/>
      <c r="S164" s="113" t="s">
        <v>351</v>
      </c>
      <c r="U164" s="395" t="s">
        <v>381</v>
      </c>
      <c r="V164" s="395" t="s">
        <v>369</v>
      </c>
    </row>
    <row r="165" spans="1:24" ht="15" customHeight="1" outlineLevel="1">
      <c r="E165" s="114" t="s">
        <v>163</v>
      </c>
      <c r="F165" s="130"/>
      <c r="G165" s="130"/>
      <c r="H165" s="130"/>
      <c r="I165" s="115">
        <f>SUM(I166:I170)</f>
        <v>0</v>
      </c>
      <c r="J165" s="130"/>
      <c r="K165" s="130"/>
      <c r="L165" s="130"/>
      <c r="M165" s="130"/>
      <c r="N165" s="130"/>
      <c r="O165" s="130"/>
      <c r="P165" s="130"/>
      <c r="Q165" s="130"/>
      <c r="R165" s="139"/>
      <c r="S165" s="113"/>
      <c r="T165" s="113"/>
      <c r="U165" s="113"/>
      <c r="V165" s="113"/>
      <c r="W165" s="113"/>
    </row>
    <row r="166" spans="1:24" ht="15" customHeight="1" outlineLevel="1">
      <c r="B166" s="527"/>
      <c r="E166" s="157" t="s">
        <v>477</v>
      </c>
      <c r="F166" s="21" t="s">
        <v>18</v>
      </c>
      <c r="G166" s="131"/>
      <c r="H166" s="131"/>
      <c r="I166" s="103"/>
      <c r="J166" s="131"/>
      <c r="K166" s="131"/>
      <c r="L166" s="131"/>
      <c r="M166" s="131"/>
      <c r="N166" s="131"/>
      <c r="O166" s="131"/>
      <c r="P166" s="141"/>
      <c r="Q166" s="130"/>
      <c r="R166" s="139"/>
      <c r="S166" s="113" t="s">
        <v>351</v>
      </c>
      <c r="U166" s="395" t="s">
        <v>381</v>
      </c>
      <c r="V166" s="395" t="s">
        <v>369</v>
      </c>
    </row>
    <row r="167" spans="1:24" ht="15" customHeight="1" outlineLevel="1">
      <c r="B167" s="528"/>
      <c r="E167" s="158" t="s">
        <v>478</v>
      </c>
      <c r="F167" s="22" t="s">
        <v>18</v>
      </c>
      <c r="G167" s="130"/>
      <c r="H167" s="130"/>
      <c r="I167" s="104"/>
      <c r="J167" s="130"/>
      <c r="K167" s="130"/>
      <c r="L167" s="130"/>
      <c r="M167" s="130"/>
      <c r="N167" s="130"/>
      <c r="O167" s="130"/>
      <c r="P167" s="144"/>
      <c r="Q167" s="130"/>
      <c r="R167" s="139"/>
      <c r="S167" s="113" t="s">
        <v>351</v>
      </c>
      <c r="U167" s="395" t="s">
        <v>381</v>
      </c>
      <c r="V167" s="395" t="s">
        <v>369</v>
      </c>
    </row>
    <row r="168" spans="1:24" ht="15" customHeight="1" outlineLevel="1">
      <c r="B168" s="528"/>
      <c r="E168" s="158" t="s">
        <v>479</v>
      </c>
      <c r="F168" s="22" t="s">
        <v>18</v>
      </c>
      <c r="G168" s="130"/>
      <c r="H168" s="130"/>
      <c r="I168" s="104"/>
      <c r="J168" s="130"/>
      <c r="K168" s="130"/>
      <c r="L168" s="130"/>
      <c r="M168" s="130"/>
      <c r="N168" s="130"/>
      <c r="O168" s="130"/>
      <c r="P168" s="144"/>
      <c r="Q168" s="130"/>
      <c r="R168" s="139"/>
      <c r="S168" s="113" t="s">
        <v>351</v>
      </c>
      <c r="U168" s="395" t="s">
        <v>381</v>
      </c>
      <c r="V168" s="395" t="s">
        <v>369</v>
      </c>
    </row>
    <row r="169" spans="1:24" ht="15" customHeight="1" outlineLevel="1">
      <c r="B169" s="528"/>
      <c r="E169" s="158" t="s">
        <v>480</v>
      </c>
      <c r="F169" s="22" t="s">
        <v>18</v>
      </c>
      <c r="G169" s="130"/>
      <c r="H169" s="130"/>
      <c r="I169" s="104"/>
      <c r="J169" s="130"/>
      <c r="K169" s="130"/>
      <c r="L169" s="130"/>
      <c r="M169" s="130"/>
      <c r="N169" s="130"/>
      <c r="O169" s="130"/>
      <c r="P169" s="144"/>
      <c r="Q169" s="130"/>
      <c r="R169" s="139"/>
      <c r="S169" s="113" t="s">
        <v>351</v>
      </c>
      <c r="U169" s="395" t="s">
        <v>381</v>
      </c>
      <c r="V169" s="395" t="s">
        <v>369</v>
      </c>
    </row>
    <row r="170" spans="1:24" ht="15" customHeight="1" outlineLevel="1">
      <c r="B170" s="529"/>
      <c r="E170" s="159" t="s">
        <v>481</v>
      </c>
      <c r="F170" s="23" t="s">
        <v>18</v>
      </c>
      <c r="G170" s="132"/>
      <c r="H170" s="132"/>
      <c r="I170" s="105"/>
      <c r="J170" s="132"/>
      <c r="K170" s="132"/>
      <c r="L170" s="132"/>
      <c r="M170" s="132"/>
      <c r="N170" s="132"/>
      <c r="O170" s="132"/>
      <c r="P170" s="146"/>
      <c r="Q170" s="130"/>
      <c r="R170" s="139"/>
      <c r="S170" s="113" t="s">
        <v>351</v>
      </c>
      <c r="U170" s="395" t="s">
        <v>381</v>
      </c>
      <c r="V170" s="395" t="s">
        <v>369</v>
      </c>
    </row>
    <row r="171" spans="1:24" ht="15" customHeight="1" outlineLevel="1">
      <c r="A171" s="43"/>
      <c r="B171" s="43"/>
      <c r="C171" s="43"/>
      <c r="D171" s="294"/>
      <c r="E171" s="344" t="s">
        <v>222</v>
      </c>
      <c r="F171" s="242"/>
      <c r="G171" s="2"/>
      <c r="H171" s="2"/>
      <c r="I171" s="2"/>
      <c r="J171" s="2"/>
      <c r="K171" s="295"/>
      <c r="L171" s="295"/>
      <c r="M171" s="295"/>
      <c r="N171" s="295"/>
      <c r="O171" s="295"/>
      <c r="P171" s="295"/>
      <c r="Q171" s="130"/>
      <c r="S171" s="283"/>
      <c r="T171" s="283"/>
      <c r="U171" s="43"/>
      <c r="V171" s="43"/>
    </row>
    <row r="172" spans="1:24" ht="15" customHeight="1">
      <c r="B172" s="277"/>
      <c r="D172" s="9"/>
      <c r="Q172" s="130"/>
      <c r="R172" s="43"/>
      <c r="S172" s="283"/>
      <c r="T172" s="283"/>
      <c r="U172" s="283"/>
      <c r="V172" s="283"/>
      <c r="W172" s="283"/>
    </row>
    <row r="173" spans="1:24" ht="26.25" customHeight="1">
      <c r="A173" s="139"/>
      <c r="B173" s="49"/>
      <c r="C173" s="46"/>
      <c r="E173" s="68" t="s">
        <v>487</v>
      </c>
      <c r="F173" s="68"/>
      <c r="G173" s="68"/>
      <c r="H173" s="68"/>
      <c r="I173" s="68"/>
      <c r="J173" s="68"/>
      <c r="K173" s="68"/>
      <c r="L173" s="68"/>
      <c r="M173" s="68"/>
      <c r="N173" s="68"/>
      <c r="O173" s="68"/>
      <c r="P173" s="68"/>
      <c r="Q173" s="130"/>
      <c r="R173" s="139"/>
      <c r="S173" s="113"/>
      <c r="T173" s="113"/>
      <c r="U173" s="113"/>
      <c r="V173" s="113"/>
      <c r="W173" s="113"/>
    </row>
    <row r="174" spans="1:24" outlineLevel="1">
      <c r="A174" s="139"/>
      <c r="B174" s="278"/>
      <c r="C174" s="139"/>
      <c r="E174" s="114" t="s">
        <v>164</v>
      </c>
      <c r="F174" s="130"/>
      <c r="G174" s="130"/>
      <c r="H174" s="130"/>
      <c r="I174" s="115">
        <f>SUM(I176:I178)</f>
        <v>0</v>
      </c>
      <c r="J174" s="160"/>
      <c r="K174" s="160"/>
      <c r="L174" s="160"/>
      <c r="M174" s="160"/>
      <c r="N174" s="160"/>
      <c r="O174" s="160"/>
      <c r="P174" s="160"/>
      <c r="Q174" s="130"/>
      <c r="R174" s="139"/>
      <c r="S174" s="113"/>
      <c r="T174" s="113"/>
      <c r="U174" s="113"/>
      <c r="V174" s="113"/>
      <c r="W174" s="113"/>
    </row>
    <row r="175" spans="1:24" outlineLevel="1">
      <c r="A175" s="139"/>
      <c r="B175" s="278"/>
      <c r="C175" s="139"/>
      <c r="E175" s="122" t="s">
        <v>488</v>
      </c>
      <c r="F175" s="166"/>
      <c r="G175" s="166"/>
      <c r="H175" s="166"/>
      <c r="I175" s="133"/>
      <c r="J175" s="167"/>
      <c r="K175" s="167"/>
      <c r="L175" s="167"/>
      <c r="M175" s="167"/>
      <c r="N175" s="167"/>
      <c r="O175" s="167"/>
      <c r="P175" s="168"/>
      <c r="Q175" s="130"/>
      <c r="R175" s="139"/>
      <c r="S175" s="113"/>
      <c r="T175" s="113"/>
      <c r="U175" s="113"/>
      <c r="V175" s="113"/>
      <c r="W175" s="113"/>
      <c r="X175" s="113"/>
    </row>
    <row r="176" spans="1:24" ht="15" customHeight="1" outlineLevel="1">
      <c r="A176" s="139"/>
      <c r="B176" s="512"/>
      <c r="C176" s="50"/>
      <c r="E176" s="169" t="s">
        <v>56</v>
      </c>
      <c r="F176" s="170" t="s">
        <v>18</v>
      </c>
      <c r="G176" s="130"/>
      <c r="H176" s="130"/>
      <c r="I176" s="104"/>
      <c r="J176" s="160"/>
      <c r="K176" s="160"/>
      <c r="L176" s="160"/>
      <c r="M176" s="160"/>
      <c r="N176" s="160"/>
      <c r="O176" s="160"/>
      <c r="P176" s="163"/>
      <c r="Q176" s="130"/>
      <c r="R176" s="139"/>
      <c r="S176" s="113" t="s">
        <v>386</v>
      </c>
      <c r="T176" s="139"/>
      <c r="U176" s="395" t="s">
        <v>381</v>
      </c>
      <c r="V176" s="395" t="s">
        <v>369</v>
      </c>
    </row>
    <row r="177" spans="1:25" ht="15" customHeight="1" outlineLevel="1">
      <c r="A177" s="139"/>
      <c r="B177" s="513"/>
      <c r="C177" s="50"/>
      <c r="E177" s="169" t="s">
        <v>57</v>
      </c>
      <c r="F177" s="170" t="s">
        <v>18</v>
      </c>
      <c r="G177" s="130"/>
      <c r="H177" s="130"/>
      <c r="I177" s="104"/>
      <c r="J177" s="160"/>
      <c r="K177" s="160"/>
      <c r="L177" s="160"/>
      <c r="M177" s="160"/>
      <c r="N177" s="160"/>
      <c r="O177" s="160"/>
      <c r="P177" s="163"/>
      <c r="Q177" s="130"/>
      <c r="R177" s="139"/>
      <c r="S177" s="113" t="s">
        <v>386</v>
      </c>
      <c r="T177" s="139"/>
      <c r="U177" s="395" t="s">
        <v>381</v>
      </c>
      <c r="V177" s="395" t="s">
        <v>369</v>
      </c>
    </row>
    <row r="178" spans="1:25" ht="15" customHeight="1" outlineLevel="1">
      <c r="A178" s="139"/>
      <c r="B178" s="513"/>
      <c r="C178" s="50"/>
      <c r="E178" s="169" t="s">
        <v>58</v>
      </c>
      <c r="F178" s="170" t="s">
        <v>18</v>
      </c>
      <c r="G178" s="130"/>
      <c r="H178" s="130"/>
      <c r="I178" s="104"/>
      <c r="J178" s="160"/>
      <c r="K178" s="160"/>
      <c r="L178" s="160"/>
      <c r="M178" s="160"/>
      <c r="N178" s="160"/>
      <c r="O178" s="160"/>
      <c r="P178" s="163"/>
      <c r="Q178" s="130"/>
      <c r="R178" s="139"/>
      <c r="S178" s="113" t="s">
        <v>386</v>
      </c>
      <c r="T178" s="139"/>
      <c r="U178" s="395" t="s">
        <v>381</v>
      </c>
      <c r="V178" s="395" t="s">
        <v>369</v>
      </c>
    </row>
    <row r="179" spans="1:25" ht="15" customHeight="1" outlineLevel="1">
      <c r="A179" s="139"/>
      <c r="B179" s="513"/>
      <c r="C179" s="50"/>
      <c r="E179" s="123" t="s">
        <v>59</v>
      </c>
      <c r="F179" s="171"/>
      <c r="G179" s="172"/>
      <c r="H179" s="172"/>
      <c r="I179" s="121"/>
      <c r="J179" s="173"/>
      <c r="K179" s="173"/>
      <c r="L179" s="173"/>
      <c r="M179" s="173"/>
      <c r="N179" s="173"/>
      <c r="O179" s="173"/>
      <c r="P179" s="174"/>
      <c r="Q179" s="130"/>
      <c r="R179" s="139"/>
      <c r="S179" s="113"/>
      <c r="T179" s="113"/>
      <c r="U179" s="113"/>
      <c r="V179" s="113"/>
      <c r="W179" s="113"/>
    </row>
    <row r="180" spans="1:25" ht="15" customHeight="1" outlineLevel="1">
      <c r="A180" s="139"/>
      <c r="B180" s="513"/>
      <c r="C180" s="51"/>
      <c r="E180" s="169" t="s">
        <v>60</v>
      </c>
      <c r="F180" s="170" t="s">
        <v>18</v>
      </c>
      <c r="G180" s="130"/>
      <c r="H180" s="130"/>
      <c r="I180" s="104"/>
      <c r="J180" s="160"/>
      <c r="K180" s="160"/>
      <c r="L180" s="160"/>
      <c r="M180" s="160"/>
      <c r="N180" s="160"/>
      <c r="O180" s="160"/>
      <c r="P180" s="163"/>
      <c r="Q180" s="130"/>
      <c r="R180" s="139"/>
      <c r="S180" s="113" t="s">
        <v>352</v>
      </c>
      <c r="T180" s="139"/>
      <c r="U180" s="395" t="s">
        <v>381</v>
      </c>
      <c r="V180" s="395" t="s">
        <v>369</v>
      </c>
    </row>
    <row r="181" spans="1:25" ht="15" customHeight="1" outlineLevel="1">
      <c r="A181" s="139"/>
      <c r="B181" s="513"/>
      <c r="C181" s="51"/>
      <c r="E181" s="169" t="s">
        <v>61</v>
      </c>
      <c r="F181" s="170" t="s">
        <v>18</v>
      </c>
      <c r="G181" s="130"/>
      <c r="H181" s="130"/>
      <c r="I181" s="104"/>
      <c r="J181" s="160"/>
      <c r="K181" s="160"/>
      <c r="L181" s="160"/>
      <c r="M181" s="160"/>
      <c r="N181" s="160"/>
      <c r="O181" s="160"/>
      <c r="P181" s="163"/>
      <c r="Q181" s="130"/>
      <c r="R181" s="139"/>
      <c r="S181" s="113" t="s">
        <v>352</v>
      </c>
      <c r="T181" s="139"/>
      <c r="U181" s="395" t="s">
        <v>381</v>
      </c>
      <c r="V181" s="395" t="s">
        <v>369</v>
      </c>
    </row>
    <row r="182" spans="1:25" ht="15" customHeight="1" outlineLevel="1">
      <c r="A182" s="139"/>
      <c r="B182" s="514"/>
      <c r="C182" s="51"/>
      <c r="E182" s="175" t="s">
        <v>62</v>
      </c>
      <c r="F182" s="176" t="s">
        <v>18</v>
      </c>
      <c r="G182" s="132"/>
      <c r="H182" s="132"/>
      <c r="I182" s="105"/>
      <c r="J182" s="164"/>
      <c r="K182" s="164"/>
      <c r="L182" s="164"/>
      <c r="M182" s="164"/>
      <c r="N182" s="164"/>
      <c r="O182" s="164"/>
      <c r="P182" s="165"/>
      <c r="Q182" s="130"/>
      <c r="R182" s="139"/>
      <c r="S182" s="113" t="s">
        <v>352</v>
      </c>
      <c r="T182" s="139"/>
      <c r="U182" s="395" t="s">
        <v>381</v>
      </c>
      <c r="V182" s="395" t="s">
        <v>369</v>
      </c>
    </row>
    <row r="183" spans="1:25" outlineLevel="1">
      <c r="A183" s="139"/>
      <c r="B183" s="278"/>
      <c r="C183" s="139"/>
      <c r="E183" s="114" t="s">
        <v>165</v>
      </c>
      <c r="G183" s="130"/>
      <c r="H183" s="130"/>
      <c r="I183" s="115">
        <f>SUM(I185:I189)</f>
        <v>0</v>
      </c>
      <c r="J183" s="160"/>
      <c r="K183" s="160"/>
      <c r="L183" s="160"/>
      <c r="M183" s="160"/>
      <c r="N183" s="160"/>
      <c r="O183" s="160"/>
      <c r="P183" s="160"/>
      <c r="Q183" s="130"/>
      <c r="R183" s="139"/>
      <c r="S183" s="113"/>
      <c r="T183" s="113"/>
      <c r="U183" s="113"/>
      <c r="V183" s="113"/>
    </row>
    <row r="184" spans="1:25" ht="17.25" customHeight="1" outlineLevel="1">
      <c r="A184" s="139"/>
      <c r="B184" s="511"/>
      <c r="C184" s="139"/>
      <c r="E184" s="122" t="s">
        <v>488</v>
      </c>
      <c r="F184" s="166"/>
      <c r="G184" s="166"/>
      <c r="H184" s="166"/>
      <c r="I184" s="133"/>
      <c r="J184" s="167"/>
      <c r="K184" s="167"/>
      <c r="L184" s="167"/>
      <c r="M184" s="167"/>
      <c r="N184" s="167"/>
      <c r="O184" s="167"/>
      <c r="P184" s="168"/>
      <c r="Q184" s="130"/>
      <c r="R184" s="139"/>
      <c r="S184" s="113"/>
      <c r="T184" s="113"/>
      <c r="U184" s="113"/>
      <c r="V184" s="113"/>
    </row>
    <row r="185" spans="1:25" ht="15" customHeight="1" outlineLevel="1">
      <c r="A185" s="139"/>
      <c r="B185" s="509"/>
      <c r="C185" s="50"/>
      <c r="E185" s="169" t="s">
        <v>56</v>
      </c>
      <c r="F185" s="22" t="s">
        <v>18</v>
      </c>
      <c r="G185" s="130"/>
      <c r="H185" s="130"/>
      <c r="I185" s="104"/>
      <c r="J185" s="160"/>
      <c r="K185" s="160"/>
      <c r="L185" s="160"/>
      <c r="M185" s="160"/>
      <c r="N185" s="160"/>
      <c r="O185" s="160"/>
      <c r="P185" s="163"/>
      <c r="Q185" s="130"/>
      <c r="R185" s="139"/>
      <c r="S185" s="113" t="s">
        <v>386</v>
      </c>
      <c r="T185" s="139"/>
      <c r="U185" s="395" t="s">
        <v>381</v>
      </c>
      <c r="V185" s="395" t="s">
        <v>369</v>
      </c>
    </row>
    <row r="186" spans="1:25" outlineLevel="1">
      <c r="A186" s="139"/>
      <c r="B186" s="509"/>
      <c r="C186" s="50"/>
      <c r="E186" s="169" t="s">
        <v>63</v>
      </c>
      <c r="F186" s="22" t="s">
        <v>18</v>
      </c>
      <c r="G186" s="130"/>
      <c r="H186" s="130"/>
      <c r="I186" s="104"/>
      <c r="J186" s="160"/>
      <c r="K186" s="160"/>
      <c r="L186" s="160"/>
      <c r="M186" s="160"/>
      <c r="N186" s="160"/>
      <c r="O186" s="160"/>
      <c r="P186" s="163"/>
      <c r="Q186" s="130"/>
      <c r="R186" s="139"/>
      <c r="S186" s="113" t="s">
        <v>386</v>
      </c>
      <c r="T186" s="139"/>
      <c r="U186" s="395" t="s">
        <v>381</v>
      </c>
      <c r="V186" s="395" t="s">
        <v>369</v>
      </c>
    </row>
    <row r="187" spans="1:25" outlineLevel="1">
      <c r="A187" s="139"/>
      <c r="B187" s="509"/>
      <c r="C187" s="50"/>
      <c r="E187" s="169" t="s">
        <v>64</v>
      </c>
      <c r="F187" s="22" t="s">
        <v>18</v>
      </c>
      <c r="G187" s="130"/>
      <c r="H187" s="130"/>
      <c r="I187" s="104"/>
      <c r="J187" s="160"/>
      <c r="K187" s="160"/>
      <c r="L187" s="160"/>
      <c r="M187" s="160"/>
      <c r="N187" s="160"/>
      <c r="O187" s="160"/>
      <c r="P187" s="163"/>
      <c r="Q187" s="130"/>
      <c r="R187" s="139"/>
      <c r="S187" s="113" t="s">
        <v>386</v>
      </c>
      <c r="T187" s="139"/>
      <c r="U187" s="395" t="s">
        <v>381</v>
      </c>
      <c r="V187" s="395" t="s">
        <v>369</v>
      </c>
    </row>
    <row r="188" spans="1:25" outlineLevel="1">
      <c r="A188" s="139"/>
      <c r="B188" s="509"/>
      <c r="C188" s="50"/>
      <c r="E188" s="169" t="s">
        <v>65</v>
      </c>
      <c r="F188" s="22" t="s">
        <v>18</v>
      </c>
      <c r="G188" s="130"/>
      <c r="H188" s="130"/>
      <c r="I188" s="104"/>
      <c r="J188" s="160"/>
      <c r="K188" s="160"/>
      <c r="L188" s="160"/>
      <c r="M188" s="160"/>
      <c r="N188" s="160"/>
      <c r="O188" s="160"/>
      <c r="P188" s="163"/>
      <c r="Q188" s="130"/>
      <c r="R188" s="139"/>
      <c r="S188" s="113" t="s">
        <v>386</v>
      </c>
      <c r="T188" s="139"/>
      <c r="U188" s="395" t="s">
        <v>381</v>
      </c>
      <c r="V188" s="395" t="s">
        <v>369</v>
      </c>
    </row>
    <row r="189" spans="1:25" outlineLevel="1">
      <c r="A189" s="139"/>
      <c r="B189" s="509"/>
      <c r="C189" s="50"/>
      <c r="E189" s="169" t="s">
        <v>66</v>
      </c>
      <c r="F189" s="22" t="s">
        <v>18</v>
      </c>
      <c r="G189" s="130"/>
      <c r="H189" s="130"/>
      <c r="I189" s="104"/>
      <c r="J189" s="160"/>
      <c r="K189" s="160"/>
      <c r="L189" s="160"/>
      <c r="M189" s="160"/>
      <c r="N189" s="160"/>
      <c r="O189" s="160"/>
      <c r="P189" s="163"/>
      <c r="Q189" s="130"/>
      <c r="R189" s="139"/>
      <c r="S189" s="113" t="s">
        <v>386</v>
      </c>
      <c r="T189" s="139"/>
      <c r="U189" s="395" t="s">
        <v>381</v>
      </c>
      <c r="V189" s="395" t="s">
        <v>369</v>
      </c>
    </row>
    <row r="190" spans="1:25" ht="18" customHeight="1" outlineLevel="1">
      <c r="A190" s="139"/>
      <c r="B190" s="509"/>
      <c r="C190" s="50"/>
      <c r="E190" s="123" t="s">
        <v>59</v>
      </c>
      <c r="F190" s="171"/>
      <c r="G190" s="172"/>
      <c r="H190" s="172"/>
      <c r="I190" s="121"/>
      <c r="J190" s="173"/>
      <c r="K190" s="173"/>
      <c r="L190" s="173"/>
      <c r="M190" s="173"/>
      <c r="N190" s="173"/>
      <c r="O190" s="173"/>
      <c r="P190" s="174"/>
      <c r="Q190" s="130"/>
      <c r="R190" s="139"/>
      <c r="S190" s="113"/>
      <c r="T190" s="113"/>
      <c r="U190" s="113"/>
      <c r="V190" s="113"/>
      <c r="W190" s="113"/>
      <c r="X190" s="113"/>
      <c r="Y190" s="113"/>
    </row>
    <row r="191" spans="1:25" ht="15" customHeight="1" outlineLevel="1">
      <c r="A191" s="139"/>
      <c r="B191" s="509"/>
      <c r="C191" s="51"/>
      <c r="E191" s="169" t="s">
        <v>60</v>
      </c>
      <c r="F191" s="177" t="s">
        <v>18</v>
      </c>
      <c r="G191" s="130"/>
      <c r="H191" s="130"/>
      <c r="I191" s="104"/>
      <c r="J191" s="160"/>
      <c r="K191" s="160"/>
      <c r="L191" s="160"/>
      <c r="M191" s="160"/>
      <c r="N191" s="160"/>
      <c r="O191" s="160"/>
      <c r="P191" s="163"/>
      <c r="Q191" s="130"/>
      <c r="R191" s="139"/>
      <c r="S191" s="113" t="s">
        <v>352</v>
      </c>
      <c r="T191" s="139"/>
      <c r="U191" s="395" t="s">
        <v>381</v>
      </c>
      <c r="V191" s="395" t="s">
        <v>369</v>
      </c>
    </row>
    <row r="192" spans="1:25" ht="15" customHeight="1" outlineLevel="1">
      <c r="A192" s="139"/>
      <c r="B192" s="509"/>
      <c r="C192" s="51"/>
      <c r="E192" s="169" t="s">
        <v>61</v>
      </c>
      <c r="F192" s="177" t="s">
        <v>18</v>
      </c>
      <c r="G192" s="130"/>
      <c r="H192" s="130"/>
      <c r="I192" s="104"/>
      <c r="J192" s="160"/>
      <c r="K192" s="160"/>
      <c r="L192" s="160"/>
      <c r="M192" s="160"/>
      <c r="N192" s="160"/>
      <c r="O192" s="160"/>
      <c r="P192" s="163"/>
      <c r="Q192" s="130"/>
      <c r="R192" s="139"/>
      <c r="S192" s="113" t="s">
        <v>352</v>
      </c>
      <c r="T192" s="139"/>
      <c r="U192" s="395" t="s">
        <v>381</v>
      </c>
      <c r="V192" s="395" t="s">
        <v>369</v>
      </c>
    </row>
    <row r="193" spans="1:23" ht="15" customHeight="1" outlineLevel="1">
      <c r="A193" s="139"/>
      <c r="B193" s="510"/>
      <c r="C193" s="51"/>
      <c r="E193" s="175" t="s">
        <v>62</v>
      </c>
      <c r="F193" s="178" t="s">
        <v>18</v>
      </c>
      <c r="G193" s="132"/>
      <c r="H193" s="132"/>
      <c r="I193" s="105"/>
      <c r="J193" s="164"/>
      <c r="K193" s="164"/>
      <c r="L193" s="164"/>
      <c r="M193" s="164"/>
      <c r="N193" s="164"/>
      <c r="O193" s="164"/>
      <c r="P193" s="165"/>
      <c r="Q193" s="130"/>
      <c r="R193" s="139"/>
      <c r="S193" s="113" t="s">
        <v>352</v>
      </c>
      <c r="T193" s="139"/>
      <c r="U193" s="395" t="s">
        <v>381</v>
      </c>
      <c r="V193" s="395" t="s">
        <v>369</v>
      </c>
    </row>
    <row r="194" spans="1:23" outlineLevel="1">
      <c r="A194" s="139"/>
      <c r="B194" s="278"/>
      <c r="C194" s="139"/>
      <c r="E194" s="124" t="s">
        <v>166</v>
      </c>
      <c r="F194" s="130"/>
      <c r="G194" s="130"/>
      <c r="H194" s="130"/>
      <c r="I194" s="115">
        <f>SUM(I196:I198)</f>
        <v>0</v>
      </c>
      <c r="J194" s="160"/>
      <c r="K194" s="160"/>
      <c r="L194" s="160"/>
      <c r="M194" s="160"/>
      <c r="N194" s="160"/>
      <c r="O194" s="160"/>
      <c r="P194" s="160"/>
      <c r="Q194" s="130"/>
      <c r="R194" s="139"/>
      <c r="S194" s="113"/>
      <c r="T194" s="113"/>
      <c r="U194" s="113"/>
      <c r="V194" s="113"/>
    </row>
    <row r="195" spans="1:23" ht="19.5" customHeight="1" outlineLevel="1">
      <c r="A195" s="139"/>
      <c r="B195" s="511"/>
      <c r="C195" s="139"/>
      <c r="E195" s="122" t="s">
        <v>488</v>
      </c>
      <c r="F195" s="166"/>
      <c r="G195" s="166"/>
      <c r="H195" s="166"/>
      <c r="I195" s="133"/>
      <c r="J195" s="167"/>
      <c r="K195" s="167"/>
      <c r="L195" s="167"/>
      <c r="M195" s="167"/>
      <c r="N195" s="167"/>
      <c r="O195" s="167"/>
      <c r="P195" s="168"/>
      <c r="Q195" s="130"/>
      <c r="R195" s="139"/>
      <c r="S195" s="113"/>
      <c r="T195" s="113"/>
      <c r="U195" s="113"/>
      <c r="V195" s="113"/>
    </row>
    <row r="196" spans="1:23" ht="15" customHeight="1" outlineLevel="1">
      <c r="A196" s="139"/>
      <c r="B196" s="509"/>
      <c r="C196" s="50"/>
      <c r="E196" s="169" t="s">
        <v>57</v>
      </c>
      <c r="F196" s="170" t="s">
        <v>18</v>
      </c>
      <c r="G196" s="130"/>
      <c r="H196" s="130"/>
      <c r="I196" s="104"/>
      <c r="J196" s="160"/>
      <c r="K196" s="160"/>
      <c r="L196" s="160"/>
      <c r="M196" s="160"/>
      <c r="N196" s="160"/>
      <c r="O196" s="160"/>
      <c r="P196" s="163"/>
      <c r="Q196" s="130"/>
      <c r="R196" s="139"/>
      <c r="S196" s="113" t="s">
        <v>386</v>
      </c>
      <c r="T196" s="139"/>
      <c r="U196" s="395" t="s">
        <v>381</v>
      </c>
      <c r="V196" s="395" t="s">
        <v>369</v>
      </c>
    </row>
    <row r="197" spans="1:23" outlineLevel="1">
      <c r="A197" s="139"/>
      <c r="B197" s="509"/>
      <c r="C197" s="50"/>
      <c r="E197" s="169" t="s">
        <v>68</v>
      </c>
      <c r="F197" s="170" t="s">
        <v>18</v>
      </c>
      <c r="G197" s="130"/>
      <c r="H197" s="130"/>
      <c r="I197" s="104"/>
      <c r="J197" s="160"/>
      <c r="K197" s="160"/>
      <c r="L197" s="160"/>
      <c r="M197" s="160"/>
      <c r="N197" s="160"/>
      <c r="O197" s="160"/>
      <c r="P197" s="163"/>
      <c r="Q197" s="130"/>
      <c r="R197" s="139"/>
      <c r="S197" s="113" t="s">
        <v>386</v>
      </c>
      <c r="T197" s="139"/>
      <c r="U197" s="395" t="s">
        <v>381</v>
      </c>
      <c r="V197" s="395" t="s">
        <v>369</v>
      </c>
    </row>
    <row r="198" spans="1:23" outlineLevel="1">
      <c r="A198" s="139"/>
      <c r="B198" s="509"/>
      <c r="C198" s="50"/>
      <c r="E198" s="169" t="s">
        <v>69</v>
      </c>
      <c r="F198" s="170" t="s">
        <v>18</v>
      </c>
      <c r="G198" s="130"/>
      <c r="H198" s="130"/>
      <c r="I198" s="104"/>
      <c r="J198" s="160"/>
      <c r="K198" s="160"/>
      <c r="L198" s="160"/>
      <c r="M198" s="160"/>
      <c r="N198" s="160"/>
      <c r="O198" s="160"/>
      <c r="P198" s="163"/>
      <c r="Q198" s="130"/>
      <c r="R198" s="139"/>
      <c r="S198" s="113" t="s">
        <v>386</v>
      </c>
      <c r="T198" s="139"/>
      <c r="U198" s="395" t="s">
        <v>381</v>
      </c>
      <c r="V198" s="395" t="s">
        <v>369</v>
      </c>
    </row>
    <row r="199" spans="1:23" outlineLevel="1">
      <c r="A199" s="139"/>
      <c r="B199" s="509"/>
      <c r="C199" s="50"/>
      <c r="E199" s="123" t="s">
        <v>59</v>
      </c>
      <c r="F199" s="171"/>
      <c r="G199" s="172"/>
      <c r="H199" s="172"/>
      <c r="I199" s="121"/>
      <c r="J199" s="173"/>
      <c r="K199" s="173"/>
      <c r="L199" s="173"/>
      <c r="M199" s="173"/>
      <c r="N199" s="173"/>
      <c r="O199" s="173"/>
      <c r="P199" s="174"/>
      <c r="Q199" s="130"/>
      <c r="R199" s="139"/>
      <c r="S199" s="113"/>
      <c r="T199" s="113"/>
      <c r="U199" s="113"/>
      <c r="V199" s="113"/>
    </row>
    <row r="200" spans="1:23" ht="15" customHeight="1" outlineLevel="1">
      <c r="A200" s="139"/>
      <c r="B200" s="509"/>
      <c r="C200" s="51"/>
      <c r="E200" s="169" t="s">
        <v>60</v>
      </c>
      <c r="F200" s="170" t="s">
        <v>18</v>
      </c>
      <c r="G200" s="130"/>
      <c r="H200" s="130"/>
      <c r="I200" s="104"/>
      <c r="J200" s="160"/>
      <c r="K200" s="160"/>
      <c r="L200" s="160"/>
      <c r="M200" s="160"/>
      <c r="N200" s="160"/>
      <c r="O200" s="160"/>
      <c r="P200" s="163"/>
      <c r="Q200" s="130"/>
      <c r="R200" s="139"/>
      <c r="S200" s="113" t="s">
        <v>352</v>
      </c>
      <c r="T200" s="139"/>
      <c r="U200" s="395" t="s">
        <v>381</v>
      </c>
      <c r="V200" s="395" t="s">
        <v>369</v>
      </c>
    </row>
    <row r="201" spans="1:23" ht="15" customHeight="1" outlineLevel="1">
      <c r="A201" s="139"/>
      <c r="B201" s="509"/>
      <c r="C201" s="51"/>
      <c r="E201" s="169" t="s">
        <v>61</v>
      </c>
      <c r="F201" s="170" t="s">
        <v>18</v>
      </c>
      <c r="G201" s="130"/>
      <c r="H201" s="130"/>
      <c r="I201" s="104"/>
      <c r="J201" s="160"/>
      <c r="K201" s="160"/>
      <c r="L201" s="160"/>
      <c r="M201" s="160"/>
      <c r="N201" s="160"/>
      <c r="O201" s="160"/>
      <c r="P201" s="163"/>
      <c r="Q201" s="130"/>
      <c r="R201" s="139"/>
      <c r="S201" s="113" t="s">
        <v>352</v>
      </c>
      <c r="T201" s="139"/>
      <c r="U201" s="395" t="s">
        <v>381</v>
      </c>
      <c r="V201" s="395" t="s">
        <v>369</v>
      </c>
    </row>
    <row r="202" spans="1:23" ht="15" customHeight="1" outlineLevel="1">
      <c r="A202" s="139"/>
      <c r="B202" s="510"/>
      <c r="C202" s="51"/>
      <c r="E202" s="175" t="s">
        <v>62</v>
      </c>
      <c r="F202" s="176" t="s">
        <v>18</v>
      </c>
      <c r="G202" s="132"/>
      <c r="H202" s="132"/>
      <c r="I202" s="105"/>
      <c r="J202" s="164"/>
      <c r="K202" s="164"/>
      <c r="L202" s="164"/>
      <c r="M202" s="164"/>
      <c r="N202" s="164"/>
      <c r="O202" s="164"/>
      <c r="P202" s="165"/>
      <c r="Q202" s="130"/>
      <c r="R202" s="139"/>
      <c r="S202" s="113" t="s">
        <v>352</v>
      </c>
      <c r="T202" s="139"/>
      <c r="U202" s="395" t="s">
        <v>381</v>
      </c>
      <c r="V202" s="395" t="s">
        <v>369</v>
      </c>
    </row>
    <row r="203" spans="1:23" outlineLevel="1">
      <c r="A203" s="139"/>
      <c r="B203" s="278"/>
      <c r="C203" s="139"/>
      <c r="E203" s="124" t="s">
        <v>167</v>
      </c>
      <c r="F203" s="130"/>
      <c r="G203" s="130"/>
      <c r="H203" s="130"/>
      <c r="I203" s="115">
        <f>SUM(I205:I207)</f>
        <v>0</v>
      </c>
      <c r="J203" s="160"/>
      <c r="K203" s="160"/>
      <c r="L203" s="160"/>
      <c r="M203" s="160"/>
      <c r="N203" s="160"/>
      <c r="O203" s="160"/>
      <c r="P203" s="160"/>
      <c r="Q203" s="130"/>
      <c r="R203" s="139"/>
      <c r="S203" s="113"/>
      <c r="T203" s="113"/>
      <c r="U203" s="113"/>
      <c r="V203" s="113"/>
    </row>
    <row r="204" spans="1:23" ht="18" customHeight="1" outlineLevel="1">
      <c r="A204" s="139"/>
      <c r="B204" s="279"/>
      <c r="C204" s="139"/>
      <c r="D204" s="130"/>
      <c r="E204" s="122" t="s">
        <v>488</v>
      </c>
      <c r="F204" s="166"/>
      <c r="G204" s="166"/>
      <c r="H204" s="166"/>
      <c r="I204" s="133"/>
      <c r="J204" s="167"/>
      <c r="K204" s="167"/>
      <c r="L204" s="167"/>
      <c r="M204" s="167"/>
      <c r="N204" s="167"/>
      <c r="O204" s="167"/>
      <c r="P204" s="168"/>
      <c r="Q204" s="130"/>
      <c r="R204" s="139"/>
      <c r="S204" s="113"/>
      <c r="T204" s="113"/>
      <c r="U204" s="113"/>
      <c r="V204" s="113"/>
    </row>
    <row r="205" spans="1:23" ht="15" customHeight="1" outlineLevel="1">
      <c r="A205" s="139"/>
      <c r="B205" s="280"/>
      <c r="C205" s="50"/>
      <c r="D205" s="130"/>
      <c r="E205" s="169" t="s">
        <v>56</v>
      </c>
      <c r="F205" s="170" t="s">
        <v>18</v>
      </c>
      <c r="G205" s="130"/>
      <c r="H205" s="130"/>
      <c r="I205" s="104"/>
      <c r="J205" s="160"/>
      <c r="K205" s="160"/>
      <c r="L205" s="160"/>
      <c r="M205" s="160"/>
      <c r="N205" s="160"/>
      <c r="O205" s="160"/>
      <c r="P205" s="163"/>
      <c r="Q205" s="130"/>
      <c r="R205" s="139"/>
      <c r="S205" s="113" t="s">
        <v>386</v>
      </c>
      <c r="T205" s="139"/>
      <c r="U205" s="395" t="s">
        <v>381</v>
      </c>
      <c r="V205" s="395" t="s">
        <v>369</v>
      </c>
    </row>
    <row r="206" spans="1:23" outlineLevel="1">
      <c r="A206" s="139"/>
      <c r="B206" s="280"/>
      <c r="C206" s="50"/>
      <c r="D206" s="130"/>
      <c r="E206" s="169" t="s">
        <v>70</v>
      </c>
      <c r="F206" s="170" t="s">
        <v>18</v>
      </c>
      <c r="G206" s="130"/>
      <c r="H206" s="130"/>
      <c r="I206" s="104"/>
      <c r="J206" s="160"/>
      <c r="K206" s="160"/>
      <c r="L206" s="160"/>
      <c r="M206" s="160"/>
      <c r="N206" s="160"/>
      <c r="O206" s="160"/>
      <c r="P206" s="163"/>
      <c r="Q206" s="130"/>
      <c r="R206" s="139"/>
      <c r="S206" s="113" t="s">
        <v>386</v>
      </c>
      <c r="T206" s="139"/>
      <c r="U206" s="395" t="s">
        <v>381</v>
      </c>
      <c r="V206" s="395" t="s">
        <v>369</v>
      </c>
    </row>
    <row r="207" spans="1:23" ht="16.5" customHeight="1" outlineLevel="1">
      <c r="A207" s="139"/>
      <c r="B207" s="280"/>
      <c r="C207" s="50"/>
      <c r="D207" s="130"/>
      <c r="E207" s="169" t="s">
        <v>71</v>
      </c>
      <c r="F207" s="170" t="s">
        <v>18</v>
      </c>
      <c r="G207" s="130"/>
      <c r="H207" s="130"/>
      <c r="I207" s="104"/>
      <c r="J207" s="160"/>
      <c r="K207" s="160"/>
      <c r="L207" s="160"/>
      <c r="M207" s="160"/>
      <c r="N207" s="160"/>
      <c r="O207" s="160"/>
      <c r="P207" s="163"/>
      <c r="Q207" s="130"/>
      <c r="R207" s="139"/>
      <c r="S207" s="113" t="s">
        <v>386</v>
      </c>
      <c r="T207" s="139"/>
      <c r="U207" s="395" t="s">
        <v>381</v>
      </c>
      <c r="V207" s="395" t="s">
        <v>369</v>
      </c>
    </row>
    <row r="208" spans="1:23" ht="16.5" customHeight="1" outlineLevel="1">
      <c r="A208" s="139"/>
      <c r="B208" s="280"/>
      <c r="C208" s="50"/>
      <c r="D208" s="130"/>
      <c r="E208" s="123" t="s">
        <v>59</v>
      </c>
      <c r="F208" s="171"/>
      <c r="G208" s="172"/>
      <c r="H208" s="172"/>
      <c r="I208" s="121"/>
      <c r="J208" s="173"/>
      <c r="K208" s="173"/>
      <c r="L208" s="173"/>
      <c r="M208" s="173"/>
      <c r="N208" s="173"/>
      <c r="O208" s="173"/>
      <c r="P208" s="174"/>
      <c r="Q208" s="130"/>
      <c r="R208" s="139"/>
      <c r="S208" s="113"/>
      <c r="T208" s="113"/>
      <c r="U208" s="113"/>
      <c r="V208" s="113"/>
      <c r="W208" s="113"/>
    </row>
    <row r="209" spans="1:23" ht="15" customHeight="1" outlineLevel="1">
      <c r="A209" s="139"/>
      <c r="B209" s="280"/>
      <c r="C209" s="51"/>
      <c r="D209" s="130"/>
      <c r="E209" s="169" t="s">
        <v>60</v>
      </c>
      <c r="F209" s="170" t="s">
        <v>18</v>
      </c>
      <c r="G209" s="130"/>
      <c r="H209" s="130"/>
      <c r="I209" s="104"/>
      <c r="J209" s="160"/>
      <c r="K209" s="160"/>
      <c r="L209" s="160"/>
      <c r="M209" s="160"/>
      <c r="N209" s="160"/>
      <c r="O209" s="160"/>
      <c r="P209" s="163"/>
      <c r="Q209" s="130"/>
      <c r="R209" s="139"/>
      <c r="S209" s="113" t="s">
        <v>352</v>
      </c>
      <c r="T209" s="139"/>
      <c r="U209" s="395" t="s">
        <v>381</v>
      </c>
      <c r="V209" s="395" t="s">
        <v>369</v>
      </c>
    </row>
    <row r="210" spans="1:23" ht="15" customHeight="1" outlineLevel="1">
      <c r="A210" s="139"/>
      <c r="B210" s="280"/>
      <c r="C210" s="51"/>
      <c r="D210" s="130"/>
      <c r="E210" s="169" t="s">
        <v>61</v>
      </c>
      <c r="F210" s="170" t="s">
        <v>18</v>
      </c>
      <c r="G210" s="130"/>
      <c r="H210" s="130"/>
      <c r="I210" s="104"/>
      <c r="J210" s="160"/>
      <c r="K210" s="160"/>
      <c r="L210" s="160"/>
      <c r="M210" s="160"/>
      <c r="N210" s="160"/>
      <c r="O210" s="160"/>
      <c r="P210" s="163"/>
      <c r="Q210" s="130"/>
      <c r="R210" s="139"/>
      <c r="S210" s="113" t="s">
        <v>352</v>
      </c>
      <c r="T210" s="139"/>
      <c r="U210" s="395" t="s">
        <v>381</v>
      </c>
      <c r="V210" s="395" t="s">
        <v>369</v>
      </c>
    </row>
    <row r="211" spans="1:23" ht="15" customHeight="1" outlineLevel="1">
      <c r="A211" s="139"/>
      <c r="B211" s="280"/>
      <c r="C211" s="51"/>
      <c r="D211" s="130"/>
      <c r="E211" s="175" t="s">
        <v>62</v>
      </c>
      <c r="F211" s="176" t="s">
        <v>18</v>
      </c>
      <c r="G211" s="132"/>
      <c r="H211" s="132"/>
      <c r="I211" s="105"/>
      <c r="J211" s="164"/>
      <c r="K211" s="164"/>
      <c r="L211" s="164"/>
      <c r="M211" s="164"/>
      <c r="N211" s="164"/>
      <c r="O211" s="164"/>
      <c r="P211" s="165"/>
      <c r="Q211" s="130"/>
      <c r="R211" s="139"/>
      <c r="S211" s="113" t="s">
        <v>352</v>
      </c>
      <c r="T211" s="139"/>
      <c r="U211" s="395" t="s">
        <v>381</v>
      </c>
      <c r="V211" s="395" t="s">
        <v>369</v>
      </c>
    </row>
    <row r="212" spans="1:23" ht="15" customHeight="1">
      <c r="B212" s="277"/>
      <c r="D212" s="8"/>
      <c r="Q212" s="130"/>
      <c r="R212" s="139"/>
      <c r="S212" s="113"/>
      <c r="T212" s="113"/>
      <c r="U212" s="113"/>
      <c r="V212" s="113"/>
    </row>
    <row r="213" spans="1:23" ht="26.25" customHeight="1" collapsed="1">
      <c r="A213" s="139"/>
      <c r="B213" s="49"/>
      <c r="C213" s="46"/>
      <c r="E213" s="68" t="s">
        <v>761</v>
      </c>
      <c r="F213" s="68"/>
      <c r="G213" s="68"/>
      <c r="J213" s="68"/>
      <c r="K213" s="68"/>
      <c r="L213" s="68"/>
      <c r="M213" s="68"/>
      <c r="N213" s="68"/>
      <c r="O213" s="68"/>
      <c r="P213" s="68"/>
      <c r="Q213" s="130"/>
      <c r="R213" s="139"/>
      <c r="S213" s="113"/>
      <c r="T213" s="113"/>
      <c r="U213" s="113"/>
      <c r="V213" s="113"/>
    </row>
    <row r="214" spans="1:23" outlineLevel="1">
      <c r="A214" s="139"/>
      <c r="B214" s="278"/>
      <c r="C214" s="139"/>
      <c r="E214" s="114" t="s">
        <v>164</v>
      </c>
      <c r="F214" s="130"/>
      <c r="G214" s="130"/>
      <c r="H214" s="115">
        <f>SUM(H215:H217)</f>
        <v>0</v>
      </c>
      <c r="I214" s="160"/>
      <c r="J214" s="160"/>
      <c r="K214" s="160"/>
      <c r="L214" s="160"/>
      <c r="M214" s="160"/>
      <c r="N214" s="160"/>
      <c r="O214" s="160"/>
      <c r="P214" s="160"/>
      <c r="Q214" s="130"/>
      <c r="R214" s="139"/>
      <c r="S214" s="113"/>
      <c r="T214" s="113"/>
      <c r="U214" s="113"/>
      <c r="V214" s="113"/>
    </row>
    <row r="215" spans="1:23" ht="15" customHeight="1" outlineLevel="1">
      <c r="A215" s="139"/>
      <c r="B215" s="521"/>
      <c r="C215" s="50"/>
      <c r="E215" s="179" t="s">
        <v>56</v>
      </c>
      <c r="F215" s="180" t="s">
        <v>18</v>
      </c>
      <c r="G215" s="131"/>
      <c r="H215" s="103"/>
      <c r="I215" s="161"/>
      <c r="J215" s="161"/>
      <c r="K215" s="161"/>
      <c r="L215" s="161"/>
      <c r="M215" s="161"/>
      <c r="N215" s="161"/>
      <c r="O215" s="161"/>
      <c r="P215" s="162"/>
      <c r="Q215" s="130"/>
      <c r="R215" s="139"/>
      <c r="S215" s="113" t="s">
        <v>386</v>
      </c>
      <c r="T215" s="139"/>
      <c r="U215" s="395" t="s">
        <v>381</v>
      </c>
      <c r="V215" s="395" t="s">
        <v>369</v>
      </c>
    </row>
    <row r="216" spans="1:23" ht="15" customHeight="1" outlineLevel="1">
      <c r="A216" s="139"/>
      <c r="B216" s="522"/>
      <c r="C216" s="50"/>
      <c r="E216" s="169" t="s">
        <v>57</v>
      </c>
      <c r="F216" s="170" t="s">
        <v>18</v>
      </c>
      <c r="G216" s="130"/>
      <c r="H216" s="104"/>
      <c r="I216" s="160"/>
      <c r="J216" s="160"/>
      <c r="K216" s="160"/>
      <c r="L216" s="160"/>
      <c r="M216" s="160"/>
      <c r="N216" s="160"/>
      <c r="O216" s="160"/>
      <c r="P216" s="163"/>
      <c r="Q216" s="130"/>
      <c r="R216" s="139"/>
      <c r="S216" s="113" t="s">
        <v>386</v>
      </c>
      <c r="T216" s="139"/>
      <c r="U216" s="395" t="s">
        <v>381</v>
      </c>
      <c r="V216" s="395" t="s">
        <v>369</v>
      </c>
    </row>
    <row r="217" spans="1:23" ht="15" customHeight="1" outlineLevel="1">
      <c r="A217" s="139"/>
      <c r="B217" s="523"/>
      <c r="C217" s="50"/>
      <c r="E217" s="175" t="s">
        <v>58</v>
      </c>
      <c r="F217" s="176" t="s">
        <v>18</v>
      </c>
      <c r="G217" s="132"/>
      <c r="H217" s="105"/>
      <c r="I217" s="164"/>
      <c r="J217" s="164"/>
      <c r="K217" s="164"/>
      <c r="L217" s="164"/>
      <c r="M217" s="164"/>
      <c r="N217" s="164"/>
      <c r="O217" s="164"/>
      <c r="P217" s="165"/>
      <c r="Q217" s="130"/>
      <c r="R217" s="139"/>
      <c r="S217" s="113" t="s">
        <v>386</v>
      </c>
      <c r="T217" s="139"/>
      <c r="U217" s="395" t="s">
        <v>381</v>
      </c>
      <c r="V217" s="395" t="s">
        <v>369</v>
      </c>
    </row>
    <row r="218" spans="1:23" outlineLevel="1">
      <c r="A218" s="139"/>
      <c r="B218" s="278"/>
      <c r="C218" s="139"/>
      <c r="E218" s="114" t="s">
        <v>165</v>
      </c>
      <c r="G218" s="130"/>
      <c r="H218" s="115">
        <f>SUM(H219:H223)</f>
        <v>0</v>
      </c>
      <c r="I218" s="160"/>
      <c r="J218" s="160"/>
      <c r="K218" s="160"/>
      <c r="L218" s="160"/>
      <c r="M218" s="160"/>
      <c r="N218" s="160"/>
      <c r="O218" s="160"/>
      <c r="P218" s="160"/>
      <c r="Q218" s="130"/>
      <c r="R218" s="139"/>
      <c r="S218" s="113"/>
      <c r="T218" s="113"/>
      <c r="U218" s="113"/>
      <c r="V218" s="113"/>
    </row>
    <row r="219" spans="1:23" ht="15" customHeight="1" outlineLevel="1">
      <c r="A219" s="139"/>
      <c r="B219" s="521"/>
      <c r="C219" s="50"/>
      <c r="E219" s="179" t="s">
        <v>56</v>
      </c>
      <c r="F219" s="21" t="s">
        <v>18</v>
      </c>
      <c r="G219" s="131"/>
      <c r="H219" s="103"/>
      <c r="I219" s="161"/>
      <c r="J219" s="161"/>
      <c r="K219" s="161"/>
      <c r="L219" s="161"/>
      <c r="M219" s="161"/>
      <c r="N219" s="161"/>
      <c r="O219" s="161"/>
      <c r="P219" s="162"/>
      <c r="Q219" s="130"/>
      <c r="R219" s="139"/>
      <c r="S219" s="113" t="s">
        <v>386</v>
      </c>
      <c r="T219" s="139"/>
      <c r="U219" s="395" t="s">
        <v>381</v>
      </c>
      <c r="V219" s="395" t="s">
        <v>369</v>
      </c>
    </row>
    <row r="220" spans="1:23" outlineLevel="1">
      <c r="A220" s="139"/>
      <c r="B220" s="522"/>
      <c r="C220" s="50"/>
      <c r="E220" s="169" t="s">
        <v>63</v>
      </c>
      <c r="F220" s="22" t="s">
        <v>18</v>
      </c>
      <c r="G220" s="130"/>
      <c r="H220" s="104"/>
      <c r="I220" s="160"/>
      <c r="J220" s="160"/>
      <c r="K220" s="160"/>
      <c r="L220" s="160"/>
      <c r="M220" s="160"/>
      <c r="N220" s="160"/>
      <c r="O220" s="160"/>
      <c r="P220" s="163"/>
      <c r="Q220" s="130"/>
      <c r="R220" s="139"/>
      <c r="S220" s="113" t="s">
        <v>386</v>
      </c>
      <c r="T220" s="139"/>
      <c r="U220" s="395" t="s">
        <v>381</v>
      </c>
      <c r="V220" s="395" t="s">
        <v>369</v>
      </c>
    </row>
    <row r="221" spans="1:23" outlineLevel="1">
      <c r="A221" s="139"/>
      <c r="B221" s="522"/>
      <c r="C221" s="50"/>
      <c r="E221" s="169" t="s">
        <v>64</v>
      </c>
      <c r="F221" s="22" t="s">
        <v>18</v>
      </c>
      <c r="G221" s="130"/>
      <c r="H221" s="104"/>
      <c r="I221" s="160"/>
      <c r="J221" s="160"/>
      <c r="K221" s="160"/>
      <c r="L221" s="160"/>
      <c r="M221" s="160"/>
      <c r="N221" s="160"/>
      <c r="O221" s="160"/>
      <c r="P221" s="163"/>
      <c r="Q221" s="130"/>
      <c r="R221" s="139"/>
      <c r="S221" s="113" t="s">
        <v>386</v>
      </c>
      <c r="T221" s="139"/>
      <c r="U221" s="395" t="s">
        <v>381</v>
      </c>
      <c r="V221" s="395" t="s">
        <v>369</v>
      </c>
    </row>
    <row r="222" spans="1:23" outlineLevel="1">
      <c r="A222" s="139"/>
      <c r="B222" s="522"/>
      <c r="C222" s="50"/>
      <c r="E222" s="169" t="s">
        <v>65</v>
      </c>
      <c r="F222" s="22" t="s">
        <v>18</v>
      </c>
      <c r="G222" s="130"/>
      <c r="H222" s="104"/>
      <c r="I222" s="160"/>
      <c r="J222" s="160"/>
      <c r="K222" s="160"/>
      <c r="L222" s="160"/>
      <c r="M222" s="160"/>
      <c r="N222" s="160"/>
      <c r="O222" s="160"/>
      <c r="P222" s="163"/>
      <c r="Q222" s="130"/>
      <c r="R222" s="139"/>
      <c r="S222" s="113" t="s">
        <v>386</v>
      </c>
      <c r="T222" s="139"/>
      <c r="U222" s="395" t="s">
        <v>381</v>
      </c>
      <c r="V222" s="395" t="s">
        <v>369</v>
      </c>
    </row>
    <row r="223" spans="1:23" outlineLevel="1">
      <c r="A223" s="139"/>
      <c r="B223" s="523"/>
      <c r="C223" s="50"/>
      <c r="E223" s="175" t="s">
        <v>66</v>
      </c>
      <c r="F223" s="23" t="s">
        <v>18</v>
      </c>
      <c r="G223" s="132"/>
      <c r="H223" s="105"/>
      <c r="I223" s="164"/>
      <c r="J223" s="164"/>
      <c r="K223" s="164"/>
      <c r="L223" s="164"/>
      <c r="M223" s="164"/>
      <c r="N223" s="164"/>
      <c r="O223" s="164"/>
      <c r="P223" s="165"/>
      <c r="Q223" s="130"/>
      <c r="R223" s="139"/>
      <c r="S223" s="113" t="s">
        <v>386</v>
      </c>
      <c r="T223" s="139"/>
      <c r="U223" s="395" t="s">
        <v>381</v>
      </c>
      <c r="V223" s="395" t="s">
        <v>369</v>
      </c>
    </row>
    <row r="224" spans="1:23" outlineLevel="1">
      <c r="A224" s="139"/>
      <c r="B224" s="278"/>
      <c r="C224" s="139"/>
      <c r="E224" s="114" t="s">
        <v>166</v>
      </c>
      <c r="G224" s="130"/>
      <c r="H224" s="115">
        <f>SUM(H225:H227)</f>
        <v>0</v>
      </c>
      <c r="I224" s="160"/>
      <c r="J224" s="160"/>
      <c r="K224" s="160"/>
      <c r="L224" s="160"/>
      <c r="M224" s="160"/>
      <c r="N224" s="160"/>
      <c r="O224" s="160"/>
      <c r="P224" s="160"/>
      <c r="Q224" s="130"/>
      <c r="R224" s="139"/>
      <c r="S224" s="113"/>
      <c r="T224" s="113"/>
      <c r="U224" s="113"/>
      <c r="V224" s="113"/>
      <c r="W224" s="113"/>
    </row>
    <row r="225" spans="1:23" ht="15" customHeight="1" outlineLevel="1">
      <c r="A225" s="139"/>
      <c r="B225" s="521"/>
      <c r="C225" s="50"/>
      <c r="E225" s="179" t="s">
        <v>57</v>
      </c>
      <c r="F225" s="180" t="s">
        <v>18</v>
      </c>
      <c r="G225" s="131"/>
      <c r="H225" s="103"/>
      <c r="I225" s="161"/>
      <c r="J225" s="161"/>
      <c r="K225" s="161"/>
      <c r="L225" s="161"/>
      <c r="M225" s="161"/>
      <c r="N225" s="161"/>
      <c r="O225" s="161"/>
      <c r="P225" s="162"/>
      <c r="Q225" s="130"/>
      <c r="R225" s="139"/>
      <c r="S225" s="113" t="s">
        <v>386</v>
      </c>
      <c r="T225" s="139"/>
      <c r="U225" s="395" t="s">
        <v>381</v>
      </c>
      <c r="V225" s="395" t="s">
        <v>369</v>
      </c>
    </row>
    <row r="226" spans="1:23" outlineLevel="1">
      <c r="A226" s="139"/>
      <c r="B226" s="522"/>
      <c r="C226" s="50"/>
      <c r="E226" s="169" t="s">
        <v>68</v>
      </c>
      <c r="F226" s="170" t="s">
        <v>18</v>
      </c>
      <c r="G226" s="130"/>
      <c r="H226" s="104"/>
      <c r="I226" s="160"/>
      <c r="J226" s="160"/>
      <c r="K226" s="160"/>
      <c r="L226" s="160"/>
      <c r="M226" s="160"/>
      <c r="N226" s="160"/>
      <c r="O226" s="160"/>
      <c r="P226" s="163"/>
      <c r="Q226" s="130"/>
      <c r="R226" s="139"/>
      <c r="S226" s="113" t="s">
        <v>386</v>
      </c>
      <c r="T226" s="139"/>
      <c r="U226" s="395" t="s">
        <v>381</v>
      </c>
      <c r="V226" s="395" t="s">
        <v>369</v>
      </c>
    </row>
    <row r="227" spans="1:23" outlineLevel="1">
      <c r="A227" s="139"/>
      <c r="B227" s="523"/>
      <c r="C227" s="50"/>
      <c r="E227" s="175" t="s">
        <v>69</v>
      </c>
      <c r="F227" s="176" t="s">
        <v>18</v>
      </c>
      <c r="G227" s="132"/>
      <c r="H227" s="105"/>
      <c r="I227" s="164"/>
      <c r="J227" s="164"/>
      <c r="K227" s="164"/>
      <c r="L227" s="164"/>
      <c r="M227" s="164"/>
      <c r="N227" s="164"/>
      <c r="O227" s="164"/>
      <c r="P227" s="165"/>
      <c r="Q227" s="130"/>
      <c r="R227" s="139"/>
      <c r="S227" s="113" t="s">
        <v>386</v>
      </c>
      <c r="T227" s="139"/>
      <c r="U227" s="395" t="s">
        <v>381</v>
      </c>
      <c r="V227" s="395" t="s">
        <v>369</v>
      </c>
    </row>
    <row r="228" spans="1:23" outlineLevel="1">
      <c r="A228" s="139"/>
      <c r="B228" s="278"/>
      <c r="C228" s="139"/>
      <c r="E228" s="114" t="s">
        <v>167</v>
      </c>
      <c r="G228" s="130"/>
      <c r="H228" s="115">
        <f>SUM(H229:H231)</f>
        <v>0</v>
      </c>
      <c r="I228" s="160"/>
      <c r="J228" s="160"/>
      <c r="K228" s="160"/>
      <c r="L228" s="160"/>
      <c r="M228" s="160"/>
      <c r="N228" s="160"/>
      <c r="O228" s="160"/>
      <c r="P228" s="160"/>
      <c r="Q228" s="130"/>
      <c r="R228" s="139"/>
      <c r="S228" s="113"/>
      <c r="T228" s="113"/>
      <c r="U228" s="113"/>
      <c r="V228" s="113"/>
      <c r="W228" s="113"/>
    </row>
    <row r="229" spans="1:23" ht="15" customHeight="1" outlineLevel="1">
      <c r="A229" s="139"/>
      <c r="B229" s="521"/>
      <c r="C229" s="50"/>
      <c r="E229" s="179" t="s">
        <v>56</v>
      </c>
      <c r="F229" s="180" t="s">
        <v>18</v>
      </c>
      <c r="G229" s="131"/>
      <c r="H229" s="103"/>
      <c r="I229" s="161"/>
      <c r="J229" s="161"/>
      <c r="K229" s="161"/>
      <c r="L229" s="161"/>
      <c r="M229" s="161"/>
      <c r="N229" s="161"/>
      <c r="O229" s="161"/>
      <c r="P229" s="162"/>
      <c r="Q229" s="130"/>
      <c r="R229" s="139"/>
      <c r="S229" s="113" t="s">
        <v>386</v>
      </c>
      <c r="T229" s="139"/>
      <c r="U229" s="395" t="s">
        <v>381</v>
      </c>
      <c r="V229" s="395" t="s">
        <v>369</v>
      </c>
    </row>
    <row r="230" spans="1:23" outlineLevel="1">
      <c r="A230" s="139"/>
      <c r="B230" s="522"/>
      <c r="C230" s="50"/>
      <c r="E230" s="169" t="s">
        <v>70</v>
      </c>
      <c r="F230" s="170" t="s">
        <v>18</v>
      </c>
      <c r="G230" s="130"/>
      <c r="H230" s="104"/>
      <c r="I230" s="160"/>
      <c r="J230" s="160"/>
      <c r="K230" s="160"/>
      <c r="L230" s="160"/>
      <c r="M230" s="160"/>
      <c r="N230" s="160"/>
      <c r="O230" s="160"/>
      <c r="P230" s="163"/>
      <c r="Q230" s="130"/>
      <c r="R230" s="139"/>
      <c r="S230" s="113" t="s">
        <v>386</v>
      </c>
      <c r="T230" s="139"/>
      <c r="U230" s="395" t="s">
        <v>381</v>
      </c>
      <c r="V230" s="395" t="s">
        <v>369</v>
      </c>
    </row>
    <row r="231" spans="1:23" ht="16.5" customHeight="1" outlineLevel="1">
      <c r="A231" s="139"/>
      <c r="B231" s="523"/>
      <c r="C231" s="50"/>
      <c r="E231" s="175" t="s">
        <v>71</v>
      </c>
      <c r="F231" s="176" t="s">
        <v>18</v>
      </c>
      <c r="G231" s="132"/>
      <c r="H231" s="105"/>
      <c r="I231" s="164"/>
      <c r="J231" s="164"/>
      <c r="K231" s="164"/>
      <c r="L231" s="164"/>
      <c r="M231" s="164"/>
      <c r="N231" s="164"/>
      <c r="O231" s="164"/>
      <c r="P231" s="165"/>
      <c r="Q231" s="130"/>
      <c r="R231" s="139"/>
      <c r="S231" s="113" t="s">
        <v>386</v>
      </c>
      <c r="T231" s="139"/>
      <c r="U231" s="395" t="s">
        <v>381</v>
      </c>
      <c r="V231" s="395" t="s">
        <v>369</v>
      </c>
    </row>
    <row r="232" spans="1:23" ht="15" customHeight="1">
      <c r="A232" s="139"/>
      <c r="B232" s="278"/>
      <c r="C232" s="139"/>
      <c r="I232" s="160"/>
      <c r="J232" s="160"/>
      <c r="K232" s="160"/>
      <c r="L232" s="160"/>
      <c r="M232" s="160"/>
      <c r="N232" s="160"/>
      <c r="O232" s="160"/>
      <c r="P232" s="160"/>
      <c r="Q232" s="130"/>
      <c r="R232" s="139"/>
      <c r="S232" s="113"/>
      <c r="T232" s="113"/>
      <c r="U232" s="113"/>
      <c r="V232" s="113"/>
    </row>
    <row r="233" spans="1:23" ht="26.1" customHeight="1">
      <c r="A233" s="139"/>
      <c r="B233" s="278"/>
      <c r="C233" s="52"/>
      <c r="E233" s="68" t="s">
        <v>184</v>
      </c>
      <c r="F233" s="68"/>
      <c r="G233" s="68"/>
      <c r="H233" s="68"/>
      <c r="I233" s="68"/>
      <c r="J233" s="68"/>
      <c r="K233" s="68"/>
      <c r="M233" s="68"/>
      <c r="N233" s="68"/>
      <c r="O233" s="68"/>
      <c r="P233" s="68"/>
      <c r="Q233" s="130"/>
      <c r="R233" s="139"/>
      <c r="S233" s="113"/>
      <c r="T233" s="113"/>
      <c r="U233" s="113"/>
      <c r="V233" s="113"/>
    </row>
    <row r="234" spans="1:23" ht="15" customHeight="1" outlineLevel="1">
      <c r="A234" s="139"/>
      <c r="B234" s="541"/>
      <c r="C234" s="53"/>
      <c r="D234" s="9"/>
      <c r="E234" s="477" t="s">
        <v>746</v>
      </c>
      <c r="F234" s="306" t="s">
        <v>18</v>
      </c>
      <c r="G234" s="363"/>
      <c r="H234" s="365"/>
      <c r="I234" s="363"/>
      <c r="J234" s="363"/>
      <c r="K234" s="363"/>
      <c r="L234" s="363"/>
      <c r="M234" s="426"/>
      <c r="N234" s="426"/>
      <c r="O234" s="426"/>
      <c r="P234" s="427"/>
      <c r="Q234" s="130"/>
      <c r="R234" s="139"/>
      <c r="S234" s="113" t="s">
        <v>354</v>
      </c>
      <c r="T234" s="139"/>
      <c r="U234" s="395" t="s">
        <v>381</v>
      </c>
      <c r="V234" s="395" t="s">
        <v>369</v>
      </c>
    </row>
    <row r="235" spans="1:23" ht="15" customHeight="1" outlineLevel="1">
      <c r="A235" s="139"/>
      <c r="B235" s="543"/>
      <c r="C235" s="53"/>
      <c r="D235" s="9"/>
      <c r="E235" s="478" t="s">
        <v>747</v>
      </c>
      <c r="F235" s="22" t="s">
        <v>18</v>
      </c>
      <c r="G235" s="130"/>
      <c r="H235" s="104"/>
      <c r="I235" s="130"/>
      <c r="J235" s="130"/>
      <c r="K235" s="130"/>
      <c r="L235" s="130"/>
      <c r="M235" s="130"/>
      <c r="N235" s="130"/>
      <c r="O235" s="130"/>
      <c r="P235" s="144"/>
      <c r="S235" s="113" t="s">
        <v>354</v>
      </c>
      <c r="T235" s="139"/>
      <c r="U235" s="395" t="s">
        <v>381</v>
      </c>
      <c r="V235" s="395" t="s">
        <v>369</v>
      </c>
    </row>
    <row r="236" spans="1:23" outlineLevel="1">
      <c r="A236" s="139"/>
      <c r="B236" s="278"/>
      <c r="C236" s="53"/>
      <c r="D236" s="9"/>
      <c r="E236" s="480" t="s">
        <v>180</v>
      </c>
      <c r="F236" s="22"/>
      <c r="G236" s="22"/>
      <c r="H236" s="22"/>
      <c r="I236" s="22"/>
      <c r="J236" s="130"/>
      <c r="K236" s="130"/>
      <c r="L236" s="130"/>
      <c r="M236" s="130"/>
      <c r="N236" s="130"/>
      <c r="O236" s="130"/>
      <c r="P236" s="144"/>
      <c r="S236" s="113"/>
      <c r="T236" s="113"/>
      <c r="U236" s="113"/>
      <c r="V236" s="113"/>
    </row>
    <row r="237" spans="1:23" outlineLevel="1">
      <c r="A237" s="139"/>
      <c r="B237" s="541"/>
      <c r="C237" s="53"/>
      <c r="D237" s="9"/>
      <c r="E237" s="475" t="s">
        <v>19</v>
      </c>
      <c r="F237" s="172"/>
      <c r="G237" s="172"/>
      <c r="H237" s="172"/>
      <c r="I237" s="181"/>
      <c r="J237" s="173"/>
      <c r="K237" s="173"/>
      <c r="L237" s="173"/>
      <c r="M237" s="173"/>
      <c r="N237" s="173"/>
      <c r="O237" s="173"/>
      <c r="P237" s="174"/>
      <c r="S237" s="113"/>
      <c r="T237" s="113"/>
      <c r="U237" s="113"/>
      <c r="V237" s="113"/>
    </row>
    <row r="238" spans="1:23" outlineLevel="1">
      <c r="A238" s="139"/>
      <c r="B238" s="542"/>
      <c r="C238" s="54"/>
      <c r="D238" s="9"/>
      <c r="E238" s="476" t="s">
        <v>180</v>
      </c>
      <c r="F238" s="22" t="s">
        <v>18</v>
      </c>
      <c r="G238" s="130"/>
      <c r="H238" s="104"/>
      <c r="I238" s="26"/>
      <c r="J238" s="130"/>
      <c r="K238" s="130"/>
      <c r="L238" s="130"/>
      <c r="M238" s="160"/>
      <c r="N238" s="160"/>
      <c r="O238" s="160"/>
      <c r="P238" s="163"/>
      <c r="Q238" s="130"/>
      <c r="R238" s="139"/>
      <c r="S238" s="113" t="s">
        <v>354</v>
      </c>
      <c r="T238" s="139"/>
      <c r="U238" s="395" t="s">
        <v>381</v>
      </c>
      <c r="V238" s="395" t="s">
        <v>369</v>
      </c>
    </row>
    <row r="239" spans="1:23" outlineLevel="1">
      <c r="A239" s="139"/>
      <c r="B239" s="542"/>
      <c r="C239" s="54"/>
      <c r="D239" s="9"/>
      <c r="E239" s="476" t="s">
        <v>752</v>
      </c>
      <c r="F239" s="22" t="s">
        <v>18</v>
      </c>
      <c r="G239" s="130"/>
      <c r="H239" s="104"/>
      <c r="I239" s="26"/>
      <c r="J239" s="130"/>
      <c r="K239" s="130"/>
      <c r="L239" s="130"/>
      <c r="M239" s="160"/>
      <c r="N239" s="160"/>
      <c r="O239" s="160"/>
      <c r="P239" s="163"/>
      <c r="Q239" s="130"/>
      <c r="R239" s="139"/>
      <c r="S239" s="113" t="s">
        <v>354</v>
      </c>
      <c r="T239" s="139"/>
      <c r="U239" s="395" t="s">
        <v>381</v>
      </c>
      <c r="V239" s="395" t="s">
        <v>369</v>
      </c>
    </row>
    <row r="240" spans="1:23" outlineLevel="1">
      <c r="A240" s="139"/>
      <c r="B240" s="542"/>
      <c r="C240" s="54"/>
      <c r="D240" s="9"/>
      <c r="E240" s="475" t="s">
        <v>59</v>
      </c>
      <c r="F240" s="172"/>
      <c r="G240" s="172"/>
      <c r="H240" s="172"/>
      <c r="I240" s="181"/>
      <c r="J240" s="173"/>
      <c r="K240" s="173"/>
      <c r="L240" s="173"/>
      <c r="M240" s="173"/>
      <c r="N240" s="173"/>
      <c r="O240" s="173"/>
      <c r="P240" s="174"/>
      <c r="Q240" s="130"/>
      <c r="R240" s="139"/>
      <c r="S240" s="113"/>
      <c r="T240" s="113"/>
      <c r="U240" s="113"/>
      <c r="V240" s="113"/>
    </row>
    <row r="241" spans="1:23" ht="15" customHeight="1" outlineLevel="1">
      <c r="A241" s="139"/>
      <c r="B241" s="542"/>
      <c r="C241" s="54"/>
      <c r="D241" s="9"/>
      <c r="E241" s="476" t="s">
        <v>749</v>
      </c>
      <c r="F241" s="22" t="s">
        <v>18</v>
      </c>
      <c r="G241" s="130"/>
      <c r="H241" s="26"/>
      <c r="I241" s="104"/>
      <c r="J241" s="130"/>
      <c r="K241" s="130"/>
      <c r="L241" s="130"/>
      <c r="M241" s="160"/>
      <c r="N241" s="160"/>
      <c r="O241" s="160"/>
      <c r="P241" s="163"/>
      <c r="Q241" s="130"/>
      <c r="R241" s="139"/>
      <c r="S241" s="113" t="s">
        <v>355</v>
      </c>
      <c r="T241" s="139"/>
      <c r="U241" s="395" t="s">
        <v>381</v>
      </c>
      <c r="V241" s="395" t="s">
        <v>369</v>
      </c>
    </row>
    <row r="242" spans="1:23" outlineLevel="1">
      <c r="A242" s="139"/>
      <c r="B242" s="542"/>
      <c r="C242" s="54"/>
      <c r="D242" s="9"/>
      <c r="E242" s="476" t="s">
        <v>750</v>
      </c>
      <c r="F242" s="22" t="s">
        <v>18</v>
      </c>
      <c r="G242" s="130"/>
      <c r="H242" s="26"/>
      <c r="I242" s="104"/>
      <c r="J242" s="130"/>
      <c r="K242" s="130"/>
      <c r="L242" s="130"/>
      <c r="M242" s="160"/>
      <c r="N242" s="160"/>
      <c r="O242" s="160"/>
      <c r="P242" s="163"/>
      <c r="Q242" s="130"/>
      <c r="R242" s="139"/>
      <c r="S242" s="113" t="s">
        <v>355</v>
      </c>
      <c r="T242" s="139"/>
      <c r="U242" s="395" t="s">
        <v>381</v>
      </c>
      <c r="V242" s="395" t="s">
        <v>369</v>
      </c>
    </row>
    <row r="243" spans="1:23" outlineLevel="1">
      <c r="A243" s="139"/>
      <c r="B243" s="543"/>
      <c r="C243" s="54"/>
      <c r="D243" s="9"/>
      <c r="E243" s="476" t="s">
        <v>751</v>
      </c>
      <c r="F243" s="22" t="s">
        <v>18</v>
      </c>
      <c r="G243" s="130"/>
      <c r="H243" s="26"/>
      <c r="I243" s="104"/>
      <c r="J243" s="130"/>
      <c r="K243" s="130"/>
      <c r="L243" s="130"/>
      <c r="M243" s="160"/>
      <c r="N243" s="160"/>
      <c r="O243" s="160"/>
      <c r="P243" s="163"/>
      <c r="Q243" s="130"/>
      <c r="R243" s="139"/>
      <c r="S243" s="113" t="s">
        <v>355</v>
      </c>
      <c r="T243" s="139"/>
      <c r="U243" s="395" t="s">
        <v>381</v>
      </c>
      <c r="V243" s="395" t="s">
        <v>369</v>
      </c>
    </row>
    <row r="244" spans="1:23" outlineLevel="1">
      <c r="A244" s="139"/>
      <c r="B244" s="278"/>
      <c r="C244" s="53"/>
      <c r="E244" s="480" t="s">
        <v>181</v>
      </c>
      <c r="F244" s="130"/>
      <c r="G244" s="130"/>
      <c r="H244" s="130"/>
      <c r="I244" s="130"/>
      <c r="J244" s="130"/>
      <c r="K244" s="130"/>
      <c r="L244" s="130"/>
      <c r="M244" s="130"/>
      <c r="N244" s="130"/>
      <c r="O244" s="130"/>
      <c r="P244" s="144"/>
      <c r="S244" s="113"/>
      <c r="T244" s="113"/>
      <c r="U244" s="113"/>
      <c r="V244" s="113"/>
      <c r="W244" s="113"/>
    </row>
    <row r="245" spans="1:23" outlineLevel="1">
      <c r="A245" s="139"/>
      <c r="B245" s="508"/>
      <c r="C245" s="53"/>
      <c r="D245" s="9"/>
      <c r="E245" s="475" t="s">
        <v>19</v>
      </c>
      <c r="F245" s="172"/>
      <c r="G245" s="172"/>
      <c r="H245" s="172"/>
      <c r="I245" s="181"/>
      <c r="J245" s="173"/>
      <c r="K245" s="173"/>
      <c r="L245" s="173"/>
      <c r="M245" s="173"/>
      <c r="N245" s="173"/>
      <c r="O245" s="173"/>
      <c r="P245" s="174"/>
      <c r="S245" s="113"/>
      <c r="T245" s="113"/>
      <c r="U245" s="113"/>
      <c r="V245" s="113"/>
      <c r="W245" s="113"/>
    </row>
    <row r="246" spans="1:23" outlineLevel="1">
      <c r="A246" s="139"/>
      <c r="B246" s="509"/>
      <c r="C246" s="54"/>
      <c r="D246" s="9"/>
      <c r="E246" s="476" t="s">
        <v>181</v>
      </c>
      <c r="F246" s="22" t="s">
        <v>18</v>
      </c>
      <c r="G246" s="130"/>
      <c r="H246" s="104"/>
      <c r="I246" s="26"/>
      <c r="J246" s="130"/>
      <c r="K246" s="130"/>
      <c r="L246" s="130"/>
      <c r="M246" s="160"/>
      <c r="N246" s="160"/>
      <c r="O246" s="160"/>
      <c r="P246" s="163"/>
      <c r="Q246" s="130"/>
      <c r="R246" s="139"/>
      <c r="S246" s="113" t="s">
        <v>354</v>
      </c>
      <c r="T246" s="139"/>
      <c r="U246" s="395" t="s">
        <v>381</v>
      </c>
      <c r="V246" s="395" t="s">
        <v>369</v>
      </c>
    </row>
    <row r="247" spans="1:23" outlineLevel="1">
      <c r="A247" s="139"/>
      <c r="B247" s="509"/>
      <c r="C247" s="54"/>
      <c r="D247" s="9"/>
      <c r="E247" s="476" t="s">
        <v>753</v>
      </c>
      <c r="F247" s="22" t="s">
        <v>18</v>
      </c>
      <c r="G247" s="130"/>
      <c r="H247" s="104"/>
      <c r="I247" s="26"/>
      <c r="J247" s="130"/>
      <c r="K247" s="130"/>
      <c r="L247" s="130"/>
      <c r="M247" s="160"/>
      <c r="N247" s="160"/>
      <c r="O247" s="160"/>
      <c r="P247" s="163"/>
      <c r="Q247" s="130"/>
      <c r="R247" s="139"/>
      <c r="S247" s="113" t="s">
        <v>354</v>
      </c>
      <c r="T247" s="139"/>
      <c r="U247" s="395" t="s">
        <v>381</v>
      </c>
      <c r="V247" s="395" t="s">
        <v>369</v>
      </c>
    </row>
    <row r="248" spans="1:23" outlineLevel="1">
      <c r="A248" s="139"/>
      <c r="B248" s="509"/>
      <c r="C248" s="54"/>
      <c r="D248" s="9"/>
      <c r="E248" s="475" t="s">
        <v>59</v>
      </c>
      <c r="F248" s="172"/>
      <c r="G248" s="172"/>
      <c r="H248" s="172"/>
      <c r="I248" s="181"/>
      <c r="J248" s="173"/>
      <c r="K248" s="173"/>
      <c r="L248" s="173"/>
      <c r="M248" s="173"/>
      <c r="N248" s="173"/>
      <c r="O248" s="173"/>
      <c r="P248" s="174"/>
      <c r="Q248" s="130"/>
      <c r="R248" s="139"/>
      <c r="S248" s="113"/>
      <c r="T248" s="113"/>
      <c r="U248" s="113"/>
      <c r="V248" s="113"/>
    </row>
    <row r="249" spans="1:23" ht="15" customHeight="1" outlineLevel="1">
      <c r="A249" s="139"/>
      <c r="B249" s="509"/>
      <c r="C249" s="54"/>
      <c r="D249" s="9"/>
      <c r="E249" s="481" t="s">
        <v>754</v>
      </c>
      <c r="F249" s="22" t="s">
        <v>18</v>
      </c>
      <c r="G249" s="130"/>
      <c r="H249" s="26"/>
      <c r="I249" s="104"/>
      <c r="J249" s="130"/>
      <c r="K249" s="130"/>
      <c r="L249" s="130"/>
      <c r="M249" s="160"/>
      <c r="N249" s="160"/>
      <c r="O249" s="160"/>
      <c r="P249" s="163"/>
      <c r="Q249" s="130"/>
      <c r="R249" s="139"/>
      <c r="S249" s="113" t="s">
        <v>355</v>
      </c>
      <c r="T249" s="139"/>
      <c r="U249" s="395" t="s">
        <v>381</v>
      </c>
      <c r="V249" s="395" t="s">
        <v>369</v>
      </c>
    </row>
    <row r="250" spans="1:23" outlineLevel="1">
      <c r="A250" s="139"/>
      <c r="B250" s="509"/>
      <c r="C250" s="54"/>
      <c r="D250" s="9"/>
      <c r="E250" s="481" t="s">
        <v>755</v>
      </c>
      <c r="F250" s="22" t="s">
        <v>18</v>
      </c>
      <c r="G250" s="130"/>
      <c r="H250" s="26"/>
      <c r="I250" s="104"/>
      <c r="J250" s="130"/>
      <c r="K250" s="130"/>
      <c r="L250" s="130"/>
      <c r="M250" s="160"/>
      <c r="N250" s="160"/>
      <c r="O250" s="160"/>
      <c r="P250" s="163"/>
      <c r="Q250" s="130"/>
      <c r="R250" s="139"/>
      <c r="S250" s="113" t="s">
        <v>355</v>
      </c>
      <c r="T250" s="139"/>
      <c r="U250" s="395" t="s">
        <v>381</v>
      </c>
      <c r="V250" s="395" t="s">
        <v>369</v>
      </c>
    </row>
    <row r="251" spans="1:23" outlineLevel="1">
      <c r="A251" s="139"/>
      <c r="B251" s="510"/>
      <c r="C251" s="54"/>
      <c r="D251" s="9"/>
      <c r="E251" s="481" t="s">
        <v>756</v>
      </c>
      <c r="F251" s="22" t="s">
        <v>18</v>
      </c>
      <c r="G251" s="130"/>
      <c r="H251" s="26"/>
      <c r="I251" s="104"/>
      <c r="J251" s="130"/>
      <c r="K251" s="130"/>
      <c r="L251" s="130"/>
      <c r="M251" s="160"/>
      <c r="N251" s="160"/>
      <c r="O251" s="160"/>
      <c r="P251" s="163"/>
      <c r="Q251" s="130"/>
      <c r="R251" s="139"/>
      <c r="S251" s="113" t="s">
        <v>355</v>
      </c>
      <c r="T251" s="139"/>
      <c r="U251" s="395" t="s">
        <v>381</v>
      </c>
      <c r="V251" s="395" t="s">
        <v>369</v>
      </c>
    </row>
    <row r="252" spans="1:23" ht="20.25" customHeight="1" outlineLevel="1">
      <c r="A252" s="139"/>
      <c r="B252" s="278"/>
      <c r="C252" s="53"/>
      <c r="E252" s="480" t="s">
        <v>182</v>
      </c>
      <c r="F252" s="130"/>
      <c r="G252" s="130"/>
      <c r="H252" s="130"/>
      <c r="I252" s="130"/>
      <c r="J252" s="130"/>
      <c r="K252" s="130"/>
      <c r="L252" s="130"/>
      <c r="M252" s="130"/>
      <c r="N252" s="130"/>
      <c r="O252" s="130"/>
      <c r="P252" s="144"/>
      <c r="S252" s="113"/>
      <c r="T252" s="113"/>
      <c r="U252" s="113"/>
      <c r="V252" s="113"/>
    </row>
    <row r="253" spans="1:23" outlineLevel="1">
      <c r="A253" s="139"/>
      <c r="B253" s="508"/>
      <c r="C253" s="53"/>
      <c r="E253" s="475" t="s">
        <v>19</v>
      </c>
      <c r="F253" s="172"/>
      <c r="G253" s="172"/>
      <c r="H253" s="172"/>
      <c r="I253" s="181"/>
      <c r="J253" s="173"/>
      <c r="K253" s="173"/>
      <c r="L253" s="173"/>
      <c r="M253" s="173"/>
      <c r="N253" s="173"/>
      <c r="O253" s="173"/>
      <c r="P253" s="174"/>
      <c r="S253" s="113"/>
      <c r="T253" s="113"/>
      <c r="U253" s="113"/>
      <c r="V253" s="113"/>
    </row>
    <row r="254" spans="1:23" outlineLevel="1">
      <c r="A254" s="139"/>
      <c r="B254" s="509"/>
      <c r="C254" s="54"/>
      <c r="E254" s="476" t="s">
        <v>182</v>
      </c>
      <c r="F254" s="22" t="s">
        <v>18</v>
      </c>
      <c r="G254" s="130"/>
      <c r="H254" s="104"/>
      <c r="I254" s="26"/>
      <c r="J254" s="130"/>
      <c r="K254" s="130"/>
      <c r="L254" s="130"/>
      <c r="M254" s="160"/>
      <c r="N254" s="160"/>
      <c r="O254" s="160"/>
      <c r="P254" s="163"/>
      <c r="Q254" s="130"/>
      <c r="R254" s="139"/>
      <c r="S254" s="113" t="s">
        <v>354</v>
      </c>
      <c r="T254" s="139"/>
      <c r="U254" s="395" t="s">
        <v>381</v>
      </c>
      <c r="V254" s="395" t="s">
        <v>369</v>
      </c>
    </row>
    <row r="255" spans="1:23" outlineLevel="1">
      <c r="A255" s="139"/>
      <c r="B255" s="509"/>
      <c r="C255" s="54"/>
      <c r="E255" s="481" t="s">
        <v>757</v>
      </c>
      <c r="F255" s="22" t="s">
        <v>18</v>
      </c>
      <c r="G255" s="130"/>
      <c r="H255" s="104"/>
      <c r="I255" s="26"/>
      <c r="J255" s="130"/>
      <c r="K255" s="130"/>
      <c r="L255" s="130"/>
      <c r="M255" s="160"/>
      <c r="N255" s="160"/>
      <c r="O255" s="160"/>
      <c r="P255" s="163"/>
      <c r="Q255" s="130"/>
      <c r="R255" s="139"/>
      <c r="S255" s="113" t="s">
        <v>354</v>
      </c>
      <c r="T255" s="139"/>
      <c r="U255" s="395" t="s">
        <v>381</v>
      </c>
      <c r="V255" s="395" t="s">
        <v>369</v>
      </c>
    </row>
    <row r="256" spans="1:23" outlineLevel="1">
      <c r="A256" s="139"/>
      <c r="B256" s="509"/>
      <c r="C256" s="54"/>
      <c r="E256" s="475" t="s">
        <v>59</v>
      </c>
      <c r="F256" s="172"/>
      <c r="G256" s="172"/>
      <c r="H256" s="172"/>
      <c r="I256" s="181"/>
      <c r="J256" s="173"/>
      <c r="K256" s="173"/>
      <c r="L256" s="173"/>
      <c r="M256" s="173"/>
      <c r="N256" s="173"/>
      <c r="O256" s="173"/>
      <c r="P256" s="174"/>
      <c r="Q256" s="130"/>
      <c r="R256" s="139"/>
      <c r="S256" s="113"/>
      <c r="T256" s="113"/>
      <c r="U256" s="113"/>
      <c r="V256" s="113"/>
    </row>
    <row r="257" spans="1:23" ht="15" customHeight="1" outlineLevel="1">
      <c r="A257" s="139"/>
      <c r="B257" s="509"/>
      <c r="C257" s="54"/>
      <c r="E257" s="481" t="s">
        <v>758</v>
      </c>
      <c r="F257" s="22" t="s">
        <v>18</v>
      </c>
      <c r="G257" s="130"/>
      <c r="H257" s="26"/>
      <c r="I257" s="104"/>
      <c r="J257" s="130"/>
      <c r="K257" s="130"/>
      <c r="L257" s="130"/>
      <c r="M257" s="160"/>
      <c r="N257" s="160"/>
      <c r="O257" s="160"/>
      <c r="P257" s="163"/>
      <c r="Q257" s="130"/>
      <c r="R257" s="139"/>
      <c r="S257" s="113" t="s">
        <v>355</v>
      </c>
      <c r="T257" s="139"/>
      <c r="U257" s="395" t="s">
        <v>381</v>
      </c>
      <c r="V257" s="395" t="s">
        <v>369</v>
      </c>
    </row>
    <row r="258" spans="1:23" outlineLevel="1">
      <c r="A258" s="139"/>
      <c r="B258" s="509"/>
      <c r="C258" s="54"/>
      <c r="E258" s="481" t="s">
        <v>759</v>
      </c>
      <c r="F258" s="22" t="s">
        <v>18</v>
      </c>
      <c r="G258" s="130"/>
      <c r="H258" s="26"/>
      <c r="I258" s="104"/>
      <c r="J258" s="130"/>
      <c r="K258" s="130"/>
      <c r="L258" s="130"/>
      <c r="M258" s="160"/>
      <c r="N258" s="160"/>
      <c r="O258" s="160"/>
      <c r="P258" s="163"/>
      <c r="Q258" s="130"/>
      <c r="R258" s="139"/>
      <c r="S258" s="113" t="s">
        <v>355</v>
      </c>
      <c r="T258" s="139"/>
      <c r="U258" s="395" t="s">
        <v>381</v>
      </c>
      <c r="V258" s="395" t="s">
        <v>369</v>
      </c>
    </row>
    <row r="259" spans="1:23" outlineLevel="1">
      <c r="A259" s="139"/>
      <c r="B259" s="509"/>
      <c r="C259" s="54"/>
      <c r="E259" s="481" t="s">
        <v>760</v>
      </c>
      <c r="F259" s="22" t="s">
        <v>18</v>
      </c>
      <c r="G259" s="130"/>
      <c r="H259" s="26"/>
      <c r="I259" s="104"/>
      <c r="J259" s="130"/>
      <c r="K259" s="130"/>
      <c r="L259" s="130"/>
      <c r="M259" s="160"/>
      <c r="N259" s="160"/>
      <c r="O259" s="160"/>
      <c r="P259" s="163"/>
      <c r="Q259" s="130"/>
      <c r="R259" s="139"/>
      <c r="S259" s="113" t="s">
        <v>355</v>
      </c>
      <c r="T259" s="139"/>
      <c r="U259" s="395" t="s">
        <v>381</v>
      </c>
      <c r="V259" s="395" t="s">
        <v>369</v>
      </c>
    </row>
    <row r="260" spans="1:23" ht="16.5" customHeight="1" outlineLevel="1">
      <c r="A260" s="139"/>
      <c r="B260" s="435"/>
      <c r="C260" s="53"/>
      <c r="D260" s="9"/>
      <c r="E260" s="479" t="s">
        <v>748</v>
      </c>
      <c r="F260" s="23" t="s">
        <v>18</v>
      </c>
      <c r="G260" s="132"/>
      <c r="H260" s="105"/>
      <c r="I260" s="132"/>
      <c r="J260" s="132"/>
      <c r="K260" s="132"/>
      <c r="L260" s="132"/>
      <c r="M260" s="132"/>
      <c r="N260" s="132"/>
      <c r="O260" s="132"/>
      <c r="P260" s="146"/>
      <c r="S260" s="113" t="s">
        <v>354</v>
      </c>
      <c r="T260" s="139"/>
      <c r="U260" s="395" t="s">
        <v>381</v>
      </c>
      <c r="V260" s="395" t="s">
        <v>369</v>
      </c>
    </row>
    <row r="261" spans="1:23" ht="15" customHeight="1">
      <c r="A261" s="139"/>
      <c r="B261" s="182"/>
      <c r="C261" s="182"/>
      <c r="E261" s="183"/>
      <c r="F261" s="183"/>
      <c r="G261" s="183"/>
      <c r="H261" s="183"/>
      <c r="I261" s="183"/>
      <c r="J261" s="183"/>
      <c r="K261" s="183"/>
      <c r="L261" s="183"/>
      <c r="M261" s="183"/>
      <c r="N261" s="183"/>
      <c r="O261" s="183"/>
      <c r="P261" s="183"/>
      <c r="Q261" s="183"/>
      <c r="R261" s="182"/>
      <c r="S261" s="113"/>
      <c r="T261" s="113"/>
      <c r="U261" s="113"/>
      <c r="V261" s="113"/>
    </row>
    <row r="262" spans="1:23" ht="26.25" customHeight="1">
      <c r="B262" s="277"/>
      <c r="C262" s="52"/>
      <c r="D262" s="68"/>
      <c r="E262" s="68" t="s">
        <v>429</v>
      </c>
      <c r="F262" s="68"/>
      <c r="G262" s="68"/>
      <c r="H262" s="68"/>
      <c r="I262" s="68"/>
      <c r="J262" s="68"/>
      <c r="K262" s="68"/>
      <c r="L262" s="68"/>
      <c r="M262" s="68"/>
      <c r="N262" s="68"/>
      <c r="O262" s="68"/>
      <c r="P262" s="68"/>
      <c r="Q262" s="130"/>
      <c r="R262" s="139"/>
      <c r="S262" s="113"/>
      <c r="T262" s="113"/>
      <c r="U262" s="113"/>
      <c r="V262" s="113"/>
    </row>
    <row r="263" spans="1:23" ht="15" customHeight="1" outlineLevel="1">
      <c r="B263" s="277"/>
      <c r="C263" s="52"/>
      <c r="D263" s="68"/>
      <c r="E263" s="136" t="s">
        <v>168</v>
      </c>
      <c r="F263" s="68"/>
      <c r="G263" s="68"/>
      <c r="H263" s="68"/>
      <c r="I263" s="68"/>
      <c r="J263" s="68"/>
      <c r="K263" s="68"/>
      <c r="L263" s="68"/>
      <c r="M263" s="68"/>
      <c r="N263" s="68"/>
      <c r="O263" s="68"/>
      <c r="P263" s="68"/>
      <c r="S263" s="113"/>
      <c r="T263" s="113"/>
      <c r="U263" s="113"/>
      <c r="V263" s="113"/>
    </row>
    <row r="264" spans="1:23" ht="15" customHeight="1" outlineLevel="1">
      <c r="B264" s="281"/>
      <c r="C264" s="56"/>
      <c r="D264" s="11"/>
      <c r="E264" s="307" t="s">
        <v>78</v>
      </c>
      <c r="I264" s="115">
        <f>SUM(I265:I269)</f>
        <v>0</v>
      </c>
      <c r="J264" s="186"/>
      <c r="K264" s="186"/>
      <c r="S264" s="113" t="s">
        <v>368</v>
      </c>
    </row>
    <row r="265" spans="1:23" ht="15" customHeight="1" outlineLevel="1">
      <c r="B265" s="515"/>
      <c r="E265" s="187" t="s">
        <v>170</v>
      </c>
      <c r="F265" s="21" t="s">
        <v>18</v>
      </c>
      <c r="G265" s="131"/>
      <c r="H265" s="131"/>
      <c r="I265" s="188"/>
      <c r="J265" s="189"/>
      <c r="K265" s="189"/>
      <c r="L265" s="131"/>
      <c r="M265" s="131"/>
      <c r="N265" s="131"/>
      <c r="O265" s="131"/>
      <c r="P265" s="141"/>
      <c r="S265" s="113" t="s">
        <v>368</v>
      </c>
      <c r="U265" s="395" t="s">
        <v>381</v>
      </c>
      <c r="V265" s="395" t="s">
        <v>369</v>
      </c>
    </row>
    <row r="266" spans="1:23" ht="15" customHeight="1" outlineLevel="1">
      <c r="B266" s="516"/>
      <c r="E266" s="191" t="s">
        <v>171</v>
      </c>
      <c r="F266" s="22" t="s">
        <v>18</v>
      </c>
      <c r="G266" s="130"/>
      <c r="H266" s="130"/>
      <c r="I266" s="192"/>
      <c r="J266" s="193"/>
      <c r="K266" s="193"/>
      <c r="L266" s="130"/>
      <c r="M266" s="130"/>
      <c r="N266" s="130"/>
      <c r="O266" s="130"/>
      <c r="P266" s="144"/>
      <c r="S266" s="113" t="s">
        <v>368</v>
      </c>
      <c r="U266" s="395" t="s">
        <v>381</v>
      </c>
      <c r="V266" s="395" t="s">
        <v>369</v>
      </c>
    </row>
    <row r="267" spans="1:23" ht="15" customHeight="1" outlineLevel="1">
      <c r="B267" s="516"/>
      <c r="E267" s="191" t="s">
        <v>172</v>
      </c>
      <c r="F267" s="22" t="s">
        <v>18</v>
      </c>
      <c r="G267" s="130"/>
      <c r="H267" s="130"/>
      <c r="I267" s="192"/>
      <c r="J267" s="193"/>
      <c r="K267" s="193"/>
      <c r="L267" s="130"/>
      <c r="M267" s="130"/>
      <c r="N267" s="130"/>
      <c r="O267" s="130"/>
      <c r="P267" s="144"/>
      <c r="S267" s="113" t="s">
        <v>368</v>
      </c>
      <c r="U267" s="395" t="s">
        <v>381</v>
      </c>
      <c r="V267" s="395" t="s">
        <v>369</v>
      </c>
    </row>
    <row r="268" spans="1:23" ht="15" customHeight="1" outlineLevel="1">
      <c r="B268" s="516"/>
      <c r="E268" s="191" t="s">
        <v>173</v>
      </c>
      <c r="F268" s="22" t="s">
        <v>18</v>
      </c>
      <c r="G268" s="130"/>
      <c r="H268" s="130"/>
      <c r="I268" s="192"/>
      <c r="J268" s="193"/>
      <c r="K268" s="193"/>
      <c r="L268" s="130"/>
      <c r="M268" s="130"/>
      <c r="N268" s="130"/>
      <c r="O268" s="130"/>
      <c r="P268" s="144"/>
      <c r="S268" s="113" t="s">
        <v>368</v>
      </c>
      <c r="U268" s="395" t="s">
        <v>381</v>
      </c>
      <c r="V268" s="395" t="s">
        <v>369</v>
      </c>
    </row>
    <row r="269" spans="1:23" ht="15" customHeight="1" outlineLevel="1">
      <c r="B269" s="517"/>
      <c r="E269" s="194" t="s">
        <v>174</v>
      </c>
      <c r="F269" s="23" t="s">
        <v>18</v>
      </c>
      <c r="G269" s="132"/>
      <c r="H269" s="132"/>
      <c r="I269" s="195"/>
      <c r="J269" s="196"/>
      <c r="K269" s="196"/>
      <c r="L269" s="132"/>
      <c r="M269" s="132"/>
      <c r="N269" s="132"/>
      <c r="O269" s="132"/>
      <c r="P269" s="146"/>
      <c r="S269" s="113" t="s">
        <v>368</v>
      </c>
      <c r="U269" s="395" t="s">
        <v>381</v>
      </c>
      <c r="V269" s="395" t="s">
        <v>369</v>
      </c>
    </row>
    <row r="270" spans="1:23" ht="15" customHeight="1" outlineLevel="1">
      <c r="B270" s="43"/>
      <c r="C270" s="43"/>
      <c r="D270" s="294"/>
      <c r="E270" s="344" t="s">
        <v>222</v>
      </c>
      <c r="F270" s="242"/>
      <c r="G270" s="2"/>
      <c r="H270" s="2"/>
      <c r="I270" s="2"/>
      <c r="J270" s="2"/>
      <c r="K270" s="295"/>
      <c r="L270" s="295"/>
      <c r="M270" s="295"/>
      <c r="N270" s="295"/>
      <c r="O270" s="295"/>
      <c r="P270" s="295"/>
      <c r="Q270" s="130"/>
      <c r="S270" s="283"/>
      <c r="T270" s="283"/>
      <c r="U270" s="43"/>
      <c r="V270" s="43"/>
    </row>
    <row r="271" spans="1:23" ht="15" customHeight="1" outlineLevel="1">
      <c r="B271" s="281"/>
      <c r="C271" s="56"/>
      <c r="D271" s="11"/>
      <c r="E271" s="307" t="s">
        <v>79</v>
      </c>
      <c r="I271" s="115">
        <f>SUM(I272:I276)</f>
        <v>0</v>
      </c>
      <c r="J271" s="186"/>
      <c r="K271" s="186"/>
      <c r="S271" s="113"/>
      <c r="T271" s="113"/>
      <c r="U271" s="113"/>
      <c r="V271" s="113"/>
      <c r="W271" s="113"/>
    </row>
    <row r="272" spans="1:23" ht="15" customHeight="1" outlineLevel="1">
      <c r="B272" s="515"/>
      <c r="E272" s="187" t="s">
        <v>170</v>
      </c>
      <c r="F272" s="21" t="s">
        <v>18</v>
      </c>
      <c r="G272" s="131"/>
      <c r="H272" s="131"/>
      <c r="I272" s="188"/>
      <c r="J272" s="189"/>
      <c r="K272" s="189"/>
      <c r="L272" s="131"/>
      <c r="M272" s="131"/>
      <c r="N272" s="131"/>
      <c r="O272" s="131"/>
      <c r="P272" s="141"/>
      <c r="S272" s="113" t="s">
        <v>368</v>
      </c>
      <c r="U272" s="395" t="s">
        <v>381</v>
      </c>
      <c r="V272" s="395" t="s">
        <v>369</v>
      </c>
    </row>
    <row r="273" spans="2:22" ht="15" customHeight="1" outlineLevel="1">
      <c r="B273" s="516"/>
      <c r="E273" s="191" t="s">
        <v>171</v>
      </c>
      <c r="F273" s="22" t="s">
        <v>18</v>
      </c>
      <c r="G273" s="130"/>
      <c r="H273" s="130"/>
      <c r="I273" s="192"/>
      <c r="J273" s="193"/>
      <c r="K273" s="193"/>
      <c r="L273" s="130"/>
      <c r="M273" s="130"/>
      <c r="N273" s="130"/>
      <c r="O273" s="130"/>
      <c r="P273" s="144"/>
      <c r="S273" s="113" t="s">
        <v>368</v>
      </c>
      <c r="U273" s="395" t="s">
        <v>381</v>
      </c>
      <c r="V273" s="395" t="s">
        <v>369</v>
      </c>
    </row>
    <row r="274" spans="2:22" ht="15" customHeight="1" outlineLevel="1">
      <c r="B274" s="516"/>
      <c r="E274" s="191" t="s">
        <v>172</v>
      </c>
      <c r="F274" s="22" t="s">
        <v>18</v>
      </c>
      <c r="G274" s="130"/>
      <c r="H274" s="130"/>
      <c r="I274" s="192"/>
      <c r="J274" s="193"/>
      <c r="K274" s="193"/>
      <c r="L274" s="130"/>
      <c r="M274" s="130"/>
      <c r="N274" s="130"/>
      <c r="O274" s="130"/>
      <c r="P274" s="144"/>
      <c r="S274" s="113" t="s">
        <v>368</v>
      </c>
      <c r="U274" s="395" t="s">
        <v>381</v>
      </c>
      <c r="V274" s="395" t="s">
        <v>369</v>
      </c>
    </row>
    <row r="275" spans="2:22" ht="15" customHeight="1" outlineLevel="1">
      <c r="B275" s="516"/>
      <c r="E275" s="191" t="s">
        <v>173</v>
      </c>
      <c r="F275" s="22" t="s">
        <v>18</v>
      </c>
      <c r="G275" s="130"/>
      <c r="H275" s="130"/>
      <c r="I275" s="192"/>
      <c r="J275" s="193"/>
      <c r="K275" s="193"/>
      <c r="L275" s="130"/>
      <c r="M275" s="130"/>
      <c r="N275" s="130"/>
      <c r="O275" s="130"/>
      <c r="P275" s="144"/>
      <c r="S275" s="113" t="s">
        <v>368</v>
      </c>
      <c r="U275" s="395" t="s">
        <v>381</v>
      </c>
      <c r="V275" s="395" t="s">
        <v>369</v>
      </c>
    </row>
    <row r="276" spans="2:22" ht="15" customHeight="1" outlineLevel="1">
      <c r="B276" s="517"/>
      <c r="E276" s="194" t="s">
        <v>174</v>
      </c>
      <c r="F276" s="23" t="s">
        <v>18</v>
      </c>
      <c r="G276" s="132"/>
      <c r="H276" s="132"/>
      <c r="I276" s="195"/>
      <c r="J276" s="196"/>
      <c r="K276" s="196"/>
      <c r="L276" s="132"/>
      <c r="M276" s="132"/>
      <c r="N276" s="132"/>
      <c r="O276" s="132"/>
      <c r="P276" s="146"/>
      <c r="S276" s="113" t="s">
        <v>368</v>
      </c>
      <c r="U276" s="395" t="s">
        <v>381</v>
      </c>
      <c r="V276" s="395" t="s">
        <v>369</v>
      </c>
    </row>
    <row r="277" spans="2:22" ht="15" customHeight="1" outlineLevel="1">
      <c r="B277" s="43"/>
      <c r="C277" s="43"/>
      <c r="D277" s="294"/>
      <c r="E277" s="344" t="s">
        <v>222</v>
      </c>
      <c r="F277" s="242"/>
      <c r="G277" s="2"/>
      <c r="H277" s="2"/>
      <c r="I277" s="2"/>
      <c r="J277" s="2"/>
      <c r="K277" s="295"/>
      <c r="L277" s="295"/>
      <c r="M277" s="295"/>
      <c r="N277" s="295"/>
      <c r="O277" s="295"/>
      <c r="P277" s="295"/>
      <c r="Q277" s="130"/>
      <c r="S277" s="283"/>
      <c r="T277" s="283"/>
      <c r="U277" s="43"/>
      <c r="V277" s="43"/>
    </row>
    <row r="278" spans="2:22" ht="15" customHeight="1" outlineLevel="1">
      <c r="B278" s="46"/>
      <c r="C278" s="46"/>
      <c r="D278" s="8"/>
      <c r="E278" s="136" t="s">
        <v>331</v>
      </c>
      <c r="F278" s="130"/>
      <c r="G278" s="130"/>
      <c r="H278" s="130"/>
      <c r="I278" s="115">
        <f>SUM(I279:I283)</f>
        <v>0</v>
      </c>
      <c r="J278" s="130"/>
      <c r="K278" s="130"/>
      <c r="M278" s="160"/>
      <c r="N278" s="160"/>
      <c r="O278" s="160"/>
      <c r="P278" s="160"/>
      <c r="Q278" s="130"/>
      <c r="R278" s="139"/>
      <c r="S278" s="138"/>
    </row>
    <row r="279" spans="2:22" ht="15" customHeight="1" outlineLevel="1">
      <c r="B279" s="518"/>
      <c r="C279" s="46"/>
      <c r="D279" s="8"/>
      <c r="E279" s="24" t="s">
        <v>72</v>
      </c>
      <c r="F279" s="21" t="s">
        <v>18</v>
      </c>
      <c r="G279" s="131"/>
      <c r="H279" s="131"/>
      <c r="I279" s="103"/>
      <c r="J279" s="131"/>
      <c r="K279" s="131"/>
      <c r="L279" s="131"/>
      <c r="M279" s="161"/>
      <c r="N279" s="161"/>
      <c r="O279" s="161"/>
      <c r="P279" s="162"/>
      <c r="Q279" s="130"/>
      <c r="R279" s="139"/>
      <c r="S279" s="125" t="s">
        <v>353</v>
      </c>
      <c r="T279" s="139"/>
      <c r="U279" s="395" t="s">
        <v>381</v>
      </c>
      <c r="V279" s="395" t="s">
        <v>369</v>
      </c>
    </row>
    <row r="280" spans="2:22" ht="15" customHeight="1" outlineLevel="1">
      <c r="B280" s="519"/>
      <c r="C280" s="46"/>
      <c r="D280" s="8"/>
      <c r="E280" s="108" t="s">
        <v>73</v>
      </c>
      <c r="F280" s="22" t="s">
        <v>18</v>
      </c>
      <c r="G280" s="130"/>
      <c r="H280" s="130"/>
      <c r="I280" s="104"/>
      <c r="J280" s="130"/>
      <c r="K280" s="130"/>
      <c r="L280" s="130"/>
      <c r="M280" s="160"/>
      <c r="N280" s="160"/>
      <c r="O280" s="160"/>
      <c r="P280" s="163"/>
      <c r="Q280" s="130"/>
      <c r="R280" s="139"/>
      <c r="S280" s="125" t="s">
        <v>353</v>
      </c>
      <c r="T280" s="139"/>
      <c r="U280" s="395" t="s">
        <v>381</v>
      </c>
      <c r="V280" s="395" t="s">
        <v>369</v>
      </c>
    </row>
    <row r="281" spans="2:22" ht="15" customHeight="1" outlineLevel="1">
      <c r="B281" s="519"/>
      <c r="C281" s="46"/>
      <c r="D281" s="8"/>
      <c r="E281" s="108" t="s">
        <v>74</v>
      </c>
      <c r="F281" s="22" t="s">
        <v>18</v>
      </c>
      <c r="G281" s="130"/>
      <c r="H281" s="130"/>
      <c r="I281" s="104"/>
      <c r="J281" s="130"/>
      <c r="K281" s="130"/>
      <c r="L281" s="130"/>
      <c r="M281" s="160"/>
      <c r="N281" s="160"/>
      <c r="O281" s="160"/>
      <c r="P281" s="163"/>
      <c r="Q281" s="130"/>
      <c r="R281" s="139"/>
      <c r="S281" s="125" t="s">
        <v>353</v>
      </c>
      <c r="T281" s="139"/>
      <c r="U281" s="395" t="s">
        <v>381</v>
      </c>
      <c r="V281" s="395" t="s">
        <v>369</v>
      </c>
    </row>
    <row r="282" spans="2:22" ht="15" customHeight="1" outlineLevel="1">
      <c r="B282" s="519"/>
      <c r="C282" s="46"/>
      <c r="D282" s="8"/>
      <c r="E282" s="108" t="s">
        <v>75</v>
      </c>
      <c r="F282" s="22" t="s">
        <v>18</v>
      </c>
      <c r="G282" s="130"/>
      <c r="H282" s="130"/>
      <c r="I282" s="104"/>
      <c r="J282" s="130"/>
      <c r="K282" s="130"/>
      <c r="L282" s="130"/>
      <c r="M282" s="160"/>
      <c r="N282" s="160"/>
      <c r="O282" s="160"/>
      <c r="P282" s="163"/>
      <c r="Q282" s="130"/>
      <c r="R282" s="139"/>
      <c r="S282" s="125" t="s">
        <v>353</v>
      </c>
      <c r="T282" s="139"/>
      <c r="U282" s="395" t="s">
        <v>381</v>
      </c>
      <c r="V282" s="395" t="s">
        <v>369</v>
      </c>
    </row>
    <row r="283" spans="2:22" ht="15" customHeight="1" outlineLevel="1">
      <c r="B283" s="520"/>
      <c r="C283" s="46"/>
      <c r="D283" s="8"/>
      <c r="E283" s="109" t="s">
        <v>76</v>
      </c>
      <c r="F283" s="23" t="s">
        <v>18</v>
      </c>
      <c r="G283" s="132"/>
      <c r="H283" s="132"/>
      <c r="I283" s="105"/>
      <c r="J283" s="132"/>
      <c r="K283" s="132"/>
      <c r="L283" s="132"/>
      <c r="M283" s="164"/>
      <c r="N283" s="164"/>
      <c r="O283" s="164"/>
      <c r="P283" s="165"/>
      <c r="Q283" s="130"/>
      <c r="R283" s="139"/>
      <c r="S283" s="125" t="s">
        <v>353</v>
      </c>
      <c r="T283" s="139"/>
      <c r="U283" s="395" t="s">
        <v>381</v>
      </c>
      <c r="V283" s="395" t="s">
        <v>369</v>
      </c>
    </row>
    <row r="284" spans="2:22" ht="15" customHeight="1" outlineLevel="1">
      <c r="B284" s="46"/>
      <c r="C284" s="46"/>
      <c r="D284" s="8"/>
      <c r="E284" s="136" t="s">
        <v>332</v>
      </c>
      <c r="F284" s="130"/>
      <c r="G284" s="130"/>
      <c r="H284" s="130"/>
      <c r="I284" s="130"/>
      <c r="J284" s="130"/>
      <c r="K284" s="130"/>
      <c r="L284" s="130"/>
      <c r="M284" s="160"/>
      <c r="N284" s="160"/>
      <c r="O284" s="160"/>
      <c r="P284" s="160"/>
      <c r="Q284" s="130"/>
      <c r="R284" s="139"/>
      <c r="S284" s="138"/>
    </row>
    <row r="285" spans="2:22" ht="15" customHeight="1" outlineLevel="1">
      <c r="B285" s="197"/>
      <c r="C285" s="46"/>
      <c r="D285" s="8"/>
      <c r="E285" s="30" t="s">
        <v>77</v>
      </c>
      <c r="F285" s="224" t="s">
        <v>18</v>
      </c>
      <c r="G285" s="198"/>
      <c r="H285" s="198"/>
      <c r="I285" s="134"/>
      <c r="J285" s="198"/>
      <c r="K285" s="198"/>
      <c r="L285" s="198"/>
      <c r="M285" s="199"/>
      <c r="N285" s="199"/>
      <c r="O285" s="199"/>
      <c r="P285" s="200"/>
      <c r="Q285" s="130"/>
      <c r="R285" s="139"/>
      <c r="S285" s="125" t="s">
        <v>353</v>
      </c>
      <c r="T285" s="139"/>
      <c r="U285" s="395" t="s">
        <v>381</v>
      </c>
      <c r="V285" s="395" t="s">
        <v>369</v>
      </c>
    </row>
    <row r="286" spans="2:22" ht="15" customHeight="1" outlineLevel="1">
      <c r="B286" s="46"/>
      <c r="C286" s="46"/>
      <c r="D286" s="8"/>
      <c r="E286" s="136" t="s">
        <v>169</v>
      </c>
      <c r="F286" s="130"/>
      <c r="G286" s="130"/>
      <c r="H286" s="130"/>
      <c r="I286" s="115">
        <f>SUM(I287:I288)</f>
        <v>0</v>
      </c>
      <c r="J286" s="130"/>
      <c r="K286" s="130"/>
      <c r="L286" s="130"/>
      <c r="M286" s="160"/>
      <c r="N286" s="160"/>
      <c r="O286" s="160"/>
      <c r="S286" s="138"/>
    </row>
    <row r="287" spans="2:22" ht="15" customHeight="1" outlineLevel="1">
      <c r="B287" s="286"/>
      <c r="C287" s="46"/>
      <c r="D287" s="8"/>
      <c r="E287" s="290" t="s">
        <v>484</v>
      </c>
      <c r="F287" s="21" t="s">
        <v>18</v>
      </c>
      <c r="G287" s="131"/>
      <c r="H287" s="131"/>
      <c r="I287" s="103"/>
      <c r="J287" s="131"/>
      <c r="K287" s="131"/>
      <c r="L287" s="131"/>
      <c r="M287" s="161"/>
      <c r="N287" s="161"/>
      <c r="O287" s="161"/>
      <c r="P287" s="162"/>
      <c r="Q287" s="130"/>
      <c r="R287" s="139"/>
      <c r="S287" s="125" t="s">
        <v>353</v>
      </c>
      <c r="T287" s="139"/>
      <c r="U287" s="395" t="s">
        <v>381</v>
      </c>
      <c r="V287" s="395" t="s">
        <v>369</v>
      </c>
    </row>
    <row r="288" spans="2:22" ht="15" customHeight="1" outlineLevel="1">
      <c r="B288" s="287"/>
      <c r="C288" s="201"/>
      <c r="D288" s="202"/>
      <c r="E288" s="135" t="s">
        <v>485</v>
      </c>
      <c r="F288" s="23" t="s">
        <v>18</v>
      </c>
      <c r="G288" s="132"/>
      <c r="H288" s="132"/>
      <c r="I288" s="105"/>
      <c r="J288" s="132"/>
      <c r="K288" s="132"/>
      <c r="L288" s="132"/>
      <c r="M288" s="164"/>
      <c r="N288" s="164"/>
      <c r="O288" s="164"/>
      <c r="P288" s="165"/>
      <c r="Q288" s="130"/>
      <c r="R288" s="139"/>
      <c r="S288" s="125" t="s">
        <v>353</v>
      </c>
      <c r="T288" s="139"/>
      <c r="U288" s="395" t="s">
        <v>381</v>
      </c>
      <c r="V288" s="395" t="s">
        <v>369</v>
      </c>
    </row>
    <row r="289" spans="2:22" ht="15" customHeight="1" outlineLevel="1">
      <c r="B289" s="43"/>
      <c r="C289" s="43"/>
      <c r="D289" s="294"/>
      <c r="E289" s="344" t="s">
        <v>222</v>
      </c>
      <c r="F289" s="242"/>
      <c r="G289" s="2"/>
      <c r="H289" s="2"/>
      <c r="I289" s="2"/>
      <c r="J289" s="2"/>
      <c r="K289" s="295"/>
      <c r="L289" s="295"/>
      <c r="M289" s="295"/>
      <c r="N289" s="295"/>
      <c r="O289" s="295"/>
      <c r="P289" s="295"/>
      <c r="Q289" s="130"/>
      <c r="S289" s="283"/>
      <c r="T289" s="283"/>
      <c r="U289" s="43"/>
      <c r="V289" s="43"/>
    </row>
    <row r="290" spans="2:22" ht="15" customHeight="1">
      <c r="B290" s="282"/>
      <c r="C290" s="44"/>
      <c r="D290" s="29"/>
      <c r="E290" s="29"/>
      <c r="F290" s="29"/>
      <c r="G290" s="29"/>
      <c r="H290" s="29"/>
      <c r="I290" s="29"/>
      <c r="J290" s="29"/>
      <c r="K290" s="29"/>
      <c r="L290" s="29"/>
      <c r="M290" s="29"/>
      <c r="N290" s="29"/>
      <c r="O290" s="29"/>
      <c r="P290" s="29"/>
      <c r="Q290" s="29"/>
      <c r="R290" s="44"/>
      <c r="S290" s="138"/>
    </row>
    <row r="291" spans="2:22" s="43" customFormat="1" ht="26.25" customHeight="1">
      <c r="D291" s="2"/>
      <c r="E291" s="100" t="s">
        <v>448</v>
      </c>
      <c r="F291" s="78"/>
      <c r="G291" s="78"/>
      <c r="H291" s="78"/>
      <c r="I291" s="78"/>
      <c r="J291" s="78"/>
      <c r="K291" s="78"/>
      <c r="L291" s="78"/>
      <c r="M291" s="78"/>
      <c r="N291" s="2"/>
      <c r="O291" s="2"/>
      <c r="P291" s="2"/>
      <c r="Q291" s="2"/>
      <c r="R291" s="138"/>
      <c r="S291" s="283"/>
      <c r="T291" s="138"/>
      <c r="U291" s="44"/>
      <c r="V291" s="44"/>
    </row>
    <row r="292" spans="2:22" s="43" customFormat="1" outlineLevel="1">
      <c r="B292" s="500"/>
      <c r="D292" s="2"/>
      <c r="E292" s="385" t="s">
        <v>449</v>
      </c>
      <c r="F292" s="306" t="s">
        <v>18</v>
      </c>
      <c r="G292" s="363"/>
      <c r="H292" s="364">
        <f>J292</f>
        <v>0</v>
      </c>
      <c r="I292" s="363"/>
      <c r="J292" s="363"/>
      <c r="K292" s="363"/>
      <c r="L292" s="363"/>
      <c r="M292" s="373"/>
      <c r="N292" s="304"/>
      <c r="O292" s="304"/>
      <c r="P292" s="423"/>
      <c r="Q292" s="2"/>
      <c r="R292" s="138"/>
      <c r="S292" s="44" t="s">
        <v>446</v>
      </c>
      <c r="T292" s="283"/>
      <c r="U292" s="395" t="s">
        <v>381</v>
      </c>
      <c r="V292" s="395" t="s">
        <v>369</v>
      </c>
    </row>
    <row r="293" spans="2:22" s="43" customFormat="1" outlineLevel="1">
      <c r="B293" s="501"/>
      <c r="D293" s="2"/>
      <c r="E293" s="203" t="s">
        <v>394</v>
      </c>
      <c r="F293" s="23" t="s">
        <v>18</v>
      </c>
      <c r="G293" s="132"/>
      <c r="H293" s="117">
        <f>J293</f>
        <v>0</v>
      </c>
      <c r="I293" s="132"/>
      <c r="J293" s="132"/>
      <c r="K293" s="132"/>
      <c r="L293" s="132"/>
      <c r="M293" s="219"/>
      <c r="N293" s="7"/>
      <c r="O293" s="7"/>
      <c r="P293" s="107"/>
      <c r="Q293" s="2"/>
      <c r="R293" s="138"/>
      <c r="S293" s="44" t="s">
        <v>446</v>
      </c>
      <c r="T293" s="283"/>
      <c r="U293" s="395" t="s">
        <v>381</v>
      </c>
      <c r="V293" s="395" t="s">
        <v>369</v>
      </c>
    </row>
    <row r="294" spans="2:22" s="43" customFormat="1">
      <c r="D294" s="2"/>
      <c r="E294" s="2"/>
      <c r="F294" s="2"/>
      <c r="G294" s="2"/>
      <c r="H294" s="2"/>
      <c r="I294" s="2"/>
      <c r="J294" s="2"/>
      <c r="K294" s="2"/>
      <c r="L294" s="2"/>
      <c r="M294" s="2"/>
      <c r="N294" s="2"/>
      <c r="O294" s="2"/>
      <c r="P294" s="2"/>
      <c r="Q294" s="2"/>
      <c r="R294" s="138"/>
      <c r="S294" s="283"/>
      <c r="T294" s="138"/>
      <c r="U294" s="44"/>
      <c r="V294" s="44"/>
    </row>
    <row r="295" spans="2:22" ht="26.25" customHeight="1">
      <c r="B295" s="277"/>
      <c r="C295" s="52"/>
      <c r="E295" s="137" t="s">
        <v>175</v>
      </c>
      <c r="F295" s="68"/>
      <c r="G295" s="68"/>
      <c r="H295" s="68"/>
      <c r="I295" s="68"/>
      <c r="J295" s="68"/>
      <c r="K295" s="68"/>
      <c r="L295" s="68"/>
      <c r="M295" s="68"/>
      <c r="N295" s="68"/>
      <c r="O295" s="68"/>
      <c r="P295" s="68"/>
      <c r="S295" s="138"/>
    </row>
    <row r="296" spans="2:22" outlineLevel="1">
      <c r="B296" s="512"/>
      <c r="C296" s="56"/>
      <c r="D296" s="11"/>
      <c r="E296" s="221" t="s">
        <v>12</v>
      </c>
      <c r="F296" s="21" t="s">
        <v>18</v>
      </c>
      <c r="G296" s="131"/>
      <c r="H296" s="131"/>
      <c r="I296" s="204"/>
      <c r="J296" s="131"/>
      <c r="K296" s="131"/>
      <c r="L296" s="131"/>
      <c r="M296" s="131"/>
      <c r="N296" s="131"/>
      <c r="O296" s="131"/>
      <c r="P296" s="141"/>
      <c r="S296" s="113" t="s">
        <v>486</v>
      </c>
      <c r="U296" s="395" t="s">
        <v>381</v>
      </c>
      <c r="V296" s="395" t="s">
        <v>369</v>
      </c>
    </row>
    <row r="297" spans="2:22" outlineLevel="1">
      <c r="B297" s="513"/>
      <c r="C297" s="56"/>
      <c r="D297" s="11"/>
      <c r="E297" s="222" t="s">
        <v>11</v>
      </c>
      <c r="F297" s="22" t="s">
        <v>18</v>
      </c>
      <c r="G297" s="130"/>
      <c r="H297" s="130"/>
      <c r="I297" s="205"/>
      <c r="J297" s="130"/>
      <c r="K297" s="130"/>
      <c r="L297" s="130"/>
      <c r="M297" s="130"/>
      <c r="N297" s="130"/>
      <c r="O297" s="130"/>
      <c r="P297" s="144"/>
      <c r="S297" s="113" t="s">
        <v>486</v>
      </c>
      <c r="U297" s="395" t="s">
        <v>381</v>
      </c>
      <c r="V297" s="395" t="s">
        <v>369</v>
      </c>
    </row>
    <row r="298" spans="2:22" outlineLevel="1">
      <c r="B298" s="513"/>
      <c r="C298" s="56"/>
      <c r="D298" s="11"/>
      <c r="E298" s="222" t="s">
        <v>10</v>
      </c>
      <c r="F298" s="22" t="s">
        <v>18</v>
      </c>
      <c r="G298" s="130"/>
      <c r="H298" s="130"/>
      <c r="I298" s="205"/>
      <c r="J298" s="130"/>
      <c r="K298" s="130"/>
      <c r="L298" s="130"/>
      <c r="M298" s="130"/>
      <c r="N298" s="130"/>
      <c r="O298" s="130"/>
      <c r="P298" s="144"/>
      <c r="S298" s="113" t="s">
        <v>486</v>
      </c>
      <c r="U298" s="395" t="s">
        <v>381</v>
      </c>
      <c r="V298" s="395" t="s">
        <v>369</v>
      </c>
    </row>
    <row r="299" spans="2:22" outlineLevel="1">
      <c r="B299" s="514"/>
      <c r="C299" s="56"/>
      <c r="D299" s="11"/>
      <c r="E299" s="223" t="s">
        <v>80</v>
      </c>
      <c r="F299" s="23" t="s">
        <v>18</v>
      </c>
      <c r="G299" s="132"/>
      <c r="H299" s="132"/>
      <c r="I299" s="206"/>
      <c r="J299" s="132"/>
      <c r="K299" s="132"/>
      <c r="L299" s="132"/>
      <c r="M299" s="132"/>
      <c r="N299" s="132"/>
      <c r="O299" s="132"/>
      <c r="P299" s="146"/>
      <c r="S299" s="113" t="s">
        <v>486</v>
      </c>
      <c r="U299" s="395" t="s">
        <v>381</v>
      </c>
      <c r="V299" s="395" t="s">
        <v>369</v>
      </c>
    </row>
    <row r="300" spans="2:22" ht="15" customHeight="1">
      <c r="B300" s="277"/>
      <c r="S300" s="138"/>
    </row>
    <row r="301" spans="2:22" ht="26.25" customHeight="1">
      <c r="B301" s="278"/>
      <c r="C301" s="185"/>
      <c r="E301" s="68" t="s">
        <v>141</v>
      </c>
      <c r="F301" s="184"/>
      <c r="G301" s="184"/>
      <c r="H301" s="184"/>
      <c r="I301" s="184"/>
      <c r="J301" s="184"/>
      <c r="K301" s="184"/>
      <c r="L301" s="184"/>
      <c r="M301" s="184"/>
      <c r="N301" s="184"/>
      <c r="O301" s="184"/>
      <c r="P301" s="184"/>
      <c r="S301" s="138"/>
    </row>
    <row r="302" spans="2:22" ht="19.5" customHeight="1" outlineLevel="1">
      <c r="B302" s="277"/>
      <c r="C302" s="52"/>
      <c r="E302" s="207" t="s">
        <v>194</v>
      </c>
      <c r="F302" s="68"/>
      <c r="G302" s="68"/>
      <c r="H302" s="68"/>
      <c r="I302" s="68"/>
      <c r="J302" s="68"/>
      <c r="K302" s="68"/>
      <c r="L302" s="68"/>
      <c r="M302" s="68"/>
      <c r="N302" s="68"/>
      <c r="O302" s="68"/>
      <c r="P302" s="68"/>
      <c r="S302" s="138"/>
    </row>
    <row r="303" spans="2:22" outlineLevel="1">
      <c r="B303" s="512"/>
      <c r="C303" s="44"/>
      <c r="D303" s="29"/>
      <c r="E303" s="157" t="s">
        <v>142</v>
      </c>
      <c r="F303" s="208" t="s">
        <v>18</v>
      </c>
      <c r="G303" s="131"/>
      <c r="H303" s="116">
        <f>K303+N303</f>
        <v>0</v>
      </c>
      <c r="I303" s="131"/>
      <c r="J303" s="131"/>
      <c r="K303" s="103"/>
      <c r="L303" s="131"/>
      <c r="M303" s="131"/>
      <c r="N303" s="103"/>
      <c r="O303" s="131"/>
      <c r="P303" s="141"/>
      <c r="S303" s="113" t="s">
        <v>397</v>
      </c>
      <c r="U303" s="395" t="s">
        <v>381</v>
      </c>
      <c r="V303" s="395" t="s">
        <v>369</v>
      </c>
    </row>
    <row r="304" spans="2:22" outlineLevel="1">
      <c r="B304" s="513"/>
      <c r="C304" s="44"/>
      <c r="D304" s="29"/>
      <c r="E304" s="158" t="s">
        <v>143</v>
      </c>
      <c r="F304" s="83" t="s">
        <v>18</v>
      </c>
      <c r="G304" s="130"/>
      <c r="H304" s="115">
        <f>K304+N304</f>
        <v>0</v>
      </c>
      <c r="I304" s="130"/>
      <c r="J304" s="130"/>
      <c r="K304" s="104"/>
      <c r="L304" s="130"/>
      <c r="M304" s="130"/>
      <c r="N304" s="104"/>
      <c r="O304" s="130"/>
      <c r="P304" s="144"/>
      <c r="S304" s="113" t="s">
        <v>397</v>
      </c>
      <c r="U304" s="395" t="s">
        <v>381</v>
      </c>
      <c r="V304" s="395" t="s">
        <v>369</v>
      </c>
    </row>
    <row r="305" spans="2:22" outlineLevel="1">
      <c r="B305" s="513"/>
      <c r="C305" s="44"/>
      <c r="D305" s="29"/>
      <c r="E305" s="158" t="s">
        <v>144</v>
      </c>
      <c r="F305" s="83" t="s">
        <v>18</v>
      </c>
      <c r="G305" s="130"/>
      <c r="H305" s="115">
        <f>K305+N305</f>
        <v>0</v>
      </c>
      <c r="I305" s="130"/>
      <c r="J305" s="130"/>
      <c r="K305" s="104"/>
      <c r="L305" s="130"/>
      <c r="M305" s="130"/>
      <c r="N305" s="104"/>
      <c r="O305" s="130"/>
      <c r="P305" s="144"/>
      <c r="S305" s="113" t="s">
        <v>397</v>
      </c>
      <c r="U305" s="395" t="s">
        <v>381</v>
      </c>
      <c r="V305" s="395" t="s">
        <v>369</v>
      </c>
    </row>
    <row r="306" spans="2:22" outlineLevel="1">
      <c r="B306" s="513"/>
      <c r="C306" s="44"/>
      <c r="D306" s="29"/>
      <c r="E306" s="158" t="s">
        <v>145</v>
      </c>
      <c r="F306" s="83" t="s">
        <v>18</v>
      </c>
      <c r="G306" s="130"/>
      <c r="H306" s="115">
        <f>K306+N306</f>
        <v>0</v>
      </c>
      <c r="I306" s="130"/>
      <c r="J306" s="130"/>
      <c r="K306" s="104"/>
      <c r="L306" s="130"/>
      <c r="M306" s="130"/>
      <c r="N306" s="104"/>
      <c r="O306" s="130"/>
      <c r="P306" s="144"/>
      <c r="S306" s="113" t="s">
        <v>397</v>
      </c>
      <c r="U306" s="395" t="s">
        <v>381</v>
      </c>
      <c r="V306" s="395" t="s">
        <v>369</v>
      </c>
    </row>
    <row r="307" spans="2:22" outlineLevel="1">
      <c r="B307" s="514"/>
      <c r="C307" s="44"/>
      <c r="D307" s="29"/>
      <c r="E307" s="159" t="s">
        <v>146</v>
      </c>
      <c r="F307" s="209" t="s">
        <v>18</v>
      </c>
      <c r="G307" s="132"/>
      <c r="H307" s="117">
        <f>K307+N307</f>
        <v>0</v>
      </c>
      <c r="I307" s="132"/>
      <c r="J307" s="132"/>
      <c r="K307" s="105"/>
      <c r="L307" s="132"/>
      <c r="M307" s="132"/>
      <c r="N307" s="105"/>
      <c r="O307" s="132"/>
      <c r="P307" s="146"/>
      <c r="S307" s="113" t="s">
        <v>397</v>
      </c>
      <c r="U307" s="395" t="s">
        <v>381</v>
      </c>
      <c r="V307" s="395" t="s">
        <v>369</v>
      </c>
    </row>
    <row r="308" spans="2:22" ht="15" customHeight="1" outlineLevel="1">
      <c r="B308" s="43"/>
      <c r="C308" s="43"/>
      <c r="D308" s="294"/>
      <c r="E308" s="344" t="s">
        <v>222</v>
      </c>
      <c r="F308" s="242"/>
      <c r="G308" s="2"/>
      <c r="H308" s="2"/>
      <c r="I308" s="2"/>
      <c r="J308" s="2"/>
      <c r="K308" s="295"/>
      <c r="L308" s="295"/>
      <c r="M308" s="295"/>
      <c r="N308" s="295"/>
      <c r="O308" s="295"/>
      <c r="P308" s="295"/>
      <c r="Q308" s="130"/>
      <c r="S308" s="283"/>
      <c r="T308" s="283"/>
      <c r="U308" s="43"/>
      <c r="V308" s="43"/>
    </row>
    <row r="309" spans="2:22" ht="15" customHeight="1" outlineLevel="1">
      <c r="B309" s="277"/>
      <c r="C309" s="44"/>
      <c r="D309" s="29"/>
      <c r="E309" s="114" t="s">
        <v>307</v>
      </c>
      <c r="N309" s="130"/>
      <c r="S309" s="138"/>
    </row>
    <row r="310" spans="2:22" outlineLevel="1">
      <c r="B310" s="521"/>
      <c r="C310" s="44"/>
      <c r="D310" s="29"/>
      <c r="E310" s="356" t="str">
        <f>E$303</f>
        <v>&lt;Business defined asset class 1&gt;</v>
      </c>
      <c r="F310" s="208" t="s">
        <v>18</v>
      </c>
      <c r="G310" s="131"/>
      <c r="H310" s="116">
        <f>K310+N310</f>
        <v>0</v>
      </c>
      <c r="I310" s="131"/>
      <c r="J310" s="131"/>
      <c r="K310" s="103"/>
      <c r="L310" s="131"/>
      <c r="M310" s="131"/>
      <c r="N310" s="103"/>
      <c r="O310" s="131"/>
      <c r="P310" s="141"/>
      <c r="S310" s="113" t="s">
        <v>397</v>
      </c>
      <c r="U310" s="395" t="s">
        <v>381</v>
      </c>
      <c r="V310" s="395" t="s">
        <v>369</v>
      </c>
    </row>
    <row r="311" spans="2:22" outlineLevel="1">
      <c r="B311" s="522"/>
      <c r="C311" s="44"/>
      <c r="D311" s="29"/>
      <c r="E311" s="357" t="str">
        <f>E$304</f>
        <v>&lt;Business defined asset class 2&gt;</v>
      </c>
      <c r="F311" s="83" t="s">
        <v>18</v>
      </c>
      <c r="G311" s="130"/>
      <c r="H311" s="115">
        <f>K311+N311</f>
        <v>0</v>
      </c>
      <c r="I311" s="130"/>
      <c r="J311" s="130"/>
      <c r="K311" s="104"/>
      <c r="L311" s="130"/>
      <c r="M311" s="130"/>
      <c r="N311" s="104"/>
      <c r="O311" s="130"/>
      <c r="P311" s="144"/>
      <c r="S311" s="113" t="s">
        <v>397</v>
      </c>
      <c r="U311" s="395" t="s">
        <v>381</v>
      </c>
      <c r="V311" s="395" t="s">
        <v>369</v>
      </c>
    </row>
    <row r="312" spans="2:22" outlineLevel="1">
      <c r="B312" s="522"/>
      <c r="C312" s="44"/>
      <c r="D312" s="29"/>
      <c r="E312" s="357" t="str">
        <f>E$305</f>
        <v>&lt;Business defined asset class 3&gt;</v>
      </c>
      <c r="F312" s="83" t="s">
        <v>18</v>
      </c>
      <c r="G312" s="130"/>
      <c r="H312" s="115">
        <f>K312+N312</f>
        <v>0</v>
      </c>
      <c r="I312" s="130"/>
      <c r="J312" s="130"/>
      <c r="K312" s="104"/>
      <c r="L312" s="130"/>
      <c r="M312" s="130"/>
      <c r="N312" s="104"/>
      <c r="O312" s="130"/>
      <c r="P312" s="144"/>
      <c r="S312" s="113" t="s">
        <v>397</v>
      </c>
      <c r="U312" s="395" t="s">
        <v>381</v>
      </c>
      <c r="V312" s="395" t="s">
        <v>369</v>
      </c>
    </row>
    <row r="313" spans="2:22" outlineLevel="1">
      <c r="B313" s="522"/>
      <c r="C313" s="44"/>
      <c r="D313" s="29"/>
      <c r="E313" s="357" t="str">
        <f>E$306</f>
        <v>&lt;Business defined asset class 4&gt;</v>
      </c>
      <c r="F313" s="83" t="s">
        <v>18</v>
      </c>
      <c r="G313" s="130"/>
      <c r="H313" s="115">
        <f>K313+N313</f>
        <v>0</v>
      </c>
      <c r="I313" s="130"/>
      <c r="J313" s="130"/>
      <c r="K313" s="104"/>
      <c r="L313" s="130"/>
      <c r="M313" s="130"/>
      <c r="N313" s="104"/>
      <c r="O313" s="130"/>
      <c r="P313" s="144"/>
      <c r="S313" s="113" t="s">
        <v>397</v>
      </c>
      <c r="U313" s="395" t="s">
        <v>381</v>
      </c>
      <c r="V313" s="395" t="s">
        <v>369</v>
      </c>
    </row>
    <row r="314" spans="2:22" outlineLevel="1">
      <c r="B314" s="523"/>
      <c r="C314" s="44"/>
      <c r="D314" s="29"/>
      <c r="E314" s="358" t="str">
        <f>E$307</f>
        <v>&lt;Business defined asset class 5&gt;</v>
      </c>
      <c r="F314" s="209" t="s">
        <v>18</v>
      </c>
      <c r="G314" s="132"/>
      <c r="H314" s="117">
        <f>K314+N314</f>
        <v>0</v>
      </c>
      <c r="I314" s="132"/>
      <c r="J314" s="132"/>
      <c r="K314" s="105"/>
      <c r="L314" s="132"/>
      <c r="M314" s="132"/>
      <c r="N314" s="105"/>
      <c r="O314" s="132"/>
      <c r="P314" s="146"/>
      <c r="S314" s="113" t="s">
        <v>397</v>
      </c>
      <c r="U314" s="395" t="s">
        <v>381</v>
      </c>
      <c r="V314" s="395" t="s">
        <v>369</v>
      </c>
    </row>
    <row r="315" spans="2:22" ht="15" customHeight="1" outlineLevel="1">
      <c r="B315" s="43"/>
      <c r="C315" s="43"/>
      <c r="D315" s="294"/>
      <c r="E315" s="344" t="s">
        <v>222</v>
      </c>
      <c r="F315" s="242"/>
      <c r="G315" s="2"/>
      <c r="H315" s="2"/>
      <c r="I315" s="2"/>
      <c r="J315" s="2"/>
      <c r="K315" s="295"/>
      <c r="L315" s="295"/>
      <c r="M315" s="295"/>
      <c r="N315" s="295"/>
      <c r="O315" s="295"/>
      <c r="P315" s="295"/>
      <c r="Q315" s="130"/>
      <c r="S315" s="283"/>
      <c r="T315" s="283"/>
      <c r="U315" s="43"/>
      <c r="V315" s="43"/>
    </row>
    <row r="316" spans="2:22" ht="15" customHeight="1" outlineLevel="1">
      <c r="B316" s="277"/>
      <c r="C316" s="58"/>
      <c r="D316" s="27"/>
      <c r="E316" s="114" t="s">
        <v>727</v>
      </c>
      <c r="N316" s="130"/>
      <c r="S316" s="138"/>
    </row>
    <row r="317" spans="2:22" outlineLevel="1">
      <c r="B317" s="277"/>
      <c r="D317" s="218"/>
      <c r="E317" s="240" t="s">
        <v>6</v>
      </c>
      <c r="F317" s="131"/>
      <c r="G317" s="131"/>
      <c r="H317" s="116">
        <f t="shared" ref="H317:H322" si="3">K317+N317</f>
        <v>0</v>
      </c>
      <c r="I317" s="131"/>
      <c r="J317" s="131"/>
      <c r="K317" s="116">
        <f>SUM(K318:K322)</f>
        <v>0</v>
      </c>
      <c r="L317" s="131"/>
      <c r="M317" s="131"/>
      <c r="N317" s="116">
        <f>SUM(N318:N322)</f>
        <v>0</v>
      </c>
      <c r="O317" s="131"/>
      <c r="P317" s="141"/>
      <c r="S317" s="113" t="s">
        <v>398</v>
      </c>
      <c r="U317" s="395" t="s">
        <v>381</v>
      </c>
      <c r="V317" s="395" t="s">
        <v>369</v>
      </c>
    </row>
    <row r="318" spans="2:22" outlineLevel="1">
      <c r="B318" s="512"/>
      <c r="C318" s="44"/>
      <c r="D318" s="29"/>
      <c r="E318" s="359" t="str">
        <f>E$303</f>
        <v>&lt;Business defined asset class 1&gt;</v>
      </c>
      <c r="F318" s="208" t="s">
        <v>18</v>
      </c>
      <c r="G318" s="131"/>
      <c r="H318" s="116">
        <f t="shared" si="3"/>
        <v>0</v>
      </c>
      <c r="I318" s="131"/>
      <c r="J318" s="131"/>
      <c r="K318" s="103"/>
      <c r="L318" s="131"/>
      <c r="M318" s="131"/>
      <c r="N318" s="103"/>
      <c r="O318" s="131"/>
      <c r="P318" s="141"/>
      <c r="S318" s="113" t="s">
        <v>398</v>
      </c>
      <c r="U318" s="395" t="s">
        <v>381</v>
      </c>
      <c r="V318" s="395" t="s">
        <v>369</v>
      </c>
    </row>
    <row r="319" spans="2:22" outlineLevel="1">
      <c r="B319" s="513"/>
      <c r="C319" s="44"/>
      <c r="D319" s="29"/>
      <c r="E319" s="360" t="str">
        <f>E$304</f>
        <v>&lt;Business defined asset class 2&gt;</v>
      </c>
      <c r="F319" s="83" t="s">
        <v>18</v>
      </c>
      <c r="G319" s="130"/>
      <c r="H319" s="115">
        <f t="shared" si="3"/>
        <v>0</v>
      </c>
      <c r="I319" s="130"/>
      <c r="J319" s="130"/>
      <c r="K319" s="104"/>
      <c r="L319" s="130"/>
      <c r="M319" s="130"/>
      <c r="N319" s="104"/>
      <c r="O319" s="130"/>
      <c r="P319" s="144"/>
      <c r="S319" s="113" t="s">
        <v>398</v>
      </c>
      <c r="U319" s="395" t="s">
        <v>381</v>
      </c>
      <c r="V319" s="395" t="s">
        <v>369</v>
      </c>
    </row>
    <row r="320" spans="2:22" outlineLevel="1">
      <c r="B320" s="513"/>
      <c r="C320" s="44"/>
      <c r="D320" s="29"/>
      <c r="E320" s="360" t="str">
        <f>E$305</f>
        <v>&lt;Business defined asset class 3&gt;</v>
      </c>
      <c r="F320" s="83" t="s">
        <v>18</v>
      </c>
      <c r="G320" s="130"/>
      <c r="H320" s="115">
        <f t="shared" si="3"/>
        <v>0</v>
      </c>
      <c r="I320" s="130"/>
      <c r="J320" s="130"/>
      <c r="K320" s="104"/>
      <c r="L320" s="130"/>
      <c r="M320" s="130"/>
      <c r="N320" s="104"/>
      <c r="O320" s="130"/>
      <c r="P320" s="144"/>
      <c r="S320" s="113" t="s">
        <v>398</v>
      </c>
      <c r="U320" s="395" t="s">
        <v>381</v>
      </c>
      <c r="V320" s="395" t="s">
        <v>369</v>
      </c>
    </row>
    <row r="321" spans="2:22" outlineLevel="1">
      <c r="B321" s="513"/>
      <c r="C321" s="44"/>
      <c r="D321" s="29"/>
      <c r="E321" s="360" t="str">
        <f>E$306</f>
        <v>&lt;Business defined asset class 4&gt;</v>
      </c>
      <c r="F321" s="83" t="s">
        <v>18</v>
      </c>
      <c r="G321" s="130"/>
      <c r="H321" s="115">
        <f t="shared" si="3"/>
        <v>0</v>
      </c>
      <c r="I321" s="130"/>
      <c r="J321" s="130"/>
      <c r="K321" s="104"/>
      <c r="L321" s="130"/>
      <c r="M321" s="130"/>
      <c r="N321" s="104"/>
      <c r="O321" s="130"/>
      <c r="P321" s="144"/>
      <c r="S321" s="113" t="s">
        <v>398</v>
      </c>
      <c r="U321" s="395" t="s">
        <v>381</v>
      </c>
      <c r="V321" s="395" t="s">
        <v>369</v>
      </c>
    </row>
    <row r="322" spans="2:22" outlineLevel="1">
      <c r="B322" s="514"/>
      <c r="C322" s="44"/>
      <c r="D322" s="29"/>
      <c r="E322" s="361" t="str">
        <f>E$307</f>
        <v>&lt;Business defined asset class 5&gt;</v>
      </c>
      <c r="F322" s="209" t="s">
        <v>18</v>
      </c>
      <c r="G322" s="132"/>
      <c r="H322" s="117">
        <f t="shared" si="3"/>
        <v>0</v>
      </c>
      <c r="I322" s="132"/>
      <c r="J322" s="132"/>
      <c r="K322" s="105"/>
      <c r="L322" s="132"/>
      <c r="M322" s="132"/>
      <c r="N322" s="105"/>
      <c r="O322" s="132"/>
      <c r="P322" s="146"/>
      <c r="S322" s="113" t="s">
        <v>398</v>
      </c>
      <c r="U322" s="395" t="s">
        <v>381</v>
      </c>
      <c r="V322" s="395" t="s">
        <v>369</v>
      </c>
    </row>
    <row r="323" spans="2:22" ht="15" customHeight="1" outlineLevel="1">
      <c r="B323" s="43"/>
      <c r="C323" s="43"/>
      <c r="D323" s="294"/>
      <c r="E323" s="344" t="s">
        <v>222</v>
      </c>
      <c r="F323" s="242"/>
      <c r="G323" s="2"/>
      <c r="H323" s="2"/>
      <c r="I323" s="2"/>
      <c r="J323" s="2"/>
      <c r="K323" s="295"/>
      <c r="L323" s="295"/>
      <c r="M323" s="295"/>
      <c r="N323" s="295"/>
      <c r="O323" s="295"/>
      <c r="P323" s="295"/>
      <c r="Q323" s="130"/>
      <c r="S323" s="283"/>
      <c r="T323" s="283"/>
      <c r="U323" s="43"/>
      <c r="V323" s="43"/>
    </row>
    <row r="324" spans="2:22" ht="15" customHeight="1" outlineLevel="1">
      <c r="B324" s="277"/>
      <c r="C324" s="58"/>
      <c r="D324" s="27"/>
      <c r="E324" s="114" t="s">
        <v>105</v>
      </c>
      <c r="N324" s="130"/>
      <c r="S324" s="138"/>
    </row>
    <row r="325" spans="2:22" outlineLevel="1">
      <c r="B325" s="277"/>
      <c r="C325" s="44"/>
      <c r="D325" s="29"/>
      <c r="E325" s="216" t="s">
        <v>6</v>
      </c>
      <c r="F325" s="198"/>
      <c r="G325" s="198"/>
      <c r="H325" s="116">
        <f t="shared" ref="H325:H330" si="4">K325+N325</f>
        <v>0</v>
      </c>
      <c r="I325" s="198"/>
      <c r="J325" s="198"/>
      <c r="K325" s="220">
        <f>SUM(K326:K330)</f>
        <v>0</v>
      </c>
      <c r="L325" s="198"/>
      <c r="M325" s="198"/>
      <c r="N325" s="220">
        <f>SUM(N326:N330)</f>
        <v>0</v>
      </c>
      <c r="O325" s="198"/>
      <c r="P325" s="225"/>
      <c r="S325" s="113" t="s">
        <v>399</v>
      </c>
      <c r="U325" s="395" t="s">
        <v>381</v>
      </c>
      <c r="V325" s="395" t="s">
        <v>369</v>
      </c>
    </row>
    <row r="326" spans="2:22" outlineLevel="1">
      <c r="B326" s="512"/>
      <c r="C326" s="44"/>
      <c r="D326" s="29"/>
      <c r="E326" s="359" t="str">
        <f>E$303</f>
        <v>&lt;Business defined asset class 1&gt;</v>
      </c>
      <c r="F326" s="208" t="s">
        <v>18</v>
      </c>
      <c r="G326" s="131"/>
      <c r="H326" s="116">
        <f t="shared" si="4"/>
        <v>0</v>
      </c>
      <c r="I326" s="131"/>
      <c r="J326" s="131"/>
      <c r="K326" s="103"/>
      <c r="L326" s="131"/>
      <c r="M326" s="131"/>
      <c r="N326" s="103"/>
      <c r="O326" s="131"/>
      <c r="P326" s="141"/>
      <c r="S326" s="113" t="s">
        <v>399</v>
      </c>
      <c r="U326" s="395" t="s">
        <v>381</v>
      </c>
      <c r="V326" s="395" t="s">
        <v>369</v>
      </c>
    </row>
    <row r="327" spans="2:22" outlineLevel="1">
      <c r="B327" s="513"/>
      <c r="C327" s="44"/>
      <c r="D327" s="29"/>
      <c r="E327" s="360" t="str">
        <f>E$304</f>
        <v>&lt;Business defined asset class 2&gt;</v>
      </c>
      <c r="F327" s="83" t="s">
        <v>18</v>
      </c>
      <c r="G327" s="130"/>
      <c r="H327" s="115">
        <f t="shared" si="4"/>
        <v>0</v>
      </c>
      <c r="I327" s="130"/>
      <c r="J327" s="130"/>
      <c r="K327" s="104"/>
      <c r="L327" s="130"/>
      <c r="M327" s="130"/>
      <c r="N327" s="104"/>
      <c r="O327" s="130"/>
      <c r="P327" s="144"/>
      <c r="S327" s="113" t="s">
        <v>399</v>
      </c>
      <c r="U327" s="395" t="s">
        <v>381</v>
      </c>
      <c r="V327" s="395" t="s">
        <v>369</v>
      </c>
    </row>
    <row r="328" spans="2:22" outlineLevel="1">
      <c r="B328" s="513"/>
      <c r="C328" s="44"/>
      <c r="D328" s="29"/>
      <c r="E328" s="360" t="str">
        <f>E$305</f>
        <v>&lt;Business defined asset class 3&gt;</v>
      </c>
      <c r="F328" s="83" t="s">
        <v>18</v>
      </c>
      <c r="G328" s="130"/>
      <c r="H328" s="115">
        <f t="shared" si="4"/>
        <v>0</v>
      </c>
      <c r="I328" s="130"/>
      <c r="J328" s="130"/>
      <c r="K328" s="104"/>
      <c r="L328" s="130"/>
      <c r="M328" s="130"/>
      <c r="N328" s="104"/>
      <c r="O328" s="130"/>
      <c r="P328" s="144"/>
      <c r="S328" s="113" t="s">
        <v>399</v>
      </c>
      <c r="U328" s="395" t="s">
        <v>381</v>
      </c>
      <c r="V328" s="395" t="s">
        <v>369</v>
      </c>
    </row>
    <row r="329" spans="2:22" outlineLevel="1">
      <c r="B329" s="513"/>
      <c r="C329" s="44"/>
      <c r="D329" s="29"/>
      <c r="E329" s="360" t="str">
        <f>E$306</f>
        <v>&lt;Business defined asset class 4&gt;</v>
      </c>
      <c r="F329" s="83" t="s">
        <v>18</v>
      </c>
      <c r="G329" s="130"/>
      <c r="H329" s="115">
        <f t="shared" si="4"/>
        <v>0</v>
      </c>
      <c r="I329" s="130"/>
      <c r="J329" s="130"/>
      <c r="K329" s="104"/>
      <c r="L329" s="130"/>
      <c r="M329" s="130"/>
      <c r="N329" s="104"/>
      <c r="O329" s="130"/>
      <c r="P329" s="144"/>
      <c r="S329" s="113" t="s">
        <v>399</v>
      </c>
      <c r="U329" s="395" t="s">
        <v>381</v>
      </c>
      <c r="V329" s="395" t="s">
        <v>369</v>
      </c>
    </row>
    <row r="330" spans="2:22" outlineLevel="1">
      <c r="B330" s="514"/>
      <c r="C330" s="44"/>
      <c r="D330" s="29"/>
      <c r="E330" s="361" t="str">
        <f>E$307</f>
        <v>&lt;Business defined asset class 5&gt;</v>
      </c>
      <c r="F330" s="209" t="s">
        <v>18</v>
      </c>
      <c r="G330" s="132"/>
      <c r="H330" s="117">
        <f t="shared" si="4"/>
        <v>0</v>
      </c>
      <c r="I330" s="132"/>
      <c r="J330" s="132"/>
      <c r="K330" s="105"/>
      <c r="L330" s="132"/>
      <c r="M330" s="132"/>
      <c r="N330" s="105"/>
      <c r="O330" s="132"/>
      <c r="P330" s="146"/>
      <c r="S330" s="113" t="s">
        <v>399</v>
      </c>
      <c r="U330" s="395" t="s">
        <v>381</v>
      </c>
      <c r="V330" s="395" t="s">
        <v>369</v>
      </c>
    </row>
    <row r="331" spans="2:22" ht="21" outlineLevel="1">
      <c r="B331" s="43"/>
      <c r="C331" s="43"/>
      <c r="D331" s="294"/>
      <c r="E331" s="344" t="s">
        <v>222</v>
      </c>
      <c r="F331" s="242"/>
      <c r="G331" s="2"/>
      <c r="H331" s="2"/>
      <c r="I331" s="2"/>
      <c r="J331" s="2"/>
      <c r="K331" s="295"/>
      <c r="L331" s="295"/>
      <c r="M331" s="295"/>
      <c r="N331" s="295"/>
      <c r="O331" s="295"/>
      <c r="P331" s="295"/>
      <c r="Q331" s="130"/>
      <c r="S331" s="283"/>
      <c r="T331" s="283"/>
      <c r="U331" s="43"/>
      <c r="V331" s="43"/>
    </row>
    <row r="332" spans="2:22" ht="15" customHeight="1">
      <c r="B332" s="277"/>
      <c r="S332" s="138"/>
    </row>
    <row r="333" spans="2:22" ht="26.25" customHeight="1">
      <c r="B333" s="277"/>
      <c r="C333" s="52"/>
      <c r="E333" s="137" t="s">
        <v>309</v>
      </c>
      <c r="F333" s="68"/>
      <c r="G333" s="68"/>
      <c r="H333" s="68"/>
      <c r="I333" s="68"/>
      <c r="J333" s="68"/>
      <c r="K333" s="68"/>
      <c r="L333" s="68"/>
      <c r="M333" s="68"/>
      <c r="N333" s="68"/>
      <c r="O333" s="68"/>
      <c r="P333" s="68"/>
      <c r="S333" s="138"/>
    </row>
    <row r="334" spans="2:22" outlineLevel="1">
      <c r="B334" s="521"/>
      <c r="C334" s="44"/>
      <c r="D334" s="29"/>
      <c r="E334" s="210" t="s">
        <v>86</v>
      </c>
      <c r="F334" s="21" t="s">
        <v>18</v>
      </c>
      <c r="G334" s="131"/>
      <c r="H334" s="116">
        <f>K334+N334</f>
        <v>0</v>
      </c>
      <c r="I334" s="131"/>
      <c r="J334" s="131"/>
      <c r="K334" s="103"/>
      <c r="L334" s="131"/>
      <c r="M334" s="131"/>
      <c r="N334" s="103"/>
      <c r="O334" s="131"/>
      <c r="P334" s="141"/>
      <c r="S334" s="113" t="s">
        <v>400</v>
      </c>
      <c r="U334" s="395" t="s">
        <v>381</v>
      </c>
      <c r="V334" s="395" t="s">
        <v>369</v>
      </c>
    </row>
    <row r="335" spans="2:22" outlineLevel="1">
      <c r="B335" s="522"/>
      <c r="C335" s="44"/>
      <c r="D335" s="29"/>
      <c r="E335" s="211" t="s">
        <v>87</v>
      </c>
      <c r="F335" s="22" t="s">
        <v>18</v>
      </c>
      <c r="G335" s="130"/>
      <c r="H335" s="115">
        <f>K335+N335</f>
        <v>0</v>
      </c>
      <c r="I335" s="130"/>
      <c r="J335" s="130"/>
      <c r="K335" s="104"/>
      <c r="L335" s="130"/>
      <c r="M335" s="130"/>
      <c r="N335" s="104"/>
      <c r="O335" s="130"/>
      <c r="P335" s="144"/>
      <c r="S335" s="113" t="s">
        <v>400</v>
      </c>
      <c r="U335" s="395" t="s">
        <v>381</v>
      </c>
      <c r="V335" s="395" t="s">
        <v>369</v>
      </c>
    </row>
    <row r="336" spans="2:22" outlineLevel="1">
      <c r="B336" s="523"/>
      <c r="C336" s="44"/>
      <c r="D336" s="29"/>
      <c r="E336" s="212" t="s">
        <v>88</v>
      </c>
      <c r="F336" s="23" t="s">
        <v>18</v>
      </c>
      <c r="G336" s="132"/>
      <c r="H336" s="117">
        <f>K336+N336</f>
        <v>0</v>
      </c>
      <c r="I336" s="132"/>
      <c r="J336" s="132"/>
      <c r="K336" s="105"/>
      <c r="L336" s="132"/>
      <c r="M336" s="132"/>
      <c r="N336" s="105"/>
      <c r="O336" s="132"/>
      <c r="P336" s="146"/>
      <c r="S336" s="113" t="s">
        <v>400</v>
      </c>
      <c r="U336" s="395" t="s">
        <v>381</v>
      </c>
      <c r="V336" s="395" t="s">
        <v>369</v>
      </c>
    </row>
    <row r="337" spans="2:22" outlineLevel="1">
      <c r="B337" s="277"/>
      <c r="E337" s="114" t="s">
        <v>176</v>
      </c>
      <c r="N337" s="130"/>
      <c r="S337" s="138"/>
    </row>
    <row r="338" spans="2:22" outlineLevel="1">
      <c r="B338" s="512"/>
      <c r="C338" s="44"/>
      <c r="D338" s="29"/>
      <c r="E338" s="359" t="str">
        <f>E$303</f>
        <v>&lt;Business defined asset class 1&gt;</v>
      </c>
      <c r="F338" s="208" t="s">
        <v>18</v>
      </c>
      <c r="G338" s="131"/>
      <c r="H338" s="116">
        <f>K338+N338</f>
        <v>0</v>
      </c>
      <c r="I338" s="131"/>
      <c r="J338" s="131"/>
      <c r="K338" s="103"/>
      <c r="L338" s="131"/>
      <c r="M338" s="131"/>
      <c r="N338" s="103"/>
      <c r="O338" s="131"/>
      <c r="P338" s="141"/>
      <c r="S338" s="113" t="s">
        <v>401</v>
      </c>
      <c r="U338" s="395" t="s">
        <v>381</v>
      </c>
      <c r="V338" s="395" t="s">
        <v>369</v>
      </c>
    </row>
    <row r="339" spans="2:22" outlineLevel="1">
      <c r="B339" s="513"/>
      <c r="C339" s="44"/>
      <c r="D339" s="29"/>
      <c r="E339" s="360" t="str">
        <f>E$304</f>
        <v>&lt;Business defined asset class 2&gt;</v>
      </c>
      <c r="F339" s="83" t="s">
        <v>18</v>
      </c>
      <c r="G339" s="130"/>
      <c r="H339" s="115">
        <f>K339+N339</f>
        <v>0</v>
      </c>
      <c r="I339" s="130"/>
      <c r="J339" s="130"/>
      <c r="K339" s="104"/>
      <c r="L339" s="130"/>
      <c r="M339" s="130"/>
      <c r="N339" s="104"/>
      <c r="O339" s="130"/>
      <c r="P339" s="144"/>
      <c r="S339" s="113" t="s">
        <v>401</v>
      </c>
      <c r="U339" s="395" t="s">
        <v>381</v>
      </c>
      <c r="V339" s="395" t="s">
        <v>369</v>
      </c>
    </row>
    <row r="340" spans="2:22" outlineLevel="1">
      <c r="B340" s="513"/>
      <c r="C340" s="44"/>
      <c r="D340" s="29"/>
      <c r="E340" s="360" t="str">
        <f>E$305</f>
        <v>&lt;Business defined asset class 3&gt;</v>
      </c>
      <c r="F340" s="83" t="s">
        <v>18</v>
      </c>
      <c r="G340" s="130"/>
      <c r="H340" s="115">
        <f>K340+N340</f>
        <v>0</v>
      </c>
      <c r="I340" s="130"/>
      <c r="J340" s="130"/>
      <c r="K340" s="104"/>
      <c r="L340" s="130"/>
      <c r="M340" s="130"/>
      <c r="N340" s="104"/>
      <c r="O340" s="130"/>
      <c r="P340" s="144"/>
      <c r="S340" s="113" t="s">
        <v>401</v>
      </c>
      <c r="U340" s="395" t="s">
        <v>381</v>
      </c>
      <c r="V340" s="395" t="s">
        <v>369</v>
      </c>
    </row>
    <row r="341" spans="2:22" outlineLevel="1">
      <c r="B341" s="513"/>
      <c r="C341" s="44"/>
      <c r="D341" s="29"/>
      <c r="E341" s="360" t="str">
        <f>E$306</f>
        <v>&lt;Business defined asset class 4&gt;</v>
      </c>
      <c r="F341" s="83" t="s">
        <v>18</v>
      </c>
      <c r="G341" s="130"/>
      <c r="H341" s="115">
        <f>K341+N341</f>
        <v>0</v>
      </c>
      <c r="I341" s="130"/>
      <c r="J341" s="130"/>
      <c r="K341" s="104"/>
      <c r="L341" s="130"/>
      <c r="M341" s="130"/>
      <c r="N341" s="104"/>
      <c r="O341" s="130"/>
      <c r="P341" s="144"/>
      <c r="S341" s="113" t="s">
        <v>401</v>
      </c>
      <c r="U341" s="395" t="s">
        <v>381</v>
      </c>
      <c r="V341" s="395" t="s">
        <v>369</v>
      </c>
    </row>
    <row r="342" spans="2:22" outlineLevel="1">
      <c r="B342" s="514"/>
      <c r="C342" s="44"/>
      <c r="D342" s="29"/>
      <c r="E342" s="361" t="str">
        <f>E$307</f>
        <v>&lt;Business defined asset class 5&gt;</v>
      </c>
      <c r="F342" s="209" t="s">
        <v>18</v>
      </c>
      <c r="G342" s="132"/>
      <c r="H342" s="117">
        <f>K342+N342</f>
        <v>0</v>
      </c>
      <c r="I342" s="132"/>
      <c r="J342" s="132"/>
      <c r="K342" s="105"/>
      <c r="L342" s="132"/>
      <c r="M342" s="132"/>
      <c r="N342" s="105"/>
      <c r="O342" s="132"/>
      <c r="P342" s="146"/>
      <c r="S342" s="113" t="s">
        <v>401</v>
      </c>
      <c r="U342" s="395" t="s">
        <v>381</v>
      </c>
      <c r="V342" s="395" t="s">
        <v>369</v>
      </c>
    </row>
    <row r="343" spans="2:22" ht="15" customHeight="1" outlineLevel="1">
      <c r="B343" s="43"/>
      <c r="C343" s="43"/>
      <c r="D343" s="294"/>
      <c r="E343" s="344" t="s">
        <v>222</v>
      </c>
      <c r="F343" s="242"/>
      <c r="G343" s="2"/>
      <c r="H343" s="2"/>
      <c r="I343" s="2"/>
      <c r="J343" s="2"/>
      <c r="K343" s="295"/>
      <c r="L343" s="295"/>
      <c r="M343" s="295"/>
      <c r="N343" s="295"/>
      <c r="O343" s="295"/>
      <c r="P343" s="295"/>
      <c r="Q343" s="130"/>
      <c r="S343" s="283"/>
      <c r="T343" s="283"/>
      <c r="U343" s="43"/>
      <c r="V343" s="43"/>
    </row>
    <row r="344" spans="2:22" outlineLevel="1">
      <c r="B344" s="277"/>
      <c r="E344" s="114" t="s">
        <v>177</v>
      </c>
      <c r="N344" s="130"/>
      <c r="S344" s="138"/>
    </row>
    <row r="345" spans="2:22" outlineLevel="1">
      <c r="B345" s="512"/>
      <c r="C345" s="44"/>
      <c r="D345" s="29"/>
      <c r="E345" s="213" t="s">
        <v>96</v>
      </c>
      <c r="F345" s="208" t="s">
        <v>18</v>
      </c>
      <c r="G345" s="131"/>
      <c r="H345" s="116">
        <f>K345+N345</f>
        <v>0</v>
      </c>
      <c r="I345" s="131"/>
      <c r="J345" s="131"/>
      <c r="K345" s="103"/>
      <c r="L345" s="131"/>
      <c r="M345" s="131"/>
      <c r="N345" s="103"/>
      <c r="O345" s="131"/>
      <c r="P345" s="141"/>
      <c r="S345" s="113" t="s">
        <v>402</v>
      </c>
      <c r="U345" s="395" t="s">
        <v>381</v>
      </c>
      <c r="V345" s="395" t="s">
        <v>369</v>
      </c>
    </row>
    <row r="346" spans="2:22" outlineLevel="1">
      <c r="B346" s="513"/>
      <c r="C346" s="44"/>
      <c r="D346" s="29"/>
      <c r="E346" s="214" t="s">
        <v>96</v>
      </c>
      <c r="F346" s="83" t="s">
        <v>18</v>
      </c>
      <c r="G346" s="130"/>
      <c r="H346" s="115">
        <f>K346+N346</f>
        <v>0</v>
      </c>
      <c r="I346" s="130"/>
      <c r="J346" s="130"/>
      <c r="K346" s="104"/>
      <c r="L346" s="130"/>
      <c r="M346" s="130"/>
      <c r="N346" s="104"/>
      <c r="O346" s="130"/>
      <c r="P346" s="144"/>
      <c r="S346" s="113" t="s">
        <v>402</v>
      </c>
      <c r="U346" s="395" t="s">
        <v>381</v>
      </c>
      <c r="V346" s="395" t="s">
        <v>369</v>
      </c>
    </row>
    <row r="347" spans="2:22" outlineLevel="1">
      <c r="B347" s="513"/>
      <c r="C347" s="44"/>
      <c r="D347" s="29"/>
      <c r="E347" s="214" t="s">
        <v>96</v>
      </c>
      <c r="F347" s="83" t="s">
        <v>18</v>
      </c>
      <c r="G347" s="130"/>
      <c r="H347" s="115">
        <f>K347+N347</f>
        <v>0</v>
      </c>
      <c r="I347" s="130"/>
      <c r="J347" s="130"/>
      <c r="K347" s="104"/>
      <c r="L347" s="130"/>
      <c r="M347" s="130"/>
      <c r="N347" s="104"/>
      <c r="O347" s="130"/>
      <c r="P347" s="144"/>
      <c r="S347" s="113" t="s">
        <v>402</v>
      </c>
      <c r="U347" s="395" t="s">
        <v>381</v>
      </c>
      <c r="V347" s="395" t="s">
        <v>369</v>
      </c>
    </row>
    <row r="348" spans="2:22" outlineLevel="1">
      <c r="B348" s="513"/>
      <c r="C348" s="44"/>
      <c r="D348" s="29"/>
      <c r="E348" s="214" t="s">
        <v>96</v>
      </c>
      <c r="F348" s="83" t="s">
        <v>18</v>
      </c>
      <c r="G348" s="130"/>
      <c r="H348" s="115">
        <f>K348+N348</f>
        <v>0</v>
      </c>
      <c r="I348" s="130"/>
      <c r="J348" s="130"/>
      <c r="K348" s="104"/>
      <c r="L348" s="130"/>
      <c r="M348" s="130"/>
      <c r="N348" s="104"/>
      <c r="O348" s="130"/>
      <c r="P348" s="144"/>
      <c r="S348" s="113" t="s">
        <v>402</v>
      </c>
      <c r="U348" s="395" t="s">
        <v>381</v>
      </c>
      <c r="V348" s="395" t="s">
        <v>369</v>
      </c>
    </row>
    <row r="349" spans="2:22" outlineLevel="1">
      <c r="B349" s="514"/>
      <c r="C349" s="44"/>
      <c r="D349" s="29"/>
      <c r="E349" s="215" t="s">
        <v>96</v>
      </c>
      <c r="F349" s="209" t="s">
        <v>18</v>
      </c>
      <c r="G349" s="132"/>
      <c r="H349" s="117">
        <f>K349+N349</f>
        <v>0</v>
      </c>
      <c r="I349" s="132"/>
      <c r="J349" s="132"/>
      <c r="K349" s="105"/>
      <c r="L349" s="132"/>
      <c r="M349" s="132"/>
      <c r="N349" s="105"/>
      <c r="O349" s="132"/>
      <c r="P349" s="146"/>
      <c r="S349" s="113" t="s">
        <v>402</v>
      </c>
      <c r="U349" s="395" t="s">
        <v>381</v>
      </c>
      <c r="V349" s="395" t="s">
        <v>369</v>
      </c>
    </row>
    <row r="350" spans="2:22" ht="15" customHeight="1" outlineLevel="1">
      <c r="B350" s="43"/>
      <c r="C350" s="43"/>
      <c r="D350" s="294"/>
      <c r="E350" s="344" t="s">
        <v>222</v>
      </c>
      <c r="F350" s="242"/>
      <c r="G350" s="2"/>
      <c r="H350" s="2"/>
      <c r="I350" s="2"/>
      <c r="J350" s="2"/>
      <c r="K350" s="295"/>
      <c r="L350" s="295"/>
      <c r="M350" s="295"/>
      <c r="N350" s="295"/>
      <c r="O350" s="295"/>
      <c r="P350" s="295"/>
      <c r="Q350" s="130"/>
      <c r="S350" s="283"/>
      <c r="T350" s="283"/>
      <c r="U350" s="43"/>
      <c r="V350" s="43"/>
    </row>
    <row r="351" spans="2:22" ht="15" customHeight="1" outlineLevel="1">
      <c r="B351" s="43"/>
      <c r="C351" s="58"/>
      <c r="D351" s="27"/>
      <c r="E351" s="114" t="s">
        <v>193</v>
      </c>
      <c r="O351" s="130"/>
      <c r="S351" s="138"/>
    </row>
    <row r="352" spans="2:22" ht="21.75" customHeight="1" outlineLevel="1">
      <c r="B352" s="483"/>
      <c r="E352" s="216" t="s">
        <v>140</v>
      </c>
      <c r="F352" s="224" t="s">
        <v>18</v>
      </c>
      <c r="G352" s="198"/>
      <c r="H352" s="198"/>
      <c r="I352" s="198"/>
      <c r="J352" s="198"/>
      <c r="K352" s="217"/>
      <c r="L352" s="198"/>
      <c r="M352" s="198"/>
      <c r="N352" s="198"/>
      <c r="O352" s="198"/>
      <c r="P352" s="225"/>
      <c r="S352" s="113" t="s">
        <v>403</v>
      </c>
      <c r="U352" s="395" t="s">
        <v>381</v>
      </c>
      <c r="V352" s="395" t="s">
        <v>369</v>
      </c>
    </row>
    <row r="353" spans="1:22" ht="15" customHeight="1">
      <c r="B353" s="277"/>
      <c r="C353" s="44"/>
      <c r="D353" s="29"/>
      <c r="E353" s="29"/>
      <c r="F353" s="83"/>
      <c r="G353" s="130"/>
      <c r="H353" s="130"/>
      <c r="I353" s="130"/>
      <c r="J353" s="130"/>
      <c r="K353" s="130"/>
      <c r="L353" s="130"/>
      <c r="M353" s="130"/>
      <c r="N353" s="130"/>
      <c r="O353" s="130"/>
      <c r="P353" s="130"/>
      <c r="S353" s="113"/>
    </row>
    <row r="354" spans="1:22" ht="23.25" customHeight="1">
      <c r="A354" s="139"/>
      <c r="B354" s="278"/>
      <c r="C354" s="139"/>
      <c r="E354" s="68" t="s">
        <v>728</v>
      </c>
      <c r="I354" s="160"/>
      <c r="J354" s="160"/>
      <c r="K354" s="160"/>
      <c r="L354" s="160"/>
      <c r="M354" s="160"/>
      <c r="N354" s="160"/>
      <c r="O354" s="160"/>
      <c r="P354" s="160"/>
      <c r="Q354" s="130"/>
      <c r="R354" s="139"/>
      <c r="S354" s="113"/>
      <c r="T354" s="113"/>
      <c r="U354" s="113"/>
      <c r="V354" s="113"/>
    </row>
    <row r="355" spans="1:22" ht="16.5" customHeight="1" outlineLevel="1" collapsed="1">
      <c r="A355" s="139"/>
      <c r="B355" s="49"/>
      <c r="C355" s="46"/>
      <c r="E355" s="114" t="s">
        <v>482</v>
      </c>
      <c r="F355" s="68"/>
      <c r="G355" s="68"/>
      <c r="I355" s="68"/>
      <c r="J355" s="68"/>
      <c r="K355" s="68"/>
      <c r="L355" s="68"/>
      <c r="M355" s="68"/>
      <c r="N355" s="68"/>
      <c r="O355" s="68"/>
      <c r="P355" s="68"/>
      <c r="Q355" s="130"/>
      <c r="R355" s="139"/>
      <c r="S355" s="113"/>
      <c r="T355" s="113"/>
      <c r="U355" s="113"/>
      <c r="V355" s="113"/>
    </row>
    <row r="356" spans="1:22" ht="16.5" customHeight="1" outlineLevel="1">
      <c r="A356" s="139"/>
      <c r="B356" s="508"/>
      <c r="C356" s="139"/>
      <c r="E356" s="424" t="s">
        <v>115</v>
      </c>
      <c r="F356" s="425" t="s">
        <v>18</v>
      </c>
      <c r="G356" s="363"/>
      <c r="H356" s="365"/>
      <c r="I356" s="426"/>
      <c r="J356" s="426"/>
      <c r="K356" s="426"/>
      <c r="L356" s="426"/>
      <c r="M356" s="426"/>
      <c r="N356" s="426"/>
      <c r="O356" s="426"/>
      <c r="P356" s="427"/>
      <c r="Q356" s="130"/>
      <c r="R356" s="139"/>
      <c r="S356" s="113" t="s">
        <v>442</v>
      </c>
      <c r="T356" s="139"/>
      <c r="U356" s="395" t="s">
        <v>381</v>
      </c>
      <c r="V356" s="395" t="s">
        <v>369</v>
      </c>
    </row>
    <row r="357" spans="1:22" ht="16.5" customHeight="1" outlineLevel="1">
      <c r="A357" s="139"/>
      <c r="B357" s="509"/>
      <c r="C357" s="139"/>
      <c r="E357" s="108" t="s">
        <v>383</v>
      </c>
      <c r="F357" s="170" t="s">
        <v>18</v>
      </c>
      <c r="G357" s="130"/>
      <c r="H357" s="104"/>
      <c r="I357" s="130"/>
      <c r="J357" s="130"/>
      <c r="K357" s="160"/>
      <c r="L357" s="160"/>
      <c r="M357" s="160"/>
      <c r="N357" s="160"/>
      <c r="O357" s="160"/>
      <c r="P357" s="163"/>
      <c r="Q357" s="130"/>
      <c r="R357" s="139"/>
      <c r="S357" s="113" t="s">
        <v>442</v>
      </c>
      <c r="T357" s="139"/>
      <c r="U357" s="395" t="s">
        <v>453</v>
      </c>
      <c r="V357" s="395" t="s">
        <v>454</v>
      </c>
    </row>
    <row r="358" spans="1:22" ht="16.5" customHeight="1" outlineLevel="1">
      <c r="B358" s="509"/>
      <c r="E358" s="108" t="s">
        <v>114</v>
      </c>
      <c r="F358" s="170" t="s">
        <v>18</v>
      </c>
      <c r="G358" s="130"/>
      <c r="H358" s="104"/>
      <c r="I358" s="130"/>
      <c r="J358" s="130"/>
      <c r="K358" s="130"/>
      <c r="L358" s="130"/>
      <c r="M358" s="130"/>
      <c r="N358" s="130"/>
      <c r="O358" s="130"/>
      <c r="P358" s="144"/>
      <c r="S358" s="113" t="s">
        <v>442</v>
      </c>
      <c r="T358" s="139"/>
      <c r="U358" s="395" t="s">
        <v>455</v>
      </c>
      <c r="V358" s="395" t="s">
        <v>456</v>
      </c>
    </row>
    <row r="359" spans="1:22" outlineLevel="1">
      <c r="B359" s="509"/>
      <c r="E359" s="108" t="s">
        <v>113</v>
      </c>
      <c r="F359" s="170" t="s">
        <v>18</v>
      </c>
      <c r="G359" s="130"/>
      <c r="H359" s="104"/>
      <c r="I359" s="130"/>
      <c r="J359" s="130"/>
      <c r="K359" s="130"/>
      <c r="L359" s="130"/>
      <c r="M359" s="130"/>
      <c r="N359" s="130"/>
      <c r="O359" s="130"/>
      <c r="P359" s="144"/>
      <c r="S359" s="113" t="s">
        <v>442</v>
      </c>
      <c r="T359" s="139"/>
      <c r="U359" s="395" t="s">
        <v>457</v>
      </c>
      <c r="V359" s="395" t="s">
        <v>458</v>
      </c>
    </row>
    <row r="360" spans="1:22" outlineLevel="1">
      <c r="B360" s="509"/>
      <c r="E360" s="108" t="s">
        <v>109</v>
      </c>
      <c r="F360" s="170" t="s">
        <v>18</v>
      </c>
      <c r="G360" s="130"/>
      <c r="H360" s="104"/>
      <c r="I360" s="130"/>
      <c r="J360" s="130"/>
      <c r="K360" s="130"/>
      <c r="L360" s="130"/>
      <c r="M360" s="130"/>
      <c r="N360" s="130"/>
      <c r="O360" s="130"/>
      <c r="P360" s="144"/>
      <c r="S360" s="113" t="s">
        <v>442</v>
      </c>
      <c r="T360" s="139"/>
      <c r="U360" s="395" t="s">
        <v>459</v>
      </c>
      <c r="V360" s="395" t="s">
        <v>460</v>
      </c>
    </row>
    <row r="361" spans="1:22" outlineLevel="1">
      <c r="B361" s="509"/>
      <c r="E361" s="108" t="s">
        <v>110</v>
      </c>
      <c r="F361" s="170" t="s">
        <v>18</v>
      </c>
      <c r="G361" s="130"/>
      <c r="H361" s="104"/>
      <c r="I361" s="130"/>
      <c r="J361" s="130"/>
      <c r="K361" s="130"/>
      <c r="L361" s="130"/>
      <c r="M361" s="130"/>
      <c r="N361" s="130"/>
      <c r="O361" s="130"/>
      <c r="P361" s="144"/>
      <c r="S361" s="113" t="s">
        <v>442</v>
      </c>
      <c r="T361" s="139"/>
      <c r="U361" s="395" t="s">
        <v>461</v>
      </c>
      <c r="V361" s="395" t="s">
        <v>462</v>
      </c>
    </row>
    <row r="362" spans="1:22" outlineLevel="1">
      <c r="B362" s="509"/>
      <c r="E362" s="108" t="s">
        <v>111</v>
      </c>
      <c r="F362" s="170" t="s">
        <v>18</v>
      </c>
      <c r="G362" s="130"/>
      <c r="H362" s="104"/>
      <c r="I362" s="130"/>
      <c r="J362" s="130"/>
      <c r="K362" s="130"/>
      <c r="L362" s="130"/>
      <c r="M362" s="130"/>
      <c r="N362" s="130"/>
      <c r="O362" s="130"/>
      <c r="P362" s="144"/>
      <c r="S362" s="113" t="s">
        <v>442</v>
      </c>
      <c r="T362" s="139"/>
      <c r="U362" s="395" t="s">
        <v>463</v>
      </c>
      <c r="V362" s="395" t="s">
        <v>464</v>
      </c>
    </row>
    <row r="363" spans="1:22" outlineLevel="1">
      <c r="B363" s="509"/>
      <c r="E363" s="108" t="s">
        <v>112</v>
      </c>
      <c r="F363" s="170" t="s">
        <v>18</v>
      </c>
      <c r="G363" s="130"/>
      <c r="H363" s="104"/>
      <c r="I363" s="130"/>
      <c r="J363" s="130"/>
      <c r="K363" s="130"/>
      <c r="L363" s="130"/>
      <c r="M363" s="130"/>
      <c r="N363" s="130"/>
      <c r="O363" s="130"/>
      <c r="P363" s="144"/>
      <c r="S363" s="113" t="s">
        <v>442</v>
      </c>
      <c r="T363" s="139"/>
      <c r="U363" s="395" t="s">
        <v>465</v>
      </c>
      <c r="V363" s="395" t="s">
        <v>466</v>
      </c>
    </row>
    <row r="364" spans="1:22" outlineLevel="1">
      <c r="B364" s="509"/>
      <c r="E364" s="108" t="s">
        <v>393</v>
      </c>
      <c r="F364" s="170" t="s">
        <v>18</v>
      </c>
      <c r="G364" s="130"/>
      <c r="H364" s="104"/>
      <c r="I364" s="130"/>
      <c r="J364" s="130"/>
      <c r="K364" s="130"/>
      <c r="L364" s="130"/>
      <c r="M364" s="130"/>
      <c r="N364" s="130"/>
      <c r="O364" s="130"/>
      <c r="P364" s="144"/>
      <c r="S364" s="113" t="s">
        <v>442</v>
      </c>
      <c r="T364" s="139"/>
      <c r="U364" s="395" t="s">
        <v>467</v>
      </c>
      <c r="V364" s="395" t="s">
        <v>468</v>
      </c>
    </row>
    <row r="365" spans="1:22" outlineLevel="1">
      <c r="B365" s="510"/>
      <c r="E365" s="109" t="s">
        <v>394</v>
      </c>
      <c r="F365" s="176" t="s">
        <v>18</v>
      </c>
      <c r="G365" s="132"/>
      <c r="H365" s="105"/>
      <c r="I365" s="132"/>
      <c r="J365" s="132"/>
      <c r="K365" s="132"/>
      <c r="L365" s="132"/>
      <c r="M365" s="132"/>
      <c r="N365" s="132"/>
      <c r="O365" s="132"/>
      <c r="P365" s="146"/>
      <c r="S365" s="113" t="s">
        <v>442</v>
      </c>
      <c r="T365" s="139"/>
      <c r="U365" s="395" t="s">
        <v>469</v>
      </c>
      <c r="V365" s="395" t="s">
        <v>470</v>
      </c>
    </row>
    <row r="366" spans="1:22" ht="16.5" customHeight="1" outlineLevel="1" collapsed="1">
      <c r="A366" s="139"/>
      <c r="B366" s="49"/>
      <c r="C366" s="46"/>
      <c r="E366" s="114" t="s">
        <v>483</v>
      </c>
      <c r="F366" s="68"/>
      <c r="G366" s="68"/>
      <c r="I366" s="68"/>
      <c r="J366" s="68"/>
      <c r="K366" s="68"/>
      <c r="L366" s="68"/>
      <c r="M366" s="68"/>
      <c r="N366" s="68"/>
      <c r="O366" s="68"/>
      <c r="P366" s="68"/>
      <c r="Q366" s="130"/>
      <c r="R366" s="139"/>
      <c r="S366" s="113"/>
      <c r="T366" s="113"/>
      <c r="U366" s="113"/>
      <c r="V366" s="113"/>
    </row>
    <row r="367" spans="1:22" ht="16.5" customHeight="1" outlineLevel="1">
      <c r="A367" s="139"/>
      <c r="B367" s="508"/>
      <c r="C367" s="139"/>
      <c r="E367" s="424" t="s">
        <v>115</v>
      </c>
      <c r="F367" s="425" t="s">
        <v>18</v>
      </c>
      <c r="G367" s="363"/>
      <c r="H367" s="365"/>
      <c r="I367" s="426"/>
      <c r="J367" s="426"/>
      <c r="K367" s="426"/>
      <c r="L367" s="426"/>
      <c r="M367" s="426"/>
      <c r="N367" s="426"/>
      <c r="O367" s="426"/>
      <c r="P367" s="427"/>
      <c r="Q367" s="130"/>
      <c r="R367" s="139"/>
      <c r="S367" s="113" t="s">
        <v>442</v>
      </c>
      <c r="T367" s="139"/>
      <c r="U367" s="395" t="s">
        <v>381</v>
      </c>
      <c r="V367" s="395" t="s">
        <v>369</v>
      </c>
    </row>
    <row r="368" spans="1:22" ht="16.5" customHeight="1" outlineLevel="1">
      <c r="A368" s="139"/>
      <c r="B368" s="509"/>
      <c r="C368" s="139"/>
      <c r="E368" s="108" t="s">
        <v>383</v>
      </c>
      <c r="F368" s="170" t="s">
        <v>18</v>
      </c>
      <c r="G368" s="130"/>
      <c r="H368" s="104"/>
      <c r="I368" s="130"/>
      <c r="J368" s="130"/>
      <c r="K368" s="160"/>
      <c r="L368" s="160"/>
      <c r="M368" s="160"/>
      <c r="N368" s="160"/>
      <c r="O368" s="160"/>
      <c r="P368" s="163"/>
      <c r="Q368" s="130"/>
      <c r="R368" s="139"/>
      <c r="S368" s="113" t="s">
        <v>442</v>
      </c>
      <c r="T368" s="139"/>
      <c r="U368" s="395" t="s">
        <v>453</v>
      </c>
      <c r="V368" s="395" t="s">
        <v>454</v>
      </c>
    </row>
    <row r="369" spans="2:22" ht="16.5" customHeight="1" outlineLevel="1">
      <c r="B369" s="509"/>
      <c r="E369" s="108" t="s">
        <v>114</v>
      </c>
      <c r="F369" s="170" t="s">
        <v>18</v>
      </c>
      <c r="G369" s="130"/>
      <c r="H369" s="104"/>
      <c r="I369" s="130"/>
      <c r="J369" s="130"/>
      <c r="K369" s="130"/>
      <c r="L369" s="130"/>
      <c r="M369" s="130"/>
      <c r="N369" s="130"/>
      <c r="O369" s="130"/>
      <c r="P369" s="144"/>
      <c r="S369" s="113" t="s">
        <v>442</v>
      </c>
      <c r="T369" s="139"/>
      <c r="U369" s="395" t="s">
        <v>455</v>
      </c>
      <c r="V369" s="395" t="s">
        <v>456</v>
      </c>
    </row>
    <row r="370" spans="2:22" outlineLevel="1">
      <c r="B370" s="509"/>
      <c r="E370" s="108" t="s">
        <v>113</v>
      </c>
      <c r="F370" s="170" t="s">
        <v>18</v>
      </c>
      <c r="G370" s="130"/>
      <c r="H370" s="104"/>
      <c r="I370" s="130"/>
      <c r="J370" s="130"/>
      <c r="K370" s="130"/>
      <c r="L370" s="130"/>
      <c r="M370" s="130"/>
      <c r="N370" s="130"/>
      <c r="O370" s="130"/>
      <c r="P370" s="144"/>
      <c r="S370" s="113" t="s">
        <v>442</v>
      </c>
      <c r="T370" s="139"/>
      <c r="U370" s="395" t="s">
        <v>457</v>
      </c>
      <c r="V370" s="395" t="s">
        <v>458</v>
      </c>
    </row>
    <row r="371" spans="2:22" outlineLevel="1">
      <c r="B371" s="509"/>
      <c r="E371" s="108" t="s">
        <v>109</v>
      </c>
      <c r="F371" s="170" t="s">
        <v>18</v>
      </c>
      <c r="G371" s="130"/>
      <c r="H371" s="104"/>
      <c r="I371" s="130"/>
      <c r="J371" s="130"/>
      <c r="K371" s="130"/>
      <c r="L371" s="130"/>
      <c r="M371" s="130"/>
      <c r="N371" s="130"/>
      <c r="O371" s="130"/>
      <c r="P371" s="144"/>
      <c r="S371" s="113" t="s">
        <v>442</v>
      </c>
      <c r="T371" s="139"/>
      <c r="U371" s="395" t="s">
        <v>459</v>
      </c>
      <c r="V371" s="395" t="s">
        <v>460</v>
      </c>
    </row>
    <row r="372" spans="2:22" outlineLevel="1">
      <c r="B372" s="509"/>
      <c r="E372" s="108" t="s">
        <v>110</v>
      </c>
      <c r="F372" s="170" t="s">
        <v>18</v>
      </c>
      <c r="G372" s="130"/>
      <c r="H372" s="104"/>
      <c r="I372" s="130"/>
      <c r="J372" s="130"/>
      <c r="K372" s="130"/>
      <c r="L372" s="130"/>
      <c r="M372" s="130"/>
      <c r="N372" s="130"/>
      <c r="O372" s="130"/>
      <c r="P372" s="144"/>
      <c r="S372" s="113" t="s">
        <v>442</v>
      </c>
      <c r="T372" s="139"/>
      <c r="U372" s="395" t="s">
        <v>461</v>
      </c>
      <c r="V372" s="395" t="s">
        <v>462</v>
      </c>
    </row>
    <row r="373" spans="2:22" outlineLevel="1">
      <c r="B373" s="509"/>
      <c r="E373" s="108" t="s">
        <v>111</v>
      </c>
      <c r="F373" s="170" t="s">
        <v>18</v>
      </c>
      <c r="G373" s="130"/>
      <c r="H373" s="104"/>
      <c r="I373" s="130"/>
      <c r="J373" s="130"/>
      <c r="K373" s="130"/>
      <c r="L373" s="130"/>
      <c r="M373" s="130"/>
      <c r="N373" s="130"/>
      <c r="O373" s="130"/>
      <c r="P373" s="144"/>
      <c r="S373" s="113" t="s">
        <v>442</v>
      </c>
      <c r="T373" s="139"/>
      <c r="U373" s="395" t="s">
        <v>463</v>
      </c>
      <c r="V373" s="395" t="s">
        <v>464</v>
      </c>
    </row>
    <row r="374" spans="2:22" outlineLevel="1">
      <c r="B374" s="509"/>
      <c r="E374" s="108" t="s">
        <v>112</v>
      </c>
      <c r="F374" s="170" t="s">
        <v>18</v>
      </c>
      <c r="G374" s="130"/>
      <c r="H374" s="104"/>
      <c r="I374" s="130"/>
      <c r="J374" s="130"/>
      <c r="K374" s="130"/>
      <c r="L374" s="130"/>
      <c r="M374" s="130"/>
      <c r="N374" s="130"/>
      <c r="O374" s="130"/>
      <c r="P374" s="144"/>
      <c r="S374" s="113" t="s">
        <v>442</v>
      </c>
      <c r="T374" s="139"/>
      <c r="U374" s="395" t="s">
        <v>465</v>
      </c>
      <c r="V374" s="395" t="s">
        <v>466</v>
      </c>
    </row>
    <row r="375" spans="2:22" outlineLevel="1">
      <c r="B375" s="509"/>
      <c r="E375" s="108" t="s">
        <v>393</v>
      </c>
      <c r="F375" s="170" t="s">
        <v>18</v>
      </c>
      <c r="G375" s="130"/>
      <c r="H375" s="104"/>
      <c r="I375" s="130"/>
      <c r="J375" s="130"/>
      <c r="K375" s="130"/>
      <c r="L375" s="130"/>
      <c r="M375" s="130"/>
      <c r="N375" s="130"/>
      <c r="O375" s="130"/>
      <c r="P375" s="144"/>
      <c r="S375" s="113" t="s">
        <v>442</v>
      </c>
      <c r="T375" s="139"/>
      <c r="U375" s="395" t="s">
        <v>467</v>
      </c>
      <c r="V375" s="395" t="s">
        <v>468</v>
      </c>
    </row>
    <row r="376" spans="2:22" outlineLevel="1">
      <c r="B376" s="510"/>
      <c r="E376" s="109" t="s">
        <v>394</v>
      </c>
      <c r="F376" s="176" t="s">
        <v>18</v>
      </c>
      <c r="G376" s="132"/>
      <c r="H376" s="105"/>
      <c r="I376" s="132"/>
      <c r="J376" s="132"/>
      <c r="K376" s="132"/>
      <c r="L376" s="132"/>
      <c r="M376" s="132"/>
      <c r="N376" s="132"/>
      <c r="O376" s="132"/>
      <c r="P376" s="146"/>
      <c r="S376" s="113" t="s">
        <v>442</v>
      </c>
      <c r="T376" s="139"/>
      <c r="U376" s="395" t="s">
        <v>469</v>
      </c>
      <c r="V376" s="395" t="s">
        <v>470</v>
      </c>
    </row>
  </sheetData>
  <mergeCells count="44">
    <mergeCell ref="B253:B259"/>
    <mergeCell ref="B234:B235"/>
    <mergeCell ref="B237:B243"/>
    <mergeCell ref="U3:V3"/>
    <mergeCell ref="B86:B93"/>
    <mergeCell ref="B245:B251"/>
    <mergeCell ref="N3:P3"/>
    <mergeCell ref="H3:J3"/>
    <mergeCell ref="K3:M3"/>
    <mergeCell ref="B7:B11"/>
    <mergeCell ref="B34:B52"/>
    <mergeCell ref="B14:B18"/>
    <mergeCell ref="B21:B30"/>
    <mergeCell ref="E1:G1"/>
    <mergeCell ref="B219:B223"/>
    <mergeCell ref="B229:B231"/>
    <mergeCell ref="B215:B217"/>
    <mergeCell ref="B225:B227"/>
    <mergeCell ref="B176:B182"/>
    <mergeCell ref="B157:B164"/>
    <mergeCell ref="B166:B170"/>
    <mergeCell ref="B142:B155"/>
    <mergeCell ref="B54:B59"/>
    <mergeCell ref="B61:B66"/>
    <mergeCell ref="B95:B110"/>
    <mergeCell ref="B112:B140"/>
    <mergeCell ref="B68:B74"/>
    <mergeCell ref="B76:B84"/>
    <mergeCell ref="B356:B365"/>
    <mergeCell ref="B367:B376"/>
    <mergeCell ref="B184:B193"/>
    <mergeCell ref="B195:B202"/>
    <mergeCell ref="B338:B342"/>
    <mergeCell ref="B345:B349"/>
    <mergeCell ref="B265:B269"/>
    <mergeCell ref="B272:B276"/>
    <mergeCell ref="B303:B307"/>
    <mergeCell ref="B318:B322"/>
    <mergeCell ref="B279:B283"/>
    <mergeCell ref="B296:B299"/>
    <mergeCell ref="B326:B330"/>
    <mergeCell ref="B310:B314"/>
    <mergeCell ref="B334:B336"/>
    <mergeCell ref="B292:B293"/>
  </mergeCells>
  <phoneticPr fontId="41" type="noConversion"/>
  <conditionalFormatting sqref="I95:I110 I112:I140 I34:I52">
    <cfRule type="expression" dxfId="19" priority="18">
      <formula>dms_Public_Lighting="NO"</formula>
    </cfRule>
  </conditionalFormatting>
  <conditionalFormatting sqref="I68:I74">
    <cfRule type="expression" dxfId="18" priority="17">
      <formula>dms_Public_Lighting="NO"</formula>
    </cfRule>
  </conditionalFormatting>
  <conditionalFormatting sqref="I76:I84">
    <cfRule type="expression" dxfId="17" priority="16">
      <formula>dms_Public_Lighting="NO"</formula>
    </cfRule>
  </conditionalFormatting>
  <conditionalFormatting sqref="I86:I93">
    <cfRule type="expression" dxfId="16" priority="15">
      <formula>dms_Public_Lighting="NO"</formula>
    </cfRule>
  </conditionalFormatting>
  <conditionalFormatting sqref="I142:I155">
    <cfRule type="expression" dxfId="15" priority="12">
      <formula>dms_Public_Lighting="NO"</formula>
    </cfRule>
  </conditionalFormatting>
  <conditionalFormatting sqref="I157:I164">
    <cfRule type="expression" dxfId="14" priority="10">
      <formula>dms_Public_Lighting="NO"</formula>
    </cfRule>
  </conditionalFormatting>
  <conditionalFormatting sqref="I61:I66">
    <cfRule type="expression" dxfId="13" priority="8">
      <formula>dms_Public_Lighting="NO"</formula>
    </cfRule>
  </conditionalFormatting>
  <conditionalFormatting sqref="I54:I59">
    <cfRule type="expression" dxfId="12" priority="7">
      <formula>dms_Public_Lighting="NO"</formula>
    </cfRule>
  </conditionalFormatting>
  <conditionalFormatting sqref="B3">
    <cfRule type="containsText" dxfId="11" priority="1" operator="containsText" text="Unsure">
      <formula>NOT(ISERROR(SEARCH("Unsure",B3)))</formula>
    </cfRule>
    <cfRule type="containsText" dxfId="10" priority="2" operator="containsText" text="Yes">
      <formula>NOT(ISERROR(SEARCH("Yes",B3)))</formula>
    </cfRule>
    <cfRule type="containsText" dxfId="9" priority="3" operator="containsText" text="No">
      <formula>NOT(ISERROR(SEARCH("No",B3)))</formula>
    </cfRule>
  </conditionalFormatting>
  <dataValidations disablePrompts="1" xWindow="342" yWindow="664" count="2">
    <dataValidation type="textLength" allowBlank="1" promptTitle="DNSP defined" sqref="E74 E84 E93 E110 E140 E155 E164" xr:uid="{00000000-0002-0000-0300-000000000000}">
      <formula1>0</formula1>
      <formula2>150</formula2>
    </dataValidation>
    <dataValidation allowBlank="1" showInputMessage="1" showErrorMessage="1" sqref="I265:K269 I272:K276" xr:uid="{00000000-0002-0000-0300-000001000000}"/>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C352"/>
  <sheetViews>
    <sheetView workbookViewId="0"/>
  </sheetViews>
  <sheetFormatPr defaultColWidth="9.140625" defaultRowHeight="15" outlineLevelRow="1"/>
  <cols>
    <col min="1" max="1" width="1.85546875" style="43" customWidth="1"/>
    <col min="2" max="2" width="25.7109375" style="43" customWidth="1"/>
    <col min="3" max="3" width="1.85546875" style="43" customWidth="1"/>
    <col min="4" max="4" width="1.85546875" style="2" customWidth="1"/>
    <col min="5" max="5" width="55" style="2" customWidth="1"/>
    <col min="6" max="6" width="7.42578125" style="2" bestFit="1" customWidth="1"/>
    <col min="7" max="7" width="4.7109375" style="2" customWidth="1"/>
    <col min="8" max="9" width="11.7109375" style="2" customWidth="1"/>
    <col min="10" max="11" width="5.5703125" style="2" hidden="1" customWidth="1"/>
    <col min="12" max="12" width="11.7109375" style="248" customWidth="1"/>
    <col min="13" max="14" width="5.5703125" style="248" hidden="1" customWidth="1"/>
    <col min="15" max="19" width="11.7109375" style="2" customWidth="1"/>
    <col min="20" max="20" width="1" style="2" customWidth="1"/>
    <col min="21" max="21" width="11.7109375" style="2" customWidth="1"/>
    <col min="22" max="22" width="1.85546875" style="2" customWidth="1"/>
    <col min="23" max="23" width="1.85546875" style="45" customWidth="1"/>
    <col min="24" max="24" width="22.140625" style="110" customWidth="1"/>
    <col min="25" max="25" width="1.85546875" style="45" customWidth="1"/>
    <col min="26" max="27" width="10.7109375" style="247" customWidth="1"/>
    <col min="28" max="16384" width="9.140625" style="43"/>
  </cols>
  <sheetData>
    <row r="1" spans="1:27" ht="59.25" customHeight="1">
      <c r="B1" s="97"/>
      <c r="C1" s="97"/>
      <c r="D1" s="226"/>
      <c r="E1" s="90" t="s">
        <v>348</v>
      </c>
      <c r="F1" s="90"/>
      <c r="G1" s="90"/>
      <c r="H1" s="90"/>
      <c r="I1" s="90"/>
      <c r="J1" s="90"/>
      <c r="K1" s="90"/>
      <c r="L1" s="90"/>
      <c r="M1" s="90"/>
      <c r="N1" s="90"/>
      <c r="O1" s="90"/>
      <c r="P1" s="90"/>
      <c r="Q1" s="90"/>
      <c r="R1" s="90"/>
      <c r="S1" s="90"/>
      <c r="T1" s="89"/>
      <c r="U1" s="41"/>
      <c r="V1" s="41"/>
      <c r="W1" s="229"/>
      <c r="X1" s="112"/>
    </row>
    <row r="2" spans="1:27" ht="15" customHeight="1">
      <c r="E2" s="1"/>
      <c r="F2" s="1"/>
      <c r="G2" s="1"/>
      <c r="H2" s="249" t="s">
        <v>152</v>
      </c>
      <c r="I2" s="249"/>
      <c r="J2" s="249"/>
      <c r="K2" s="249"/>
      <c r="L2" s="249"/>
      <c r="M2" s="249"/>
      <c r="N2" s="249"/>
      <c r="O2" s="249"/>
      <c r="P2" s="249"/>
      <c r="Q2" s="249"/>
      <c r="R2" s="249"/>
      <c r="S2" s="249"/>
      <c r="T2" s="1"/>
      <c r="U2" s="1"/>
      <c r="V2" s="1"/>
      <c r="W2" s="98"/>
    </row>
    <row r="3" spans="1:27" ht="18.75" customHeight="1">
      <c r="F3" s="1"/>
      <c r="G3" s="3"/>
      <c r="H3" s="554" t="s">
        <v>17</v>
      </c>
      <c r="I3" s="555"/>
      <c r="J3" s="555"/>
      <c r="K3" s="555"/>
      <c r="L3" s="555"/>
      <c r="M3" s="555"/>
      <c r="N3" s="555"/>
      <c r="O3" s="555"/>
      <c r="P3" s="555"/>
      <c r="Q3" s="555"/>
      <c r="R3" s="555"/>
      <c r="S3" s="556"/>
      <c r="T3" s="239"/>
      <c r="U3" s="536" t="s">
        <v>4</v>
      </c>
      <c r="V3" s="230"/>
    </row>
    <row r="4" spans="1:27" ht="18.75" customHeight="1" thickBot="1">
      <c r="G4" s="3"/>
      <c r="H4" s="563" t="s">
        <v>6</v>
      </c>
      <c r="I4" s="557" t="s">
        <v>15</v>
      </c>
      <c r="J4" s="558"/>
      <c r="K4" s="558"/>
      <c r="L4" s="558"/>
      <c r="M4" s="558"/>
      <c r="N4" s="558"/>
      <c r="O4" s="558"/>
      <c r="P4" s="558"/>
      <c r="Q4" s="558"/>
      <c r="R4" s="559"/>
      <c r="S4" s="560" t="s">
        <v>16</v>
      </c>
      <c r="T4" s="238"/>
      <c r="U4" s="550"/>
      <c r="V4" s="230"/>
    </row>
    <row r="5" spans="1:27" ht="34.5" customHeight="1" thickBot="1">
      <c r="B5" s="102" t="s">
        <v>103</v>
      </c>
      <c r="E5" s="28"/>
      <c r="F5" s="227" t="s">
        <v>0</v>
      </c>
      <c r="G5" s="3"/>
      <c r="H5" s="564"/>
      <c r="I5" s="544" t="s">
        <v>102</v>
      </c>
      <c r="J5" s="545"/>
      <c r="K5" s="546"/>
      <c r="L5" s="547" t="s">
        <v>13</v>
      </c>
      <c r="M5" s="548"/>
      <c r="N5" s="549"/>
      <c r="O5" s="410" t="s">
        <v>14</v>
      </c>
      <c r="P5" s="547" t="s">
        <v>404</v>
      </c>
      <c r="Q5" s="548"/>
      <c r="R5" s="549"/>
      <c r="S5" s="561"/>
      <c r="T5" s="238"/>
      <c r="U5" s="550"/>
      <c r="V5" s="3"/>
      <c r="X5" s="61" t="s">
        <v>85</v>
      </c>
      <c r="Z5" s="530" t="s">
        <v>373</v>
      </c>
      <c r="AA5" s="531"/>
    </row>
    <row r="6" spans="1:27" ht="19.5" customHeight="1">
      <c r="A6" s="66"/>
      <c r="C6" s="66"/>
      <c r="E6" s="6"/>
      <c r="F6" s="6"/>
      <c r="G6" s="3"/>
      <c r="H6" s="565"/>
      <c r="I6" s="406" t="s">
        <v>6</v>
      </c>
      <c r="J6" s="407" t="s">
        <v>97</v>
      </c>
      <c r="K6" s="408" t="s">
        <v>98</v>
      </c>
      <c r="L6" s="406" t="s">
        <v>6</v>
      </c>
      <c r="M6" s="406" t="s">
        <v>475</v>
      </c>
      <c r="N6" s="406" t="s">
        <v>476</v>
      </c>
      <c r="O6" s="405" t="s">
        <v>6</v>
      </c>
      <c r="P6" s="409" t="s">
        <v>6</v>
      </c>
      <c r="Q6" s="407" t="s">
        <v>195</v>
      </c>
      <c r="R6" s="408" t="s">
        <v>196</v>
      </c>
      <c r="S6" s="562"/>
      <c r="T6" s="238"/>
      <c r="U6" s="550"/>
      <c r="Z6" s="247" t="s">
        <v>374</v>
      </c>
      <c r="AA6" s="247" t="s">
        <v>375</v>
      </c>
    </row>
    <row r="7" spans="1:27" ht="26.25" customHeight="1">
      <c r="B7" s="44"/>
      <c r="D7" s="67"/>
      <c r="E7" s="100" t="s">
        <v>138</v>
      </c>
      <c r="F7" s="67"/>
      <c r="G7" s="67"/>
      <c r="H7" s="67"/>
      <c r="I7" s="67"/>
      <c r="J7" s="67"/>
      <c r="K7" s="67"/>
      <c r="L7" s="67"/>
      <c r="M7" s="67"/>
      <c r="N7" s="67"/>
      <c r="O7" s="67"/>
      <c r="P7" s="67"/>
      <c r="Q7" s="67"/>
      <c r="R7" s="67"/>
      <c r="S7" s="67"/>
      <c r="T7" s="67"/>
      <c r="U7" s="67"/>
      <c r="V7" s="67"/>
    </row>
    <row r="8" spans="1:27" ht="15" customHeight="1" outlineLevel="1">
      <c r="A8" s="45"/>
      <c r="B8" s="45"/>
      <c r="C8" s="45"/>
      <c r="D8" s="68"/>
      <c r="E8" s="114" t="s">
        <v>743</v>
      </c>
      <c r="G8" s="68"/>
      <c r="H8" s="68"/>
      <c r="I8" s="68"/>
      <c r="J8" s="68"/>
      <c r="K8" s="68"/>
      <c r="L8" s="68"/>
      <c r="M8" s="68"/>
      <c r="N8" s="68"/>
      <c r="O8" s="68"/>
      <c r="P8" s="68"/>
      <c r="Q8" s="68"/>
      <c r="R8" s="68"/>
      <c r="S8" s="68"/>
      <c r="T8" s="68"/>
      <c r="U8" s="68"/>
      <c r="V8" s="68"/>
    </row>
    <row r="9" spans="1:27" ht="15" customHeight="1" outlineLevel="1">
      <c r="A9" s="47"/>
      <c r="B9" s="551"/>
      <c r="C9" s="47"/>
      <c r="D9" s="5"/>
      <c r="E9" s="369" t="s">
        <v>132</v>
      </c>
      <c r="F9" s="306" t="s">
        <v>18</v>
      </c>
      <c r="G9" s="363"/>
      <c r="H9" s="370">
        <f>I9+L9+IF(P9&lt;&gt;"",P9,#REF!+Q9+R9)+S9</f>
        <v>0</v>
      </c>
      <c r="I9" s="365"/>
      <c r="J9" s="371"/>
      <c r="K9" s="371"/>
      <c r="L9" s="365"/>
      <c r="M9" s="371"/>
      <c r="N9" s="371"/>
      <c r="O9" s="365"/>
      <c r="P9" s="372">
        <f>SUM(Q9:R9)</f>
        <v>0</v>
      </c>
      <c r="Q9" s="365"/>
      <c r="R9" s="365"/>
      <c r="S9" s="373"/>
      <c r="T9" s="363"/>
      <c r="U9" s="374"/>
      <c r="V9" s="3"/>
      <c r="X9" s="111" t="s">
        <v>89</v>
      </c>
      <c r="Z9" s="395" t="s">
        <v>381</v>
      </c>
      <c r="AA9" s="395" t="s">
        <v>369</v>
      </c>
    </row>
    <row r="10" spans="1:27" ht="15" customHeight="1" outlineLevel="1">
      <c r="A10" s="47"/>
      <c r="B10" s="552"/>
      <c r="C10" s="47"/>
      <c r="D10" s="5"/>
      <c r="E10" s="143" t="s">
        <v>133</v>
      </c>
      <c r="F10" s="22" t="s">
        <v>18</v>
      </c>
      <c r="G10" s="130"/>
      <c r="H10" s="250">
        <f>I10+L10+IF(P10&lt;&gt;"",P10,#REF!+Q10+R10)+S10</f>
        <v>0</v>
      </c>
      <c r="I10" s="104"/>
      <c r="J10" s="26"/>
      <c r="K10" s="26"/>
      <c r="L10" s="104"/>
      <c r="M10" s="26"/>
      <c r="N10" s="26"/>
      <c r="O10" s="104"/>
      <c r="P10" s="253">
        <f>SUM(Q10:R10)</f>
        <v>0</v>
      </c>
      <c r="Q10" s="104"/>
      <c r="R10" s="104"/>
      <c r="S10" s="190"/>
      <c r="T10" s="130"/>
      <c r="U10" s="375"/>
      <c r="V10" s="3"/>
      <c r="X10" s="111" t="s">
        <v>89</v>
      </c>
      <c r="Z10" s="395" t="s">
        <v>381</v>
      </c>
      <c r="AA10" s="395" t="s">
        <v>369</v>
      </c>
    </row>
    <row r="11" spans="1:27" ht="15" customHeight="1" outlineLevel="1">
      <c r="A11" s="47"/>
      <c r="B11" s="552"/>
      <c r="C11" s="47"/>
      <c r="D11" s="5"/>
      <c r="E11" s="143" t="s">
        <v>134</v>
      </c>
      <c r="F11" s="22" t="s">
        <v>18</v>
      </c>
      <c r="G11" s="130"/>
      <c r="H11" s="250">
        <f>I11+L11+IF(P11&lt;&gt;"",P11,#REF!+Q11+R11)+S11</f>
        <v>0</v>
      </c>
      <c r="I11" s="104"/>
      <c r="J11" s="252"/>
      <c r="K11" s="26"/>
      <c r="L11" s="104"/>
      <c r="M11" s="26"/>
      <c r="N11" s="26"/>
      <c r="O11" s="104"/>
      <c r="P11" s="253">
        <f>SUM(Q11:R11)</f>
        <v>0</v>
      </c>
      <c r="Q11" s="104"/>
      <c r="R11" s="104"/>
      <c r="S11" s="190"/>
      <c r="T11" s="130"/>
      <c r="U11" s="375"/>
      <c r="V11" s="3"/>
      <c r="X11" s="111" t="s">
        <v>89</v>
      </c>
      <c r="Z11" s="395" t="s">
        <v>381</v>
      </c>
      <c r="AA11" s="395" t="s">
        <v>369</v>
      </c>
    </row>
    <row r="12" spans="1:27" ht="15" customHeight="1" outlineLevel="1">
      <c r="A12" s="47"/>
      <c r="B12" s="552"/>
      <c r="C12" s="47"/>
      <c r="D12" s="5"/>
      <c r="E12" s="143" t="s">
        <v>135</v>
      </c>
      <c r="F12" s="22" t="s">
        <v>18</v>
      </c>
      <c r="G12" s="130"/>
      <c r="H12" s="250">
        <f>I12+L12+IF(P12&lt;&gt;"",P12,#REF!+Q12+R12)+S12</f>
        <v>0</v>
      </c>
      <c r="I12" s="104"/>
      <c r="J12" s="26"/>
      <c r="K12" s="26"/>
      <c r="L12" s="104"/>
      <c r="M12" s="26"/>
      <c r="N12" s="26"/>
      <c r="O12" s="104"/>
      <c r="P12" s="253">
        <f>SUM(Q12:R12)</f>
        <v>0</v>
      </c>
      <c r="Q12" s="104"/>
      <c r="R12" s="104"/>
      <c r="S12" s="190"/>
      <c r="T12" s="130"/>
      <c r="U12" s="375"/>
      <c r="V12" s="3"/>
      <c r="X12" s="111" t="s">
        <v>89</v>
      </c>
      <c r="Z12" s="395" t="s">
        <v>381</v>
      </c>
      <c r="AA12" s="395" t="s">
        <v>369</v>
      </c>
    </row>
    <row r="13" spans="1:27" ht="15" customHeight="1" outlineLevel="1">
      <c r="A13" s="47"/>
      <c r="B13" s="553"/>
      <c r="C13" s="47"/>
      <c r="D13" s="5"/>
      <c r="E13" s="145" t="s">
        <v>136</v>
      </c>
      <c r="F13" s="23" t="s">
        <v>18</v>
      </c>
      <c r="G13" s="132"/>
      <c r="H13" s="251">
        <f>I13+L13+IF(P13&lt;&gt;"",P13,#REF!+Q13+R13)+S13</f>
        <v>0</v>
      </c>
      <c r="I13" s="105"/>
      <c r="J13" s="241"/>
      <c r="K13" s="241"/>
      <c r="L13" s="105"/>
      <c r="M13" s="241"/>
      <c r="N13" s="241"/>
      <c r="O13" s="105"/>
      <c r="P13" s="254">
        <f>SUM(Q13:R13)</f>
        <v>0</v>
      </c>
      <c r="Q13" s="105"/>
      <c r="R13" s="105"/>
      <c r="S13" s="219"/>
      <c r="T13" s="132"/>
      <c r="U13" s="376"/>
      <c r="V13" s="3"/>
      <c r="X13" s="111" t="s">
        <v>89</v>
      </c>
      <c r="Z13" s="395" t="s">
        <v>381</v>
      </c>
      <c r="AA13" s="395" t="s">
        <v>369</v>
      </c>
    </row>
    <row r="14" spans="1:27" ht="15" customHeight="1" outlineLevel="1">
      <c r="A14" s="47"/>
      <c r="B14" s="430"/>
      <c r="C14" s="47"/>
      <c r="D14" s="5"/>
      <c r="E14" s="311" t="s">
        <v>222</v>
      </c>
      <c r="F14" s="22"/>
      <c r="G14" s="5"/>
      <c r="H14" s="5"/>
      <c r="L14" s="2"/>
      <c r="M14" s="2"/>
      <c r="N14" s="2"/>
      <c r="W14" s="43"/>
      <c r="X14" s="43"/>
      <c r="Y14" s="43"/>
    </row>
    <row r="15" spans="1:27" ht="18" customHeight="1" outlineLevel="1">
      <c r="A15" s="47"/>
      <c r="B15" s="47"/>
      <c r="C15" s="47"/>
      <c r="D15" s="68"/>
      <c r="E15" s="207" t="s">
        <v>153</v>
      </c>
      <c r="F15" s="68"/>
      <c r="G15" s="68"/>
      <c r="H15" s="68"/>
      <c r="I15" s="68"/>
      <c r="J15" s="68"/>
      <c r="K15" s="68"/>
      <c r="L15" s="68"/>
      <c r="M15" s="68"/>
      <c r="N15" s="68"/>
      <c r="O15" s="68"/>
      <c r="P15" s="68"/>
      <c r="Q15" s="68"/>
      <c r="R15" s="68"/>
      <c r="S15" s="68"/>
      <c r="T15" s="68"/>
      <c r="U15" s="68"/>
      <c r="V15" s="68"/>
      <c r="X15" s="45"/>
      <c r="Z15" s="47"/>
      <c r="AA15" s="47"/>
    </row>
    <row r="16" spans="1:27" ht="15.75" customHeight="1" outlineLevel="1">
      <c r="A16" s="47"/>
      <c r="B16" s="538"/>
      <c r="C16" s="47"/>
      <c r="D16" s="5"/>
      <c r="E16" s="377" t="str">
        <f>E9</f>
        <v>&lt;Business defined purpose 1&gt;</v>
      </c>
      <c r="F16" s="306" t="s">
        <v>18</v>
      </c>
      <c r="G16" s="363"/>
      <c r="H16" s="370">
        <f>I16+L16+IF(P16&lt;&gt;"",P16,#REF!+Q16+R16)+S16</f>
        <v>0</v>
      </c>
      <c r="I16" s="365"/>
      <c r="J16" s="371"/>
      <c r="K16" s="371"/>
      <c r="L16" s="365"/>
      <c r="M16" s="371"/>
      <c r="N16" s="371"/>
      <c r="O16" s="365"/>
      <c r="P16" s="372">
        <f>SUM(Q16:R16)</f>
        <v>0</v>
      </c>
      <c r="Q16" s="365"/>
      <c r="R16" s="365"/>
      <c r="S16" s="373"/>
      <c r="T16" s="363"/>
      <c r="U16" s="374"/>
      <c r="V16" s="3"/>
      <c r="X16" s="111" t="s">
        <v>89</v>
      </c>
      <c r="Z16" s="395" t="s">
        <v>381</v>
      </c>
      <c r="AA16" s="395" t="s">
        <v>369</v>
      </c>
    </row>
    <row r="17" spans="1:27" outlineLevel="1">
      <c r="A17" s="47"/>
      <c r="B17" s="539"/>
      <c r="C17" s="47"/>
      <c r="D17" s="5"/>
      <c r="E17" s="151" t="str">
        <f>E10</f>
        <v>&lt;Business defined purpose 2&gt;</v>
      </c>
      <c r="F17" s="22" t="s">
        <v>18</v>
      </c>
      <c r="G17" s="130"/>
      <c r="H17" s="250">
        <f>I17+L17+IF(P17&lt;&gt;"",P17,#REF!+Q17+R17)+S17</f>
        <v>0</v>
      </c>
      <c r="I17" s="104"/>
      <c r="J17" s="26"/>
      <c r="K17" s="26"/>
      <c r="L17" s="104"/>
      <c r="M17" s="26"/>
      <c r="N17" s="26"/>
      <c r="O17" s="104"/>
      <c r="P17" s="253">
        <f>SUM(Q17:R17)</f>
        <v>0</v>
      </c>
      <c r="Q17" s="104"/>
      <c r="R17" s="104"/>
      <c r="S17" s="190"/>
      <c r="T17" s="130"/>
      <c r="U17" s="375"/>
      <c r="V17" s="3"/>
      <c r="X17" s="111" t="s">
        <v>89</v>
      </c>
      <c r="Z17" s="395" t="s">
        <v>381</v>
      </c>
      <c r="AA17" s="395" t="s">
        <v>369</v>
      </c>
    </row>
    <row r="18" spans="1:27" outlineLevel="1">
      <c r="A18" s="47"/>
      <c r="B18" s="539"/>
      <c r="C18" s="47"/>
      <c r="D18" s="5"/>
      <c r="E18" s="151" t="str">
        <f>E11</f>
        <v>&lt;Business defined purpose 3&gt;</v>
      </c>
      <c r="F18" s="22" t="s">
        <v>18</v>
      </c>
      <c r="G18" s="130"/>
      <c r="H18" s="250">
        <f>I18+L18+IF(P18&lt;&gt;"",P18,#REF!+Q18+R18)+S18</f>
        <v>0</v>
      </c>
      <c r="I18" s="104"/>
      <c r="J18" s="26"/>
      <c r="K18" s="26"/>
      <c r="L18" s="104"/>
      <c r="M18" s="26"/>
      <c r="N18" s="26"/>
      <c r="O18" s="104"/>
      <c r="P18" s="253">
        <f>SUM(Q18:R18)</f>
        <v>0</v>
      </c>
      <c r="Q18" s="104"/>
      <c r="R18" s="104"/>
      <c r="S18" s="190"/>
      <c r="T18" s="130"/>
      <c r="U18" s="375"/>
      <c r="V18" s="3"/>
      <c r="X18" s="111" t="s">
        <v>89</v>
      </c>
      <c r="Z18" s="395" t="s">
        <v>381</v>
      </c>
      <c r="AA18" s="395" t="s">
        <v>369</v>
      </c>
    </row>
    <row r="19" spans="1:27" outlineLevel="1">
      <c r="A19" s="47"/>
      <c r="B19" s="539"/>
      <c r="C19" s="47"/>
      <c r="D19" s="5"/>
      <c r="E19" s="151" t="str">
        <f>E12</f>
        <v>&lt;Business defined purpose 4&gt;</v>
      </c>
      <c r="F19" s="22" t="s">
        <v>18</v>
      </c>
      <c r="G19" s="130"/>
      <c r="H19" s="250">
        <f>I19+L19+IF(P19&lt;&gt;"",P19,#REF!+Q19+R19)+S19</f>
        <v>0</v>
      </c>
      <c r="I19" s="104"/>
      <c r="J19" s="26"/>
      <c r="K19" s="26"/>
      <c r="L19" s="104"/>
      <c r="M19" s="26"/>
      <c r="N19" s="26"/>
      <c r="O19" s="104"/>
      <c r="P19" s="253">
        <f>SUM(Q19:R19)</f>
        <v>0</v>
      </c>
      <c r="Q19" s="104"/>
      <c r="R19" s="104"/>
      <c r="S19" s="190"/>
      <c r="T19" s="130"/>
      <c r="U19" s="375"/>
      <c r="V19" s="3"/>
      <c r="X19" s="111" t="s">
        <v>89</v>
      </c>
      <c r="Z19" s="395" t="s">
        <v>381</v>
      </c>
      <c r="AA19" s="395" t="s">
        <v>369</v>
      </c>
    </row>
    <row r="20" spans="1:27" outlineLevel="1">
      <c r="A20" s="47"/>
      <c r="B20" s="540"/>
      <c r="C20" s="47"/>
      <c r="D20" s="5"/>
      <c r="E20" s="152" t="str">
        <f>E13</f>
        <v>&lt;Business defined purpose 5&gt;</v>
      </c>
      <c r="F20" s="23" t="s">
        <v>18</v>
      </c>
      <c r="G20" s="132"/>
      <c r="H20" s="251">
        <f>I20+L20+IF(P20&lt;&gt;"",P20,#REF!+Q20+R20)+S20</f>
        <v>0</v>
      </c>
      <c r="I20" s="105"/>
      <c r="J20" s="241"/>
      <c r="K20" s="241"/>
      <c r="L20" s="105"/>
      <c r="M20" s="241"/>
      <c r="N20" s="241"/>
      <c r="O20" s="105"/>
      <c r="P20" s="254">
        <f>SUM(Q20:R20)</f>
        <v>0</v>
      </c>
      <c r="Q20" s="105"/>
      <c r="R20" s="105"/>
      <c r="S20" s="219"/>
      <c r="T20" s="132"/>
      <c r="U20" s="376"/>
      <c r="V20" s="3"/>
      <c r="X20" s="111" t="s">
        <v>89</v>
      </c>
      <c r="Z20" s="395" t="s">
        <v>381</v>
      </c>
      <c r="AA20" s="395" t="s">
        <v>369</v>
      </c>
    </row>
    <row r="21" spans="1:27" outlineLevel="1">
      <c r="A21" s="47"/>
      <c r="B21" s="430"/>
      <c r="C21" s="47"/>
      <c r="D21" s="5"/>
      <c r="E21" s="311" t="s">
        <v>222</v>
      </c>
      <c r="F21" s="22"/>
      <c r="G21" s="5"/>
      <c r="H21" s="5"/>
      <c r="L21" s="2"/>
      <c r="M21" s="2"/>
      <c r="N21" s="2"/>
      <c r="W21" s="43"/>
      <c r="X21" s="43"/>
      <c r="Y21" s="43"/>
    </row>
    <row r="22" spans="1:27">
      <c r="D22" s="5"/>
      <c r="E22" s="78"/>
      <c r="F22" s="78"/>
      <c r="G22" s="78"/>
      <c r="H22" s="78"/>
      <c r="I22" s="78"/>
      <c r="J22" s="78"/>
      <c r="K22" s="78"/>
      <c r="L22" s="78"/>
      <c r="M22" s="78"/>
      <c r="N22" s="78"/>
      <c r="O22" s="78"/>
      <c r="P22" s="78"/>
      <c r="Q22" s="78"/>
      <c r="R22" s="78"/>
      <c r="S22" s="78"/>
      <c r="T22" s="78"/>
      <c r="U22" s="78"/>
      <c r="W22" s="139"/>
      <c r="X22" s="113"/>
      <c r="Y22" s="113"/>
      <c r="Z22" s="113"/>
      <c r="AA22" s="113"/>
    </row>
    <row r="23" spans="1:27" ht="26.25">
      <c r="D23" s="5"/>
      <c r="E23" s="100" t="s">
        <v>448</v>
      </c>
      <c r="F23" s="78"/>
      <c r="G23" s="78"/>
      <c r="H23" s="78"/>
      <c r="I23" s="78"/>
      <c r="J23" s="78"/>
      <c r="K23" s="78"/>
      <c r="L23" s="78"/>
      <c r="M23" s="78"/>
      <c r="N23" s="78"/>
      <c r="O23" s="78"/>
      <c r="P23" s="78"/>
      <c r="Q23" s="78"/>
      <c r="R23" s="78"/>
      <c r="S23" s="78"/>
      <c r="T23" s="78"/>
      <c r="U23" s="78"/>
      <c r="W23" s="139"/>
      <c r="X23" s="113"/>
      <c r="Y23" s="113"/>
      <c r="Z23" s="113"/>
      <c r="AA23" s="113"/>
    </row>
    <row r="24" spans="1:27" outlineLevel="1">
      <c r="B24" s="500"/>
      <c r="D24" s="5"/>
      <c r="E24" s="114" t="s">
        <v>745</v>
      </c>
      <c r="F24" s="78"/>
      <c r="G24" s="78"/>
      <c r="H24" s="78"/>
      <c r="I24" s="78"/>
      <c r="J24" s="78"/>
      <c r="K24" s="78"/>
      <c r="L24" s="78"/>
      <c r="M24" s="78"/>
      <c r="N24" s="78"/>
      <c r="O24" s="78"/>
      <c r="P24" s="78"/>
      <c r="Q24" s="78"/>
      <c r="R24" s="78"/>
      <c r="S24" s="78"/>
      <c r="T24" s="78"/>
      <c r="U24" s="78"/>
      <c r="W24" s="139"/>
      <c r="X24" s="113"/>
      <c r="Y24" s="113"/>
      <c r="Z24" s="113"/>
      <c r="AA24" s="113"/>
    </row>
    <row r="25" spans="1:27" outlineLevel="1">
      <c r="B25" s="503"/>
      <c r="D25" s="5"/>
      <c r="E25" s="385" t="s">
        <v>449</v>
      </c>
      <c r="F25" s="306" t="s">
        <v>18</v>
      </c>
      <c r="G25" s="363"/>
      <c r="H25" s="365"/>
      <c r="I25" s="363"/>
      <c r="J25" s="363"/>
      <c r="K25" s="363"/>
      <c r="L25" s="363"/>
      <c r="M25" s="363"/>
      <c r="N25" s="363"/>
      <c r="O25" s="363"/>
      <c r="P25" s="363"/>
      <c r="Q25" s="363"/>
      <c r="R25" s="363"/>
      <c r="S25" s="363"/>
      <c r="T25" s="363"/>
      <c r="U25" s="305"/>
      <c r="W25" s="139"/>
      <c r="X25" s="142" t="s">
        <v>446</v>
      </c>
      <c r="Y25" s="113"/>
      <c r="Z25" s="395" t="s">
        <v>381</v>
      </c>
      <c r="AA25" s="395" t="s">
        <v>369</v>
      </c>
    </row>
    <row r="26" spans="1:27" outlineLevel="1">
      <c r="B26" s="501"/>
      <c r="D26" s="5"/>
      <c r="E26" s="203" t="s">
        <v>394</v>
      </c>
      <c r="F26" s="23" t="s">
        <v>18</v>
      </c>
      <c r="G26" s="132"/>
      <c r="H26" s="105"/>
      <c r="I26" s="132"/>
      <c r="J26" s="132"/>
      <c r="K26" s="132"/>
      <c r="L26" s="132"/>
      <c r="M26" s="132"/>
      <c r="N26" s="132"/>
      <c r="O26" s="132"/>
      <c r="P26" s="132"/>
      <c r="Q26" s="132"/>
      <c r="R26" s="132"/>
      <c r="S26" s="132"/>
      <c r="T26" s="132"/>
      <c r="U26" s="146"/>
      <c r="W26" s="139"/>
      <c r="X26" s="142" t="s">
        <v>446</v>
      </c>
      <c r="Y26" s="113"/>
      <c r="Z26" s="395" t="s">
        <v>381</v>
      </c>
      <c r="AA26" s="395" t="s">
        <v>369</v>
      </c>
    </row>
    <row r="27" spans="1:27">
      <c r="D27" s="5"/>
      <c r="E27" s="78"/>
      <c r="F27" s="78"/>
      <c r="G27" s="78"/>
      <c r="H27" s="78"/>
      <c r="I27" s="78"/>
      <c r="J27" s="78"/>
      <c r="K27" s="78"/>
      <c r="L27" s="78"/>
      <c r="M27" s="78"/>
      <c r="N27" s="78"/>
      <c r="O27" s="78"/>
      <c r="P27" s="78"/>
      <c r="Q27" s="78"/>
      <c r="R27" s="78"/>
      <c r="S27" s="78"/>
      <c r="T27" s="78"/>
      <c r="U27" s="78"/>
      <c r="W27" s="139"/>
      <c r="X27" s="113"/>
      <c r="Y27" s="113"/>
      <c r="Z27" s="113"/>
      <c r="AA27" s="113"/>
    </row>
    <row r="28" spans="1:27" s="138" customFormat="1" ht="26.25" customHeight="1">
      <c r="C28" s="48"/>
      <c r="D28" s="78"/>
      <c r="E28" s="100" t="s">
        <v>9</v>
      </c>
      <c r="F28" s="68"/>
      <c r="G28" s="68"/>
      <c r="H28" s="68"/>
      <c r="I28" s="68"/>
      <c r="J28" s="68"/>
      <c r="K28" s="68"/>
      <c r="L28" s="68"/>
      <c r="M28" s="68"/>
      <c r="N28" s="68"/>
      <c r="O28" s="68"/>
      <c r="P28" s="68"/>
      <c r="Q28" s="68"/>
      <c r="R28" s="68"/>
      <c r="S28" s="68"/>
      <c r="T28" s="68"/>
      <c r="U28" s="68"/>
      <c r="V28" s="68"/>
      <c r="X28" s="113"/>
      <c r="Y28" s="113"/>
      <c r="Z28" s="113"/>
      <c r="AA28" s="113"/>
    </row>
    <row r="29" spans="1:27" s="138" customFormat="1" ht="15" customHeight="1" outlineLevel="1">
      <c r="D29" s="78"/>
      <c r="E29" s="114" t="s">
        <v>301</v>
      </c>
      <c r="F29" s="130"/>
      <c r="G29" s="130"/>
      <c r="H29" s="130"/>
      <c r="I29" s="115">
        <f>SUM(I30:I38)</f>
        <v>0</v>
      </c>
      <c r="J29" s="78"/>
      <c r="K29" s="78"/>
      <c r="L29" s="78"/>
      <c r="M29" s="78"/>
      <c r="N29" s="78"/>
      <c r="O29" s="78"/>
      <c r="P29" s="78"/>
      <c r="Q29" s="78"/>
      <c r="R29" s="78"/>
      <c r="S29" s="78"/>
      <c r="T29" s="78"/>
      <c r="U29" s="78"/>
      <c r="V29" s="78"/>
      <c r="W29" s="139"/>
      <c r="Z29" s="44"/>
      <c r="AA29" s="44"/>
    </row>
    <row r="30" spans="1:27" s="138" customFormat="1" ht="15" customHeight="1" outlineLevel="1">
      <c r="B30" s="512"/>
      <c r="D30" s="78"/>
      <c r="E30" s="378" t="s">
        <v>236</v>
      </c>
      <c r="F30" s="306" t="s">
        <v>18</v>
      </c>
      <c r="G30" s="363"/>
      <c r="H30" s="363"/>
      <c r="I30" s="379"/>
      <c r="J30" s="363"/>
      <c r="K30" s="363"/>
      <c r="L30" s="363"/>
      <c r="M30" s="363"/>
      <c r="N30" s="363"/>
      <c r="O30" s="363"/>
      <c r="P30" s="363"/>
      <c r="Q30" s="363"/>
      <c r="R30" s="363"/>
      <c r="S30" s="363"/>
      <c r="T30" s="363"/>
      <c r="U30" s="305"/>
      <c r="V30" s="78"/>
      <c r="W30" s="139"/>
      <c r="X30" s="113" t="s">
        <v>351</v>
      </c>
      <c r="Z30" s="395" t="s">
        <v>381</v>
      </c>
      <c r="AA30" s="395" t="s">
        <v>369</v>
      </c>
    </row>
    <row r="31" spans="1:27" s="138" customFormat="1" ht="15" customHeight="1" outlineLevel="1">
      <c r="B31" s="513"/>
      <c r="D31" s="78"/>
      <c r="E31" s="17" t="s">
        <v>237</v>
      </c>
      <c r="F31" s="22" t="s">
        <v>18</v>
      </c>
      <c r="G31" s="130"/>
      <c r="H31" s="130"/>
      <c r="I31" s="128"/>
      <c r="J31" s="130"/>
      <c r="K31" s="130"/>
      <c r="L31" s="130"/>
      <c r="M31" s="130"/>
      <c r="N31" s="130"/>
      <c r="O31" s="130"/>
      <c r="P31" s="130"/>
      <c r="Q31" s="130"/>
      <c r="R31" s="130"/>
      <c r="S31" s="130"/>
      <c r="T31" s="130"/>
      <c r="U31" s="144"/>
      <c r="V31" s="78"/>
      <c r="W31" s="139"/>
      <c r="X31" s="113" t="s">
        <v>351</v>
      </c>
      <c r="Z31" s="395" t="s">
        <v>381</v>
      </c>
      <c r="AA31" s="395" t="s">
        <v>369</v>
      </c>
    </row>
    <row r="32" spans="1:27" s="138" customFormat="1" ht="15" customHeight="1" outlineLevel="1">
      <c r="B32" s="513"/>
      <c r="D32" s="78"/>
      <c r="E32" s="17" t="s">
        <v>238</v>
      </c>
      <c r="F32" s="22" t="s">
        <v>18</v>
      </c>
      <c r="G32" s="130"/>
      <c r="H32" s="130"/>
      <c r="I32" s="128"/>
      <c r="J32" s="130"/>
      <c r="K32" s="130"/>
      <c r="L32" s="130"/>
      <c r="M32" s="130"/>
      <c r="N32" s="130"/>
      <c r="O32" s="130"/>
      <c r="P32" s="130"/>
      <c r="Q32" s="130"/>
      <c r="R32" s="130"/>
      <c r="S32" s="130"/>
      <c r="T32" s="130"/>
      <c r="U32" s="144"/>
      <c r="V32" s="78"/>
      <c r="W32" s="139"/>
      <c r="X32" s="113" t="s">
        <v>351</v>
      </c>
      <c r="Z32" s="395" t="s">
        <v>381</v>
      </c>
      <c r="AA32" s="395" t="s">
        <v>369</v>
      </c>
    </row>
    <row r="33" spans="1:27" s="138" customFormat="1" ht="15" customHeight="1" outlineLevel="1">
      <c r="B33" s="513"/>
      <c r="D33" s="78"/>
      <c r="E33" s="17" t="s">
        <v>239</v>
      </c>
      <c r="F33" s="22" t="s">
        <v>18</v>
      </c>
      <c r="G33" s="130"/>
      <c r="H33" s="130"/>
      <c r="I33" s="128"/>
      <c r="J33" s="130"/>
      <c r="K33" s="130"/>
      <c r="L33" s="130"/>
      <c r="M33" s="130"/>
      <c r="N33" s="130"/>
      <c r="O33" s="130"/>
      <c r="P33" s="130"/>
      <c r="Q33" s="130"/>
      <c r="R33" s="130"/>
      <c r="S33" s="130"/>
      <c r="T33" s="130"/>
      <c r="U33" s="144"/>
      <c r="V33" s="78"/>
      <c r="W33" s="139"/>
      <c r="X33" s="113" t="s">
        <v>351</v>
      </c>
      <c r="Z33" s="395" t="s">
        <v>381</v>
      </c>
      <c r="AA33" s="395" t="s">
        <v>369</v>
      </c>
    </row>
    <row r="34" spans="1:27" s="138" customFormat="1" ht="15" customHeight="1" outlineLevel="1">
      <c r="B34" s="513"/>
      <c r="D34" s="78"/>
      <c r="E34" s="17" t="s">
        <v>240</v>
      </c>
      <c r="F34" s="22" t="s">
        <v>18</v>
      </c>
      <c r="G34" s="130"/>
      <c r="H34" s="130"/>
      <c r="I34" s="128"/>
      <c r="J34" s="130"/>
      <c r="K34" s="130"/>
      <c r="L34" s="130"/>
      <c r="M34" s="130"/>
      <c r="N34" s="130"/>
      <c r="O34" s="130"/>
      <c r="P34" s="130"/>
      <c r="Q34" s="130"/>
      <c r="R34" s="130"/>
      <c r="S34" s="130"/>
      <c r="T34" s="130"/>
      <c r="U34" s="144"/>
      <c r="V34" s="78"/>
      <c r="W34" s="139"/>
      <c r="X34" s="113" t="s">
        <v>351</v>
      </c>
      <c r="Z34" s="395" t="s">
        <v>381</v>
      </c>
      <c r="AA34" s="395" t="s">
        <v>369</v>
      </c>
    </row>
    <row r="35" spans="1:27" s="138" customFormat="1" ht="15" customHeight="1" outlineLevel="1">
      <c r="B35" s="513"/>
      <c r="D35" s="78"/>
      <c r="E35" s="17" t="s">
        <v>302</v>
      </c>
      <c r="F35" s="22" t="s">
        <v>18</v>
      </c>
      <c r="G35" s="130"/>
      <c r="H35" s="130"/>
      <c r="I35" s="128"/>
      <c r="J35" s="130"/>
      <c r="K35" s="130"/>
      <c r="L35" s="130"/>
      <c r="M35" s="130"/>
      <c r="N35" s="130"/>
      <c r="O35" s="130"/>
      <c r="P35" s="130"/>
      <c r="Q35" s="130"/>
      <c r="R35" s="130"/>
      <c r="S35" s="130"/>
      <c r="T35" s="130"/>
      <c r="U35" s="144"/>
      <c r="V35" s="78"/>
      <c r="W35" s="139"/>
      <c r="X35" s="113" t="s">
        <v>351</v>
      </c>
      <c r="Z35" s="395" t="s">
        <v>381</v>
      </c>
      <c r="AA35" s="395" t="s">
        <v>369</v>
      </c>
    </row>
    <row r="36" spans="1:27" s="138" customFormat="1" ht="15" customHeight="1" outlineLevel="1">
      <c r="B36" s="513"/>
      <c r="D36" s="78"/>
      <c r="E36" s="17" t="s">
        <v>303</v>
      </c>
      <c r="F36" s="22" t="s">
        <v>18</v>
      </c>
      <c r="G36" s="130"/>
      <c r="H36" s="130"/>
      <c r="I36" s="128"/>
      <c r="J36" s="130"/>
      <c r="K36" s="130"/>
      <c r="L36" s="130"/>
      <c r="M36" s="130"/>
      <c r="N36" s="130"/>
      <c r="O36" s="130"/>
      <c r="P36" s="130"/>
      <c r="Q36" s="130"/>
      <c r="R36" s="130"/>
      <c r="S36" s="130"/>
      <c r="T36" s="130"/>
      <c r="U36" s="144"/>
      <c r="V36" s="78"/>
      <c r="W36" s="139"/>
      <c r="X36" s="113" t="s">
        <v>351</v>
      </c>
      <c r="Z36" s="395" t="s">
        <v>381</v>
      </c>
      <c r="AA36" s="395" t="s">
        <v>369</v>
      </c>
    </row>
    <row r="37" spans="1:27" s="138" customFormat="1" ht="15" customHeight="1" outlineLevel="1">
      <c r="B37" s="513"/>
      <c r="D37" s="78"/>
      <c r="E37" s="17" t="s">
        <v>304</v>
      </c>
      <c r="F37" s="22" t="s">
        <v>18</v>
      </c>
      <c r="G37" s="130"/>
      <c r="H37" s="130"/>
      <c r="I37" s="128"/>
      <c r="J37" s="130"/>
      <c r="K37" s="130"/>
      <c r="L37" s="130"/>
      <c r="M37" s="130"/>
      <c r="N37" s="130"/>
      <c r="O37" s="130"/>
      <c r="P37" s="130"/>
      <c r="Q37" s="130"/>
      <c r="R37" s="130"/>
      <c r="S37" s="130"/>
      <c r="T37" s="130"/>
      <c r="U37" s="144"/>
      <c r="V37" s="78"/>
      <c r="W37" s="139"/>
      <c r="X37" s="113" t="s">
        <v>351</v>
      </c>
      <c r="Z37" s="395" t="s">
        <v>381</v>
      </c>
      <c r="AA37" s="395" t="s">
        <v>369</v>
      </c>
    </row>
    <row r="38" spans="1:27" s="138" customFormat="1" ht="15" customHeight="1" outlineLevel="1">
      <c r="B38" s="514"/>
      <c r="D38" s="78"/>
      <c r="E38" s="18" t="s">
        <v>5</v>
      </c>
      <c r="F38" s="23" t="s">
        <v>18</v>
      </c>
      <c r="G38" s="132"/>
      <c r="H38" s="132"/>
      <c r="I38" s="129"/>
      <c r="J38" s="132"/>
      <c r="K38" s="132"/>
      <c r="L38" s="132"/>
      <c r="M38" s="132"/>
      <c r="N38" s="132"/>
      <c r="O38" s="132"/>
      <c r="P38" s="132"/>
      <c r="Q38" s="132"/>
      <c r="R38" s="132"/>
      <c r="S38" s="132"/>
      <c r="T38" s="132"/>
      <c r="U38" s="146"/>
      <c r="V38" s="78"/>
      <c r="W38" s="139"/>
      <c r="X38" s="113" t="s">
        <v>351</v>
      </c>
      <c r="Z38" s="395" t="s">
        <v>381</v>
      </c>
      <c r="AA38" s="395" t="s">
        <v>369</v>
      </c>
    </row>
    <row r="39" spans="1:27" s="138" customFormat="1" ht="15" customHeight="1">
      <c r="B39" s="43"/>
      <c r="D39" s="78"/>
      <c r="E39" s="354"/>
      <c r="F39" s="22"/>
      <c r="G39" s="130"/>
      <c r="H39" s="130"/>
      <c r="I39" s="130"/>
      <c r="J39" s="130"/>
      <c r="K39" s="130"/>
      <c r="L39" s="130"/>
      <c r="M39" s="130"/>
      <c r="N39" s="130"/>
      <c r="O39" s="130"/>
      <c r="P39" s="130"/>
      <c r="Q39" s="130"/>
      <c r="R39" s="130"/>
      <c r="S39" s="130"/>
      <c r="T39" s="130"/>
      <c r="U39" s="130"/>
      <c r="V39" s="130"/>
      <c r="W39" s="139"/>
      <c r="Z39" s="44"/>
      <c r="AA39" s="44"/>
    </row>
    <row r="40" spans="1:27" ht="26.25" customHeight="1">
      <c r="D40" s="68"/>
      <c r="E40" s="231" t="s">
        <v>764</v>
      </c>
      <c r="F40" s="22"/>
      <c r="G40" s="130"/>
      <c r="H40" s="130"/>
      <c r="I40" s="130"/>
      <c r="J40" s="130"/>
      <c r="K40" s="130"/>
      <c r="L40" s="130"/>
      <c r="M40" s="130"/>
      <c r="N40" s="130"/>
      <c r="O40" s="130"/>
      <c r="P40" s="130"/>
      <c r="Q40" s="130"/>
      <c r="R40" s="130"/>
      <c r="S40" s="78"/>
      <c r="T40" s="78"/>
      <c r="U40" s="78"/>
      <c r="X40" s="45"/>
      <c r="Z40" s="47"/>
      <c r="AA40" s="47"/>
    </row>
    <row r="41" spans="1:27" ht="19.5" customHeight="1" outlineLevel="1">
      <c r="D41" s="68"/>
      <c r="E41" s="207" t="s">
        <v>104</v>
      </c>
      <c r="F41" s="68"/>
      <c r="G41" s="68"/>
      <c r="H41" s="68"/>
      <c r="I41" s="68"/>
      <c r="J41" s="68"/>
      <c r="K41" s="68"/>
      <c r="L41" s="68"/>
      <c r="M41" s="68"/>
      <c r="N41" s="68"/>
      <c r="O41" s="68"/>
      <c r="P41" s="68"/>
      <c r="Q41" s="68"/>
      <c r="R41" s="68"/>
      <c r="S41" s="68"/>
      <c r="T41" s="68"/>
      <c r="U41" s="68"/>
      <c r="V41" s="68"/>
      <c r="X41" s="45"/>
      <c r="Z41" s="47"/>
      <c r="AA41" s="47"/>
    </row>
    <row r="42" spans="1:27" outlineLevel="1">
      <c r="A42" s="44"/>
      <c r="B42" s="64"/>
      <c r="C42" s="44"/>
      <c r="E42" s="380" t="s">
        <v>91</v>
      </c>
      <c r="F42" s="303" t="s">
        <v>18</v>
      </c>
      <c r="G42" s="304"/>
      <c r="H42" s="304"/>
      <c r="I42" s="381"/>
      <c r="J42" s="304"/>
      <c r="K42" s="304"/>
      <c r="L42" s="381"/>
      <c r="M42" s="304"/>
      <c r="N42" s="304"/>
      <c r="O42" s="381"/>
      <c r="P42" s="381"/>
      <c r="Q42" s="304"/>
      <c r="R42" s="304"/>
      <c r="S42" s="304"/>
      <c r="T42" s="304"/>
      <c r="U42" s="310"/>
      <c r="V42" s="5"/>
      <c r="X42" s="113" t="s">
        <v>395</v>
      </c>
      <c r="Z42" s="395" t="s">
        <v>381</v>
      </c>
      <c r="AA42" s="395" t="s">
        <v>369</v>
      </c>
    </row>
    <row r="43" spans="1:27" outlineLevel="1">
      <c r="A43" s="44"/>
      <c r="B43" s="65"/>
      <c r="C43" s="44"/>
      <c r="E43" s="25" t="s">
        <v>90</v>
      </c>
      <c r="F43" s="70" t="s">
        <v>18</v>
      </c>
      <c r="G43" s="7"/>
      <c r="H43" s="7"/>
      <c r="I43" s="126"/>
      <c r="J43" s="7"/>
      <c r="K43" s="7"/>
      <c r="L43" s="126"/>
      <c r="M43" s="7"/>
      <c r="N43" s="7"/>
      <c r="O43" s="126"/>
      <c r="P43" s="126"/>
      <c r="Q43" s="7"/>
      <c r="R43" s="7"/>
      <c r="S43" s="7"/>
      <c r="T43" s="7"/>
      <c r="U43" s="20"/>
      <c r="V43" s="5"/>
      <c r="X43" s="113" t="s">
        <v>396</v>
      </c>
      <c r="Z43" s="395" t="s">
        <v>381</v>
      </c>
      <c r="AA43" s="395" t="s">
        <v>369</v>
      </c>
    </row>
    <row r="44" spans="1:27">
      <c r="L44" s="2"/>
      <c r="M44" s="2"/>
      <c r="N44" s="2"/>
      <c r="X44" s="45"/>
      <c r="Z44" s="47"/>
      <c r="AA44" s="47"/>
    </row>
    <row r="45" spans="1:27" ht="26.25" customHeight="1">
      <c r="E45" s="100" t="s">
        <v>197</v>
      </c>
      <c r="F45" s="78"/>
      <c r="G45" s="78"/>
      <c r="I45" s="78"/>
      <c r="L45" s="2"/>
      <c r="M45" s="2"/>
      <c r="N45" s="2"/>
      <c r="X45" s="45"/>
      <c r="Z45" s="47"/>
      <c r="AA45" s="47"/>
    </row>
    <row r="46" spans="1:27" outlineLevel="1">
      <c r="E46" s="258" t="s">
        <v>198</v>
      </c>
      <c r="F46" s="101"/>
      <c r="G46" s="78"/>
      <c r="I46" s="259"/>
      <c r="K46" s="260"/>
      <c r="L46" s="2"/>
      <c r="M46" s="2"/>
      <c r="N46" s="2"/>
      <c r="X46" s="45"/>
      <c r="Z46" s="47"/>
      <c r="AA46" s="47"/>
    </row>
    <row r="47" spans="1:27" outlineLevel="1">
      <c r="B47" s="500"/>
      <c r="E47" s="421" t="s">
        <v>439</v>
      </c>
      <c r="F47" s="420" t="s">
        <v>18</v>
      </c>
      <c r="G47" s="363"/>
      <c r="H47" s="304"/>
      <c r="I47" s="418"/>
      <c r="J47" s="304"/>
      <c r="K47" s="419"/>
      <c r="L47" s="381"/>
      <c r="M47" s="304"/>
      <c r="N47" s="304"/>
      <c r="O47" s="304"/>
      <c r="P47" s="304"/>
      <c r="Q47" s="304"/>
      <c r="R47" s="304"/>
      <c r="S47" s="304"/>
      <c r="T47" s="304"/>
      <c r="U47" s="310"/>
      <c r="X47" s="47" t="s">
        <v>99</v>
      </c>
      <c r="Z47" s="395" t="s">
        <v>381</v>
      </c>
      <c r="AA47" s="395" t="s">
        <v>369</v>
      </c>
    </row>
    <row r="48" spans="1:27" outlineLevel="1">
      <c r="B48" s="503"/>
      <c r="E48" s="147" t="s">
        <v>200</v>
      </c>
      <c r="F48" s="22" t="s">
        <v>18</v>
      </c>
      <c r="G48" s="5"/>
      <c r="H48" s="5"/>
      <c r="I48" s="5"/>
      <c r="J48" s="5"/>
      <c r="K48" s="5"/>
      <c r="L48" s="256"/>
      <c r="M48" s="5"/>
      <c r="N48" s="5"/>
      <c r="O48" s="5"/>
      <c r="P48" s="5"/>
      <c r="Q48" s="5"/>
      <c r="R48" s="5"/>
      <c r="S48" s="5"/>
      <c r="T48" s="5"/>
      <c r="U48" s="19"/>
      <c r="W48" s="43"/>
      <c r="X48" s="308" t="s">
        <v>199</v>
      </c>
      <c r="Y48" s="247"/>
      <c r="Z48" s="395" t="s">
        <v>381</v>
      </c>
      <c r="AA48" s="395" t="s">
        <v>369</v>
      </c>
    </row>
    <row r="49" spans="2:27" outlineLevel="1">
      <c r="B49" s="503"/>
      <c r="E49" s="147" t="s">
        <v>201</v>
      </c>
      <c r="F49" s="22" t="s">
        <v>18</v>
      </c>
      <c r="G49" s="5"/>
      <c r="H49" s="5"/>
      <c r="I49" s="5"/>
      <c r="J49" s="5"/>
      <c r="K49" s="5"/>
      <c r="L49" s="256"/>
      <c r="M49" s="5"/>
      <c r="N49" s="5"/>
      <c r="O49" s="5"/>
      <c r="P49" s="5"/>
      <c r="Q49" s="5"/>
      <c r="R49" s="5"/>
      <c r="S49" s="5"/>
      <c r="T49" s="5"/>
      <c r="U49" s="19"/>
      <c r="W49" s="43"/>
      <c r="X49" s="308" t="s">
        <v>199</v>
      </c>
      <c r="Y49" s="247"/>
      <c r="Z49" s="395" t="s">
        <v>381</v>
      </c>
      <c r="AA49" s="395" t="s">
        <v>369</v>
      </c>
    </row>
    <row r="50" spans="2:27" outlineLevel="1">
      <c r="B50" s="501"/>
      <c r="E50" s="203" t="s">
        <v>202</v>
      </c>
      <c r="F50" s="23" t="s">
        <v>18</v>
      </c>
      <c r="G50" s="7"/>
      <c r="H50" s="7"/>
      <c r="I50" s="7"/>
      <c r="J50" s="7"/>
      <c r="K50" s="7"/>
      <c r="L50" s="257"/>
      <c r="M50" s="7"/>
      <c r="N50" s="7"/>
      <c r="O50" s="7"/>
      <c r="P50" s="7"/>
      <c r="Q50" s="7"/>
      <c r="R50" s="7"/>
      <c r="S50" s="7"/>
      <c r="T50" s="7"/>
      <c r="U50" s="20"/>
      <c r="W50" s="43"/>
      <c r="X50" s="308" t="s">
        <v>199</v>
      </c>
      <c r="Y50" s="247"/>
      <c r="Z50" s="395" t="s">
        <v>381</v>
      </c>
      <c r="AA50" s="395" t="s">
        <v>369</v>
      </c>
    </row>
    <row r="51" spans="2:27" outlineLevel="1">
      <c r="E51" s="258" t="s">
        <v>203</v>
      </c>
      <c r="F51" s="101"/>
      <c r="L51" s="78"/>
      <c r="M51" s="2"/>
      <c r="N51" s="2"/>
      <c r="X51" s="45"/>
      <c r="Z51" s="47"/>
      <c r="AA51" s="47"/>
    </row>
    <row r="52" spans="2:27" outlineLevel="1">
      <c r="B52" s="500"/>
      <c r="E52" s="421" t="s">
        <v>439</v>
      </c>
      <c r="F52" s="420" t="s">
        <v>18</v>
      </c>
      <c r="G52" s="363"/>
      <c r="H52" s="304"/>
      <c r="I52" s="418"/>
      <c r="J52" s="304"/>
      <c r="K52" s="419"/>
      <c r="L52" s="381"/>
      <c r="M52" s="304"/>
      <c r="N52" s="304"/>
      <c r="O52" s="304"/>
      <c r="P52" s="304"/>
      <c r="Q52" s="304"/>
      <c r="R52" s="304"/>
      <c r="S52" s="304"/>
      <c r="T52" s="304"/>
      <c r="U52" s="310"/>
      <c r="X52" s="47" t="s">
        <v>99</v>
      </c>
      <c r="Z52" s="395" t="s">
        <v>381</v>
      </c>
      <c r="AA52" s="395" t="s">
        <v>369</v>
      </c>
    </row>
    <row r="53" spans="2:27" outlineLevel="1">
      <c r="B53" s="503"/>
      <c r="E53" s="147" t="s">
        <v>200</v>
      </c>
      <c r="F53" s="22" t="s">
        <v>18</v>
      </c>
      <c r="G53" s="5"/>
      <c r="H53" s="5"/>
      <c r="I53" s="5"/>
      <c r="J53" s="5"/>
      <c r="K53" s="5"/>
      <c r="L53" s="256"/>
      <c r="M53" s="5"/>
      <c r="N53" s="5"/>
      <c r="O53" s="5"/>
      <c r="P53" s="5"/>
      <c r="Q53" s="5"/>
      <c r="R53" s="5"/>
      <c r="S53" s="5"/>
      <c r="T53" s="5"/>
      <c r="U53" s="19"/>
      <c r="W53" s="43"/>
      <c r="X53" s="308" t="s">
        <v>199</v>
      </c>
      <c r="Y53" s="247"/>
      <c r="Z53" s="395" t="s">
        <v>381</v>
      </c>
      <c r="AA53" s="395" t="s">
        <v>369</v>
      </c>
    </row>
    <row r="54" spans="2:27" outlineLevel="1">
      <c r="B54" s="503"/>
      <c r="E54" s="147" t="s">
        <v>201</v>
      </c>
      <c r="F54" s="22" t="s">
        <v>18</v>
      </c>
      <c r="G54" s="5"/>
      <c r="H54" s="5"/>
      <c r="I54" s="5"/>
      <c r="J54" s="5"/>
      <c r="K54" s="5"/>
      <c r="L54" s="256"/>
      <c r="M54" s="5"/>
      <c r="N54" s="5"/>
      <c r="O54" s="5"/>
      <c r="P54" s="5"/>
      <c r="Q54" s="5"/>
      <c r="R54" s="5"/>
      <c r="S54" s="5"/>
      <c r="T54" s="5"/>
      <c r="U54" s="19"/>
      <c r="W54" s="43"/>
      <c r="X54" s="308" t="s">
        <v>199</v>
      </c>
      <c r="Y54" s="247"/>
      <c r="Z54" s="395" t="s">
        <v>381</v>
      </c>
      <c r="AA54" s="395" t="s">
        <v>369</v>
      </c>
    </row>
    <row r="55" spans="2:27" outlineLevel="1">
      <c r="B55" s="501"/>
      <c r="E55" s="203" t="s">
        <v>202</v>
      </c>
      <c r="F55" s="23" t="s">
        <v>18</v>
      </c>
      <c r="G55" s="7"/>
      <c r="H55" s="7"/>
      <c r="I55" s="7"/>
      <c r="J55" s="7"/>
      <c r="K55" s="7"/>
      <c r="L55" s="257"/>
      <c r="M55" s="7"/>
      <c r="N55" s="7"/>
      <c r="O55" s="7"/>
      <c r="P55" s="7"/>
      <c r="Q55" s="7"/>
      <c r="R55" s="7"/>
      <c r="S55" s="7"/>
      <c r="T55" s="7"/>
      <c r="U55" s="20"/>
      <c r="W55" s="43"/>
      <c r="X55" s="308" t="s">
        <v>199</v>
      </c>
      <c r="Y55" s="247"/>
      <c r="Z55" s="395" t="s">
        <v>381</v>
      </c>
      <c r="AA55" s="395" t="s">
        <v>369</v>
      </c>
    </row>
    <row r="56" spans="2:27" outlineLevel="1">
      <c r="E56" s="258" t="s">
        <v>204</v>
      </c>
      <c r="F56" s="101"/>
      <c r="L56" s="78"/>
      <c r="M56" s="2"/>
      <c r="N56" s="2"/>
      <c r="X56" s="45"/>
      <c r="Z56" s="47"/>
      <c r="AA56" s="47"/>
    </row>
    <row r="57" spans="2:27" outlineLevel="1">
      <c r="B57" s="500"/>
      <c r="E57" s="421" t="s">
        <v>439</v>
      </c>
      <c r="F57" s="420" t="s">
        <v>18</v>
      </c>
      <c r="G57" s="363"/>
      <c r="H57" s="304"/>
      <c r="I57" s="418"/>
      <c r="J57" s="304"/>
      <c r="K57" s="419"/>
      <c r="L57" s="381"/>
      <c r="M57" s="304"/>
      <c r="N57" s="304"/>
      <c r="O57" s="304"/>
      <c r="P57" s="304"/>
      <c r="Q57" s="304"/>
      <c r="R57" s="304"/>
      <c r="S57" s="304"/>
      <c r="T57" s="304"/>
      <c r="U57" s="310"/>
      <c r="X57" s="47" t="s">
        <v>99</v>
      </c>
      <c r="Z57" s="395" t="s">
        <v>381</v>
      </c>
      <c r="AA57" s="395" t="s">
        <v>369</v>
      </c>
    </row>
    <row r="58" spans="2:27" outlineLevel="1">
      <c r="B58" s="503"/>
      <c r="E58" s="147" t="s">
        <v>200</v>
      </c>
      <c r="F58" s="22" t="s">
        <v>18</v>
      </c>
      <c r="G58" s="5"/>
      <c r="H58" s="5"/>
      <c r="I58" s="5"/>
      <c r="J58" s="5"/>
      <c r="K58" s="5"/>
      <c r="L58" s="256"/>
      <c r="M58" s="5"/>
      <c r="N58" s="5"/>
      <c r="O58" s="5"/>
      <c r="P58" s="5"/>
      <c r="Q58" s="5"/>
      <c r="R58" s="5"/>
      <c r="S58" s="5"/>
      <c r="T58" s="5"/>
      <c r="U58" s="19"/>
      <c r="W58" s="43"/>
      <c r="X58" s="308" t="s">
        <v>199</v>
      </c>
      <c r="Y58" s="247"/>
      <c r="Z58" s="395" t="s">
        <v>381</v>
      </c>
      <c r="AA58" s="395" t="s">
        <v>369</v>
      </c>
    </row>
    <row r="59" spans="2:27" outlineLevel="1">
      <c r="B59" s="503"/>
      <c r="E59" s="147" t="s">
        <v>201</v>
      </c>
      <c r="F59" s="22" t="s">
        <v>18</v>
      </c>
      <c r="G59" s="5"/>
      <c r="H59" s="5"/>
      <c r="I59" s="5"/>
      <c r="J59" s="5"/>
      <c r="K59" s="5"/>
      <c r="L59" s="256"/>
      <c r="M59" s="5"/>
      <c r="N59" s="5"/>
      <c r="O59" s="5"/>
      <c r="P59" s="5"/>
      <c r="Q59" s="5"/>
      <c r="R59" s="5"/>
      <c r="S59" s="5"/>
      <c r="T59" s="5"/>
      <c r="U59" s="19"/>
      <c r="W59" s="43"/>
      <c r="X59" s="308" t="s">
        <v>199</v>
      </c>
      <c r="Y59" s="247"/>
      <c r="Z59" s="395" t="s">
        <v>381</v>
      </c>
      <c r="AA59" s="395" t="s">
        <v>369</v>
      </c>
    </row>
    <row r="60" spans="2:27" outlineLevel="1">
      <c r="B60" s="501"/>
      <c r="E60" s="203" t="s">
        <v>202</v>
      </c>
      <c r="F60" s="23" t="s">
        <v>18</v>
      </c>
      <c r="G60" s="7"/>
      <c r="H60" s="7"/>
      <c r="I60" s="7"/>
      <c r="J60" s="7"/>
      <c r="K60" s="7"/>
      <c r="L60" s="257"/>
      <c r="M60" s="7"/>
      <c r="N60" s="7"/>
      <c r="O60" s="7"/>
      <c r="P60" s="7"/>
      <c r="Q60" s="7"/>
      <c r="R60" s="7"/>
      <c r="S60" s="7"/>
      <c r="T60" s="7"/>
      <c r="U60" s="20"/>
      <c r="W60" s="43"/>
      <c r="X60" s="308" t="s">
        <v>199</v>
      </c>
      <c r="Y60" s="247"/>
      <c r="Z60" s="395" t="s">
        <v>381</v>
      </c>
      <c r="AA60" s="395" t="s">
        <v>369</v>
      </c>
    </row>
    <row r="61" spans="2:27" outlineLevel="1">
      <c r="E61" s="258" t="s">
        <v>205</v>
      </c>
      <c r="F61" s="101"/>
      <c r="L61" s="78"/>
      <c r="M61" s="2"/>
      <c r="N61" s="2"/>
      <c r="X61" s="45"/>
      <c r="Z61" s="47"/>
      <c r="AA61" s="47"/>
    </row>
    <row r="62" spans="2:27" outlineLevel="1">
      <c r="B62" s="500"/>
      <c r="E62" s="421" t="s">
        <v>439</v>
      </c>
      <c r="F62" s="420" t="s">
        <v>18</v>
      </c>
      <c r="G62" s="363"/>
      <c r="H62" s="304"/>
      <c r="I62" s="418"/>
      <c r="J62" s="304"/>
      <c r="K62" s="419"/>
      <c r="L62" s="381"/>
      <c r="M62" s="304"/>
      <c r="N62" s="304"/>
      <c r="O62" s="304"/>
      <c r="P62" s="304"/>
      <c r="Q62" s="304"/>
      <c r="R62" s="304"/>
      <c r="S62" s="304"/>
      <c r="T62" s="304"/>
      <c r="U62" s="310"/>
      <c r="X62" s="47" t="s">
        <v>99</v>
      </c>
      <c r="Z62" s="395" t="s">
        <v>381</v>
      </c>
      <c r="AA62" s="395" t="s">
        <v>369</v>
      </c>
    </row>
    <row r="63" spans="2:27" outlineLevel="1">
      <c r="B63" s="503"/>
      <c r="E63" s="147" t="s">
        <v>200</v>
      </c>
      <c r="F63" s="22" t="s">
        <v>18</v>
      </c>
      <c r="G63" s="5"/>
      <c r="H63" s="5"/>
      <c r="I63" s="5"/>
      <c r="J63" s="5"/>
      <c r="K63" s="5"/>
      <c r="L63" s="256"/>
      <c r="M63" s="5"/>
      <c r="N63" s="5"/>
      <c r="O63" s="5"/>
      <c r="P63" s="5"/>
      <c r="Q63" s="5"/>
      <c r="R63" s="5"/>
      <c r="S63" s="5"/>
      <c r="T63" s="5"/>
      <c r="U63" s="19"/>
      <c r="W63" s="43"/>
      <c r="X63" s="308" t="s">
        <v>199</v>
      </c>
      <c r="Y63" s="247"/>
      <c r="Z63" s="395" t="s">
        <v>381</v>
      </c>
      <c r="AA63" s="395" t="s">
        <v>369</v>
      </c>
    </row>
    <row r="64" spans="2:27" outlineLevel="1">
      <c r="B64" s="503"/>
      <c r="E64" s="147" t="s">
        <v>201</v>
      </c>
      <c r="F64" s="22" t="s">
        <v>18</v>
      </c>
      <c r="G64" s="5"/>
      <c r="H64" s="5"/>
      <c r="I64" s="5"/>
      <c r="J64" s="5"/>
      <c r="K64" s="5"/>
      <c r="L64" s="256"/>
      <c r="M64" s="5"/>
      <c r="N64" s="5"/>
      <c r="O64" s="5"/>
      <c r="P64" s="5"/>
      <c r="Q64" s="5"/>
      <c r="R64" s="5"/>
      <c r="S64" s="5"/>
      <c r="T64" s="5"/>
      <c r="U64" s="19"/>
      <c r="W64" s="43"/>
      <c r="X64" s="308" t="s">
        <v>199</v>
      </c>
      <c r="Y64" s="247"/>
      <c r="Z64" s="395" t="s">
        <v>381</v>
      </c>
      <c r="AA64" s="395" t="s">
        <v>369</v>
      </c>
    </row>
    <row r="65" spans="2:27" outlineLevel="1">
      <c r="B65" s="501"/>
      <c r="E65" s="203" t="s">
        <v>202</v>
      </c>
      <c r="F65" s="23" t="s">
        <v>18</v>
      </c>
      <c r="G65" s="7"/>
      <c r="H65" s="7"/>
      <c r="I65" s="7"/>
      <c r="J65" s="7"/>
      <c r="K65" s="7"/>
      <c r="L65" s="257"/>
      <c r="M65" s="7"/>
      <c r="N65" s="7"/>
      <c r="O65" s="7"/>
      <c r="P65" s="7"/>
      <c r="Q65" s="7"/>
      <c r="R65" s="7"/>
      <c r="S65" s="7"/>
      <c r="T65" s="7"/>
      <c r="U65" s="20"/>
      <c r="W65" s="43"/>
      <c r="X65" s="308" t="s">
        <v>199</v>
      </c>
      <c r="Y65" s="247"/>
      <c r="Z65" s="395" t="s">
        <v>381</v>
      </c>
      <c r="AA65" s="395" t="s">
        <v>369</v>
      </c>
    </row>
    <row r="66" spans="2:27" outlineLevel="1">
      <c r="E66" s="258" t="s">
        <v>206</v>
      </c>
      <c r="F66" s="101"/>
      <c r="L66" s="78"/>
      <c r="M66" s="2"/>
      <c r="N66" s="2"/>
      <c r="X66" s="45"/>
      <c r="Z66" s="47"/>
      <c r="AA66" s="47"/>
    </row>
    <row r="67" spans="2:27" outlineLevel="1">
      <c r="B67" s="500"/>
      <c r="E67" s="421" t="s">
        <v>439</v>
      </c>
      <c r="F67" s="420" t="s">
        <v>18</v>
      </c>
      <c r="G67" s="363"/>
      <c r="H67" s="304"/>
      <c r="I67" s="418"/>
      <c r="J67" s="304"/>
      <c r="K67" s="419"/>
      <c r="L67" s="381"/>
      <c r="M67" s="304"/>
      <c r="N67" s="304"/>
      <c r="O67" s="304"/>
      <c r="P67" s="304"/>
      <c r="Q67" s="304"/>
      <c r="R67" s="304"/>
      <c r="S67" s="304"/>
      <c r="T67" s="304"/>
      <c r="U67" s="310"/>
      <c r="X67" s="47" t="s">
        <v>99</v>
      </c>
      <c r="Z67" s="395" t="s">
        <v>381</v>
      </c>
      <c r="AA67" s="395" t="s">
        <v>369</v>
      </c>
    </row>
    <row r="68" spans="2:27" outlineLevel="1">
      <c r="B68" s="503"/>
      <c r="E68" s="147" t="s">
        <v>200</v>
      </c>
      <c r="F68" s="22" t="s">
        <v>18</v>
      </c>
      <c r="G68" s="5"/>
      <c r="H68" s="5"/>
      <c r="I68" s="5"/>
      <c r="J68" s="5"/>
      <c r="K68" s="5"/>
      <c r="L68" s="256"/>
      <c r="M68" s="5"/>
      <c r="N68" s="5"/>
      <c r="O68" s="5"/>
      <c r="P68" s="5"/>
      <c r="Q68" s="5"/>
      <c r="R68" s="5"/>
      <c r="S68" s="5"/>
      <c r="T68" s="5"/>
      <c r="U68" s="19"/>
      <c r="W68" s="43"/>
      <c r="X68" s="308" t="s">
        <v>199</v>
      </c>
      <c r="Y68" s="247"/>
      <c r="Z68" s="395" t="s">
        <v>381</v>
      </c>
      <c r="AA68" s="395" t="s">
        <v>369</v>
      </c>
    </row>
    <row r="69" spans="2:27" outlineLevel="1">
      <c r="B69" s="503"/>
      <c r="E69" s="147" t="s">
        <v>201</v>
      </c>
      <c r="F69" s="22" t="s">
        <v>18</v>
      </c>
      <c r="G69" s="5"/>
      <c r="H69" s="5"/>
      <c r="I69" s="5"/>
      <c r="J69" s="5"/>
      <c r="K69" s="5"/>
      <c r="L69" s="256"/>
      <c r="M69" s="5"/>
      <c r="N69" s="5"/>
      <c r="O69" s="5"/>
      <c r="P69" s="5"/>
      <c r="Q69" s="5"/>
      <c r="R69" s="5"/>
      <c r="S69" s="5"/>
      <c r="T69" s="5"/>
      <c r="U69" s="19"/>
      <c r="W69" s="43"/>
      <c r="X69" s="308" t="s">
        <v>199</v>
      </c>
      <c r="Y69" s="247"/>
      <c r="Z69" s="395" t="s">
        <v>381</v>
      </c>
      <c r="AA69" s="395" t="s">
        <v>369</v>
      </c>
    </row>
    <row r="70" spans="2:27" outlineLevel="1">
      <c r="B70" s="501"/>
      <c r="E70" s="203" t="s">
        <v>202</v>
      </c>
      <c r="F70" s="23" t="s">
        <v>18</v>
      </c>
      <c r="G70" s="7"/>
      <c r="H70" s="7"/>
      <c r="I70" s="7"/>
      <c r="J70" s="7"/>
      <c r="K70" s="7"/>
      <c r="L70" s="257"/>
      <c r="M70" s="7"/>
      <c r="N70" s="7"/>
      <c r="O70" s="7"/>
      <c r="P70" s="7"/>
      <c r="Q70" s="7"/>
      <c r="R70" s="7"/>
      <c r="S70" s="7"/>
      <c r="T70" s="7"/>
      <c r="U70" s="20"/>
      <c r="W70" s="43"/>
      <c r="X70" s="308" t="s">
        <v>199</v>
      </c>
      <c r="Y70" s="247"/>
      <c r="Z70" s="395" t="s">
        <v>381</v>
      </c>
      <c r="AA70" s="395" t="s">
        <v>369</v>
      </c>
    </row>
    <row r="71" spans="2:27" outlineLevel="1">
      <c r="E71" s="258" t="s">
        <v>207</v>
      </c>
      <c r="F71" s="101"/>
      <c r="L71" s="78"/>
      <c r="M71" s="2"/>
      <c r="N71" s="2"/>
      <c r="X71" s="45"/>
      <c r="Z71" s="47"/>
      <c r="AA71" s="47"/>
    </row>
    <row r="72" spans="2:27" outlineLevel="1">
      <c r="B72" s="500"/>
      <c r="E72" s="421" t="s">
        <v>439</v>
      </c>
      <c r="F72" s="420" t="s">
        <v>18</v>
      </c>
      <c r="G72" s="363"/>
      <c r="H72" s="304"/>
      <c r="I72" s="418"/>
      <c r="J72" s="304"/>
      <c r="K72" s="419"/>
      <c r="L72" s="381"/>
      <c r="M72" s="304"/>
      <c r="N72" s="304"/>
      <c r="O72" s="304"/>
      <c r="P72" s="304"/>
      <c r="Q72" s="304"/>
      <c r="R72" s="304"/>
      <c r="S72" s="304"/>
      <c r="T72" s="304"/>
      <c r="U72" s="310"/>
      <c r="X72" s="47" t="s">
        <v>99</v>
      </c>
      <c r="Z72" s="395" t="s">
        <v>381</v>
      </c>
      <c r="AA72" s="395" t="s">
        <v>369</v>
      </c>
    </row>
    <row r="73" spans="2:27" outlineLevel="1">
      <c r="B73" s="503"/>
      <c r="E73" s="147" t="s">
        <v>200</v>
      </c>
      <c r="F73" s="22" t="s">
        <v>18</v>
      </c>
      <c r="G73" s="5"/>
      <c r="H73" s="5"/>
      <c r="I73" s="5"/>
      <c r="J73" s="5"/>
      <c r="K73" s="5"/>
      <c r="L73" s="256"/>
      <c r="M73" s="5"/>
      <c r="N73" s="5"/>
      <c r="O73" s="5"/>
      <c r="P73" s="5"/>
      <c r="Q73" s="5"/>
      <c r="R73" s="5"/>
      <c r="S73" s="5"/>
      <c r="T73" s="5"/>
      <c r="U73" s="19"/>
      <c r="W73" s="43"/>
      <c r="X73" s="308" t="s">
        <v>199</v>
      </c>
      <c r="Y73" s="247"/>
      <c r="Z73" s="395" t="s">
        <v>381</v>
      </c>
      <c r="AA73" s="395" t="s">
        <v>369</v>
      </c>
    </row>
    <row r="74" spans="2:27" outlineLevel="1">
      <c r="B74" s="503"/>
      <c r="E74" s="147" t="s">
        <v>201</v>
      </c>
      <c r="F74" s="22" t="s">
        <v>18</v>
      </c>
      <c r="G74" s="5"/>
      <c r="H74" s="5"/>
      <c r="I74" s="5"/>
      <c r="J74" s="5"/>
      <c r="K74" s="5"/>
      <c r="L74" s="256"/>
      <c r="M74" s="5"/>
      <c r="N74" s="5"/>
      <c r="O74" s="5"/>
      <c r="P74" s="5"/>
      <c r="Q74" s="5"/>
      <c r="R74" s="5"/>
      <c r="S74" s="5"/>
      <c r="T74" s="5"/>
      <c r="U74" s="19"/>
      <c r="W74" s="43"/>
      <c r="X74" s="308" t="s">
        <v>199</v>
      </c>
      <c r="Y74" s="247"/>
      <c r="Z74" s="395" t="s">
        <v>381</v>
      </c>
      <c r="AA74" s="395" t="s">
        <v>369</v>
      </c>
    </row>
    <row r="75" spans="2:27" outlineLevel="1">
      <c r="B75" s="501"/>
      <c r="E75" s="203" t="s">
        <v>202</v>
      </c>
      <c r="F75" s="23" t="s">
        <v>18</v>
      </c>
      <c r="G75" s="7"/>
      <c r="H75" s="7"/>
      <c r="I75" s="7"/>
      <c r="J75" s="7"/>
      <c r="K75" s="7"/>
      <c r="L75" s="257"/>
      <c r="M75" s="7"/>
      <c r="N75" s="7"/>
      <c r="O75" s="7"/>
      <c r="P75" s="7"/>
      <c r="Q75" s="7"/>
      <c r="R75" s="7"/>
      <c r="S75" s="7"/>
      <c r="T75" s="7"/>
      <c r="U75" s="20"/>
      <c r="W75" s="43"/>
      <c r="X75" s="308" t="s">
        <v>199</v>
      </c>
      <c r="Y75" s="247"/>
      <c r="Z75" s="395" t="s">
        <v>381</v>
      </c>
      <c r="AA75" s="395" t="s">
        <v>369</v>
      </c>
    </row>
    <row r="76" spans="2:27" outlineLevel="1">
      <c r="E76" s="258" t="s">
        <v>208</v>
      </c>
      <c r="F76" s="101"/>
      <c r="L76" s="78"/>
      <c r="M76" s="2"/>
      <c r="N76" s="2"/>
      <c r="X76" s="45"/>
      <c r="Z76" s="47"/>
      <c r="AA76" s="47"/>
    </row>
    <row r="77" spans="2:27" outlineLevel="1">
      <c r="B77" s="500"/>
      <c r="E77" s="421" t="s">
        <v>439</v>
      </c>
      <c r="F77" s="420" t="s">
        <v>18</v>
      </c>
      <c r="G77" s="363"/>
      <c r="H77" s="304"/>
      <c r="I77" s="418"/>
      <c r="J77" s="304"/>
      <c r="K77" s="419"/>
      <c r="L77" s="381"/>
      <c r="M77" s="304"/>
      <c r="N77" s="304"/>
      <c r="O77" s="304"/>
      <c r="P77" s="304"/>
      <c r="Q77" s="304"/>
      <c r="R77" s="304"/>
      <c r="S77" s="304"/>
      <c r="T77" s="304"/>
      <c r="U77" s="310"/>
      <c r="X77" s="47" t="s">
        <v>99</v>
      </c>
      <c r="Z77" s="395" t="s">
        <v>381</v>
      </c>
      <c r="AA77" s="395" t="s">
        <v>369</v>
      </c>
    </row>
    <row r="78" spans="2:27" outlineLevel="1">
      <c r="B78" s="503"/>
      <c r="E78" s="147" t="s">
        <v>200</v>
      </c>
      <c r="F78" s="22" t="s">
        <v>18</v>
      </c>
      <c r="G78" s="5"/>
      <c r="H78" s="5"/>
      <c r="I78" s="5"/>
      <c r="J78" s="5"/>
      <c r="K78" s="5"/>
      <c r="L78" s="256"/>
      <c r="M78" s="5"/>
      <c r="N78" s="5"/>
      <c r="O78" s="5"/>
      <c r="P78" s="5"/>
      <c r="Q78" s="5"/>
      <c r="R78" s="5"/>
      <c r="S78" s="5"/>
      <c r="T78" s="5"/>
      <c r="U78" s="19"/>
      <c r="W78" s="43"/>
      <c r="X78" s="308" t="s">
        <v>199</v>
      </c>
      <c r="Y78" s="247"/>
      <c r="Z78" s="395" t="s">
        <v>381</v>
      </c>
      <c r="AA78" s="395" t="s">
        <v>369</v>
      </c>
    </row>
    <row r="79" spans="2:27" outlineLevel="1">
      <c r="B79" s="503"/>
      <c r="E79" s="147" t="s">
        <v>201</v>
      </c>
      <c r="F79" s="22" t="s">
        <v>18</v>
      </c>
      <c r="G79" s="5"/>
      <c r="H79" s="5"/>
      <c r="I79" s="5"/>
      <c r="J79" s="5"/>
      <c r="K79" s="5"/>
      <c r="L79" s="256"/>
      <c r="M79" s="5"/>
      <c r="N79" s="5"/>
      <c r="O79" s="5"/>
      <c r="P79" s="5"/>
      <c r="Q79" s="5"/>
      <c r="R79" s="5"/>
      <c r="S79" s="5"/>
      <c r="T79" s="5"/>
      <c r="U79" s="19"/>
      <c r="W79" s="43"/>
      <c r="X79" s="308" t="s">
        <v>199</v>
      </c>
      <c r="Y79" s="247"/>
      <c r="Z79" s="395" t="s">
        <v>381</v>
      </c>
      <c r="AA79" s="395" t="s">
        <v>369</v>
      </c>
    </row>
    <row r="80" spans="2:27" outlineLevel="1">
      <c r="B80" s="501"/>
      <c r="E80" s="203" t="s">
        <v>202</v>
      </c>
      <c r="F80" s="23" t="s">
        <v>18</v>
      </c>
      <c r="G80" s="7"/>
      <c r="H80" s="7"/>
      <c r="I80" s="7"/>
      <c r="J80" s="7"/>
      <c r="K80" s="7"/>
      <c r="L80" s="257"/>
      <c r="M80" s="7"/>
      <c r="N80" s="7"/>
      <c r="O80" s="7"/>
      <c r="P80" s="7"/>
      <c r="Q80" s="7"/>
      <c r="R80" s="7"/>
      <c r="S80" s="7"/>
      <c r="T80" s="7"/>
      <c r="U80" s="20"/>
      <c r="W80" s="43"/>
      <c r="X80" s="308" t="s">
        <v>199</v>
      </c>
      <c r="Y80" s="247"/>
      <c r="Z80" s="395" t="s">
        <v>381</v>
      </c>
      <c r="AA80" s="395" t="s">
        <v>369</v>
      </c>
    </row>
    <row r="81" spans="2:29" outlineLevel="1">
      <c r="E81" s="258" t="s">
        <v>209</v>
      </c>
      <c r="F81" s="101"/>
      <c r="L81" s="78"/>
      <c r="M81" s="2"/>
      <c r="N81" s="2"/>
      <c r="X81" s="45"/>
      <c r="Z81" s="47"/>
      <c r="AA81" s="47"/>
    </row>
    <row r="82" spans="2:29" outlineLevel="1">
      <c r="B82" s="500"/>
      <c r="E82" s="421" t="s">
        <v>439</v>
      </c>
      <c r="F82" s="420" t="s">
        <v>18</v>
      </c>
      <c r="G82" s="363"/>
      <c r="H82" s="304"/>
      <c r="I82" s="418"/>
      <c r="J82" s="304"/>
      <c r="K82" s="419"/>
      <c r="L82" s="381"/>
      <c r="M82" s="304"/>
      <c r="N82" s="304"/>
      <c r="O82" s="304"/>
      <c r="P82" s="304"/>
      <c r="Q82" s="304"/>
      <c r="R82" s="304"/>
      <c r="S82" s="304"/>
      <c r="T82" s="304"/>
      <c r="U82" s="310"/>
      <c r="X82" s="47" t="s">
        <v>99</v>
      </c>
      <c r="Z82" s="395" t="s">
        <v>381</v>
      </c>
      <c r="AA82" s="395" t="s">
        <v>369</v>
      </c>
    </row>
    <row r="83" spans="2:29" outlineLevel="1">
      <c r="B83" s="503"/>
      <c r="E83" s="147" t="s">
        <v>200</v>
      </c>
      <c r="F83" s="22" t="s">
        <v>18</v>
      </c>
      <c r="G83" s="5"/>
      <c r="H83" s="5"/>
      <c r="I83" s="5"/>
      <c r="J83" s="5"/>
      <c r="K83" s="5"/>
      <c r="L83" s="256"/>
      <c r="M83" s="5"/>
      <c r="N83" s="5"/>
      <c r="O83" s="5"/>
      <c r="P83" s="5"/>
      <c r="Q83" s="5"/>
      <c r="R83" s="5"/>
      <c r="S83" s="5"/>
      <c r="T83" s="5"/>
      <c r="U83" s="19"/>
      <c r="W83" s="43"/>
      <c r="X83" s="308" t="s">
        <v>199</v>
      </c>
      <c r="Y83" s="247"/>
      <c r="Z83" s="395" t="s">
        <v>381</v>
      </c>
      <c r="AA83" s="395" t="s">
        <v>369</v>
      </c>
    </row>
    <row r="84" spans="2:29" outlineLevel="1">
      <c r="B84" s="503"/>
      <c r="E84" s="147" t="s">
        <v>201</v>
      </c>
      <c r="F84" s="22" t="s">
        <v>18</v>
      </c>
      <c r="G84" s="5"/>
      <c r="H84" s="5"/>
      <c r="I84" s="5"/>
      <c r="J84" s="5"/>
      <c r="K84" s="5"/>
      <c r="L84" s="256"/>
      <c r="M84" s="5"/>
      <c r="N84" s="5"/>
      <c r="O84" s="5"/>
      <c r="P84" s="5"/>
      <c r="Q84" s="5"/>
      <c r="R84" s="5"/>
      <c r="S84" s="5"/>
      <c r="T84" s="5"/>
      <c r="U84" s="19"/>
      <c r="W84" s="43"/>
      <c r="X84" s="308" t="s">
        <v>199</v>
      </c>
      <c r="Y84" s="247"/>
      <c r="Z84" s="395" t="s">
        <v>381</v>
      </c>
      <c r="AA84" s="395" t="s">
        <v>369</v>
      </c>
    </row>
    <row r="85" spans="2:29" outlineLevel="1">
      <c r="B85" s="501"/>
      <c r="E85" s="203" t="s">
        <v>202</v>
      </c>
      <c r="F85" s="23" t="s">
        <v>18</v>
      </c>
      <c r="G85" s="7"/>
      <c r="H85" s="7"/>
      <c r="I85" s="7"/>
      <c r="J85" s="7"/>
      <c r="K85" s="7"/>
      <c r="L85" s="257"/>
      <c r="M85" s="7"/>
      <c r="N85" s="7"/>
      <c r="O85" s="7"/>
      <c r="P85" s="7"/>
      <c r="Q85" s="7"/>
      <c r="R85" s="7"/>
      <c r="S85" s="7"/>
      <c r="T85" s="7"/>
      <c r="U85" s="20"/>
      <c r="W85" s="43"/>
      <c r="X85" s="308" t="s">
        <v>199</v>
      </c>
      <c r="Y85" s="247"/>
      <c r="Z85" s="395" t="s">
        <v>381</v>
      </c>
      <c r="AA85" s="395" t="s">
        <v>369</v>
      </c>
    </row>
    <row r="86" spans="2:29" outlineLevel="1">
      <c r="E86" s="258" t="s">
        <v>210</v>
      </c>
      <c r="F86" s="101"/>
      <c r="L86" s="78"/>
      <c r="M86" s="2"/>
      <c r="N86" s="2"/>
      <c r="X86" s="45"/>
      <c r="Z86" s="47"/>
      <c r="AA86" s="47"/>
    </row>
    <row r="87" spans="2:29" outlineLevel="1">
      <c r="B87" s="261"/>
      <c r="E87" s="262" t="s">
        <v>200</v>
      </c>
      <c r="F87" s="382" t="s">
        <v>18</v>
      </c>
      <c r="G87" s="383"/>
      <c r="H87" s="383"/>
      <c r="I87" s="383"/>
      <c r="J87" s="383"/>
      <c r="K87" s="383"/>
      <c r="L87" s="384"/>
      <c r="M87" s="383"/>
      <c r="N87" s="383"/>
      <c r="O87" s="383"/>
      <c r="P87" s="383"/>
      <c r="Q87" s="383"/>
      <c r="R87" s="383"/>
      <c r="S87" s="383"/>
      <c r="T87" s="383"/>
      <c r="U87" s="245"/>
      <c r="W87" s="43"/>
      <c r="X87" s="308" t="s">
        <v>199</v>
      </c>
      <c r="Y87" s="247"/>
      <c r="Z87" s="395" t="s">
        <v>381</v>
      </c>
      <c r="AA87" s="395" t="s">
        <v>369</v>
      </c>
    </row>
    <row r="88" spans="2:29" outlineLevel="1">
      <c r="E88" s="258" t="s">
        <v>211</v>
      </c>
      <c r="F88" s="101"/>
      <c r="L88" s="78"/>
      <c r="M88" s="2"/>
      <c r="N88" s="2"/>
      <c r="X88" s="45"/>
      <c r="Z88" s="47"/>
      <c r="AA88" s="47"/>
    </row>
    <row r="89" spans="2:29" outlineLevel="1">
      <c r="B89" s="261"/>
      <c r="E89" s="262" t="s">
        <v>200</v>
      </c>
      <c r="F89" s="382" t="s">
        <v>18</v>
      </c>
      <c r="G89" s="383"/>
      <c r="H89" s="383"/>
      <c r="I89" s="383"/>
      <c r="J89" s="383"/>
      <c r="K89" s="383"/>
      <c r="L89" s="384"/>
      <c r="M89" s="383"/>
      <c r="N89" s="383"/>
      <c r="O89" s="383"/>
      <c r="P89" s="383"/>
      <c r="Q89" s="383"/>
      <c r="R89" s="383"/>
      <c r="S89" s="383"/>
      <c r="T89" s="383"/>
      <c r="U89" s="245"/>
      <c r="W89" s="43"/>
      <c r="X89" s="308" t="s">
        <v>199</v>
      </c>
      <c r="Y89" s="247"/>
      <c r="Z89" s="395" t="s">
        <v>381</v>
      </c>
      <c r="AA89" s="395" t="s">
        <v>369</v>
      </c>
    </row>
    <row r="90" spans="2:29" outlineLevel="1">
      <c r="E90" s="258" t="s">
        <v>212</v>
      </c>
      <c r="F90" s="101"/>
      <c r="L90" s="78"/>
      <c r="M90" s="2"/>
      <c r="N90" s="2"/>
      <c r="W90" s="43"/>
      <c r="X90" s="308"/>
      <c r="Y90" s="308"/>
      <c r="Z90" s="308"/>
      <c r="AA90" s="308"/>
      <c r="AB90" s="308"/>
      <c r="AC90" s="308"/>
    </row>
    <row r="91" spans="2:29" outlineLevel="1">
      <c r="B91" s="502"/>
      <c r="E91" s="385" t="s">
        <v>200</v>
      </c>
      <c r="F91" s="306" t="s">
        <v>18</v>
      </c>
      <c r="G91" s="304"/>
      <c r="H91" s="304"/>
      <c r="I91" s="304"/>
      <c r="J91" s="304"/>
      <c r="K91" s="304"/>
      <c r="L91" s="309"/>
      <c r="M91" s="304"/>
      <c r="N91" s="304"/>
      <c r="O91" s="304"/>
      <c r="P91" s="304"/>
      <c r="Q91" s="304"/>
      <c r="R91" s="304"/>
      <c r="S91" s="304"/>
      <c r="T91" s="304"/>
      <c r="U91" s="40"/>
      <c r="V91" s="5"/>
      <c r="W91" s="43"/>
      <c r="X91" s="308" t="s">
        <v>199</v>
      </c>
      <c r="Y91" s="247"/>
      <c r="Z91" s="395" t="s">
        <v>381</v>
      </c>
      <c r="AA91" s="395" t="s">
        <v>369</v>
      </c>
    </row>
    <row r="92" spans="2:29" outlineLevel="1">
      <c r="B92" s="503"/>
      <c r="E92" s="147" t="s">
        <v>201</v>
      </c>
      <c r="F92" s="22" t="s">
        <v>18</v>
      </c>
      <c r="G92" s="5"/>
      <c r="H92" s="5"/>
      <c r="I92" s="5"/>
      <c r="J92" s="5"/>
      <c r="K92" s="5"/>
      <c r="L92" s="256"/>
      <c r="M92" s="5"/>
      <c r="N92" s="5"/>
      <c r="O92" s="5"/>
      <c r="P92" s="5"/>
      <c r="Q92" s="5"/>
      <c r="R92" s="5"/>
      <c r="S92" s="5"/>
      <c r="T92" s="5"/>
      <c r="U92" s="19"/>
      <c r="V92" s="5"/>
      <c r="W92" s="43"/>
      <c r="X92" s="308" t="s">
        <v>199</v>
      </c>
      <c r="Y92" s="247"/>
      <c r="Z92" s="395" t="s">
        <v>381</v>
      </c>
      <c r="AA92" s="395" t="s">
        <v>369</v>
      </c>
    </row>
    <row r="93" spans="2:29" outlineLevel="1">
      <c r="B93" s="503"/>
      <c r="E93" s="147" t="s">
        <v>202</v>
      </c>
      <c r="F93" s="22" t="s">
        <v>18</v>
      </c>
      <c r="G93" s="5"/>
      <c r="H93" s="5"/>
      <c r="I93" s="5"/>
      <c r="J93" s="5"/>
      <c r="K93" s="5"/>
      <c r="L93" s="256"/>
      <c r="M93" s="5"/>
      <c r="N93" s="5"/>
      <c r="O93" s="5"/>
      <c r="P93" s="5"/>
      <c r="Q93" s="5"/>
      <c r="R93" s="5"/>
      <c r="S93" s="5"/>
      <c r="T93" s="5"/>
      <c r="U93" s="19"/>
      <c r="V93" s="5"/>
      <c r="W93" s="43"/>
      <c r="X93" s="308" t="s">
        <v>199</v>
      </c>
      <c r="Y93" s="247"/>
      <c r="Z93" s="395" t="s">
        <v>381</v>
      </c>
      <c r="AA93" s="395" t="s">
        <v>369</v>
      </c>
    </row>
    <row r="94" spans="2:29" outlineLevel="1">
      <c r="B94" s="501"/>
      <c r="E94" s="203" t="s">
        <v>213</v>
      </c>
      <c r="F94" s="23" t="s">
        <v>18</v>
      </c>
      <c r="G94" s="7"/>
      <c r="H94" s="7"/>
      <c r="I94" s="7"/>
      <c r="J94" s="7"/>
      <c r="K94" s="7"/>
      <c r="L94" s="257"/>
      <c r="M94" s="7"/>
      <c r="N94" s="7"/>
      <c r="O94" s="7"/>
      <c r="P94" s="7"/>
      <c r="Q94" s="7"/>
      <c r="R94" s="7"/>
      <c r="S94" s="7"/>
      <c r="T94" s="7"/>
      <c r="U94" s="20"/>
      <c r="V94" s="5"/>
      <c r="W94" s="43"/>
      <c r="X94" s="308" t="s">
        <v>199</v>
      </c>
      <c r="Y94" s="247"/>
      <c r="Z94" s="395" t="s">
        <v>381</v>
      </c>
      <c r="AA94" s="395" t="s">
        <v>369</v>
      </c>
    </row>
    <row r="95" spans="2:29">
      <c r="E95" s="5"/>
      <c r="F95" s="5"/>
      <c r="G95" s="5"/>
      <c r="H95" s="5"/>
      <c r="I95" s="5"/>
      <c r="J95" s="5"/>
      <c r="K95" s="5"/>
      <c r="L95" s="5"/>
      <c r="M95" s="5"/>
      <c r="N95" s="5"/>
      <c r="O95" s="5"/>
      <c r="P95" s="5"/>
      <c r="Q95" s="5"/>
      <c r="R95" s="5"/>
      <c r="S95" s="5"/>
      <c r="T95" s="5"/>
      <c r="U95" s="5"/>
      <c r="V95" s="5"/>
      <c r="W95" s="43"/>
      <c r="X95" s="308"/>
      <c r="Y95" s="43"/>
      <c r="Z95" s="308"/>
    </row>
    <row r="96" spans="2:29" ht="26.25" customHeight="1">
      <c r="E96" s="231" t="s">
        <v>214</v>
      </c>
      <c r="F96" s="312"/>
      <c r="G96" s="313"/>
      <c r="H96" s="5"/>
      <c r="I96" s="313"/>
      <c r="J96" s="5"/>
      <c r="K96" s="5"/>
      <c r="L96" s="5"/>
      <c r="M96" s="5"/>
      <c r="N96" s="5"/>
      <c r="O96" s="5"/>
      <c r="P96" s="5"/>
      <c r="Q96" s="5"/>
      <c r="R96" s="5"/>
      <c r="S96" s="5"/>
      <c r="T96" s="5"/>
      <c r="U96" s="5"/>
      <c r="V96" s="5"/>
      <c r="W96" s="43"/>
      <c r="X96" s="247"/>
      <c r="Y96" s="43"/>
    </row>
    <row r="97" spans="2:27" outlineLevel="1">
      <c r="B97" s="502"/>
      <c r="E97" s="386" t="s">
        <v>215</v>
      </c>
      <c r="F97" s="306" t="s">
        <v>18</v>
      </c>
      <c r="G97" s="304"/>
      <c r="H97" s="304"/>
      <c r="I97" s="304"/>
      <c r="J97" s="304"/>
      <c r="K97" s="304"/>
      <c r="L97" s="304"/>
      <c r="M97" s="304"/>
      <c r="N97" s="304"/>
      <c r="O97" s="304"/>
      <c r="P97" s="304"/>
      <c r="Q97" s="316"/>
      <c r="R97" s="304"/>
      <c r="S97" s="304"/>
      <c r="T97" s="304"/>
      <c r="U97" s="40"/>
      <c r="V97" s="5"/>
      <c r="W97" s="43"/>
      <c r="X97" s="247" t="s">
        <v>356</v>
      </c>
      <c r="Y97" s="247"/>
      <c r="Z97" s="395" t="s">
        <v>381</v>
      </c>
      <c r="AA97" s="395" t="s">
        <v>369</v>
      </c>
    </row>
    <row r="98" spans="2:27" outlineLevel="1">
      <c r="B98" s="503"/>
      <c r="E98" s="255" t="s">
        <v>506</v>
      </c>
      <c r="F98" s="22" t="s">
        <v>18</v>
      </c>
      <c r="G98" s="5"/>
      <c r="H98" s="5"/>
      <c r="I98" s="5"/>
      <c r="J98" s="5"/>
      <c r="K98" s="5"/>
      <c r="L98" s="5"/>
      <c r="M98" s="5"/>
      <c r="N98" s="5"/>
      <c r="O98" s="5"/>
      <c r="P98" s="5"/>
      <c r="Q98" s="314"/>
      <c r="R98" s="5"/>
      <c r="S98" s="5"/>
      <c r="T98" s="5"/>
      <c r="U98" s="19"/>
      <c r="V98" s="5"/>
      <c r="W98" s="43"/>
      <c r="X98" s="247" t="s">
        <v>356</v>
      </c>
      <c r="Y98" s="247"/>
      <c r="Z98" s="395" t="s">
        <v>381</v>
      </c>
      <c r="AA98" s="395" t="s">
        <v>369</v>
      </c>
    </row>
    <row r="99" spans="2:27" outlineLevel="1">
      <c r="B99" s="503"/>
      <c r="E99" s="255" t="s">
        <v>216</v>
      </c>
      <c r="F99" s="22" t="s">
        <v>18</v>
      </c>
      <c r="G99" s="5"/>
      <c r="H99" s="5"/>
      <c r="I99" s="5"/>
      <c r="J99" s="5"/>
      <c r="K99" s="5"/>
      <c r="L99" s="5"/>
      <c r="M99" s="5"/>
      <c r="N99" s="5"/>
      <c r="O99" s="5"/>
      <c r="P99" s="5"/>
      <c r="Q99" s="314"/>
      <c r="R99" s="5"/>
      <c r="S99" s="5"/>
      <c r="T99" s="5"/>
      <c r="U99" s="19"/>
      <c r="V99" s="5"/>
      <c r="W99" s="43"/>
      <c r="X99" s="247" t="s">
        <v>356</v>
      </c>
      <c r="Y99" s="247"/>
      <c r="Z99" s="395" t="s">
        <v>381</v>
      </c>
      <c r="AA99" s="395" t="s">
        <v>369</v>
      </c>
    </row>
    <row r="100" spans="2:27" outlineLevel="1">
      <c r="B100" s="503"/>
      <c r="E100" s="265" t="s">
        <v>5</v>
      </c>
      <c r="F100" s="266"/>
      <c r="G100" s="5"/>
      <c r="H100" s="5"/>
      <c r="I100" s="5"/>
      <c r="J100" s="5"/>
      <c r="K100" s="5"/>
      <c r="L100" s="5"/>
      <c r="M100" s="5"/>
      <c r="N100" s="5"/>
      <c r="O100" s="5"/>
      <c r="P100" s="5"/>
      <c r="Q100" s="266"/>
      <c r="R100" s="5"/>
      <c r="S100" s="5"/>
      <c r="T100" s="5"/>
      <c r="U100" s="19"/>
      <c r="V100" s="5"/>
      <c r="W100" s="43"/>
      <c r="X100" s="247" t="s">
        <v>356</v>
      </c>
      <c r="Y100" s="247"/>
      <c r="Z100" s="395" t="s">
        <v>381</v>
      </c>
      <c r="AA100" s="395" t="s">
        <v>369</v>
      </c>
    </row>
    <row r="101" spans="2:27" outlineLevel="1">
      <c r="B101" s="503"/>
      <c r="E101" s="267" t="s">
        <v>217</v>
      </c>
      <c r="F101" s="22" t="s">
        <v>18</v>
      </c>
      <c r="G101" s="5"/>
      <c r="H101" s="5"/>
      <c r="I101" s="5"/>
      <c r="J101" s="5"/>
      <c r="K101" s="5"/>
      <c r="L101" s="5"/>
      <c r="M101" s="5"/>
      <c r="N101" s="5"/>
      <c r="O101" s="5"/>
      <c r="P101" s="5"/>
      <c r="Q101" s="314"/>
      <c r="R101" s="5"/>
      <c r="S101" s="5"/>
      <c r="T101" s="5"/>
      <c r="U101" s="19"/>
      <c r="V101" s="5"/>
      <c r="W101" s="43"/>
      <c r="X101" s="247" t="s">
        <v>356</v>
      </c>
      <c r="Y101" s="247"/>
      <c r="Z101" s="395" t="s">
        <v>381</v>
      </c>
      <c r="AA101" s="395" t="s">
        <v>369</v>
      </c>
    </row>
    <row r="102" spans="2:27" outlineLevel="1">
      <c r="B102" s="503"/>
      <c r="E102" s="267" t="s">
        <v>218</v>
      </c>
      <c r="F102" s="22" t="s">
        <v>18</v>
      </c>
      <c r="G102" s="5"/>
      <c r="H102" s="5"/>
      <c r="I102" s="5"/>
      <c r="J102" s="5"/>
      <c r="K102" s="5"/>
      <c r="L102" s="5"/>
      <c r="M102" s="5"/>
      <c r="N102" s="5"/>
      <c r="O102" s="5"/>
      <c r="P102" s="5"/>
      <c r="Q102" s="314"/>
      <c r="R102" s="5"/>
      <c r="S102" s="5"/>
      <c r="T102" s="5"/>
      <c r="U102" s="19"/>
      <c r="V102" s="5"/>
      <c r="W102" s="43"/>
      <c r="X102" s="247" t="s">
        <v>356</v>
      </c>
      <c r="Y102" s="247"/>
      <c r="Z102" s="395" t="s">
        <v>381</v>
      </c>
      <c r="AA102" s="395" t="s">
        <v>369</v>
      </c>
    </row>
    <row r="103" spans="2:27" outlineLevel="1">
      <c r="B103" s="503"/>
      <c r="E103" s="267" t="s">
        <v>219</v>
      </c>
      <c r="F103" s="22" t="s">
        <v>18</v>
      </c>
      <c r="G103" s="5"/>
      <c r="H103" s="5"/>
      <c r="I103" s="5"/>
      <c r="J103" s="5"/>
      <c r="K103" s="5"/>
      <c r="L103" s="5"/>
      <c r="M103" s="5"/>
      <c r="N103" s="5"/>
      <c r="O103" s="5"/>
      <c r="P103" s="5"/>
      <c r="Q103" s="314"/>
      <c r="R103" s="5"/>
      <c r="S103" s="5"/>
      <c r="T103" s="5"/>
      <c r="U103" s="19"/>
      <c r="V103" s="5"/>
      <c r="W103" s="43"/>
      <c r="X103" s="247" t="s">
        <v>356</v>
      </c>
      <c r="Y103" s="247"/>
      <c r="Z103" s="395" t="s">
        <v>381</v>
      </c>
      <c r="AA103" s="395" t="s">
        <v>369</v>
      </c>
    </row>
    <row r="104" spans="2:27" outlineLevel="1">
      <c r="B104" s="503"/>
      <c r="E104" s="267" t="s">
        <v>220</v>
      </c>
      <c r="F104" s="22" t="s">
        <v>18</v>
      </c>
      <c r="G104" s="5"/>
      <c r="H104" s="5"/>
      <c r="I104" s="5"/>
      <c r="J104" s="5"/>
      <c r="K104" s="5"/>
      <c r="L104" s="5"/>
      <c r="M104" s="5"/>
      <c r="N104" s="5"/>
      <c r="O104" s="5"/>
      <c r="P104" s="5"/>
      <c r="Q104" s="314"/>
      <c r="R104" s="5"/>
      <c r="S104" s="5"/>
      <c r="T104" s="5"/>
      <c r="U104" s="19"/>
      <c r="V104" s="5"/>
      <c r="W104" s="43"/>
      <c r="X104" s="247" t="s">
        <v>356</v>
      </c>
      <c r="Y104" s="247"/>
      <c r="Z104" s="395" t="s">
        <v>381</v>
      </c>
      <c r="AA104" s="395" t="s">
        <v>369</v>
      </c>
    </row>
    <row r="105" spans="2:27" outlineLevel="1">
      <c r="B105" s="501"/>
      <c r="E105" s="267" t="s">
        <v>221</v>
      </c>
      <c r="F105" s="22" t="s">
        <v>18</v>
      </c>
      <c r="G105" s="5"/>
      <c r="H105" s="5"/>
      <c r="I105" s="5"/>
      <c r="J105" s="5"/>
      <c r="K105" s="5"/>
      <c r="L105" s="5"/>
      <c r="M105" s="5"/>
      <c r="N105" s="5"/>
      <c r="O105" s="5"/>
      <c r="P105" s="5"/>
      <c r="Q105" s="314"/>
      <c r="R105" s="5"/>
      <c r="S105" s="5"/>
      <c r="T105" s="5"/>
      <c r="U105" s="19"/>
      <c r="V105" s="5"/>
      <c r="W105" s="43"/>
      <c r="X105" s="247" t="s">
        <v>356</v>
      </c>
      <c r="Y105" s="247"/>
      <c r="Z105" s="395" t="s">
        <v>381</v>
      </c>
      <c r="AA105" s="395" t="s">
        <v>369</v>
      </c>
    </row>
    <row r="106" spans="2:27" outlineLevel="1">
      <c r="E106" s="268" t="s">
        <v>222</v>
      </c>
      <c r="F106" s="23"/>
      <c r="G106" s="7"/>
      <c r="H106" s="7"/>
      <c r="I106" s="7"/>
      <c r="J106" s="7"/>
      <c r="K106" s="7"/>
      <c r="L106" s="7"/>
      <c r="M106" s="7"/>
      <c r="N106" s="7"/>
      <c r="O106" s="7"/>
      <c r="P106" s="7"/>
      <c r="Q106" s="431"/>
      <c r="R106" s="7"/>
      <c r="S106" s="7"/>
      <c r="T106" s="7"/>
      <c r="U106" s="20"/>
      <c r="V106" s="5"/>
      <c r="W106" s="43"/>
      <c r="X106" s="247" t="s">
        <v>356</v>
      </c>
      <c r="Y106" s="247"/>
      <c r="Z106" s="395" t="s">
        <v>381</v>
      </c>
      <c r="AA106" s="395" t="s">
        <v>369</v>
      </c>
    </row>
    <row r="107" spans="2:27">
      <c r="E107" s="315"/>
      <c r="F107" s="315"/>
      <c r="G107" s="5"/>
      <c r="H107" s="5"/>
      <c r="I107" s="315"/>
      <c r="J107" s="5"/>
      <c r="K107" s="5"/>
      <c r="L107" s="5"/>
      <c r="M107" s="5"/>
      <c r="N107" s="5"/>
      <c r="O107" s="5"/>
      <c r="P107" s="5"/>
      <c r="Q107" s="5"/>
      <c r="R107" s="5"/>
      <c r="S107" s="5"/>
      <c r="T107" s="5"/>
      <c r="U107" s="5"/>
      <c r="V107" s="5"/>
      <c r="W107" s="43"/>
      <c r="X107" s="43"/>
      <c r="Y107" s="43"/>
    </row>
    <row r="108" spans="2:27" ht="26.25" customHeight="1">
      <c r="E108" s="231" t="s">
        <v>223</v>
      </c>
      <c r="F108" s="312"/>
      <c r="G108" s="5"/>
      <c r="H108" s="5"/>
      <c r="I108" s="313"/>
      <c r="J108" s="5"/>
      <c r="K108" s="5"/>
      <c r="L108" s="5"/>
      <c r="M108" s="5"/>
      <c r="N108" s="5"/>
      <c r="O108" s="5"/>
      <c r="P108" s="5"/>
      <c r="Q108" s="5"/>
      <c r="R108" s="5"/>
      <c r="S108" s="5"/>
      <c r="T108" s="5"/>
      <c r="U108" s="5"/>
      <c r="V108" s="5"/>
      <c r="W108" s="43"/>
      <c r="X108" s="43"/>
      <c r="Y108" s="43"/>
    </row>
    <row r="109" spans="2:27" ht="15" customHeight="1" outlineLevel="1">
      <c r="B109" s="502"/>
      <c r="E109" s="387" t="s">
        <v>224</v>
      </c>
      <c r="F109" s="306" t="s">
        <v>18</v>
      </c>
      <c r="G109" s="304"/>
      <c r="H109" s="304"/>
      <c r="I109" s="304"/>
      <c r="J109" s="304"/>
      <c r="K109" s="304"/>
      <c r="L109" s="304"/>
      <c r="M109" s="304"/>
      <c r="N109" s="304"/>
      <c r="O109" s="304"/>
      <c r="P109" s="304"/>
      <c r="Q109" s="304"/>
      <c r="R109" s="316"/>
      <c r="S109" s="304"/>
      <c r="T109" s="304"/>
      <c r="U109" s="40"/>
      <c r="V109" s="5"/>
      <c r="W109" s="43"/>
      <c r="X109" s="247" t="s">
        <v>357</v>
      </c>
      <c r="Y109" s="247"/>
      <c r="Z109" s="395" t="s">
        <v>381</v>
      </c>
      <c r="AA109" s="395" t="s">
        <v>369</v>
      </c>
    </row>
    <row r="110" spans="2:27" ht="15" customHeight="1" outlineLevel="1">
      <c r="B110" s="503"/>
      <c r="E110" s="267" t="s">
        <v>225</v>
      </c>
      <c r="F110" s="22" t="s">
        <v>18</v>
      </c>
      <c r="G110" s="5"/>
      <c r="H110" s="5"/>
      <c r="I110" s="5"/>
      <c r="J110" s="5"/>
      <c r="K110" s="5"/>
      <c r="L110" s="5"/>
      <c r="M110" s="5"/>
      <c r="N110" s="5"/>
      <c r="O110" s="5"/>
      <c r="P110" s="5"/>
      <c r="Q110" s="5"/>
      <c r="R110" s="314"/>
      <c r="S110" s="5"/>
      <c r="T110" s="5"/>
      <c r="U110" s="19"/>
      <c r="V110" s="5"/>
      <c r="W110" s="43"/>
      <c r="X110" s="247" t="s">
        <v>357</v>
      </c>
      <c r="Y110" s="247"/>
      <c r="Z110" s="395" t="s">
        <v>381</v>
      </c>
      <c r="AA110" s="395" t="s">
        <v>369</v>
      </c>
    </row>
    <row r="111" spans="2:27" ht="15" customHeight="1" outlineLevel="1">
      <c r="B111" s="503"/>
      <c r="E111" s="267" t="s">
        <v>226</v>
      </c>
      <c r="F111" s="22" t="s">
        <v>18</v>
      </c>
      <c r="G111" s="5"/>
      <c r="H111" s="5"/>
      <c r="I111" s="5"/>
      <c r="J111" s="5"/>
      <c r="K111" s="5"/>
      <c r="L111" s="5"/>
      <c r="M111" s="5"/>
      <c r="N111" s="5"/>
      <c r="O111" s="5"/>
      <c r="P111" s="5"/>
      <c r="Q111" s="5"/>
      <c r="R111" s="314"/>
      <c r="S111" s="5"/>
      <c r="T111" s="5"/>
      <c r="U111" s="19"/>
      <c r="V111" s="5"/>
      <c r="W111" s="43"/>
      <c r="X111" s="247" t="s">
        <v>357</v>
      </c>
      <c r="Y111" s="247"/>
      <c r="Z111" s="395" t="s">
        <v>381</v>
      </c>
      <c r="AA111" s="395" t="s">
        <v>369</v>
      </c>
    </row>
    <row r="112" spans="2:27" ht="15" customHeight="1" outlineLevel="1">
      <c r="B112" s="503"/>
      <c r="E112" s="267" t="s">
        <v>227</v>
      </c>
      <c r="F112" s="22" t="s">
        <v>18</v>
      </c>
      <c r="G112" s="5"/>
      <c r="H112" s="5"/>
      <c r="I112" s="5"/>
      <c r="J112" s="5"/>
      <c r="K112" s="5"/>
      <c r="L112" s="5"/>
      <c r="M112" s="5"/>
      <c r="N112" s="5"/>
      <c r="O112" s="5"/>
      <c r="P112" s="5"/>
      <c r="Q112" s="5"/>
      <c r="R112" s="314"/>
      <c r="S112" s="5"/>
      <c r="T112" s="5"/>
      <c r="U112" s="19"/>
      <c r="V112" s="5"/>
      <c r="W112" s="43"/>
      <c r="X112" s="247" t="s">
        <v>357</v>
      </c>
      <c r="Y112" s="247"/>
      <c r="Z112" s="395" t="s">
        <v>381</v>
      </c>
      <c r="AA112" s="395" t="s">
        <v>369</v>
      </c>
    </row>
    <row r="113" spans="1:27" ht="15" customHeight="1" outlineLevel="1">
      <c r="B113" s="503"/>
      <c r="E113" s="270" t="s">
        <v>228</v>
      </c>
      <c r="F113" s="23" t="s">
        <v>18</v>
      </c>
      <c r="G113" s="7"/>
      <c r="H113" s="7"/>
      <c r="I113" s="7"/>
      <c r="J113" s="7"/>
      <c r="K113" s="7"/>
      <c r="L113" s="7"/>
      <c r="M113" s="7"/>
      <c r="N113" s="7"/>
      <c r="O113" s="7"/>
      <c r="P113" s="7"/>
      <c r="Q113" s="7"/>
      <c r="R113" s="269"/>
      <c r="S113" s="7"/>
      <c r="T113" s="7"/>
      <c r="U113" s="20"/>
      <c r="V113" s="5"/>
      <c r="W113" s="43"/>
      <c r="X113" s="247" t="s">
        <v>357</v>
      </c>
      <c r="Y113" s="247"/>
      <c r="Z113" s="395" t="s">
        <v>381</v>
      </c>
      <c r="AA113" s="395" t="s">
        <v>369</v>
      </c>
    </row>
    <row r="114" spans="1:27" ht="15" customHeight="1" outlineLevel="1">
      <c r="B114" s="501"/>
      <c r="E114" s="311" t="s">
        <v>222</v>
      </c>
      <c r="F114" s="22"/>
      <c r="G114" s="5"/>
      <c r="H114" s="5"/>
      <c r="L114" s="2"/>
      <c r="M114" s="2"/>
      <c r="N114" s="2"/>
      <c r="W114" s="43"/>
      <c r="X114" s="43"/>
      <c r="Y114" s="43"/>
    </row>
    <row r="115" spans="1:27">
      <c r="A115" s="263"/>
      <c r="B115" s="264"/>
      <c r="C115" s="263"/>
      <c r="L115" s="2"/>
      <c r="M115" s="2"/>
      <c r="N115" s="2"/>
      <c r="W115" s="43"/>
      <c r="X115" s="271"/>
      <c r="Y115" s="43"/>
    </row>
    <row r="116" spans="1:27">
      <c r="L116" s="2"/>
      <c r="M116" s="2"/>
      <c r="N116" s="2"/>
      <c r="W116" s="43"/>
      <c r="X116" s="43"/>
    </row>
    <row r="117" spans="1:27" ht="18" customHeight="1">
      <c r="E117" s="67"/>
      <c r="F117" s="67"/>
      <c r="G117" s="67"/>
      <c r="H117" s="67"/>
      <c r="I117" s="67"/>
      <c r="J117" s="67"/>
      <c r="K117" s="67"/>
      <c r="L117" s="67"/>
      <c r="M117" s="67"/>
      <c r="N117" s="67"/>
      <c r="O117" s="67"/>
      <c r="P117" s="67"/>
      <c r="Q117" s="67"/>
      <c r="R117" s="67"/>
      <c r="S117" s="67"/>
      <c r="T117" s="67"/>
      <c r="U117" s="67"/>
      <c r="V117" s="67"/>
      <c r="W117" s="228"/>
      <c r="X117" s="228"/>
      <c r="Y117" s="228"/>
    </row>
    <row r="118" spans="1:27">
      <c r="L118" s="2"/>
      <c r="M118" s="2"/>
      <c r="N118" s="2"/>
      <c r="W118" s="43"/>
      <c r="X118" s="43"/>
    </row>
    <row r="119" spans="1:27">
      <c r="L119" s="2"/>
      <c r="M119" s="2"/>
      <c r="N119" s="2"/>
      <c r="W119" s="43"/>
      <c r="X119" s="43"/>
    </row>
    <row r="120" spans="1:27">
      <c r="L120" s="2"/>
      <c r="M120" s="2"/>
      <c r="N120" s="2"/>
      <c r="W120" s="43"/>
      <c r="X120" s="43"/>
    </row>
    <row r="121" spans="1:27">
      <c r="L121" s="2"/>
      <c r="M121" s="2"/>
      <c r="N121" s="2"/>
      <c r="W121" s="43"/>
      <c r="X121" s="43"/>
    </row>
    <row r="122" spans="1:27">
      <c r="L122" s="2"/>
      <c r="M122" s="2"/>
      <c r="N122" s="2"/>
      <c r="W122" s="43"/>
      <c r="X122" s="43"/>
    </row>
    <row r="123" spans="1:27">
      <c r="L123" s="2"/>
      <c r="M123" s="2"/>
      <c r="N123" s="2"/>
      <c r="W123" s="43"/>
      <c r="X123" s="43"/>
    </row>
    <row r="124" spans="1:27">
      <c r="L124" s="2"/>
      <c r="M124" s="2"/>
      <c r="N124" s="2"/>
      <c r="W124" s="43"/>
      <c r="X124" s="43"/>
    </row>
    <row r="125" spans="1:27">
      <c r="L125" s="2"/>
      <c r="M125" s="2"/>
      <c r="N125" s="2"/>
      <c r="W125" s="43"/>
      <c r="X125" s="43"/>
    </row>
    <row r="126" spans="1:27">
      <c r="L126" s="2"/>
      <c r="M126" s="2"/>
      <c r="N126" s="2"/>
      <c r="W126" s="43"/>
      <c r="X126" s="43"/>
    </row>
    <row r="127" spans="1:27">
      <c r="L127" s="2"/>
      <c r="M127" s="2"/>
      <c r="N127" s="2"/>
      <c r="W127" s="43"/>
      <c r="X127" s="43"/>
    </row>
    <row r="128" spans="1:27">
      <c r="L128" s="2"/>
      <c r="M128" s="2"/>
      <c r="N128" s="2"/>
      <c r="W128" s="43"/>
      <c r="X128" s="43"/>
    </row>
    <row r="129" spans="12:24">
      <c r="L129" s="2"/>
      <c r="M129" s="2"/>
      <c r="N129" s="2"/>
      <c r="W129" s="43"/>
      <c r="X129" s="43"/>
    </row>
    <row r="130" spans="12:24">
      <c r="L130" s="2"/>
      <c r="M130" s="2"/>
      <c r="N130" s="2"/>
      <c r="W130" s="43"/>
      <c r="X130" s="43"/>
    </row>
    <row r="131" spans="12:24">
      <c r="L131" s="2"/>
      <c r="M131" s="2"/>
      <c r="N131" s="2"/>
      <c r="W131" s="43"/>
      <c r="X131" s="43"/>
    </row>
    <row r="132" spans="12:24">
      <c r="L132" s="2"/>
      <c r="M132" s="2"/>
      <c r="N132" s="2"/>
      <c r="W132" s="43"/>
      <c r="X132" s="43"/>
    </row>
    <row r="133" spans="12:24">
      <c r="W133" s="43"/>
      <c r="X133" s="43"/>
    </row>
    <row r="134" spans="12:24">
      <c r="W134" s="43"/>
      <c r="X134" s="43"/>
    </row>
    <row r="135" spans="12:24">
      <c r="W135" s="43"/>
      <c r="X135" s="43"/>
    </row>
    <row r="136" spans="12:24">
      <c r="W136" s="43"/>
      <c r="X136" s="43"/>
    </row>
    <row r="137" spans="12:24">
      <c r="W137" s="43"/>
      <c r="X137" s="43"/>
    </row>
    <row r="138" spans="12:24">
      <c r="W138" s="43"/>
      <c r="X138" s="43"/>
    </row>
    <row r="319" spans="5:5" ht="18.75">
      <c r="E319" s="4" t="s">
        <v>81</v>
      </c>
    </row>
    <row r="320" spans="5:5" outlineLevel="1">
      <c r="E320" s="2" t="s">
        <v>82</v>
      </c>
    </row>
    <row r="321" spans="5:9" outlineLevel="1">
      <c r="F321" s="12" t="s">
        <v>18</v>
      </c>
      <c r="G321" s="13">
        <v>18884104</v>
      </c>
      <c r="H321" s="14"/>
      <c r="I321" s="14"/>
    </row>
    <row r="322" spans="5:9" outlineLevel="1">
      <c r="F322" s="12" t="s">
        <v>18</v>
      </c>
      <c r="G322" s="13">
        <v>0</v>
      </c>
      <c r="H322" s="14"/>
      <c r="I322" s="14"/>
    </row>
    <row r="323" spans="5:9" outlineLevel="1">
      <c r="E323" s="2" t="s">
        <v>83</v>
      </c>
    </row>
    <row r="324" spans="5:9" outlineLevel="1">
      <c r="F324" s="12" t="s">
        <v>18</v>
      </c>
    </row>
    <row r="325" spans="5:9" outlineLevel="1">
      <c r="F325" s="12" t="s">
        <v>18</v>
      </c>
    </row>
    <row r="326" spans="5:9" outlineLevel="1">
      <c r="E326" s="2" t="s">
        <v>83</v>
      </c>
    </row>
    <row r="327" spans="5:9" outlineLevel="1">
      <c r="F327" s="12" t="s">
        <v>18</v>
      </c>
    </row>
    <row r="328" spans="5:9" outlineLevel="1">
      <c r="F328" s="12" t="s">
        <v>18</v>
      </c>
    </row>
    <row r="329" spans="5:9" outlineLevel="1">
      <c r="E329" s="2" t="s">
        <v>83</v>
      </c>
    </row>
    <row r="330" spans="5:9" outlineLevel="1">
      <c r="F330" s="12" t="s">
        <v>18</v>
      </c>
    </row>
    <row r="331" spans="5:9" outlineLevel="1">
      <c r="F331" s="12" t="s">
        <v>18</v>
      </c>
    </row>
    <row r="332" spans="5:9" outlineLevel="1">
      <c r="E332" s="2" t="s">
        <v>83</v>
      </c>
    </row>
    <row r="333" spans="5:9" outlineLevel="1">
      <c r="F333" s="12" t="s">
        <v>18</v>
      </c>
    </row>
    <row r="334" spans="5:9" outlineLevel="1">
      <c r="F334" s="12" t="s">
        <v>18</v>
      </c>
    </row>
    <row r="335" spans="5:9" outlineLevel="1">
      <c r="E335" s="2" t="s">
        <v>83</v>
      </c>
    </row>
    <row r="336" spans="5:9" outlineLevel="1">
      <c r="F336" s="12" t="s">
        <v>18</v>
      </c>
    </row>
    <row r="337" spans="5:6" outlineLevel="1">
      <c r="F337" s="12" t="s">
        <v>18</v>
      </c>
    </row>
    <row r="338" spans="5:6" outlineLevel="1">
      <c r="E338" s="2" t="s">
        <v>83</v>
      </c>
    </row>
    <row r="339" spans="5:6" outlineLevel="1">
      <c r="F339" s="12" t="s">
        <v>18</v>
      </c>
    </row>
    <row r="340" spans="5:6" outlineLevel="1">
      <c r="F340" s="12" t="s">
        <v>18</v>
      </c>
    </row>
    <row r="341" spans="5:6" outlineLevel="1">
      <c r="E341" s="2" t="s">
        <v>83</v>
      </c>
    </row>
    <row r="342" spans="5:6" outlineLevel="1">
      <c r="F342" s="12" t="s">
        <v>18</v>
      </c>
    </row>
    <row r="343" spans="5:6" outlineLevel="1">
      <c r="F343" s="12" t="s">
        <v>18</v>
      </c>
    </row>
    <row r="344" spans="5:6" outlineLevel="1">
      <c r="E344" s="2" t="s">
        <v>83</v>
      </c>
    </row>
    <row r="345" spans="5:6" outlineLevel="1">
      <c r="F345" s="12" t="s">
        <v>18</v>
      </c>
    </row>
    <row r="346" spans="5:6" outlineLevel="1">
      <c r="F346" s="12" t="s">
        <v>18</v>
      </c>
    </row>
    <row r="347" spans="5:6" outlineLevel="1">
      <c r="E347" s="2" t="s">
        <v>83</v>
      </c>
    </row>
    <row r="348" spans="5:6" outlineLevel="1">
      <c r="F348" s="12" t="s">
        <v>18</v>
      </c>
    </row>
    <row r="349" spans="5:6" outlineLevel="1">
      <c r="F349" s="12" t="s">
        <v>18</v>
      </c>
    </row>
    <row r="350" spans="5:6" outlineLevel="1">
      <c r="E350" s="2" t="s">
        <v>83</v>
      </c>
    </row>
    <row r="351" spans="5:6" outlineLevel="1">
      <c r="F351" s="12" t="s">
        <v>18</v>
      </c>
    </row>
    <row r="352" spans="5:6" outlineLevel="1">
      <c r="F352" s="12" t="s">
        <v>18</v>
      </c>
    </row>
  </sheetData>
  <mergeCells count="24">
    <mergeCell ref="H4:H6"/>
    <mergeCell ref="B82:B85"/>
    <mergeCell ref="B57:B60"/>
    <mergeCell ref="B62:B65"/>
    <mergeCell ref="B67:B70"/>
    <mergeCell ref="B72:B75"/>
    <mergeCell ref="B77:B80"/>
    <mergeCell ref="B24:B26"/>
    <mergeCell ref="I5:K5"/>
    <mergeCell ref="Z5:AA5"/>
    <mergeCell ref="B30:B38"/>
    <mergeCell ref="P5:R5"/>
    <mergeCell ref="B109:B114"/>
    <mergeCell ref="B91:B94"/>
    <mergeCell ref="B97:B105"/>
    <mergeCell ref="B47:B50"/>
    <mergeCell ref="B52:B55"/>
    <mergeCell ref="U3:U6"/>
    <mergeCell ref="B9:B13"/>
    <mergeCell ref="B16:B20"/>
    <mergeCell ref="H3:S3"/>
    <mergeCell ref="I4:R4"/>
    <mergeCell ref="S4:S6"/>
    <mergeCell ref="L5:N5"/>
  </mergeCells>
  <conditionalFormatting sqref="B5">
    <cfRule type="containsText" dxfId="8" priority="4" operator="containsText" text="Unsure">
      <formula>NOT(ISERROR(SEARCH("Unsure",B5)))</formula>
    </cfRule>
    <cfRule type="containsText" dxfId="7" priority="5" operator="containsText" text="Yes">
      <formula>NOT(ISERROR(SEARCH("Yes",B5)))</formula>
    </cfRule>
    <cfRule type="containsText" dxfId="6" priority="6" operator="containsText" text="No">
      <formula>NOT(ISERROR(SEARCH("No",B5)))</formula>
    </cfRule>
  </conditionalFormatting>
  <conditionalFormatting sqref="P16:P20">
    <cfRule type="expression" dxfId="5" priority="2">
      <formula>INDEX(dms_CF_8.1_A, MATCH(dms_TradingName,dms_CF_TradingName))="Y"</formula>
    </cfRule>
  </conditionalFormatting>
  <conditionalFormatting sqref="P9:P13">
    <cfRule type="expression" dxfId="4" priority="3">
      <formula>INDEX(dms_CF_8.1_A, MATCH(dms_TradingName,dms_CF_TradingName))="Y"</formula>
    </cfRule>
  </conditionalFormatting>
  <conditionalFormatting sqref="I30:I38">
    <cfRule type="expression" dxfId="3" priority="1">
      <formula>dms_Public_Lighting="NO"</formula>
    </cfRule>
  </conditionalFormatting>
  <dataValidations count="1">
    <dataValidation type="textLength" allowBlank="1" promptTitle="DNSP defined" sqref="E38:E39" xr:uid="{2CEE9F55-4967-4FD0-ACDF-E037A30768C5}">
      <formula1>0</formula1>
      <formula2>150</formula2>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G309"/>
  <sheetViews>
    <sheetView workbookViewId="0"/>
  </sheetViews>
  <sheetFormatPr defaultColWidth="9.140625" defaultRowHeight="15"/>
  <cols>
    <col min="1" max="1" width="1.85546875" style="43" customWidth="1"/>
    <col min="2" max="2" width="25.7109375" style="43" customWidth="1"/>
    <col min="3" max="3" width="1.85546875" style="43" customWidth="1"/>
    <col min="4" max="4" width="1.85546875" style="2" customWidth="1"/>
    <col min="5" max="5" width="44.7109375" style="2" customWidth="1"/>
    <col min="6" max="6" width="9.42578125" style="2" customWidth="1"/>
    <col min="7" max="7" width="1.85546875" style="2" customWidth="1"/>
    <col min="8" max="10" width="9.140625" style="2" customWidth="1"/>
    <col min="11" max="13" width="9.42578125" style="2" customWidth="1"/>
    <col min="14" max="16" width="9.140625" style="2" customWidth="1"/>
    <col min="17" max="17" width="2.140625" style="2" customWidth="1"/>
    <col min="18" max="18" width="2.85546875" style="43" customWidth="1"/>
    <col min="19" max="19" width="12.28515625" style="247" customWidth="1"/>
    <col min="20" max="20" width="1.85546875" style="43" customWidth="1"/>
    <col min="21" max="22" width="10.7109375" style="247" customWidth="1"/>
    <col min="23" max="16384" width="9.140625" style="43"/>
  </cols>
  <sheetData>
    <row r="1" spans="1:23" ht="46.5">
      <c r="B1" s="97"/>
      <c r="C1" s="97"/>
      <c r="E1" s="317" t="s">
        <v>348</v>
      </c>
      <c r="F1" s="90"/>
      <c r="G1" s="90"/>
      <c r="H1" s="90"/>
      <c r="I1" s="90"/>
      <c r="J1" s="90"/>
      <c r="K1" s="90"/>
      <c r="L1" s="90"/>
      <c r="M1" s="90"/>
      <c r="N1" s="90"/>
      <c r="O1" s="90"/>
    </row>
    <row r="2" spans="1:23" ht="36" customHeight="1">
      <c r="E2" s="318" t="s">
        <v>189</v>
      </c>
      <c r="F2" s="243"/>
      <c r="H2" s="90"/>
      <c r="I2" s="249"/>
      <c r="J2" s="249"/>
      <c r="K2" s="249"/>
      <c r="L2" s="249"/>
      <c r="M2" s="249"/>
      <c r="N2" s="249"/>
      <c r="O2" s="249"/>
      <c r="P2" s="249"/>
      <c r="Q2" s="249"/>
    </row>
    <row r="3" spans="1:23" ht="33" thickBot="1">
      <c r="E3" s="243"/>
      <c r="F3" s="243"/>
      <c r="H3" s="249" t="s">
        <v>152</v>
      </c>
      <c r="I3" s="249"/>
      <c r="J3" s="249"/>
      <c r="K3" s="249"/>
      <c r="L3" s="249"/>
      <c r="M3" s="249"/>
      <c r="N3" s="249"/>
      <c r="O3" s="249"/>
      <c r="P3" s="249"/>
      <c r="Q3" s="249"/>
    </row>
    <row r="4" spans="1:23" ht="33" customHeight="1" thickBot="1">
      <c r="B4" s="102" t="s">
        <v>103</v>
      </c>
      <c r="H4" s="566" t="s">
        <v>84</v>
      </c>
      <c r="I4" s="567"/>
      <c r="J4" s="537"/>
      <c r="K4" s="568" t="s">
        <v>2</v>
      </c>
      <c r="L4" s="569"/>
      <c r="M4" s="570"/>
      <c r="N4" s="568" t="s">
        <v>3</v>
      </c>
      <c r="O4" s="569"/>
      <c r="P4" s="570"/>
      <c r="S4" s="393" t="s">
        <v>85</v>
      </c>
      <c r="T4" s="394"/>
      <c r="U4" s="504" t="s">
        <v>373</v>
      </c>
      <c r="V4" s="505"/>
    </row>
    <row r="5" spans="1:23" ht="18" customHeight="1">
      <c r="H5" s="388" t="s">
        <v>6</v>
      </c>
      <c r="I5" s="388" t="s">
        <v>15</v>
      </c>
      <c r="J5" s="388" t="s">
        <v>16</v>
      </c>
      <c r="K5" s="366" t="s">
        <v>6</v>
      </c>
      <c r="L5" s="366" t="s">
        <v>15</v>
      </c>
      <c r="M5" s="366" t="s">
        <v>16</v>
      </c>
      <c r="N5" s="366" t="s">
        <v>6</v>
      </c>
      <c r="O5" s="366" t="s">
        <v>15</v>
      </c>
      <c r="P5" s="366" t="s">
        <v>16</v>
      </c>
      <c r="U5" s="247" t="s">
        <v>374</v>
      </c>
      <c r="V5" s="247" t="s">
        <v>375</v>
      </c>
    </row>
    <row r="6" spans="1:23" ht="36" customHeight="1">
      <c r="A6" s="47"/>
      <c r="B6" s="44"/>
      <c r="C6" s="47"/>
      <c r="E6" s="100" t="s">
        <v>452</v>
      </c>
      <c r="F6" s="244" t="s">
        <v>0</v>
      </c>
    </row>
    <row r="7" spans="1:23">
      <c r="A7" s="47"/>
      <c r="B7" s="500"/>
      <c r="C7" s="47"/>
      <c r="E7" s="399" t="s">
        <v>412</v>
      </c>
      <c r="F7" s="303" t="s">
        <v>18</v>
      </c>
      <c r="G7" s="304"/>
      <c r="H7" s="381"/>
      <c r="I7" s="304"/>
      <c r="J7" s="304"/>
      <c r="K7" s="304"/>
      <c r="L7" s="304"/>
      <c r="M7" s="304"/>
      <c r="N7" s="304"/>
      <c r="O7" s="304"/>
      <c r="P7" s="310"/>
      <c r="S7" s="247" t="s">
        <v>99</v>
      </c>
      <c r="U7" s="395" t="s">
        <v>381</v>
      </c>
      <c r="V7" s="395" t="s">
        <v>369</v>
      </c>
    </row>
    <row r="8" spans="1:23">
      <c r="A8" s="47"/>
      <c r="B8" s="503"/>
      <c r="C8" s="47"/>
      <c r="E8" s="400" t="s">
        <v>413</v>
      </c>
      <c r="F8" s="15" t="s">
        <v>18</v>
      </c>
      <c r="G8" s="5"/>
      <c r="H8" s="398"/>
      <c r="I8" s="5"/>
      <c r="J8" s="5"/>
      <c r="K8" s="5"/>
      <c r="L8" s="5"/>
      <c r="M8" s="5"/>
      <c r="N8" s="5"/>
      <c r="O8" s="5"/>
      <c r="P8" s="19"/>
      <c r="S8" s="247" t="s">
        <v>99</v>
      </c>
      <c r="U8" s="395" t="s">
        <v>381</v>
      </c>
      <c r="V8" s="395" t="s">
        <v>369</v>
      </c>
    </row>
    <row r="9" spans="1:23">
      <c r="A9" s="47"/>
      <c r="B9" s="503"/>
      <c r="C9" s="47"/>
      <c r="E9" s="400" t="s">
        <v>414</v>
      </c>
      <c r="F9" s="15" t="s">
        <v>18</v>
      </c>
      <c r="G9" s="5"/>
      <c r="H9" s="398"/>
      <c r="I9" s="5"/>
      <c r="J9" s="5"/>
      <c r="K9" s="5"/>
      <c r="L9" s="5"/>
      <c r="M9" s="5"/>
      <c r="N9" s="5"/>
      <c r="O9" s="5"/>
      <c r="P9" s="19"/>
      <c r="S9" s="247" t="s">
        <v>99</v>
      </c>
      <c r="U9" s="395" t="s">
        <v>381</v>
      </c>
      <c r="V9" s="395" t="s">
        <v>369</v>
      </c>
    </row>
    <row r="10" spans="1:23">
      <c r="A10" s="47"/>
      <c r="B10" s="503"/>
      <c r="C10" s="47"/>
      <c r="E10" s="400" t="s">
        <v>415</v>
      </c>
      <c r="F10" s="15" t="s">
        <v>18</v>
      </c>
      <c r="G10" s="5"/>
      <c r="H10" s="398"/>
      <c r="I10" s="5"/>
      <c r="J10" s="5"/>
      <c r="K10" s="5"/>
      <c r="L10" s="5"/>
      <c r="M10" s="5"/>
      <c r="N10" s="5"/>
      <c r="O10" s="5"/>
      <c r="P10" s="19"/>
      <c r="S10" s="247" t="s">
        <v>99</v>
      </c>
      <c r="U10" s="395" t="s">
        <v>381</v>
      </c>
      <c r="V10" s="395" t="s">
        <v>369</v>
      </c>
    </row>
    <row r="11" spans="1:23">
      <c r="A11" s="47"/>
      <c r="B11" s="501"/>
      <c r="C11" s="47"/>
      <c r="E11" s="401" t="s">
        <v>416</v>
      </c>
      <c r="F11" s="70" t="s">
        <v>18</v>
      </c>
      <c r="G11" s="7"/>
      <c r="H11" s="126"/>
      <c r="I11" s="7"/>
      <c r="J11" s="7"/>
      <c r="K11" s="7"/>
      <c r="L11" s="7"/>
      <c r="M11" s="7"/>
      <c r="N11" s="7"/>
      <c r="O11" s="7"/>
      <c r="P11" s="20"/>
      <c r="S11" s="247" t="s">
        <v>99</v>
      </c>
      <c r="U11" s="395" t="s">
        <v>381</v>
      </c>
      <c r="V11" s="395" t="s">
        <v>369</v>
      </c>
    </row>
    <row r="12" spans="1:23">
      <c r="A12" s="47"/>
      <c r="B12" s="44"/>
      <c r="C12" s="47"/>
      <c r="E12" s="311" t="s">
        <v>222</v>
      </c>
      <c r="F12" s="15"/>
      <c r="G12" s="15"/>
      <c r="H12" s="15"/>
      <c r="I12" s="15"/>
      <c r="J12" s="5"/>
      <c r="K12" s="5"/>
      <c r="L12" s="5"/>
      <c r="M12" s="5"/>
      <c r="N12" s="5"/>
      <c r="O12" s="5"/>
      <c r="P12" s="5"/>
      <c r="T12" s="247"/>
      <c r="W12" s="247"/>
    </row>
    <row r="13" spans="1:23">
      <c r="A13" s="47"/>
      <c r="B13" s="44"/>
      <c r="C13" s="47"/>
      <c r="F13" s="15"/>
      <c r="G13" s="5"/>
      <c r="H13" s="5"/>
      <c r="I13" s="5"/>
      <c r="J13" s="5"/>
      <c r="K13" s="5"/>
      <c r="L13" s="5"/>
      <c r="M13" s="5"/>
      <c r="N13" s="5"/>
      <c r="O13" s="5"/>
      <c r="P13" s="5"/>
    </row>
    <row r="14" spans="1:23" ht="31.5" customHeight="1">
      <c r="A14" s="47"/>
      <c r="B14" s="44"/>
      <c r="C14" s="47"/>
      <c r="E14" s="100" t="s">
        <v>320</v>
      </c>
      <c r="F14" s="246"/>
    </row>
    <row r="15" spans="1:23">
      <c r="A15" s="47"/>
      <c r="B15" s="500"/>
      <c r="C15" s="47"/>
      <c r="E15" s="399" t="s">
        <v>412</v>
      </c>
      <c r="F15" s="303" t="s">
        <v>18</v>
      </c>
      <c r="G15" s="304"/>
      <c r="H15" s="381"/>
      <c r="I15" s="381"/>
      <c r="J15" s="381"/>
      <c r="K15" s="381"/>
      <c r="L15" s="381"/>
      <c r="M15" s="381"/>
      <c r="N15" s="381"/>
      <c r="O15" s="381"/>
      <c r="P15" s="402"/>
      <c r="S15" s="247" t="s">
        <v>99</v>
      </c>
      <c r="U15" s="395" t="s">
        <v>381</v>
      </c>
      <c r="V15" s="395" t="s">
        <v>369</v>
      </c>
    </row>
    <row r="16" spans="1:23">
      <c r="A16" s="47"/>
      <c r="B16" s="503"/>
      <c r="C16" s="47"/>
      <c r="E16" s="400" t="s">
        <v>413</v>
      </c>
      <c r="F16" s="15" t="s">
        <v>18</v>
      </c>
      <c r="G16" s="5"/>
      <c r="H16" s="398"/>
      <c r="I16" s="398"/>
      <c r="J16" s="398"/>
      <c r="K16" s="398"/>
      <c r="L16" s="398"/>
      <c r="M16" s="398"/>
      <c r="N16" s="398"/>
      <c r="O16" s="398"/>
      <c r="P16" s="403"/>
      <c r="S16" s="247" t="s">
        <v>99</v>
      </c>
      <c r="U16" s="395" t="s">
        <v>381</v>
      </c>
      <c r="V16" s="395" t="s">
        <v>369</v>
      </c>
    </row>
    <row r="17" spans="1:33">
      <c r="A17" s="47"/>
      <c r="B17" s="503"/>
      <c r="C17" s="47"/>
      <c r="E17" s="400" t="s">
        <v>414</v>
      </c>
      <c r="F17" s="15" t="s">
        <v>18</v>
      </c>
      <c r="G17" s="5"/>
      <c r="H17" s="398"/>
      <c r="I17" s="398"/>
      <c r="J17" s="398"/>
      <c r="K17" s="398"/>
      <c r="L17" s="398"/>
      <c r="M17" s="398"/>
      <c r="N17" s="398"/>
      <c r="O17" s="398"/>
      <c r="P17" s="403"/>
      <c r="S17" s="247" t="s">
        <v>99</v>
      </c>
      <c r="U17" s="395" t="s">
        <v>381</v>
      </c>
      <c r="V17" s="395" t="s">
        <v>369</v>
      </c>
    </row>
    <row r="18" spans="1:33">
      <c r="A18" s="47"/>
      <c r="B18" s="503"/>
      <c r="C18" s="47"/>
      <c r="E18" s="400" t="s">
        <v>415</v>
      </c>
      <c r="F18" s="15" t="s">
        <v>18</v>
      </c>
      <c r="G18" s="5"/>
      <c r="H18" s="398"/>
      <c r="I18" s="398"/>
      <c r="J18" s="398"/>
      <c r="K18" s="398"/>
      <c r="L18" s="398"/>
      <c r="M18" s="398"/>
      <c r="N18" s="398"/>
      <c r="O18" s="398"/>
      <c r="P18" s="403"/>
      <c r="S18" s="247" t="s">
        <v>99</v>
      </c>
      <c r="U18" s="395" t="s">
        <v>381</v>
      </c>
      <c r="V18" s="395" t="s">
        <v>369</v>
      </c>
    </row>
    <row r="19" spans="1:33">
      <c r="A19" s="47"/>
      <c r="B19" s="501"/>
      <c r="C19" s="47"/>
      <c r="E19" s="401" t="s">
        <v>416</v>
      </c>
      <c r="F19" s="70" t="s">
        <v>18</v>
      </c>
      <c r="G19" s="7"/>
      <c r="H19" s="126"/>
      <c r="I19" s="126"/>
      <c r="J19" s="126"/>
      <c r="K19" s="126"/>
      <c r="L19" s="126"/>
      <c r="M19" s="126"/>
      <c r="N19" s="126"/>
      <c r="O19" s="126"/>
      <c r="P19" s="404"/>
      <c r="S19" s="247" t="s">
        <v>99</v>
      </c>
      <c r="U19" s="395" t="s">
        <v>381</v>
      </c>
      <c r="V19" s="395" t="s">
        <v>369</v>
      </c>
    </row>
    <row r="20" spans="1:33">
      <c r="A20" s="47"/>
      <c r="B20" s="44"/>
      <c r="C20" s="47"/>
      <c r="E20" s="311" t="s">
        <v>222</v>
      </c>
      <c r="F20" s="15"/>
      <c r="G20" s="15"/>
      <c r="H20" s="15"/>
      <c r="I20" s="15"/>
      <c r="J20" s="15"/>
      <c r="K20" s="15"/>
      <c r="L20" s="15"/>
      <c r="M20" s="15"/>
      <c r="N20" s="15"/>
      <c r="O20" s="15"/>
      <c r="P20" s="15"/>
      <c r="T20" s="247"/>
      <c r="W20" s="247"/>
    </row>
    <row r="21" spans="1:33">
      <c r="A21" s="47"/>
      <c r="B21" s="45"/>
      <c r="C21" s="47"/>
      <c r="F21" s="242"/>
      <c r="S21" s="43"/>
    </row>
    <row r="22" spans="1:33" ht="26.25">
      <c r="A22" s="331"/>
      <c r="C22" s="247"/>
      <c r="E22" s="100" t="s">
        <v>370</v>
      </c>
      <c r="S22" s="43"/>
      <c r="AG22" s="138"/>
    </row>
    <row r="23" spans="1:33">
      <c r="A23" s="331"/>
      <c r="B23" s="336"/>
      <c r="C23" s="247"/>
      <c r="E23" s="424" t="s">
        <v>109</v>
      </c>
      <c r="F23" s="306" t="s">
        <v>18</v>
      </c>
      <c r="G23" s="304"/>
      <c r="H23" s="332"/>
      <c r="I23" s="332"/>
      <c r="J23" s="332"/>
      <c r="K23" s="304"/>
      <c r="L23" s="304"/>
      <c r="M23" s="304"/>
      <c r="N23" s="304"/>
      <c r="O23" s="304"/>
      <c r="P23" s="310"/>
      <c r="S23" s="247" t="s">
        <v>99</v>
      </c>
      <c r="U23" s="395" t="s">
        <v>369</v>
      </c>
      <c r="V23" s="395" t="s">
        <v>369</v>
      </c>
      <c r="AG23" s="138"/>
    </row>
    <row r="24" spans="1:33">
      <c r="A24" s="331"/>
      <c r="B24" s="337"/>
      <c r="C24" s="247"/>
      <c r="E24" s="222" t="s">
        <v>371</v>
      </c>
      <c r="F24" s="22" t="s">
        <v>18</v>
      </c>
      <c r="G24" s="5"/>
      <c r="H24" s="335"/>
      <c r="I24" s="335"/>
      <c r="J24" s="335"/>
      <c r="K24" s="5"/>
      <c r="L24" s="5"/>
      <c r="M24" s="5"/>
      <c r="N24" s="5"/>
      <c r="O24" s="5"/>
      <c r="P24" s="19"/>
      <c r="S24" s="247" t="s">
        <v>99</v>
      </c>
      <c r="U24" s="395" t="s">
        <v>369</v>
      </c>
      <c r="V24" s="395" t="s">
        <v>369</v>
      </c>
      <c r="AG24" s="138"/>
    </row>
    <row r="25" spans="1:33">
      <c r="A25" s="331"/>
      <c r="B25" s="338"/>
      <c r="C25" s="247"/>
      <c r="E25" s="223" t="s">
        <v>372</v>
      </c>
      <c r="F25" s="23" t="s">
        <v>18</v>
      </c>
      <c r="G25" s="7"/>
      <c r="H25" s="334"/>
      <c r="I25" s="334"/>
      <c r="J25" s="334"/>
      <c r="K25" s="7"/>
      <c r="L25" s="7"/>
      <c r="M25" s="7"/>
      <c r="N25" s="7"/>
      <c r="O25" s="7"/>
      <c r="P25" s="20"/>
      <c r="S25" s="247" t="s">
        <v>99</v>
      </c>
      <c r="U25" s="395" t="s">
        <v>369</v>
      </c>
      <c r="V25" s="395" t="s">
        <v>369</v>
      </c>
      <c r="AG25" s="138"/>
    </row>
    <row r="26" spans="1:33">
      <c r="A26" s="331"/>
      <c r="B26" s="247"/>
      <c r="C26" s="247"/>
      <c r="S26" s="43"/>
      <c r="AG26" s="138"/>
    </row>
    <row r="27" spans="1:33">
      <c r="A27" s="55"/>
      <c r="B27" s="45"/>
      <c r="C27" s="47"/>
      <c r="S27" s="43"/>
    </row>
    <row r="28" spans="1:33">
      <c r="A28" s="55"/>
      <c r="B28" s="45"/>
      <c r="C28" s="47"/>
      <c r="S28" s="43"/>
    </row>
    <row r="29" spans="1:33">
      <c r="A29" s="55"/>
      <c r="B29" s="45"/>
      <c r="C29" s="47"/>
      <c r="S29" s="43"/>
    </row>
    <row r="30" spans="1:33">
      <c r="B30" s="45"/>
      <c r="C30" s="47"/>
    </row>
    <row r="31" spans="1:33">
      <c r="A31" s="55"/>
      <c r="B31" s="45"/>
      <c r="C31" s="55"/>
    </row>
    <row r="32" spans="1:33">
      <c r="A32" s="55"/>
      <c r="B32" s="45"/>
      <c r="C32" s="55"/>
    </row>
    <row r="33" spans="1:11">
      <c r="A33" s="55"/>
      <c r="B33" s="45"/>
      <c r="C33" s="55"/>
    </row>
    <row r="34" spans="1:11">
      <c r="A34" s="55"/>
      <c r="B34" s="45"/>
      <c r="C34" s="55"/>
    </row>
    <row r="35" spans="1:11">
      <c r="A35" s="55"/>
      <c r="B35" s="45"/>
      <c r="C35" s="55"/>
    </row>
    <row r="36" spans="1:11">
      <c r="A36" s="55"/>
      <c r="B36" s="45"/>
      <c r="C36" s="55"/>
    </row>
    <row r="37" spans="1:11">
      <c r="B37" s="45"/>
    </row>
    <row r="38" spans="1:11">
      <c r="A38" s="55"/>
      <c r="B38" s="45"/>
      <c r="C38" s="55"/>
    </row>
    <row r="39" spans="1:11">
      <c r="A39" s="55"/>
      <c r="B39" s="45"/>
      <c r="C39" s="55"/>
    </row>
    <row r="40" spans="1:11">
      <c r="A40" s="55"/>
      <c r="B40" s="45"/>
      <c r="C40" s="55"/>
    </row>
    <row r="41" spans="1:11">
      <c r="A41" s="55"/>
      <c r="B41" s="45"/>
      <c r="C41" s="55"/>
      <c r="K41" s="242"/>
    </row>
    <row r="42" spans="1:11">
      <c r="A42" s="55"/>
      <c r="B42" s="45"/>
      <c r="C42" s="55"/>
    </row>
    <row r="43" spans="1:11">
      <c r="A43" s="55"/>
      <c r="B43" s="45"/>
      <c r="C43" s="55"/>
    </row>
    <row r="44" spans="1:11">
      <c r="A44" s="55"/>
      <c r="B44" s="45"/>
      <c r="C44" s="55"/>
    </row>
    <row r="45" spans="1:11">
      <c r="A45" s="44"/>
      <c r="B45" s="45"/>
      <c r="C45" s="44"/>
    </row>
    <row r="46" spans="1:11">
      <c r="A46" s="44"/>
      <c r="B46" s="45"/>
      <c r="C46" s="44"/>
    </row>
    <row r="47" spans="1:11" ht="15" customHeight="1">
      <c r="A47" s="62"/>
      <c r="B47" s="45"/>
      <c r="C47" s="62"/>
    </row>
    <row r="48" spans="1:11">
      <c r="A48" s="62"/>
      <c r="B48" s="45"/>
      <c r="C48" s="62"/>
    </row>
    <row r="49" spans="1:3">
      <c r="A49" s="62"/>
      <c r="B49" s="45"/>
      <c r="C49" s="62"/>
    </row>
    <row r="50" spans="1:3">
      <c r="A50" s="62"/>
      <c r="B50" s="45"/>
      <c r="C50" s="62"/>
    </row>
    <row r="51" spans="1:3">
      <c r="A51" s="62"/>
      <c r="B51" s="45"/>
      <c r="C51" s="62"/>
    </row>
    <row r="52" spans="1:3">
      <c r="A52" s="62"/>
      <c r="B52" s="45"/>
      <c r="C52" s="62"/>
    </row>
    <row r="53" spans="1:3">
      <c r="A53" s="62"/>
      <c r="B53" s="45"/>
      <c r="C53" s="62"/>
    </row>
    <row r="54" spans="1:3">
      <c r="A54" s="62"/>
      <c r="B54" s="45"/>
      <c r="C54" s="62"/>
    </row>
    <row r="55" spans="1:3">
      <c r="A55" s="55"/>
      <c r="B55" s="45"/>
      <c r="C55" s="55"/>
    </row>
    <row r="56" spans="1:3">
      <c r="A56" s="55"/>
      <c r="B56" s="45"/>
      <c r="C56" s="55"/>
    </row>
    <row r="57" spans="1:3">
      <c r="A57" s="55"/>
      <c r="B57" s="45"/>
      <c r="C57" s="55"/>
    </row>
    <row r="58" spans="1:3">
      <c r="A58" s="55"/>
      <c r="B58" s="45"/>
      <c r="C58" s="55"/>
    </row>
    <row r="59" spans="1:3">
      <c r="A59" s="55"/>
      <c r="B59" s="45"/>
      <c r="C59" s="55"/>
    </row>
    <row r="60" spans="1:3">
      <c r="A60" s="55"/>
      <c r="B60" s="45"/>
      <c r="C60" s="55"/>
    </row>
    <row r="61" spans="1:3">
      <c r="A61" s="55"/>
      <c r="B61" s="45"/>
      <c r="C61" s="55"/>
    </row>
    <row r="62" spans="1:3">
      <c r="A62" s="44"/>
      <c r="B62" s="45"/>
      <c r="C62" s="44"/>
    </row>
    <row r="63" spans="1:3">
      <c r="A63" s="44"/>
      <c r="B63" s="45"/>
      <c r="C63" s="44"/>
    </row>
    <row r="64" spans="1:3" ht="15" customHeight="1">
      <c r="A64" s="62"/>
      <c r="B64" s="45"/>
      <c r="C64" s="62"/>
    </row>
    <row r="65" spans="1:3">
      <c r="A65" s="62"/>
      <c r="B65" s="45"/>
      <c r="C65" s="62"/>
    </row>
    <row r="66" spans="1:3">
      <c r="A66" s="62"/>
      <c r="B66" s="45"/>
      <c r="C66" s="62"/>
    </row>
    <row r="67" spans="1:3">
      <c r="A67" s="62"/>
      <c r="B67" s="45"/>
      <c r="C67" s="62"/>
    </row>
    <row r="68" spans="1:3">
      <c r="A68" s="62"/>
      <c r="B68" s="45"/>
      <c r="C68" s="62"/>
    </row>
    <row r="69" spans="1:3">
      <c r="A69" s="62"/>
      <c r="B69" s="45"/>
      <c r="C69" s="62"/>
    </row>
    <row r="70" spans="1:3">
      <c r="A70" s="62"/>
      <c r="B70" s="45"/>
      <c r="C70" s="62"/>
    </row>
    <row r="71" spans="1:3">
      <c r="A71" s="62"/>
      <c r="B71" s="45"/>
      <c r="C71" s="62"/>
    </row>
    <row r="72" spans="1:3">
      <c r="A72" s="55"/>
      <c r="B72" s="45"/>
      <c r="C72" s="55"/>
    </row>
    <row r="73" spans="1:3">
      <c r="A73" s="55"/>
      <c r="B73" s="45"/>
      <c r="C73" s="55"/>
    </row>
    <row r="74" spans="1:3">
      <c r="A74" s="55"/>
      <c r="B74" s="45"/>
      <c r="C74" s="55"/>
    </row>
    <row r="75" spans="1:3">
      <c r="A75" s="55"/>
      <c r="B75" s="45"/>
      <c r="C75" s="55"/>
    </row>
    <row r="76" spans="1:3">
      <c r="A76" s="55"/>
      <c r="B76" s="45"/>
      <c r="C76" s="55"/>
    </row>
    <row r="77" spans="1:3">
      <c r="A77" s="55"/>
      <c r="B77" s="45"/>
      <c r="C77" s="55"/>
    </row>
    <row r="78" spans="1:3">
      <c r="B78" s="45"/>
    </row>
    <row r="79" spans="1:3" ht="39">
      <c r="B79" s="45"/>
      <c r="C79" s="63"/>
    </row>
    <row r="80" spans="1:3">
      <c r="B80" s="45"/>
    </row>
    <row r="81" spans="1:3">
      <c r="A81" s="44"/>
      <c r="B81" s="45"/>
      <c r="C81" s="44"/>
    </row>
    <row r="82" spans="1:3">
      <c r="A82" s="44"/>
      <c r="B82" s="45"/>
      <c r="C82" s="44"/>
    </row>
    <row r="83" spans="1:3">
      <c r="B83" s="45"/>
    </row>
    <row r="84" spans="1:3">
      <c r="B84" s="45"/>
    </row>
    <row r="85" spans="1:3">
      <c r="B85" s="45"/>
    </row>
    <row r="86" spans="1:3">
      <c r="B86" s="45"/>
    </row>
    <row r="87" spans="1:3">
      <c r="B87" s="45"/>
    </row>
    <row r="88" spans="1:3">
      <c r="B88" s="45"/>
    </row>
    <row r="89" spans="1:3">
      <c r="B89" s="45"/>
    </row>
    <row r="90" spans="1:3">
      <c r="B90" s="45"/>
    </row>
    <row r="91" spans="1:3">
      <c r="B91" s="45"/>
    </row>
    <row r="92" spans="1:3">
      <c r="B92" s="45"/>
    </row>
    <row r="93" spans="1:3">
      <c r="B93" s="45"/>
    </row>
    <row r="94" spans="1:3">
      <c r="B94" s="45"/>
    </row>
    <row r="95" spans="1:3">
      <c r="B95" s="45"/>
    </row>
    <row r="96" spans="1:3">
      <c r="B96" s="45"/>
    </row>
    <row r="97" spans="2:2">
      <c r="B97" s="45"/>
    </row>
    <row r="98" spans="2:2">
      <c r="B98" s="45"/>
    </row>
    <row r="99" spans="2:2">
      <c r="B99" s="45"/>
    </row>
    <row r="100" spans="2:2">
      <c r="B100" s="45"/>
    </row>
    <row r="101" spans="2:2">
      <c r="B101" s="45"/>
    </row>
    <row r="102" spans="2:2">
      <c r="B102" s="45"/>
    </row>
    <row r="103" spans="2:2">
      <c r="B103" s="45"/>
    </row>
    <row r="104" spans="2:2">
      <c r="B104" s="45"/>
    </row>
    <row r="105" spans="2:2">
      <c r="B105" s="45"/>
    </row>
    <row r="106" spans="2:2">
      <c r="B106" s="45"/>
    </row>
    <row r="107" spans="2:2">
      <c r="B107" s="45"/>
    </row>
    <row r="108" spans="2:2">
      <c r="B108" s="45"/>
    </row>
    <row r="109" spans="2:2">
      <c r="B109" s="45"/>
    </row>
    <row r="110" spans="2:2">
      <c r="B110" s="45"/>
    </row>
    <row r="111" spans="2:2">
      <c r="B111" s="45"/>
    </row>
    <row r="112" spans="2:2">
      <c r="B112" s="45"/>
    </row>
    <row r="113" spans="2:2">
      <c r="B113" s="45"/>
    </row>
    <row r="114" spans="2:2">
      <c r="B114" s="45"/>
    </row>
    <row r="115" spans="2:2">
      <c r="B115" s="45"/>
    </row>
    <row r="116" spans="2:2">
      <c r="B116" s="45"/>
    </row>
    <row r="117" spans="2:2">
      <c r="B117" s="45"/>
    </row>
    <row r="118" spans="2:2">
      <c r="B118" s="45"/>
    </row>
    <row r="119" spans="2:2">
      <c r="B119" s="45"/>
    </row>
    <row r="120" spans="2:2">
      <c r="B120" s="45"/>
    </row>
    <row r="121" spans="2:2">
      <c r="B121" s="45"/>
    </row>
    <row r="122" spans="2:2">
      <c r="B122" s="45"/>
    </row>
    <row r="123" spans="2:2">
      <c r="B123" s="45"/>
    </row>
    <row r="124" spans="2:2">
      <c r="B124" s="45"/>
    </row>
    <row r="125" spans="2:2">
      <c r="B125" s="45"/>
    </row>
    <row r="126" spans="2:2">
      <c r="B126" s="45"/>
    </row>
    <row r="127" spans="2:2">
      <c r="B127" s="45"/>
    </row>
    <row r="128" spans="2:2">
      <c r="B128" s="45"/>
    </row>
    <row r="129" spans="2:2">
      <c r="B129" s="45"/>
    </row>
    <row r="130" spans="2:2">
      <c r="B130" s="45"/>
    </row>
    <row r="131" spans="2:2">
      <c r="B131" s="45"/>
    </row>
    <row r="132" spans="2:2">
      <c r="B132" s="45"/>
    </row>
    <row r="133" spans="2:2">
      <c r="B133" s="45"/>
    </row>
    <row r="134" spans="2:2">
      <c r="B134" s="45"/>
    </row>
    <row r="135" spans="2:2">
      <c r="B135" s="45"/>
    </row>
    <row r="136" spans="2:2">
      <c r="B136" s="45"/>
    </row>
    <row r="137" spans="2:2">
      <c r="B137" s="45"/>
    </row>
    <row r="138" spans="2:2">
      <c r="B138" s="45"/>
    </row>
    <row r="139" spans="2:2">
      <c r="B139" s="45"/>
    </row>
    <row r="140" spans="2:2">
      <c r="B140" s="45"/>
    </row>
    <row r="141" spans="2:2">
      <c r="B141" s="45"/>
    </row>
    <row r="142" spans="2:2">
      <c r="B142" s="45"/>
    </row>
    <row r="143" spans="2:2">
      <c r="B143" s="45"/>
    </row>
    <row r="144" spans="2:2">
      <c r="B144" s="45"/>
    </row>
    <row r="145" spans="2:2">
      <c r="B145" s="45"/>
    </row>
    <row r="146" spans="2:2">
      <c r="B146" s="45"/>
    </row>
    <row r="147" spans="2:2">
      <c r="B147" s="45"/>
    </row>
    <row r="148" spans="2:2">
      <c r="B148" s="45"/>
    </row>
    <row r="149" spans="2:2">
      <c r="B149" s="45"/>
    </row>
    <row r="150" spans="2:2">
      <c r="B150" s="45"/>
    </row>
    <row r="151" spans="2:2">
      <c r="B151" s="45"/>
    </row>
    <row r="152" spans="2:2">
      <c r="B152" s="45"/>
    </row>
    <row r="153" spans="2:2">
      <c r="B153" s="45"/>
    </row>
    <row r="154" spans="2:2">
      <c r="B154" s="45"/>
    </row>
    <row r="155" spans="2:2">
      <c r="B155" s="45"/>
    </row>
    <row r="156" spans="2:2">
      <c r="B156" s="45"/>
    </row>
    <row r="157" spans="2:2">
      <c r="B157" s="45"/>
    </row>
    <row r="158" spans="2:2">
      <c r="B158" s="45"/>
    </row>
    <row r="159" spans="2:2">
      <c r="B159" s="45"/>
    </row>
    <row r="160" spans="2:2">
      <c r="B160" s="45"/>
    </row>
    <row r="161" spans="2:2">
      <c r="B161" s="45"/>
    </row>
    <row r="162" spans="2:2">
      <c r="B162" s="45"/>
    </row>
    <row r="163" spans="2:2">
      <c r="B163" s="45"/>
    </row>
    <row r="164" spans="2:2">
      <c r="B164" s="45"/>
    </row>
    <row r="165" spans="2:2">
      <c r="B165" s="45"/>
    </row>
    <row r="166" spans="2:2">
      <c r="B166" s="45"/>
    </row>
    <row r="167" spans="2:2">
      <c r="B167" s="45"/>
    </row>
    <row r="168" spans="2:2">
      <c r="B168" s="45"/>
    </row>
    <row r="169" spans="2:2">
      <c r="B169" s="45"/>
    </row>
    <row r="170" spans="2:2">
      <c r="B170" s="45"/>
    </row>
    <row r="171" spans="2:2">
      <c r="B171" s="45"/>
    </row>
    <row r="172" spans="2:2">
      <c r="B172" s="45"/>
    </row>
    <row r="173" spans="2:2">
      <c r="B173" s="45"/>
    </row>
    <row r="174" spans="2:2">
      <c r="B174" s="45"/>
    </row>
    <row r="175" spans="2:2">
      <c r="B175" s="45"/>
    </row>
    <row r="176" spans="2:2">
      <c r="B176" s="45"/>
    </row>
    <row r="177" spans="2:2">
      <c r="B177" s="45"/>
    </row>
    <row r="178" spans="2:2">
      <c r="B178" s="45"/>
    </row>
    <row r="179" spans="2:2">
      <c r="B179" s="45"/>
    </row>
    <row r="180" spans="2:2">
      <c r="B180" s="45"/>
    </row>
    <row r="181" spans="2:2">
      <c r="B181" s="45"/>
    </row>
    <row r="182" spans="2:2">
      <c r="B182" s="45"/>
    </row>
    <row r="183" spans="2:2">
      <c r="B183" s="45"/>
    </row>
    <row r="184" spans="2:2">
      <c r="B184" s="45"/>
    </row>
    <row r="185" spans="2:2">
      <c r="B185" s="45"/>
    </row>
    <row r="186" spans="2:2">
      <c r="B186" s="45"/>
    </row>
    <row r="187" spans="2:2">
      <c r="B187" s="45"/>
    </row>
    <row r="188" spans="2:2">
      <c r="B188" s="45"/>
    </row>
    <row r="189" spans="2:2">
      <c r="B189" s="45"/>
    </row>
    <row r="190" spans="2:2">
      <c r="B190" s="45"/>
    </row>
    <row r="191" spans="2:2">
      <c r="B191" s="45"/>
    </row>
    <row r="192" spans="2:2">
      <c r="B192" s="45"/>
    </row>
    <row r="193" spans="2:2">
      <c r="B193" s="45"/>
    </row>
    <row r="194" spans="2:2">
      <c r="B194" s="45"/>
    </row>
    <row r="195" spans="2:2">
      <c r="B195" s="45"/>
    </row>
    <row r="196" spans="2:2">
      <c r="B196" s="45"/>
    </row>
    <row r="197" spans="2:2">
      <c r="B197" s="45"/>
    </row>
    <row r="198" spans="2:2">
      <c r="B198" s="45"/>
    </row>
    <row r="199" spans="2:2">
      <c r="B199" s="45"/>
    </row>
    <row r="200" spans="2:2">
      <c r="B200" s="45"/>
    </row>
    <row r="201" spans="2:2">
      <c r="B201" s="45"/>
    </row>
    <row r="202" spans="2:2">
      <c r="B202" s="45"/>
    </row>
    <row r="203" spans="2:2">
      <c r="B203" s="45"/>
    </row>
    <row r="204" spans="2:2">
      <c r="B204" s="45"/>
    </row>
    <row r="205" spans="2:2">
      <c r="B205" s="45"/>
    </row>
    <row r="206" spans="2:2">
      <c r="B206" s="45"/>
    </row>
    <row r="207" spans="2:2">
      <c r="B207" s="45"/>
    </row>
    <row r="208" spans="2:2">
      <c r="B208" s="45"/>
    </row>
    <row r="209" spans="2:2">
      <c r="B209" s="45"/>
    </row>
    <row r="210" spans="2:2">
      <c r="B210" s="45"/>
    </row>
    <row r="211" spans="2:2">
      <c r="B211" s="45"/>
    </row>
    <row r="212" spans="2:2">
      <c r="B212" s="45"/>
    </row>
    <row r="213" spans="2:2">
      <c r="B213" s="45"/>
    </row>
    <row r="214" spans="2:2">
      <c r="B214" s="45"/>
    </row>
    <row r="215" spans="2:2">
      <c r="B215" s="45"/>
    </row>
    <row r="216" spans="2:2">
      <c r="B216" s="45"/>
    </row>
    <row r="217" spans="2:2">
      <c r="B217" s="45"/>
    </row>
    <row r="218" spans="2:2">
      <c r="B218" s="45"/>
    </row>
    <row r="219" spans="2:2">
      <c r="B219" s="45"/>
    </row>
    <row r="220" spans="2:2">
      <c r="B220" s="45"/>
    </row>
    <row r="221" spans="2:2">
      <c r="B221" s="45"/>
    </row>
    <row r="222" spans="2:2">
      <c r="B222" s="45"/>
    </row>
    <row r="223" spans="2:2">
      <c r="B223" s="45"/>
    </row>
    <row r="224" spans="2:2">
      <c r="B224" s="45"/>
    </row>
    <row r="225" spans="2:2">
      <c r="B225" s="45"/>
    </row>
    <row r="226" spans="2:2">
      <c r="B226" s="45"/>
    </row>
    <row r="227" spans="2:2">
      <c r="B227" s="45"/>
    </row>
    <row r="228" spans="2:2">
      <c r="B228" s="45"/>
    </row>
    <row r="229" spans="2:2">
      <c r="B229" s="45"/>
    </row>
    <row r="230" spans="2:2">
      <c r="B230" s="45"/>
    </row>
    <row r="231" spans="2:2">
      <c r="B231" s="45"/>
    </row>
    <row r="232" spans="2:2">
      <c r="B232" s="45"/>
    </row>
    <row r="233" spans="2:2">
      <c r="B233" s="45"/>
    </row>
    <row r="234" spans="2:2">
      <c r="B234" s="45"/>
    </row>
    <row r="235" spans="2:2">
      <c r="B235" s="45"/>
    </row>
    <row r="236" spans="2:2">
      <c r="B236" s="45"/>
    </row>
    <row r="237" spans="2:2">
      <c r="B237" s="45"/>
    </row>
    <row r="238" spans="2:2">
      <c r="B238" s="45"/>
    </row>
    <row r="239" spans="2:2">
      <c r="B239" s="45"/>
    </row>
    <row r="240" spans="2:2">
      <c r="B240" s="45"/>
    </row>
    <row r="241" spans="2:2">
      <c r="B241" s="45"/>
    </row>
    <row r="242" spans="2:2">
      <c r="B242" s="45"/>
    </row>
    <row r="243" spans="2:2">
      <c r="B243" s="45"/>
    </row>
    <row r="244" spans="2:2">
      <c r="B244" s="45"/>
    </row>
    <row r="245" spans="2:2">
      <c r="B245" s="45"/>
    </row>
    <row r="246" spans="2:2">
      <c r="B246" s="45"/>
    </row>
    <row r="247" spans="2:2">
      <c r="B247" s="45"/>
    </row>
    <row r="248" spans="2:2">
      <c r="B248" s="45"/>
    </row>
    <row r="249" spans="2:2">
      <c r="B249" s="45"/>
    </row>
    <row r="250" spans="2:2">
      <c r="B250" s="45"/>
    </row>
    <row r="251" spans="2:2">
      <c r="B251" s="45"/>
    </row>
    <row r="252" spans="2:2">
      <c r="B252" s="45"/>
    </row>
    <row r="253" spans="2:2">
      <c r="B253" s="45"/>
    </row>
    <row r="254" spans="2:2">
      <c r="B254" s="45"/>
    </row>
    <row r="255" spans="2:2">
      <c r="B255" s="45"/>
    </row>
    <row r="256" spans="2:2">
      <c r="B256" s="45"/>
    </row>
    <row r="257" spans="2:2">
      <c r="B257" s="45"/>
    </row>
    <row r="258" spans="2:2">
      <c r="B258" s="45"/>
    </row>
    <row r="259" spans="2:2">
      <c r="B259" s="45"/>
    </row>
    <row r="260" spans="2:2">
      <c r="B260" s="45"/>
    </row>
    <row r="261" spans="2:2">
      <c r="B261" s="45"/>
    </row>
    <row r="262" spans="2:2">
      <c r="B262" s="45"/>
    </row>
    <row r="263" spans="2:2">
      <c r="B263" s="45"/>
    </row>
    <row r="264" spans="2:2">
      <c r="B264" s="45"/>
    </row>
    <row r="265" spans="2:2">
      <c r="B265" s="45"/>
    </row>
    <row r="266" spans="2:2">
      <c r="B266" s="45"/>
    </row>
    <row r="267" spans="2:2">
      <c r="B267" s="45"/>
    </row>
    <row r="268" spans="2:2">
      <c r="B268" s="45"/>
    </row>
    <row r="269" spans="2:2">
      <c r="B269" s="45"/>
    </row>
    <row r="270" spans="2:2">
      <c r="B270" s="45"/>
    </row>
    <row r="271" spans="2:2">
      <c r="B271" s="45"/>
    </row>
    <row r="272" spans="2:2">
      <c r="B272" s="45"/>
    </row>
    <row r="273" spans="2:2">
      <c r="B273" s="45"/>
    </row>
    <row r="274" spans="2:2">
      <c r="B274" s="45"/>
    </row>
    <row r="275" spans="2:2">
      <c r="B275" s="45"/>
    </row>
    <row r="276" spans="2:2">
      <c r="B276" s="45"/>
    </row>
    <row r="277" spans="2:2">
      <c r="B277" s="45"/>
    </row>
    <row r="278" spans="2:2">
      <c r="B278" s="45"/>
    </row>
    <row r="279" spans="2:2">
      <c r="B279" s="45"/>
    </row>
    <row r="280" spans="2:2">
      <c r="B280" s="45"/>
    </row>
    <row r="281" spans="2:2">
      <c r="B281" s="45"/>
    </row>
    <row r="282" spans="2:2">
      <c r="B282" s="45"/>
    </row>
    <row r="283" spans="2:2">
      <c r="B283" s="45"/>
    </row>
    <row r="284" spans="2:2">
      <c r="B284" s="45"/>
    </row>
    <row r="285" spans="2:2">
      <c r="B285" s="45"/>
    </row>
    <row r="286" spans="2:2">
      <c r="B286" s="45"/>
    </row>
    <row r="287" spans="2:2">
      <c r="B287" s="45"/>
    </row>
    <row r="288" spans="2:2">
      <c r="B288" s="45"/>
    </row>
    <row r="289" spans="2:2">
      <c r="B289" s="45"/>
    </row>
    <row r="290" spans="2:2">
      <c r="B290" s="45"/>
    </row>
    <row r="291" spans="2:2">
      <c r="B291" s="45"/>
    </row>
    <row r="292" spans="2:2">
      <c r="B292" s="45"/>
    </row>
    <row r="293" spans="2:2">
      <c r="B293" s="45"/>
    </row>
    <row r="294" spans="2:2">
      <c r="B294" s="45"/>
    </row>
    <row r="295" spans="2:2">
      <c r="B295" s="45"/>
    </row>
    <row r="296" spans="2:2">
      <c r="B296" s="45"/>
    </row>
    <row r="297" spans="2:2">
      <c r="B297" s="45"/>
    </row>
    <row r="298" spans="2:2">
      <c r="B298" s="45"/>
    </row>
    <row r="299" spans="2:2">
      <c r="B299" s="45"/>
    </row>
    <row r="300" spans="2:2">
      <c r="B300" s="45"/>
    </row>
    <row r="301" spans="2:2">
      <c r="B301" s="45"/>
    </row>
    <row r="302" spans="2:2">
      <c r="B302" s="45"/>
    </row>
    <row r="303" spans="2:2">
      <c r="B303" s="45"/>
    </row>
    <row r="304" spans="2:2">
      <c r="B304" s="45"/>
    </row>
    <row r="305" spans="2:2">
      <c r="B305" s="45"/>
    </row>
    <row r="306" spans="2:2">
      <c r="B306" s="45"/>
    </row>
    <row r="307" spans="2:2">
      <c r="B307" s="45"/>
    </row>
    <row r="308" spans="2:2">
      <c r="B308" s="45"/>
    </row>
    <row r="309" spans="2:2">
      <c r="B309" s="45"/>
    </row>
  </sheetData>
  <mergeCells count="6">
    <mergeCell ref="B7:B11"/>
    <mergeCell ref="B15:B19"/>
    <mergeCell ref="U4:V4"/>
    <mergeCell ref="H4:J4"/>
    <mergeCell ref="K4:M4"/>
    <mergeCell ref="N4:P4"/>
  </mergeCells>
  <conditionalFormatting sqref="B4">
    <cfRule type="containsText" dxfId="2" priority="1" operator="containsText" text="Unsure">
      <formula>NOT(ISERROR(SEARCH("Unsure",B4)))</formula>
    </cfRule>
    <cfRule type="containsText" dxfId="1" priority="2" operator="containsText" text="Yes">
      <formula>NOT(ISERROR(SEARCH("Yes",B4)))</formula>
    </cfRule>
    <cfRule type="containsText" dxfId="0" priority="3" operator="containsText" text="No">
      <formula>NOT(ISERROR(SEARCH("No",B4)))</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Changes summary</vt:lpstr>
      <vt:lpstr>Concepts</vt:lpstr>
      <vt:lpstr>Definitions</vt:lpstr>
      <vt:lpstr>Validations</vt:lpstr>
      <vt:lpstr>Checks and Totals</vt:lpstr>
      <vt:lpstr>Distribution Business</vt:lpstr>
      <vt:lpstr>Standard control</vt:lpstr>
      <vt:lpstr>Alternative control</vt:lpstr>
      <vt:lpstr>New data collections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2023-01-23T09:28:20Z</dcterms:created>
  <dcterms:modified xsi:type="dcterms:W3CDTF">2023-01-24T00:06:18Z</dcterms:modified>
</cp:coreProperties>
</file>