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updateLinks="never" codeName="ThisWorkbook"/>
  <xr:revisionPtr revIDLastSave="0" documentId="13_ncr:1_{02145648-65E9-4ACE-80B3-93B1D81EB78C}" xr6:coauthVersionLast="47" xr6:coauthVersionMax="47" xr10:uidLastSave="{00000000-0000-0000-0000-000000000000}"/>
  <bookViews>
    <workbookView xWindow="-28920" yWindow="-120" windowWidth="29040" windowHeight="15840" xr2:uid="{9415F016-42BF-4443-832E-EADE4788192B}"/>
  </bookViews>
  <sheets>
    <sheet name="Changes summary" sheetId="76" r:id="rId1"/>
    <sheet name="Concepts" sheetId="71" r:id="rId2"/>
    <sheet name="Definitions" sheetId="72" r:id="rId3"/>
    <sheet name="Validations" sheetId="73" r:id="rId4"/>
    <sheet name="Checks and Totals" sheetId="74" r:id="rId5"/>
    <sheet name="Distribution Business" sheetId="66" r:id="rId6"/>
    <sheet name="Standard control" sheetId="65" r:id="rId7"/>
    <sheet name="Alternative control" sheetId="64" r:id="rId8"/>
    <sheet name="New data collections" sheetId="75"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64" l="1"/>
  <c r="H113" i="65"/>
  <c r="H112" i="65"/>
  <c r="H111" i="65"/>
  <c r="I80" i="65" l="1"/>
  <c r="I84" i="65"/>
  <c r="J105" i="65"/>
  <c r="H105" i="65" s="1"/>
  <c r="J104" i="65"/>
  <c r="H104" i="65" s="1"/>
  <c r="I22" i="65"/>
  <c r="I65" i="65" l="1"/>
  <c r="H27" i="75"/>
  <c r="I9" i="64"/>
  <c r="I27" i="64" s="1"/>
  <c r="I21" i="64" l="1"/>
  <c r="I16" i="64"/>
  <c r="I15" i="64"/>
  <c r="I14" i="64"/>
  <c r="I10" i="64"/>
  <c r="I28" i="64" s="1"/>
  <c r="I11" i="64"/>
  <c r="I29" i="64" s="1"/>
  <c r="E11" i="64"/>
  <c r="E9" i="65"/>
  <c r="E8" i="65"/>
  <c r="E7" i="65"/>
  <c r="H22" i="65" l="1"/>
  <c r="I35" i="75" l="1"/>
  <c r="I27" i="75"/>
  <c r="H35" i="75"/>
  <c r="L12" i="74" s="1"/>
  <c r="I27" i="65"/>
  <c r="L14" i="74" l="1"/>
  <c r="I19" i="65"/>
  <c r="H19" i="65" s="1"/>
  <c r="I48" i="65"/>
  <c r="H110" i="65"/>
  <c r="H116" i="65"/>
  <c r="L10" i="74" l="1"/>
  <c r="E15" i="64"/>
  <c r="E16" i="64"/>
  <c r="E14" i="64"/>
  <c r="E12" i="66"/>
  <c r="E13" i="66"/>
  <c r="E11" i="66"/>
  <c r="E13" i="65"/>
  <c r="E14" i="65"/>
  <c r="E12" i="65"/>
  <c r="H6" i="65"/>
  <c r="L8" i="74" s="1"/>
  <c r="I20" i="65"/>
  <c r="H20" i="65" s="1"/>
  <c r="I21" i="65"/>
  <c r="H21" i="65" s="1"/>
  <c r="I18" i="65"/>
  <c r="H18" i="65" s="1"/>
  <c r="J24" i="65"/>
  <c r="H24" i="65" s="1"/>
  <c r="J23" i="65"/>
  <c r="H23" i="65" s="1"/>
  <c r="L6" i="74" l="1"/>
  <c r="I88" i="65"/>
  <c r="I78" i="65"/>
  <c r="J37" i="66"/>
  <c r="J32" i="66"/>
  <c r="J13" i="66"/>
  <c r="J12" i="66"/>
  <c r="J11" i="66"/>
  <c r="J7" i="66"/>
  <c r="J8" i="66"/>
  <c r="J6" i="66"/>
  <c r="L16" i="74"/>
</calcChain>
</file>

<file path=xl/sharedStrings.xml><?xml version="1.0" encoding="utf-8"?>
<sst xmlns="http://schemas.openxmlformats.org/spreadsheetml/2006/main" count="1921" uniqueCount="604">
  <si>
    <t>Units</t>
  </si>
  <si>
    <t>Standard Control excluding Dual Function Assets</t>
  </si>
  <si>
    <t>Dual Function Assets</t>
  </si>
  <si>
    <t>Negotiated services</t>
  </si>
  <si>
    <t>Other</t>
  </si>
  <si>
    <t>Total</t>
  </si>
  <si>
    <t>Non-network</t>
  </si>
  <si>
    <t>Metering services</t>
  </si>
  <si>
    <t>Connection services</t>
  </si>
  <si>
    <t>Direct</t>
  </si>
  <si>
    <t>Indirect</t>
  </si>
  <si>
    <t xml:space="preserve">Alternative Control Services </t>
  </si>
  <si>
    <t>$</t>
  </si>
  <si>
    <t>Recurrent expenditure</t>
  </si>
  <si>
    <t>Non-recurrent expenditure</t>
  </si>
  <si>
    <t>Car</t>
  </si>
  <si>
    <t>Light commercial vehicle</t>
  </si>
  <si>
    <t xml:space="preserve">Elevated work platform (LCV)  </t>
  </si>
  <si>
    <t>Elevated work platform (HCV)</t>
  </si>
  <si>
    <t>Heavy commercial vehicle</t>
  </si>
  <si>
    <t>Total Standard Control Services</t>
  </si>
  <si>
    <t>Current RIN reference</t>
  </si>
  <si>
    <t>Vegetation management</t>
  </si>
  <si>
    <t>Maintenance</t>
  </si>
  <si>
    <t>Emergency response</t>
  </si>
  <si>
    <t>Network overheads</t>
  </si>
  <si>
    <t>Corporate overheads</t>
  </si>
  <si>
    <t>Public Lighting</t>
  </si>
  <si>
    <t>CA2.1.4</t>
  </si>
  <si>
    <t xml:space="preserve">Tree trimming (excluding hazard trees) </t>
  </si>
  <si>
    <t xml:space="preserve">Hazard tree cutting </t>
  </si>
  <si>
    <t xml:space="preserve">Ground clearance </t>
  </si>
  <si>
    <t xml:space="preserve">Vegetation corridor clearance </t>
  </si>
  <si>
    <t xml:space="preserve">Contractor liaison expenditure </t>
  </si>
  <si>
    <t>Service lines</t>
  </si>
  <si>
    <t>Overhead asset inspection - all overhead assets</t>
  </si>
  <si>
    <t>Network underground cable maintenance</t>
  </si>
  <si>
    <t>Distribution substation equipment &amp; property maintenance</t>
  </si>
  <si>
    <t>Zone substation equipment maintenance</t>
  </si>
  <si>
    <t>Zone substation property maintenance</t>
  </si>
  <si>
    <t>Public lighting maintenance</t>
  </si>
  <si>
    <t>Minor roads</t>
  </si>
  <si>
    <t>Major roads</t>
  </si>
  <si>
    <t>Scada &amp; network control maintenance</t>
  </si>
  <si>
    <t>Protection systems maintenance</t>
  </si>
  <si>
    <t>Ground clearance - access tracks</t>
  </si>
  <si>
    <t>BREAKDOWN 1</t>
  </si>
  <si>
    <t>BREAKDOWN 2</t>
  </si>
  <si>
    <t>Adjustments</t>
  </si>
  <si>
    <t>Distribution Business</t>
  </si>
  <si>
    <t>EB 3.2.1</t>
  </si>
  <si>
    <t>EB 3.2.2</t>
  </si>
  <si>
    <t>Opex for network services</t>
  </si>
  <si>
    <t>Opex for metering</t>
  </si>
  <si>
    <t>Opex for connection services</t>
  </si>
  <si>
    <t>Opex for public lighting</t>
  </si>
  <si>
    <t>Opex for amounts payable for easement levy or similar direct charges on DNSP</t>
  </si>
  <si>
    <t>Opex for transmission connection point planning</t>
  </si>
  <si>
    <t>RIT expenditure</t>
  </si>
  <si>
    <t>Safety expenditure</t>
  </si>
  <si>
    <t>Project Overview</t>
  </si>
  <si>
    <t xml:space="preserve">Concepts </t>
  </si>
  <si>
    <t>Direct Control Services</t>
  </si>
  <si>
    <t>Standard Control Services</t>
  </si>
  <si>
    <t>Alternative Control Services</t>
  </si>
  <si>
    <t>Validation Rules</t>
  </si>
  <si>
    <t>input cells</t>
  </si>
  <si>
    <t>Rules applying</t>
  </si>
  <si>
    <t>Service classifications</t>
  </si>
  <si>
    <t>Unregulated services</t>
  </si>
  <si>
    <t>Totals and Data Hierarchies</t>
  </si>
  <si>
    <t>=</t>
  </si>
  <si>
    <t>Compounding Definitions</t>
  </si>
  <si>
    <t>Audited Statutory Accounts</t>
  </si>
  <si>
    <t>Worksheet</t>
  </si>
  <si>
    <t>Tables</t>
  </si>
  <si>
    <t>Stakeholder Comments</t>
  </si>
  <si>
    <t>SERVICE CLASSIFICATIONS</t>
  </si>
  <si>
    <t>MARGINS ONLY</t>
  </si>
  <si>
    <t>Pole inspection and treatment (all poles)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</si>
  <si>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</si>
  <si>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OPERATING EXPENDITURE</t>
  </si>
  <si>
    <t>ALTERNATIVE CONTROL SERVICES OPEX</t>
  </si>
  <si>
    <t>Table</t>
  </si>
  <si>
    <t>Operating expenditure</t>
  </si>
  <si>
    <t xml:space="preserve">Total </t>
  </si>
  <si>
    <t>Opex by purpose</t>
  </si>
  <si>
    <t>Opex category</t>
  </si>
  <si>
    <t>Total Operating expenditure</t>
  </si>
  <si>
    <t>Where:</t>
  </si>
  <si>
    <t>The audited set of accounts prepared in accordance with Australian Securities and Investments Commission (ASIC) requirements.</t>
  </si>
  <si>
    <t xml:space="preserve">The adjustments made to audited statutory accounts to arrive at the accounts for the distribution business. The adjustments should include non-distribution services and any other adjustments. </t>
  </si>
  <si>
    <t>Unclassified or unregulated services must align with those unclassified or unregulated services set out in the DNSP's Revenue Determination.</t>
  </si>
  <si>
    <t>Term</t>
  </si>
  <si>
    <t>Definition</t>
  </si>
  <si>
    <t>Sub table</t>
  </si>
  <si>
    <t>Reference</t>
  </si>
  <si>
    <t>Check</t>
  </si>
  <si>
    <t>ROUTINE MAINTENANCE</t>
  </si>
  <si>
    <t>NON-ROUTINE MAINTENANCE</t>
  </si>
  <si>
    <t>MOTOR VEHICLES</t>
  </si>
  <si>
    <t>BUILDINGS AND PROPERTY EXPENDITURE</t>
  </si>
  <si>
    <t>Economic Benchmarking Categories</t>
  </si>
  <si>
    <t>Guaranteed service levels - payments</t>
  </si>
  <si>
    <t>Routine maintenance</t>
  </si>
  <si>
    <t>Non-routine maintenance</t>
  </si>
  <si>
    <t>Energy Efficient</t>
  </si>
  <si>
    <t>Non-energy efficient</t>
  </si>
  <si>
    <t>NEW</t>
  </si>
  <si>
    <t>Operating Expenditure</t>
  </si>
  <si>
    <t xml:space="preserve">METER PURCHASE </t>
  </si>
  <si>
    <t>CA4.2.2</t>
  </si>
  <si>
    <t>Meter Type 4</t>
  </si>
  <si>
    <t>Meter Type 5</t>
  </si>
  <si>
    <t>Meter Type 6</t>
  </si>
  <si>
    <t xml:space="preserve">METER TESTING </t>
  </si>
  <si>
    <t xml:space="preserve">METER INVESTIGATION </t>
  </si>
  <si>
    <t xml:space="preserve">SCHEDULED METER READING </t>
  </si>
  <si>
    <t xml:space="preserve">SPECIAL METER READING </t>
  </si>
  <si>
    <t xml:space="preserve">NEW METER INSTALLATION </t>
  </si>
  <si>
    <t xml:space="preserve">METER REPLACEMENT </t>
  </si>
  <si>
    <t xml:space="preserve">METER MAINTENANCE </t>
  </si>
  <si>
    <t xml:space="preserve">REMOTE METER READING </t>
  </si>
  <si>
    <t xml:space="preserve">REMOTE METER RE-CONFIGURATION </t>
  </si>
  <si>
    <t xml:space="preserve">OTHER METERING </t>
  </si>
  <si>
    <t>Meter Type 7</t>
  </si>
  <si>
    <t>Energisation</t>
  </si>
  <si>
    <t>Re-energisation</t>
  </si>
  <si>
    <t>&lt;additional rows allowed&gt;</t>
  </si>
  <si>
    <t>TOTAL OPEX - CURRENT</t>
  </si>
  <si>
    <t>Current Opex Categories and Cost Allocation Approach</t>
  </si>
  <si>
    <t>Current Cost Allocation Approach</t>
  </si>
  <si>
    <t>Total Opex 2014 Cost Allocation Approach</t>
  </si>
  <si>
    <t>Total Opex 2014 Opex Categories and Cost Allocation Approach</t>
  </si>
  <si>
    <t>Total Opex - Current</t>
  </si>
  <si>
    <t>&lt;Business specified GSL category 1&gt;</t>
  </si>
  <si>
    <t>&lt;Business specified GSL category 2&gt;</t>
  </si>
  <si>
    <t>&lt;Business specified GSL category 3&gt;</t>
  </si>
  <si>
    <t>&lt;Business specified Fee-based Service type 1&gt;</t>
  </si>
  <si>
    <t>&lt;Business specified Fee-based Service type 2&gt;</t>
  </si>
  <si>
    <t>&lt;Business specified Fee-based Service type 3&gt;</t>
  </si>
  <si>
    <t>&lt;additional Business specified Fee based Services allowed&gt;</t>
  </si>
  <si>
    <t>&lt;additional Business specified Quoted Services allowed&gt;</t>
  </si>
  <si>
    <t>&lt;Business specified Quoted Service type 1&gt;</t>
  </si>
  <si>
    <t>&lt;Business specified Quoted Service type 2&gt;</t>
  </si>
  <si>
    <t>&lt;Business specified Quoted Service type 3&gt;</t>
  </si>
  <si>
    <t>CA 4.3.1</t>
  </si>
  <si>
    <t>CA 4.4.1</t>
  </si>
  <si>
    <t>&lt;Business specified Category 1&gt;</t>
  </si>
  <si>
    <t>&lt;Business specified Category 2&gt;</t>
  </si>
  <si>
    <t>&lt;Business specified Category 3&gt;</t>
  </si>
  <si>
    <t>&lt;Business specified Project 1&gt;</t>
  </si>
  <si>
    <t>&lt;Business specified Project 2&gt;</t>
  </si>
  <si>
    <t>&lt;Business specified Project 3&gt;</t>
  </si>
  <si>
    <t>De-energisation</t>
  </si>
  <si>
    <t>Distribution business</t>
  </si>
  <si>
    <t>Quoted services</t>
  </si>
  <si>
    <t>Expenditure classifications</t>
  </si>
  <si>
    <t>Direct expenditure</t>
  </si>
  <si>
    <t>Indirect expenditure</t>
  </si>
  <si>
    <t>Subtransmission asset maintenance - for DNSPs with dual function assets</t>
  </si>
  <si>
    <t>Contingent project expenditure</t>
  </si>
  <si>
    <t>New data collections</t>
  </si>
  <si>
    <t>Meter purchase</t>
  </si>
  <si>
    <t>Meter testing</t>
  </si>
  <si>
    <t>Meter investigation</t>
  </si>
  <si>
    <t>Scheduled meter reading</t>
  </si>
  <si>
    <t>Special meter reading</t>
  </si>
  <si>
    <t>CA2.9A</t>
  </si>
  <si>
    <t>TOTAL VEGETATION MANAGEMENT</t>
  </si>
  <si>
    <t>Other vegetation management expenditure</t>
  </si>
  <si>
    <t xml:space="preserve">Tree replacement program expenditure </t>
  </si>
  <si>
    <t>AER Network information requirements review 2022-23</t>
  </si>
  <si>
    <t>Opex is a key input required for NSPs to deliver services and the data is requested to enable economic benchmarking of the networks. Opex is also one of the building blocks used by the AER when making and monitoring regulatory decisions, including revenue determination, for an NSP.</t>
  </si>
  <si>
    <r>
      <rPr>
        <b/>
        <sz val="11"/>
        <color rgb="FF000000"/>
        <rFont val="Calibri"/>
        <family val="2"/>
      </rPr>
      <t>Metering Services</t>
    </r>
    <r>
      <rPr>
        <sz val="11"/>
        <color rgb="FF000000"/>
        <rFont val="Calibri"/>
        <family val="2"/>
      </rPr>
      <t xml:space="preserve"> = Smart meters + Legacy meters</t>
    </r>
  </si>
  <si>
    <t>As defined in the National Electricity Rules. For clarity, Standard Control Services are intended to capture services only available through DNSP’s network typically provided to all customers or a broad class of customers recovered through general network tariffs.</t>
  </si>
  <si>
    <t>As defined in the National Electricity Rules.</t>
  </si>
  <si>
    <t>Public lighting services provided using energy efficient lamps (such as fluorescent lamps; CFL lamps and LED lamps).</t>
  </si>
  <si>
    <t>Related party margin</t>
  </si>
  <si>
    <t xml:space="preserve">RELATED PARTY MARGINS </t>
  </si>
  <si>
    <t>The dollar amount of profit a Related Party gains above its total actual costs under a Related Party Contract with DNSP. This profit may include margins, management fees or incentive payments.</t>
  </si>
  <si>
    <t>Voluntary or mandated payments made by DNSPs to a customer when the customer received service at a level worse than the prescribed GSL service level. DNSPs must make GSL payments in accordance with the relevant jurisdictional energy regulation.</t>
  </si>
  <si>
    <t>&lt;Business specified GSL parameter 1.1&gt;</t>
  </si>
  <si>
    <t>&lt;Business specified GSL parameter 1.2&gt;</t>
  </si>
  <si>
    <t>&lt;Business specified GSL parameter 1.3&gt;</t>
  </si>
  <si>
    <t>&lt;Business specified GSL parameter 2.1&gt;</t>
  </si>
  <si>
    <t>&lt;Business specified GSL parameter 2.2&gt;</t>
  </si>
  <si>
    <t>&lt;Business specified GSL parameter 2.3&gt;</t>
  </si>
  <si>
    <t>&lt;Business specified GSL parameter 3.1&gt;</t>
  </si>
  <si>
    <t>&lt;Business specified GSL parameter 3.2&gt;</t>
  </si>
  <si>
    <t>&lt;Business specified GSL parameter 3.3&gt;</t>
  </si>
  <si>
    <t>Guaranteed Service level - Payments</t>
  </si>
  <si>
    <t>Motor vehicle</t>
  </si>
  <si>
    <t>TBC</t>
  </si>
  <si>
    <t>All inspection of network overhead assets. Includes all direct costs (labour, material, contract, motor vehicle); thermal survey programs. 
Physical measure: Route km line patrolled by zone substation</t>
  </si>
  <si>
    <t xml:space="preserve">Maintenance of network overhead lines and pole tops, sub transmission &amp; distribution: conveying electricity between zone substations, from zone substations to distribution substations and low voltage lines. Includes Stobie poles for South Australian NSPs. Includes services maintenance (pre-arranged maintenance of DNSP’s services providing supply to customers' premises). </t>
  </si>
  <si>
    <t>Pole top, overhead line &amp; service line maintenance</t>
  </si>
  <si>
    <t>Includes assets that provide a physical link and associated assets between the distribution network and a customer’s premises. It excludes any pole mounted assets and meters that are included in any other asset group.</t>
  </si>
  <si>
    <t>Protection systems</t>
  </si>
  <si>
    <t>Has the meaning prescribed in the National Electricity Rules.</t>
  </si>
  <si>
    <t>Assets that distribute electricity at voltage levels between the transmission system and the HV section of the network.  The connection boundaries are the outgoing terminals at the transmission terminal station to the incoming terminals of the HV circuit breakers at the zone substations.</t>
  </si>
  <si>
    <t>Network services</t>
  </si>
  <si>
    <t>Amounts payable for easement levy or similar direct charges on DNSP</t>
  </si>
  <si>
    <t>Transmission connection point planning</t>
  </si>
  <si>
    <t>Has the meaning prescribed in the National Electricity Rules.
As defined in the AER's Connection charge guidelines for electricity retail customers, June 2012, a Connection Service—means either or both of the following:
(a) a service relating to a new connection for premises;
(b) a service relating to a connection alteration for premises.</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</si>
  <si>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</si>
  <si>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Activities to restore a failed component to an operational state including the work incurred where supply has been interrupted or assets damaged or rendered unsafe by a breakdown, making immediate operations and/or repairs necessary. Also includes activities primarily directed at maintaining network functionality and for which immediate rectification is necessary. These activities are primarily due to network failure caused by weather events, vandalism, traffic accidents or other physical interference by non-related entities.</t>
  </si>
  <si>
    <t>A tract of land along which vegetation is maintained in order to form a passageway along the route of a power line or lines (e.g. a shared corridor) that is free of vegetation encroachment into the asset clearance space. This does not include portions of the corridor where no managed vegetation exists (e.g. grassland or heathland) or where vegetation is not managed (e.g. deep gullies/valleys were no vegetation management is undertaken). For clarity, the form of tenure, or lack of tenure, over the corridor are not relevant to the existence of a vegetation corridor.</t>
  </si>
  <si>
    <t>The activity of cutting back trees or other vegetation to remove dead or living parts so as to prevent parts of the tree or vegetation from growing into, falling onto, or blowing onto electricity assets.</t>
  </si>
  <si>
    <t>A tree that is reasonably considered to be unhealthy, unstable, or in a condition where it is reasonably likely for trees, limbs or branches to contact electricity assets.</t>
  </si>
  <si>
    <t>The trimming or removal of low-lying vegetation (e.g. shrubs, saplings). This includes work surrounding the use of herbicides, chemical treatment and wash-downs.</t>
  </si>
  <si>
    <t>Inspections only for the purpose of identifying of trees or other vegetation that require trimming or removal. This includes vegetation scoping works, the use of LiDAR, aerial and other forms of inspection.</t>
  </si>
  <si>
    <t>Auditing of vegetation management activities (e.g. tree trimming, tree removal, herbicide application, etc.) following vegetation maintenance works in order to confirm the quality and/or extent of the vegetation management activities undertaken.</t>
  </si>
  <si>
    <t>Day-to-day liaison with and management of the contractors involved in undertaking vegetation management work on behalf of NSP. This includes but is not limited to the management of work invoices, assigning work to contractors and the review of audits. This excludes actual audit work undertaken.</t>
  </si>
  <si>
    <t>Vegetation management expenditure not included in the other categories of vegetation management.</t>
  </si>
  <si>
    <t>The management, purchase, planting and maintenance of vegetation that are incurred as a result of replacing vegetation within, or directly associated with, the business’ vegetation management practices.</t>
  </si>
  <si>
    <t>Fee based services</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</si>
  <si>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</si>
  <si>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Meter type 4</t>
  </si>
  <si>
    <t>Meter type 5</t>
  </si>
  <si>
    <t>Meter type 6</t>
  </si>
  <si>
    <t>Manually read interval meter that records interval energy data, which is not a remotely read interval meter.</t>
  </si>
  <si>
    <t>The direct material cost of purchasing the meter unit for installation or replacement. This includes the cost of delivery to DNSP’s store, including testing of equipment and inclusion of spare parts.</t>
  </si>
  <si>
    <t>Routine testing, for the purposes of complying with AEMO’s metrology procedure, including the ongoing and regular maintenance testing, compliance testing and in-service testing of metering installation components initiated by the responsible person or Metering Provider to fulfil their obligations in accordance with S7.3 of the Rules.</t>
  </si>
  <si>
    <t>The cost to investigate a metering request at a given supply point i.e. Interval data analysis; meter malfunction; wiring transposition (polarity) investigation; contestable metering investigation and meter tampering or bypass.</t>
  </si>
  <si>
    <t>The replacement cost of a meter and associated equipment at a site with existing metering infrastructure. This activity should be estimated as the replacement of a meter with its modern equivalent, where the meter has reached the end of its economic life. Replacement is a non-demand driven activity where the existing asset cannot be efficiently maintained to meet its service performance requirement.</t>
  </si>
  <si>
    <t>The cost to repair a meter currently deployed in the field. Meter maintenance costs should include the expenditure related to operational repairs of the meter unit, not including capex.</t>
  </si>
  <si>
    <t>Has the meaning of metering installation as prescribed in the National Electricity Rules and should also include the expenditure associated with deploying refurbished meters in new meter installations.</t>
  </si>
  <si>
    <t>Metering services which are not already included in the following meter services: Meter purchase; Meter testing; Meter investigation; Scheduled meter reading; Special meter reading; New meter installation; Meter replacement; Meter maintenance. Meter data services, which apply to meter types 4–7 should be reported in the meter associated works category.</t>
  </si>
  <si>
    <t>The energisation of a premises after their de-energisation. Does not include alterations or new installation of meters or services.</t>
  </si>
  <si>
    <t>An actual meter reading performed to support an out of cycle customer billing or consumption request.</t>
  </si>
  <si>
    <t>The closing of a connection in order to allow the flow of energy to the premises.</t>
  </si>
  <si>
    <t>The opening of a connection in order to prevent the flow of energy to the premises.</t>
  </si>
  <si>
    <t>Expenditure on projects that have been subject to a regulatory investment test.</t>
  </si>
  <si>
    <t>Expenditure relating to a contingent project that has been triggered</t>
  </si>
  <si>
    <t>Response</t>
  </si>
  <si>
    <t>Expenditure in response to an event that has occurred/is occurring</t>
  </si>
  <si>
    <t>Preventative</t>
  </si>
  <si>
    <t>Expenditure to reduce the likelihood and/or impact of bushfire or safety events</t>
  </si>
  <si>
    <t>Pole top and overhead line maintenance</t>
  </si>
  <si>
    <t>Overhead asset inspection</t>
  </si>
  <si>
    <t>Other metering services</t>
  </si>
  <si>
    <t>Data category 06: Operating expenditure</t>
  </si>
  <si>
    <t>New meter installation</t>
  </si>
  <si>
    <t>Meter replacement</t>
  </si>
  <si>
    <t>Meter maintenance</t>
  </si>
  <si>
    <t>Remote meter reading</t>
  </si>
  <si>
    <t>Remote meter re-configuration</t>
  </si>
  <si>
    <t>AR8.4.1</t>
  </si>
  <si>
    <t>AR6.9.1</t>
  </si>
  <si>
    <t>AR7.11.1</t>
  </si>
  <si>
    <t>AR7.11.2</t>
  </si>
  <si>
    <t>&lt;additional business specified GSL categories (and corresponding GSL Parameters) allowed&gt;</t>
  </si>
  <si>
    <t>CA2.1.2</t>
  </si>
  <si>
    <t>CA2.7.2</t>
  </si>
  <si>
    <t>CA2.8.2</t>
  </si>
  <si>
    <t>CA2.6.1</t>
  </si>
  <si>
    <t>Economic benchmarking categories</t>
  </si>
  <si>
    <t>Metering activities</t>
  </si>
  <si>
    <t>Opex - Economic benchmarking categories</t>
  </si>
  <si>
    <t>Total opex - 2014 CAM basis</t>
  </si>
  <si>
    <t>Safety related expenditure</t>
  </si>
  <si>
    <t>Data on operating expenditures is collected from regulated Network Service Providers (NSPs) to reveal the costs of operating and maintaining the network. Operating expenditure (opex) excludes all capital costs and capital construction costs.</t>
  </si>
  <si>
    <t>Data requirements</t>
  </si>
  <si>
    <t>Change</t>
  </si>
  <si>
    <t>Rationale</t>
  </si>
  <si>
    <t>Major event expenditure</t>
  </si>
  <si>
    <t>Concepts and terms</t>
  </si>
  <si>
    <t>Definitions</t>
  </si>
  <si>
    <t>Assurance standard - Financial data</t>
  </si>
  <si>
    <t>Actual</t>
  </si>
  <si>
    <t>Estimated</t>
  </si>
  <si>
    <t>ASA805</t>
  </si>
  <si>
    <t>ASRE2405</t>
  </si>
  <si>
    <t>AR8.4.2</t>
  </si>
  <si>
    <t>Export services</t>
  </si>
  <si>
    <t>Opex for provision of export services</t>
  </si>
  <si>
    <t>Overvoltage complaint management</t>
  </si>
  <si>
    <t>Other export services opex</t>
  </si>
  <si>
    <t>New</t>
  </si>
  <si>
    <t>A contingent project defined in a AER regulatory determination, that has been triggered.</t>
  </si>
  <si>
    <t>Reflects data being requested and consulted on as part of the review into incentivising and measuring export services.</t>
  </si>
  <si>
    <t>Complaint management</t>
  </si>
  <si>
    <t>Overvoltage</t>
  </si>
  <si>
    <t>Text
Projects listed must align with the DMIS report, and projects listed in the capex workbook</t>
  </si>
  <si>
    <t>Text
Projects listed must align with the DMIAM report</t>
  </si>
  <si>
    <t>Standard control</t>
  </si>
  <si>
    <t>Alternative control</t>
  </si>
  <si>
    <t>Total Opex - 2014 CAM basis</t>
  </si>
  <si>
    <t>ASA 805</t>
  </si>
  <si>
    <t xml:space="preserve">Standard Control </t>
  </si>
  <si>
    <t>Dual function assets</t>
  </si>
  <si>
    <t xml:space="preserve">Vegetation audit </t>
  </si>
  <si>
    <t xml:space="preserve">Vegetation inspection </t>
  </si>
  <si>
    <t>Other routine maintenance</t>
  </si>
  <si>
    <t>Other non-routine maintenance</t>
  </si>
  <si>
    <t>Row descriptor not defined, and the assets potentially covered can be included in the Other routine maintenance category.</t>
  </si>
  <si>
    <t>Maintenance activities that help make access tracks usable.</t>
  </si>
  <si>
    <t>Other non-network assets</t>
  </si>
  <si>
    <t>Costs associated with provision of information to assist TNSPs with required planning activities.</t>
  </si>
  <si>
    <t>Export services are services provided by distribution networks to accept and distribute energy generated within its network either behind the meter or front of meter.</t>
  </si>
  <si>
    <t>Systems and processes for recording, analysing, responding to and resolving complaints. Examples of complaints management include but not limited to: complaint processing, analysis, transformer tapping.</t>
  </si>
  <si>
    <t>Audited Statutory Accounts plus Regulatory Adjustments.</t>
  </si>
  <si>
    <t>Has the meaning prescribed in the National Electricity Rules.
A system, which includes equipment, used to protect a Registered Participant's facilities from damage due to an electrical or mechanical fault or due to certain conditions of the power system.</t>
  </si>
  <si>
    <t>Text</t>
  </si>
  <si>
    <t>Categories specified must align with the categories in the PTRM applying for the relevant year</t>
  </si>
  <si>
    <t>Audited statutory accounts</t>
  </si>
  <si>
    <t>Number (no text)</t>
  </si>
  <si>
    <t>NULL invalid</t>
  </si>
  <si>
    <t>Categories must reflect the relevant GSL or applicable service level scheme or obligations applying to that business</t>
  </si>
  <si>
    <t>GSL parameters must be reported at the most disaggregated level for the GSL category</t>
  </si>
  <si>
    <t>≥0</t>
  </si>
  <si>
    <t>Total Standard control services</t>
  </si>
  <si>
    <t>Total emergency response opex</t>
  </si>
  <si>
    <t>Categories specified must align with the categories used in the previous relevant year, or an explanation for new categories must be provided</t>
  </si>
  <si>
    <t>CURRENT OPEX CATEGORIES AND COST ALLOCATION APPROACH</t>
  </si>
  <si>
    <t>&lt;Business specified Project 4&gt;</t>
  </si>
  <si>
    <t>&lt;Business specified Project 5&gt;</t>
  </si>
  <si>
    <t>&lt;Business specified Category 4&gt;</t>
  </si>
  <si>
    <t>&lt;Business specified Category 5&gt;</t>
  </si>
  <si>
    <t>Standard control services</t>
  </si>
  <si>
    <t>Projects listed must match RIT applications</t>
  </si>
  <si>
    <t xml:space="preserve">Projects listed must match approved Contingent projects </t>
  </si>
  <si>
    <t>Alternative control services</t>
  </si>
  <si>
    <t>NULL valid</t>
  </si>
  <si>
    <t>Meter Type 1-3</t>
  </si>
  <si>
    <t>RIT project</t>
  </si>
  <si>
    <t>NULL valid if no project listed in the row descriptor</t>
  </si>
  <si>
    <t>Manually read accumulation meter.</t>
  </si>
  <si>
    <t>Overheads expenditure</t>
  </si>
  <si>
    <t>Network Overheads</t>
  </si>
  <si>
    <t>CA2.1,2.10A/New CA/AR2.10</t>
  </si>
  <si>
    <t>AR/New CA 2.6.4</t>
  </si>
  <si>
    <t>Labour / non-labour expenditure split</t>
  </si>
  <si>
    <t>In-house labour expenditure</t>
  </si>
  <si>
    <t>NEW CA/AR2.11.3</t>
  </si>
  <si>
    <t>Labour expenditure outsourced to related parties</t>
  </si>
  <si>
    <t>Labour expenditure outsourced to unrelated parties</t>
  </si>
  <si>
    <t>Non-labour expenditure</t>
  </si>
  <si>
    <t>CA2.1.4,2.10A/New CA/AR2.10</t>
  </si>
  <si>
    <t>Demand Management Incentive Scheme (DMIS)</t>
  </si>
  <si>
    <t>Non-network expenditure</t>
  </si>
  <si>
    <t>OTHER NON-NETWORK EXPENDITURE</t>
  </si>
  <si>
    <t>SCADA and network control maintenance</t>
  </si>
  <si>
    <t>Device expenditure</t>
  </si>
  <si>
    <t>Labour / non-labour expenditure</t>
  </si>
  <si>
    <t>Related party</t>
  </si>
  <si>
    <t>Overheads</t>
  </si>
  <si>
    <t>Demand Management Innovation Allowance Mechanism (DMIAM)</t>
  </si>
  <si>
    <t>Vegetation maintenance / Vegetation management</t>
  </si>
  <si>
    <t>Minor road</t>
  </si>
  <si>
    <t>Major road</t>
  </si>
  <si>
    <t>Elevated work platform (LCV)</t>
  </si>
  <si>
    <t>Meter</t>
  </si>
  <si>
    <t>Transmission connection point planning expenditure</t>
  </si>
  <si>
    <t>Meter type 1-3</t>
  </si>
  <si>
    <t>ICT expenditure</t>
  </si>
  <si>
    <t>ICT recurrent expenditure</t>
  </si>
  <si>
    <t>ICT non-recurrent expenditure</t>
  </si>
  <si>
    <t>Public lighting services</t>
  </si>
  <si>
    <t>ICT</t>
  </si>
  <si>
    <t>Tree trimming (excluding hazard trees)</t>
  </si>
  <si>
    <t>Hazard tree</t>
  </si>
  <si>
    <t>Ground clearance</t>
  </si>
  <si>
    <t>Vegetation corridor clearance</t>
  </si>
  <si>
    <t>Vegetation inspection</t>
  </si>
  <si>
    <t>Vegetation audit</t>
  </si>
  <si>
    <t>Contractor liaison</t>
  </si>
  <si>
    <t>Tree replacement program</t>
  </si>
  <si>
    <t>Contingent project</t>
  </si>
  <si>
    <t>Regulatory Adjustments</t>
  </si>
  <si>
    <t>Operating or capital expenditure directly attributable to a work activity, project or work order. Consists of in-house costs of direct labour, direct materials and other attributable costs. Excludes any allocated overhead.</t>
  </si>
  <si>
    <t>Operating or capital expenditure that is not directly attributable to a work activity, project or work order.</t>
  </si>
  <si>
    <t>The adjustments made to audited statutory accounts to arrive at the accounts for the distribution business. The adjustments should include non-distribution services and any other adjustments.</t>
  </si>
  <si>
    <t>A distribution service that is a direct control network service within the meaning of section 2B of NEL.</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</si>
  <si>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</si>
  <si>
    <t>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</si>
  <si>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The installation, operation,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</si>
  <si>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Public lighting that does not use energy efficient lamps.</t>
  </si>
  <si>
    <t>Distribution services that are not Direct Control Services.</t>
  </si>
  <si>
    <t>Negotiated distribution service, as defined in section 2C of NEL.</t>
  </si>
  <si>
    <t>The costs of operating and maintaining the network (excluding all capital costs and capital construction costs).</t>
  </si>
  <si>
    <t>The profit a Related Party gains above its total actual costs under a Related Party Contract with NSP. This profit may include margins, management fees or incentive payments.</t>
  </si>
  <si>
    <t>The AER’s Demand Management Incentive Scheme encourages electricity network service providers (NSPs) to find lower-cost alternatives to investing in network capital expenditure. The DMIS will incentivise NSPs to undertake efficient expenditure on non-network options focusing on demand management.</t>
  </si>
  <si>
    <t>The objective of the AER's Demand Management Innovation Allowance Mechanism (DMIAM) is to provide network service providers with funding for research and development in demand management projects that have the potential to reduce long term network costs.</t>
  </si>
  <si>
    <t>Projects submitted to the AER for approval under either the DMIS or the DMIAM.</t>
  </si>
  <si>
    <t>As defined in the NER, ch10.</t>
  </si>
  <si>
    <t>Activities that: are primarily directed at removing, altering, or managing vegetation to maintain safe or regulated clearances from distribution or transmission assets; and are not emergency or fault related activities; and are not initiated by a request from a distribution or transmission customer, excluding customers that are network service providers; and are not activities for which expenditure could be attributed to the AER expenditure category 'Augmentation, replacement, or non-routine maintenance activities triggered by a changed regulatory obligation or requirement'; and are not activities for which expenditure could be attributed to the AER expenditure category 'Augmentation, replacement, or non-routine maintenance activities triggered by a changed internal standard'.  Includes tree cutting, undergrowth control, root management, waste disposal, use of herbicide and growth retardants, and encouragement of low-growth vegetation to prevent the establishment of high-growth vegetation. Includes: pre-cutting/trimming inspections; and inspections of vegetation to ensure that activities have been undertaken appropriately; and liaison with affected residents and landowners including the issue of trim/cut notices, and follow up calls on notices; and operational support such as any temporary generation used during the activity; and does not include: such items as "beautification" works, lawnmowing e.g. from natures strips, or office gardens, interior plant and aesthetic vegetation works; and any work done in proximity to non-network assets.</t>
  </si>
  <si>
    <t>Operational repairs and maintenance of the distribution system including high voltage and low voltage assets, and including testing, investigation, validation and correction costs not involving capital expenditure. This also includes location of underground cables and covering of low voltage mains for safety reasons. Includes the maintenance of public lighting, as well as scheduled maintenance, meter investigations, special readings and photovoltaic (PV) installations. For AMI services, includes the maintenance of meters and time switches.</t>
  </si>
  <si>
    <t>Includes ICT, Property, Fleet and other expenditure not directly related to the provision of network services.</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</si>
  <si>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</si>
  <si>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The provision of corporate support and management services by the corporate office that cannot be directly identified with specific operational activity. Corporate overhead costs typically include those for executive management, legal and secretariat, human resources, finance, and other corporate head office activities or departments.</t>
  </si>
  <si>
    <t>Recurrent/programmed activities undertaken to maintain assets, performed regardless of the condition of the asset. Costs of activities predominantly directed at discovering information on asset condition, and often undertaken at intervals that can be predicted. Activities to maintain asset condition and/or to maintain the capacity of the distribution system to distribute electricity, and where the activities are:
(a)  routine in nature; 
(b)  indiscriminately carried out for a pre-defined set of assets;
(c)  scheduled to occur at pre-defined intervals.
May include activities to inspect, survey, audit, test, repair, alter, or reconfigure assets. A pre-defined interval may be based on the number of times the asset has operated, or any other measure, if the future timing of the maintenance based on the measure can be predicted with a reasonable level of certainty.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functional and intrusive testing of assets, including spares and equipment; 
(b)  helicopter, vehicle, and foot patrols, including negotiation of landowner access; 
(c)  asset surveys;
(d)  environmental testing; 
(e)  painting of network assets;
(f)  re-conductoring lines 
(g)  indoor and outdoor maintenance of substations including lawn mowing, weed control, fencing.
Includes load monitoring and switching activities attributable to routine asset maintenance.</t>
  </si>
  <si>
    <t>Activities predominantly directed at managing asset condition or rectifying defects (excluding emergency call-outs). The timing of these activities depends on asset condition and decisions on when to maintain or replace the asset, which may vary over time and across NSPs. Activities to maintain asset condition and/or to maintain the capacity of the distribution system to distribute electricity, and where the activities are not routine in nature. The non-routine activities may be undertaken in a discriminate manner for individual assets. Excludes routine asset maintenance activities.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activities to inspect, survey, audit, test, repair, alter, or reconfigure assets
(b)  functional and intrusive testing of assets, including spares and equipment.
Includes load monitoring and switching activities attributable to non-routine asset maintenance.</t>
  </si>
  <si>
    <t>Maintenance of network overhead lines and pole tops, sub transmission &amp; distribution: conveying electricity between zone substations, from zone substations to distribution substations and low voltage lines. Includes Stobie poles for South Australian NSPs. Includes services maintenance (pre-arranged maintenance of DNSP’s services providing supply to customers' premises). Includes: Pole tops and overhead lines maintenance – all direct costs (labour, material, contract, motor vehicle); insulation washing; bird covers and spreaders; maintenance of all pole and conductor hardware and surge diverters not on substation poles. One pole top job will include all the maintenance activity carried out in one work session. 
Services maintenance – all direct costs (labour, material, contract, motor vehicle); removing, inspecting, testing and re-installation of overhead or underground services and associated equipment; service maintenance including attending to customer complaints not covered by Emergency Response category.
Physical measure: Pole tops and overhead lines – Number of pole tops maintained by zone substation; Services – Number of customer premises maintained.</t>
  </si>
  <si>
    <t>All inspection, testing and treatment of sub transmission and/or distribution poles. Includes all direct costs (labour, material, contract, motor vehicle); inspection of network assets including poles, conductors and cross-arms; pole preserving chemical treatments. Includes inspection of vegetation where inspections of both vegetation and poles occur simultaneously. Excludes customers HV lines; LV overhead private electric lines. Excludes inspection of vegetation where inspection is for vegetation only (this is captured under Vegetation Management). 
Physical measure: Number of poles inspected by zone substation.</t>
  </si>
  <si>
    <t>All inspection of network overhead assets. Includes all direct costs (labour, material, contract, motor vehicle); thermal survey programs. 
Physical measure: Route km line patrolled by zone substation.</t>
  </si>
  <si>
    <t>Inspection, testing and maintenance of underground HV distribution and LV cable installations and terminations.
Includes all direct costs (labour, material, contract, motor vehicle); power, supervisory and protection cable maintenance and ancillaries such as conduits, tunnels, manholes, cover slabs, sumps and terminations; cable location inquiries; cable maintenance for all voltages; total lengths of distribution feeder cables emanating from a zone substation. Excludes underground service cable maintenance (see Pole Top, Overhead Line and Services Maintenance); all cables and major replacements inside a zone substation except feeder cables; cable repairs made as part of an emergency or fault restoration and repair of damage caused by other parties.
Physical measure: Length of cables maintained by zone substation; Number of joints.</t>
  </si>
  <si>
    <t>Maintenance of distribution substations, equipment to convert HV distribution to LV, current transformers, voltage transformers, voltage regulators and associated secondary protection and communication equipment.
Equipment maintenance – includes all direct costs (labour, material, contract, motor vehicle); maintenance of distribution switchgear; inspecting, testing and maintaining distribution substations primary and  secondary equipment, apparatus and hardware; transformers, earthing, surge diverters, isolators, protection and communication directly associated with the substation; inspecting, testing and maintaining substations and protective apparatus, equipment and hardware; earthing, surge diverters, EDOs and isolators directly associated with the substation; maintenance of site including buildings, fences and cleaning; carrying out replacement of HV fuses not occasioned by fault or emergency work (minor value of replacement, e.g. &lt;$500). 
Property  maintenance – includes all direct costs (labour, material, contract, motor vehicle); maintenance of site including buildings, fences and cleaning; weed control. Excludes upgrades and replacements of equipment which should be capex. 
Physical measure: Number of projects completed by distribution substation; Number of substations and voltage regulators maintained by zone substation; Number of distribution substation properties maintained.</t>
  </si>
  <si>
    <t>Maintenance of zone substations, equipment to convert sub transmission voltage to distribution voltage, current transformers, voltage transformers and associated secondary protection and communication equipment. Includes maintenance of sub transmission switchgear; inspecting, testing and maintaining zone substations primary and  secondary equipment, apparatus and hardware; transformers, earthing, surge diverters, isolators, protection and communication directly associated with the substation. Includes maintenance of distribution equipment within the zone substation. Excludes upgrades and replacements which should be capex; Zone Substation Property Maintenance. Physical measure: Number of zone substation assets, e.g. number of transformers.</t>
  </si>
  <si>
    <t>Maintenance of site including buildings, fences and cleaning and weed control. Excludes Zone Substation Equipment Maintenance and Zone Substation Transformer Maintenance. Physical measure: Number of zone substation properties maintained.</t>
  </si>
  <si>
    <t>Public light maintenance</t>
  </si>
  <si>
    <t>Maintenance expenditure</t>
  </si>
  <si>
    <t>Scada and network control</t>
  </si>
  <si>
    <t>Protection system</t>
  </si>
  <si>
    <t>Device</t>
  </si>
  <si>
    <t>Cost allocation approach (CAM)</t>
  </si>
  <si>
    <t>The repair and inspection of the following public lighting assets on a major or minor road: Luminaires; Brackets; Lamps; Poles dedicated to public lighting services; and Underground or overhead cabling dedicated to public lighting services.</t>
  </si>
  <si>
    <t>Road on which the visual requirements of pedestrians are dominant (e.g. local roads and lighting that is applicable to areas other than roads outdoor public areas, e.g. outdoor shopping). Typically the responsibility of a local Government authority.</t>
  </si>
  <si>
    <t>Road on which the visual requirements of motorists are dominant (e.g. traffic routes). Typically the responsibility of a state or territory road authority.</t>
  </si>
  <si>
    <t>Supervisory control and data acquisition (SCADA) and network control hardware, software and associated ICT systems. Excludes Protection Systems.</t>
  </si>
  <si>
    <t>Those expenditures which are directly and specifically attributable to maintenance activities that are not capital expenditure.</t>
  </si>
  <si>
    <t>Routine maintenance activities and expenditure not defined in another maintenance category.</t>
  </si>
  <si>
    <t>Non-routine maintenance activities or expenditure not defined in another maintenance category.</t>
  </si>
  <si>
    <t>Non-network expenditure directly attributable to ICT assets including replacement, installation, operation, maintenance, licensing, and leasing costs but excluding all costs associated with SCADA and Network Control assets that exist beyond gateway devices (routers, bridges etc.) at corporate offices.</t>
  </si>
  <si>
    <t>Hardware devices that access services made available by a server. May include desktop computers, laptops, tablets and thin client interfaces and handheld end user computing devices including smart phones, tablets and laptops.</t>
  </si>
  <si>
    <t>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t>
  </si>
  <si>
    <t>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t>
  </si>
  <si>
    <t>Any motor vehicle registered for use on public roads excluding motor vehicles not generally moved large distances on public roads under their own power (e.g. excluding tractors, forklifts, backhoes, bobcats and any other road registered mobile plant).</t>
  </si>
  <si>
    <t>Cars are motor vehicles other than those that comply with the definition of Light commercial vehicle, Heavy commercial vehicle, Elevated work platform (LCV), or Elevated work platform (HCV).</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</si>
  <si>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</si>
  <si>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(LCV) are Motor Vehicles that have permanently attached elevating work platforms that are not Elevated work platforms (HCV).</t>
  </si>
  <si>
    <t>Motor Vehicles that have permanently attached elevating work platforms that would be HCVs but for the exclusion of elevated work platforms from the definition of HCV.</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</si>
  <si>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</si>
  <si>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t>
  </si>
  <si>
    <t>Non-network assets are non-network assets excluding those classified to ICT, Fleet, and buildings and property. Includes:
(a)  non road registered motor vehicles; non road motor vehicles (e.g. forklifts, boats etc.); 
(b)  mobile plant and equipment; tools; trailers (road registered or not); 
(c)  elevating work platforms not permanently mounted on motor vehicles; and 
(d)  mobile generators.</t>
  </si>
  <si>
    <t>Any entity other than the network service provider that at any time during the regulatory year: 
(a)  had, has or is expected to have control or significant influence over the network service provider; 
(b)  was, is or is expected to be subject to control or significant influence from the network service provider; 
(c)  was, is or is expected to be controlled by the same entity that controlled, controls or is expect to control the network service provider —referred to as a situation in which entities are subject to common control; 
(d)  was, is or is expected to be controlled by the same entity that significantly influenced, influences or is expected to influence the network service provider; or 
(e)  was, is or is expected to be significantly influenced by the same entity that controlled, controls or is expected to control the network service provider. 
Excludes any other entity that would otherwise be related solely due to normal dealings of: financial institutions; authorised trustee corporations as prescribed in Schedule 9 of the Corporations Act 2001 (Cth); fund managers; trade unions; statutory authorities; government departments; local governments; or where any of the entities identified above have novated or assigned a contract or arrangement to or from another entity (where that contract or arrangement relates to the provision of core regulated services by the network service provider), the entity to whom that contract or arrangement has been novated or assigned.</t>
  </si>
  <si>
    <t>This is the cost allocation methodology in effect for the Regulatory Years where an AER approved cost allocation methodology is in effect. Otherwise this is the approach applied by NSP to allocate costs in compliance with NSP's Annual Reporting Requirements.</t>
  </si>
  <si>
    <t>Services provided over the shared network used to service all network users connected to it. Such services may include the construction, maintenance, operation, planning and design of the shared network. Network Services are delivered through the provision and operation of apparatus, equipment, plant and/or buildings (excluding connection assets) used to convey, and control the conveyance of, electricity to customers. Network Services also include the provision of emergency response and administrative support for other Network Services. Network Services are a subset of Standard Control Services that excludes Connection Services, Metering services, Fee Based and Quoted Services and Public Lighting Services. 
The Opex and capex of connection assets that become part of the shared network are part of Network Services. This only applies to the Opex and capex for connection assets subsequent to their installation and excludes Opex and capex associated with the provision of Connection Services.
For the avoidance of doubt, Network Services includes the construction, maintenance, operation, planning and design of Dual Function Assets where these assets are part of the shared network.</t>
  </si>
  <si>
    <t>Charges DNSPs must pay to a TNSP that are imposed as a tax or direct levy on consumers.</t>
  </si>
  <si>
    <t>A meter is a device complying with Australian Standards which measures and records the production or consumption of electrical energy. Meter types 1-7 must be consistent with the requirements in Schedule 7.4 of NER.</t>
  </si>
  <si>
    <t>High voltage meter.</t>
  </si>
  <si>
    <t>Remotely read interval meter with communications functionality. It must meet the minimum services specification for type 4 meters set out in schedule 7.5 of the NER.</t>
  </si>
  <si>
    <t>An actual meter reading performed according to a predefined schedule.</t>
  </si>
  <si>
    <t>The use of remotely read interval metering infrastructure to perform meter reading and special meter reading.</t>
  </si>
  <si>
    <t>A change to the software in the meter that enables changes to parameters for a specific meter function. Examples of meter reconfigurations may include:
(a)  changing the switching times for controlled loads
(b)  changes associated with the installation of embedded generation and/or the premium feed-in tariff.</t>
  </si>
  <si>
    <t>A project implemented that is the preferred option to address the identified need in a regulatory investment test, as defined in clause 5.10.2 of the NER.</t>
  </si>
  <si>
    <t>Export service operating expenditure not related to overvoltage complaint management.</t>
  </si>
  <si>
    <t>A solar system reaching its upper voltage limit causing the system's inverter to shut down or the system to reduce its output.</t>
  </si>
  <si>
    <r>
      <rPr>
        <b/>
        <sz val="11"/>
        <color rgb="FF000000"/>
        <rFont val="Calibri"/>
        <family val="2"/>
      </rPr>
      <t>Distribution Business</t>
    </r>
    <r>
      <rPr>
        <sz val="11"/>
        <color rgb="FF000000"/>
        <rFont val="Calibri"/>
        <family val="2"/>
      </rPr>
      <t xml:space="preserve"> = Direct Control Services + Other Distribution Services</t>
    </r>
  </si>
  <si>
    <r>
      <rPr>
        <b/>
        <sz val="11"/>
        <color rgb="FF000000"/>
        <rFont val="Calibri"/>
        <family val="2"/>
      </rPr>
      <t>Direct Control Services</t>
    </r>
    <r>
      <rPr>
        <sz val="11"/>
        <color rgb="FF000000"/>
        <rFont val="Calibri"/>
        <family val="2"/>
      </rPr>
      <t xml:space="preserve">  =  Standard Control Services + Alternative Control Services</t>
    </r>
  </si>
  <si>
    <r>
      <rPr>
        <b/>
        <sz val="11"/>
        <color rgb="FF000000"/>
        <rFont val="Calibri"/>
        <family val="2"/>
      </rPr>
      <t>Other Distribution Services</t>
    </r>
    <r>
      <rPr>
        <sz val="11"/>
        <color rgb="FF000000"/>
        <rFont val="Calibri"/>
        <family val="2"/>
      </rPr>
      <t xml:space="preserve">  =  Negotiated Services + Unregulated Services</t>
    </r>
  </si>
  <si>
    <r>
      <rPr>
        <b/>
        <sz val="11"/>
        <color rgb="FF000000"/>
        <rFont val="Calibri"/>
        <family val="2"/>
      </rPr>
      <t>Standard Control Services (SCS)</t>
    </r>
    <r>
      <rPr>
        <sz val="11"/>
        <color rgb="FF000000"/>
        <rFont val="Calibri"/>
        <family val="2"/>
      </rPr>
      <t xml:space="preserve"> = SCS excluding those provided using dual function assets + SCS provided using dual function assets</t>
    </r>
  </si>
  <si>
    <r>
      <rPr>
        <b/>
        <sz val="11"/>
        <color rgb="FF000000"/>
        <rFont val="Calibri"/>
        <family val="2"/>
      </rPr>
      <t>Alternative Control Services</t>
    </r>
    <r>
      <rPr>
        <sz val="11"/>
        <color rgb="FF000000"/>
        <rFont val="Calibri"/>
        <family val="2"/>
      </rPr>
      <t xml:space="preserve"> = Public Lighting Services + Metering Services + Connection Services + Fee-based Services + Quoted Services</t>
    </r>
  </si>
  <si>
    <r>
      <rPr>
        <b/>
        <sz val="11"/>
        <color rgb="FF000000"/>
        <rFont val="Calibri"/>
        <family val="2"/>
      </rPr>
      <t xml:space="preserve">Public Lighting Services </t>
    </r>
    <r>
      <rPr>
        <sz val="11"/>
        <color rgb="FF000000"/>
        <rFont val="Calibri"/>
        <family val="2"/>
      </rPr>
      <t>= Energy efficient + Non-energy efficient</t>
    </r>
  </si>
  <si>
    <t>Energy efficient public lighting</t>
  </si>
  <si>
    <t>Non-energy efficient public lighting</t>
  </si>
  <si>
    <t>Other distribution services</t>
  </si>
  <si>
    <t>Regulatory adjustments (distribution business)</t>
  </si>
  <si>
    <t>Buildings and property expenditure</t>
  </si>
  <si>
    <t>Workbook</t>
  </si>
  <si>
    <t>Maintenance - Routine maintenance (CA2.8.2)</t>
  </si>
  <si>
    <t>Row deleted - 'Various assets -  includes rates, electricity, communications equip, metering'</t>
  </si>
  <si>
    <t>Table deleted</t>
  </si>
  <si>
    <t>Non Standard Control Service classification data requirements removed.</t>
  </si>
  <si>
    <t>AER requirements changed, data not required.</t>
  </si>
  <si>
    <t>Only SCS data is required.</t>
  </si>
  <si>
    <t>Table added</t>
  </si>
  <si>
    <t>Input expenditure categories (CA2.12)</t>
  </si>
  <si>
    <t>Network overheads (CA2.12)</t>
  </si>
  <si>
    <t>Corporate overheads (CA2.12)</t>
  </si>
  <si>
    <t>Table moved to Workbook 09</t>
  </si>
  <si>
    <t xml:space="preserve">Data not required by opex / capex disaggregation. </t>
  </si>
  <si>
    <t>Public lighting activities (CA4.1.2 Public lighting)</t>
  </si>
  <si>
    <t>Metering Activities (CA4.2.2)</t>
  </si>
  <si>
    <t>New rows "Meter Type 1-3" added for each sub table.</t>
  </si>
  <si>
    <t>As requested by PWC for their reporting requirements. Validation rule set to NULL is valid for other businesses.</t>
  </si>
  <si>
    <t>Standard Control Services
Alternative Control Services</t>
  </si>
  <si>
    <t>March 2022 Term</t>
  </si>
  <si>
    <t>March 2022 Definition</t>
  </si>
  <si>
    <t>January 2023 Term</t>
  </si>
  <si>
    <t>January 2023 Definition</t>
  </si>
  <si>
    <t>Term updated</t>
  </si>
  <si>
    <t>To increase clarity.</t>
  </si>
  <si>
    <t>As defined in Chapter 6 of the National Electricity Rules.</t>
  </si>
  <si>
    <t>Definition updated</t>
  </si>
  <si>
    <t>Ancillary network services</t>
  </si>
  <si>
    <t>Fee based and quoted services as defined in the framework and approach for the regulatory control period covering reporting period.</t>
  </si>
  <si>
    <t>Term has been split into components</t>
  </si>
  <si>
    <t>Smart meters</t>
  </si>
  <si>
    <t>Also known as Advanced meters. These meters record customer usages and demand in real time and can be remotely read in 30 minute intervals.</t>
  </si>
  <si>
    <t>Term and definition removed</t>
  </si>
  <si>
    <t>Data requirement removed.</t>
  </si>
  <si>
    <t>Legacy meters</t>
  </si>
  <si>
    <t>Meters that are not smart meters.</t>
  </si>
  <si>
    <t>Public lighting services are defined as the: operation, maintenance, repair and replacement of public lighting assets; alteration and relocation of public lighting assets; and provision of new public lights.</t>
  </si>
  <si>
    <t>Updated to encompass all NSPs.</t>
  </si>
  <si>
    <t>Term and definition added</t>
  </si>
  <si>
    <t>Definition and term were not included in March 2022 version.</t>
  </si>
  <si>
    <t>Demand Management Incentive Scheme</t>
  </si>
  <si>
    <t>The AER’s Demand Management Incentive Scheme published in December 2017 and as amended from time to time.</t>
  </si>
  <si>
    <t xml:space="preserve">DMIAM </t>
  </si>
  <si>
    <t xml:space="preserve">The AER’s Demand Management Innovation Allowance Mechanism published in December 2017 and as amended from time to time. </t>
  </si>
  <si>
    <t>Term and definition are on Concepts sheet.</t>
  </si>
  <si>
    <t>Consistency between workbooks.</t>
  </si>
  <si>
    <t>Non Network expenditure includes ICT, Property, Fleet and other expenditure, not directly related to the provision of network services.</t>
  </si>
  <si>
    <t xml:space="preserve">Inspection </t>
  </si>
  <si>
    <t xml:space="preserve">Audit </t>
  </si>
  <si>
    <t>Other vegetation management</t>
  </si>
  <si>
    <t>Direct Material Expenditure</t>
  </si>
  <si>
    <t>Materials are the raw materials, standard parts, specialised parts and sub-assemblies required to assemble or manufacture a network/non-network asset or to provide a network/non-network service. Direct materials costs are attributable to a specific asset or service, cost centre, or work order, and exclude materials provided under external-party contracts. 
Includes:
•	the cost of scrap
•	normally anticipated defective units that occur in the ordinary course of the production process
•	routine quality assurance samples that are tested to destruction
•	 the net invoice price paid to vendors to deliver the material quantity to the production facility or to a point of free delivery.</t>
  </si>
  <si>
    <t>Term relates to removed data requirements - Labour expenditure</t>
  </si>
  <si>
    <t>Direct Labour Expenditure</t>
  </si>
  <si>
    <t>Labour expenditure attributable to a specific asset or service, cost centre, work activity, project or work order</t>
  </si>
  <si>
    <t>Contract Expenditure</t>
  </si>
  <si>
    <t>Expenditure relating to a legally binding contract.</t>
  </si>
  <si>
    <t>Other Expenditure</t>
  </si>
  <si>
    <t>Expenditure not classified as direct material expenditure, direct labour expenditure, or contract expenditure.</t>
  </si>
  <si>
    <t>Related Party Contract Expenditure</t>
  </si>
  <si>
    <t>Expenditure relating to a contract between DNSP and a Related Party for the provision of goods and/or services</t>
  </si>
  <si>
    <t>Related Party Contract Margin Expenditure</t>
  </si>
  <si>
    <t>Expenditure relating to profit a Related Party gains above its total actual costs under a Related Party Contract with DNSP. This profit may include margins, management fees or incentive payments.</t>
  </si>
  <si>
    <t>Definition added</t>
  </si>
  <si>
    <t>Definition was not included in March 2022 version.</t>
  </si>
  <si>
    <t>The maintenance, repair or inspection of public lighting assets on major roads and minor roads. Includes all direct costs (labour, material, contract, motor vehicle). Physical Measure: Number of public lights serviced by zone substation; Number of kilometres patrolled by zone substation.</t>
  </si>
  <si>
    <t>The maintenance of SCADA and network control hardware, software and associated IT and communications systems. Excludes maintenance of Protection Systems.</t>
  </si>
  <si>
    <t>Term has been split into components - see also maintenance expenditure</t>
  </si>
  <si>
    <t>Various assets -  includes rates, electricity, communications equip, metering</t>
  </si>
  <si>
    <t>Term removed</t>
  </si>
  <si>
    <t>Other maintenance</t>
  </si>
  <si>
    <t>Maintenance activities/expenditure not defined in another maintenance category.</t>
  </si>
  <si>
    <t>Term has been split into components - see also Other non-routine maintenance.</t>
  </si>
  <si>
    <t>Other maintenance has been broken down into Other routine maintenance and Other non-routine maintenance.</t>
  </si>
  <si>
    <t>IT and communications</t>
  </si>
  <si>
    <t>Term updated, definition added</t>
  </si>
  <si>
    <t>Client device expenditure</t>
  </si>
  <si>
    <t>Other non-network expenditure</t>
  </si>
  <si>
    <t>Is all expenditure directly attributable to the replacement, installation, maintenance and operation of Non-network assets, excluding Motor Vehicle assets, Building and Property assets and IT and Communications assets and includes 
· non road registered motor vehicles; non road motor vehicles (e.g. forklifts, boats etc.); 
· mobile plant and equipment; tools; trailers (road registered or not); 
· elevating work platforms not permanently mounted on motor vehicles; and 
· mobile generators.</t>
  </si>
  <si>
    <t>Term has been split into components - see also Operating expenditure</t>
  </si>
  <si>
    <t>Metering</t>
  </si>
  <si>
    <t>Light installation</t>
  </si>
  <si>
    <t>The installation on a major or minor road for the purpose of establishing new: Luminaires, including associated components such as bracket and lamp. The installation may also include: Poles dedicated to public lighting services and Underground or overhead cabling dedicated to public lighting services.</t>
  </si>
  <si>
    <t>Data requirement moved to Workbook 02</t>
  </si>
  <si>
    <t>Light replacement</t>
  </si>
  <si>
    <t>The cost of replacement on a major or minor road of any of the following public lighting assets: Luminaires; Brackets; Lamps; Poles dedicated to public lighting services; and Underground or overhead cabling dedicated to public lighting services.
Light replacement should be estimated as the replacement of public lighting assets with their modern equivalent, where the public lighting assets have reached the end of their economic life.</t>
  </si>
  <si>
    <t>Light maintenance</t>
  </si>
  <si>
    <t>The operating cost associated with the repair and inspection of the following public lighting assets on a major or minor road: Luminaires; Brackets; Lamps; Poles dedicated to public lighting services; and Underground or overhead cabling dedicated to public lighting services. Light maintenance should include the operational repairs and inspection of the public lighting assets, not including capital expenditure.</t>
  </si>
  <si>
    <t xml:space="preserve">Remotely read interval meter with communications functionality that is: designed to transmit metering data to a remote location for data collection; and does not, at any time, require the presence of a person at, or near, the meter for the purposes of data collection or data verification (whether this occurs manually as a walk-by reading or through the use of a vehicle as a close proximity drive-by reading), including, but not limited to, an interval meter that transmits metering data via direct dialup, satellite, the internet, general packet radio service, power line carrier, or any other equivalent technology. </t>
  </si>
  <si>
    <t>Manually read accumulation meter which measures and records electrical energy in periods in excess of a trading interval.</t>
  </si>
  <si>
    <t>Term and Definition updated</t>
  </si>
  <si>
    <t>Export Services data requirement has now been developed.</t>
  </si>
  <si>
    <t>Major event related expenditure</t>
  </si>
  <si>
    <t>We will uncompound terms in to simpler terms where appropriate to build our Glossary.</t>
  </si>
  <si>
    <r>
      <rPr>
        <b/>
        <sz val="11"/>
        <color rgb="FF000000"/>
        <rFont val="Calibri"/>
        <family val="2"/>
      </rPr>
      <t>Audited Statutory Accounts + Regulatory adjustments</t>
    </r>
    <r>
      <rPr>
        <sz val="11"/>
        <color rgb="FF000000"/>
        <rFont val="Calibri"/>
        <family val="2"/>
      </rPr>
      <t xml:space="preserve"> = Distribution Business</t>
    </r>
  </si>
  <si>
    <t>Expenditure other than labour expenditure.</t>
  </si>
  <si>
    <t>In-house labour</t>
  </si>
  <si>
    <t>Employees of the NSP</t>
  </si>
  <si>
    <t>Labour expenditure</t>
  </si>
  <si>
    <t>The costs of: Labour hire; and Ordinary time earnings; and Other earnings, on-costs and taxes; and Superannuation. Excludes expenditure required under contracts other than labour hire contracts, irrespective of whether or not the contract includes a labour component.</t>
  </si>
  <si>
    <t>Labour hire</t>
  </si>
  <si>
    <t xml:space="preserve">Expenditure incurred under labour hire contracts. </t>
  </si>
  <si>
    <t>Ordinary time earnings</t>
  </si>
  <si>
    <t>Expenditure that was required under contracts of employment with the reporting NSP; and which constitutes ordinary time salaries and wages. Includes expenditure related to full time, part-time, and casual employees. Includes expenditure related to ongoing and temporary employment contracts.  Excludes overtime, allowances, bonuses and incentive payments, and superannuation contributions. Excludes payroll tax paid and fringe benefits tax paid.</t>
  </si>
  <si>
    <t>Other earnings, on-costs, and taxes</t>
  </si>
  <si>
    <t xml:space="preserve">Expenditure that was required under contracts of employment with the reporting NSP; and which does not constitute employer superannuation contributions; and which constitutes: overtime; and/or staff allowances, including allowances for expenses incurred (e.g. meal allowances) and allowances for nature of work performed (e.g. special skills allowance, or living away from home allowance); and/or  bonuses, incentive payments, and awards; and/or benefits in kind and corresponding compensation payments (e.g. housing, electricity or gas subsidies); and/or termination and redundancy payments; and/or workers compensation; and/or purchase of protective clothing for use by employees; and/or training and study assistance provided to employees; and/or taxes (payroll tax, fringe benefits tax etc.). Includes expenditure related to full time, part-time, and casual employees. Includes expenditure related to ongoing and temporary employment contracts. </t>
  </si>
  <si>
    <t>Superannuation</t>
  </si>
  <si>
    <t>Expenditure that was required under contracts of employment with the reporting NSP; and which constitutes employer superannuation contributions. Includes expenditure related to full time, part-time, and casual employees. Includes expenditure related to ongoing and temporary employment contracts.</t>
  </si>
  <si>
    <t>Employees of related parties providing services to the NSP</t>
  </si>
  <si>
    <t>Employees of unrelated parties providing services to the NSP</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</si>
  <si>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</si>
  <si>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rPr>
        <b/>
        <sz val="11"/>
        <color rgb="FF000000"/>
        <rFont val="Calibri"/>
        <family val="2"/>
      </rPr>
      <t>Total expenditure</t>
    </r>
    <r>
      <rPr>
        <sz val="11"/>
        <color rgb="FF000000"/>
        <rFont val="Calibri"/>
        <family val="2"/>
      </rPr>
      <t xml:space="preserve"> = Direct expenditure + Indirect expenditure</t>
    </r>
  </si>
  <si>
    <t>Changes from March 2022 Consultation workbooks</t>
  </si>
  <si>
    <t>Labour expenditure (CA2.11.1, CA 2.11.2)</t>
  </si>
  <si>
    <t>Corrected</t>
  </si>
  <si>
    <t>Data requirement included for Unregulated and negotiated services</t>
  </si>
  <si>
    <t>Reinstates existing data requirement</t>
  </si>
  <si>
    <t>New requirement - export services</t>
  </si>
  <si>
    <t>Non-network ICT</t>
  </si>
  <si>
    <t>Disaggregation of recurrent and non-recurrent ICT expenditure</t>
  </si>
  <si>
    <t>Overheads (AR/CA 2.10)
Labour/Non-labour split (AR/CA2.11.3)</t>
  </si>
  <si>
    <t>Labour / non-labour split</t>
  </si>
  <si>
    <t>Categories specified must align with the categories used in the previous relevant year, or an explanation for new categories provided</t>
  </si>
  <si>
    <t>all relevant service classifications</t>
  </si>
  <si>
    <t>Reinstates existing data requirement.</t>
  </si>
  <si>
    <t>Reinstates existing data requirements.</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</si>
  <si>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</si>
  <si>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Projects submitted for approval</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</si>
  <si>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</si>
  <si>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RIT project expenditure</t>
  </si>
  <si>
    <t>Row descriptor - business specified project</t>
  </si>
  <si>
    <t>Row descriptor - business specified quoted service type</t>
  </si>
  <si>
    <t>Fee based services - other- business specified fee based service type</t>
  </si>
  <si>
    <t>Current opex categories and Cost Allocation Approach - business specified categories</t>
  </si>
  <si>
    <t>Total Standard Control Services - direct</t>
  </si>
  <si>
    <t>Current opex categories and cost allocation approach - business specified categories</t>
  </si>
  <si>
    <t>Dual Function Assets - indirect</t>
  </si>
  <si>
    <t>Standard Control excluding Dual Function Assets - indirect</t>
  </si>
  <si>
    <t>Dual Function Assets - direct</t>
  </si>
  <si>
    <t>Standard Control excluding Dual Function Assets - direct</t>
  </si>
  <si>
    <t>Row descriptor - business specified GSL parameters</t>
  </si>
  <si>
    <t>Row descriptor - business specified GSL category</t>
  </si>
  <si>
    <t>Row descriptors - business specified categories</t>
  </si>
  <si>
    <t>Row descriptor - business specified categories</t>
  </si>
  <si>
    <t>Row descriptor - DMIS projects submitted for approval - business specified Projects</t>
  </si>
  <si>
    <t>Row descriptor - DMIAM projects submitted for approval - business specified Projects</t>
  </si>
  <si>
    <t>Total (Breakdown 1)</t>
  </si>
  <si>
    <t>Total (Breakdown 2)</t>
  </si>
  <si>
    <t>&lt;Business specified project 1&gt;</t>
  </si>
  <si>
    <t>&lt;Business specified project 2&gt;</t>
  </si>
  <si>
    <t>&lt;Business specified project 3&gt;</t>
  </si>
  <si>
    <t>DMIS - PROJECTS SUBMITTED FOR APPROVAL</t>
  </si>
  <si>
    <t>DMIAM - PROJECTS SUBMITTED FOR APPROVAL</t>
  </si>
  <si>
    <t>Demand management</t>
  </si>
  <si>
    <t>Proposed new data collections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</si>
</sst>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quot;$&quot;* #,##0.00_);_(&quot;$&quot;* \(#,##0.00\);_(&quot;$&quot;* &quot;-&quot;??_);_(@_)"/>
    <numFmt numFmtId="166" formatCode="_(* #,##0_);_(* \(#,##0\);_(* &quot;-&quot;_);_(@_)"/>
    <numFmt numFmtId="167" formatCode="_-&quot;$&quot;* #,##0_-;\-&quot;$&quot;* #,##0_-;_-&quot;$&quot;* &quot;-&quot;??_-;_-@_-"/>
    <numFmt numFmtId="168" formatCode="_-* #,##0_-;\-* #,##0_-;_-* &quot;-&quot;??_-;_-@_-"/>
  </numFmts>
  <fonts count="56">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theme="0"/>
      <name val="Calibri"/>
      <family val="2"/>
      <scheme val="minor"/>
    </font>
    <font>
      <sz val="16"/>
      <color theme="1"/>
      <name val="Calibri"/>
      <family val="2"/>
      <scheme val="minor"/>
    </font>
    <font>
      <sz val="11"/>
      <color rgb="FF000000"/>
      <name val="Calibri"/>
      <family val="2"/>
      <scheme val="minor"/>
    </font>
    <font>
      <sz val="10"/>
      <color rgb="FF3333FF"/>
      <name val="Calibri"/>
      <family val="2"/>
      <scheme val="minor"/>
    </font>
    <font>
      <sz val="11"/>
      <name val="Calibri"/>
      <family val="2"/>
      <scheme val="minor"/>
    </font>
    <font>
      <b/>
      <sz val="16"/>
      <color theme="1"/>
      <name val="Calibri"/>
      <family val="2"/>
      <scheme val="minor"/>
    </font>
    <font>
      <sz val="20"/>
      <color theme="1"/>
      <name val="Calibri"/>
      <family val="2"/>
      <scheme val="minor"/>
    </font>
    <font>
      <sz val="36"/>
      <color theme="1"/>
      <name val="Calibri"/>
      <family val="2"/>
      <scheme val="minor"/>
    </font>
    <font>
      <sz val="10"/>
      <name val="Arial"/>
      <family val="2"/>
    </font>
    <font>
      <sz val="20"/>
      <color theme="0"/>
      <name val="Calibri"/>
      <family val="2"/>
      <scheme val="minor"/>
    </font>
    <font>
      <sz val="30"/>
      <color theme="0"/>
      <name val="Calibri"/>
      <family val="2"/>
      <scheme val="minor"/>
    </font>
    <font>
      <sz val="14"/>
      <color theme="0"/>
      <name val="Calibri"/>
      <family val="2"/>
      <scheme val="minor"/>
    </font>
    <font>
      <b/>
      <i/>
      <sz val="11"/>
      <color theme="1"/>
      <name val="Calibri"/>
      <family val="2"/>
      <scheme val="minor"/>
    </font>
    <font>
      <sz val="40"/>
      <color rgb="FF000000"/>
      <name val="Calibri"/>
      <family val="2"/>
    </font>
    <font>
      <sz val="11"/>
      <color theme="1"/>
      <name val="Calibri"/>
      <family val="2"/>
    </font>
    <font>
      <sz val="30"/>
      <color rgb="FF000000"/>
      <name val="Calibri"/>
      <family val="2"/>
    </font>
    <font>
      <sz val="11"/>
      <color theme="0"/>
      <name val="Calibri"/>
      <family val="2"/>
    </font>
    <font>
      <b/>
      <sz val="11"/>
      <color rgb="FF000000"/>
      <name val="Calibri"/>
      <family val="2"/>
      <scheme val="minor"/>
    </font>
    <font>
      <b/>
      <sz val="12"/>
      <name val="Calibri"/>
      <family val="2"/>
      <scheme val="minor"/>
    </font>
    <font>
      <sz val="8"/>
      <name val="Calibri"/>
      <family val="2"/>
      <scheme val="minor"/>
    </font>
    <font>
      <i/>
      <sz val="11"/>
      <color rgb="FF000000"/>
      <name val="Calibri"/>
      <family val="2"/>
      <scheme val="minor"/>
    </font>
    <font>
      <b/>
      <sz val="11"/>
      <color theme="0"/>
      <name val="Calibri"/>
      <family val="2"/>
      <scheme val="minor"/>
    </font>
    <font>
      <sz val="32"/>
      <color rgb="FF000000"/>
      <name val="Calibri"/>
      <family val="2"/>
    </font>
    <font>
      <sz val="14"/>
      <color theme="0"/>
      <name val="Calibri"/>
      <family val="2"/>
    </font>
    <font>
      <sz val="28"/>
      <color rgb="FF000000"/>
      <name val="Calibri"/>
      <family val="2"/>
    </font>
    <font>
      <i/>
      <sz val="11"/>
      <color rgb="FF000000"/>
      <name val="Calibri"/>
      <family val="2"/>
    </font>
    <font>
      <sz val="28"/>
      <color rgb="FF000000"/>
      <name val="Calibri"/>
      <family val="2"/>
      <scheme val="minor"/>
    </font>
    <font>
      <sz val="28"/>
      <color theme="1"/>
      <name val="Calibri"/>
      <family val="2"/>
      <scheme val="minor"/>
    </font>
    <font>
      <sz val="10"/>
      <color rgb="FF000000"/>
      <name val="Calibri"/>
      <family val="2"/>
    </font>
    <font>
      <sz val="10"/>
      <name val="Calibri"/>
      <family val="2"/>
      <scheme val="minor"/>
    </font>
    <font>
      <sz val="10"/>
      <color rgb="FFFF33CC"/>
      <name val="Calibri"/>
      <family val="2"/>
      <scheme val="minor"/>
    </font>
    <font>
      <sz val="30"/>
      <color theme="1"/>
      <name val="Calibri"/>
      <family val="2"/>
      <scheme val="minor"/>
    </font>
    <font>
      <sz val="10"/>
      <color theme="7" tint="-0.249977111117893"/>
      <name val="Calibri"/>
      <family val="2"/>
      <scheme val="minor"/>
    </font>
    <font>
      <sz val="30"/>
      <name val="Calibri"/>
      <family val="2"/>
      <scheme val="minor"/>
    </font>
    <font>
      <sz val="25"/>
      <color theme="1"/>
      <name val="Calibri"/>
      <family val="2"/>
      <scheme val="minor"/>
    </font>
    <font>
      <b/>
      <i/>
      <sz val="11"/>
      <color rgb="FF000000"/>
      <name val="Calibri"/>
      <family val="2"/>
      <scheme val="minor"/>
    </font>
    <font>
      <b/>
      <sz val="14"/>
      <color theme="0"/>
      <name val="Calibri"/>
      <family val="2"/>
      <scheme val="minor"/>
    </font>
    <font>
      <b/>
      <sz val="11"/>
      <color theme="1"/>
      <name val="Calibri"/>
      <family val="2"/>
    </font>
    <font>
      <b/>
      <sz val="14"/>
      <color theme="1"/>
      <name val="Calibri"/>
      <family val="2"/>
      <scheme val="minor"/>
    </font>
    <font>
      <i/>
      <sz val="10"/>
      <color theme="1"/>
      <name val="Calibri"/>
      <family val="2"/>
      <scheme val="minor"/>
    </font>
    <font>
      <sz val="11"/>
      <color rgb="FFFF0000"/>
      <name val="Calibri"/>
      <family val="2"/>
      <scheme val="minor"/>
    </font>
    <font>
      <sz val="10"/>
      <color theme="1"/>
      <name val="Calibri"/>
      <family val="2"/>
      <scheme val="minor"/>
    </font>
    <font>
      <sz val="20"/>
      <name val="Calibri"/>
      <family val="2"/>
      <scheme val="minor"/>
    </font>
    <font>
      <sz val="12"/>
      <name val="Calibri"/>
      <family val="2"/>
      <scheme val="minor"/>
    </font>
  </fonts>
  <fills count="2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theme="0"/>
        <bgColor rgb="FFFFFFFF"/>
      </patternFill>
    </fill>
    <fill>
      <patternFill patternType="solid">
        <fgColor rgb="FF5F9E88"/>
        <bgColor indexed="64"/>
      </patternFill>
    </fill>
    <fill>
      <patternFill patternType="solid">
        <fgColor theme="0" tint="-0.14999847407452621"/>
        <bgColor indexed="64"/>
      </patternFill>
    </fill>
    <fill>
      <patternFill patternType="solid">
        <fgColor indexed="9"/>
        <bgColor indexed="64"/>
      </patternFill>
    </fill>
    <fill>
      <patternFill patternType="solid">
        <fgColor rgb="FF2E3F51"/>
        <bgColor indexed="64"/>
      </patternFill>
    </fill>
    <fill>
      <patternFill patternType="solid">
        <fgColor rgb="FF303F51"/>
        <bgColor indexed="64"/>
      </patternFill>
    </fill>
    <fill>
      <patternFill patternType="solid">
        <fgColor theme="9" tint="0.79998168889431442"/>
        <bgColor indexed="64"/>
      </patternFill>
    </fill>
    <fill>
      <patternFill patternType="solid">
        <fgColor theme="2"/>
        <bgColor indexed="64"/>
      </patternFill>
    </fill>
    <fill>
      <patternFill patternType="solid">
        <fgColor rgb="FFE2EEE9"/>
        <bgColor indexed="64"/>
      </patternFill>
    </fill>
    <fill>
      <patternFill patternType="solid">
        <fgColor rgb="FFE5EFEB"/>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s>
  <borders count="47">
    <border>
      <left/>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AABBCE"/>
      </left>
      <right style="thin">
        <color rgb="FFAABBCE"/>
      </right>
      <top style="thin">
        <color theme="0"/>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medium">
        <color indexed="64"/>
      </left>
      <right style="medium">
        <color indexed="64"/>
      </right>
      <top style="medium">
        <color indexed="64"/>
      </top>
      <bottom style="medium">
        <color indexed="64"/>
      </bottom>
      <diagonal/>
    </border>
    <border>
      <left/>
      <right/>
      <top style="thin">
        <color theme="0"/>
      </top>
      <bottom style="thin">
        <color indexed="64"/>
      </bottom>
      <diagonal/>
    </border>
    <border>
      <left style="thin">
        <color indexed="64"/>
      </left>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thin">
        <color indexed="64"/>
      </right>
      <top style="thin">
        <color theme="0"/>
      </top>
      <bottom style="thin">
        <color indexed="64"/>
      </bottom>
      <diagonal/>
    </border>
    <border>
      <left/>
      <right style="thin">
        <color indexed="64"/>
      </right>
      <top style="thin">
        <color theme="0"/>
      </top>
      <bottom/>
      <diagonal/>
    </border>
    <border>
      <left style="thin">
        <color indexed="64"/>
      </left>
      <right/>
      <top style="thin">
        <color theme="0"/>
      </top>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14">
    <xf numFmtId="0" fontId="0" fillId="0" borderId="0"/>
    <xf numFmtId="0" fontId="1" fillId="0" borderId="0"/>
    <xf numFmtId="0" fontId="4" fillId="0" borderId="0"/>
    <xf numFmtId="0" fontId="8" fillId="0" borderId="0"/>
    <xf numFmtId="0" fontId="11" fillId="3" borderId="3">
      <alignment vertical="center"/>
    </xf>
    <xf numFmtId="165" fontId="9" fillId="0" borderId="0" applyFont="0" applyFill="0" applyBorder="0" applyAlignment="0" applyProtection="0"/>
    <xf numFmtId="0" fontId="6" fillId="0" borderId="0"/>
    <xf numFmtId="0" fontId="20" fillId="8" borderId="0"/>
    <xf numFmtId="9"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4" fillId="0" borderId="0"/>
    <xf numFmtId="0" fontId="9" fillId="0" borderId="0"/>
  </cellStyleXfs>
  <cellXfs count="468">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0" fillId="2" borderId="0" xfId="0" applyFill="1" applyBorder="1"/>
    <xf numFmtId="0" fontId="13" fillId="2" borderId="0" xfId="0" applyFont="1" applyFill="1" applyBorder="1"/>
    <xf numFmtId="0" fontId="0" fillId="2" borderId="1" xfId="0" applyFill="1" applyBorder="1"/>
    <xf numFmtId="0" fontId="0" fillId="2" borderId="4" xfId="0" applyFill="1" applyBorder="1"/>
    <xf numFmtId="0" fontId="7" fillId="2" borderId="0" xfId="2" applyFont="1" applyFill="1" applyBorder="1" applyAlignment="1">
      <alignment horizontal="left" vertical="center" indent="1"/>
    </xf>
    <xf numFmtId="0" fontId="17" fillId="2" borderId="0" xfId="0" applyFont="1" applyFill="1" applyBorder="1"/>
    <xf numFmtId="0" fontId="0" fillId="2" borderId="0" xfId="0" applyFill="1" applyBorder="1" applyAlignment="1">
      <alignment horizontal="center"/>
    </xf>
    <xf numFmtId="0" fontId="15" fillId="2" borderId="0" xfId="0" applyFont="1" applyFill="1" applyBorder="1" applyAlignment="1">
      <alignment horizontal="center"/>
    </xf>
    <xf numFmtId="0" fontId="0" fillId="2" borderId="20" xfId="0" applyFill="1" applyBorder="1"/>
    <xf numFmtId="0" fontId="0" fillId="2" borderId="2" xfId="0" applyFill="1" applyBorder="1"/>
    <xf numFmtId="0" fontId="0" fillId="2" borderId="21" xfId="0" applyFill="1" applyBorder="1"/>
    <xf numFmtId="0" fontId="0" fillId="2" borderId="0" xfId="0" applyFont="1" applyFill="1" applyBorder="1" applyAlignment="1">
      <alignment horizontal="center" vertical="center"/>
    </xf>
    <xf numFmtId="49" fontId="2" fillId="2" borderId="0" xfId="1" applyNumberFormat="1" applyFont="1" applyFill="1" applyBorder="1" applyAlignment="1">
      <alignment vertical="center" wrapText="1"/>
    </xf>
    <xf numFmtId="0" fontId="0" fillId="2" borderId="0" xfId="0" applyFill="1" applyAlignment="1">
      <alignment horizontal="center" vertical="center"/>
    </xf>
    <xf numFmtId="167" fontId="0" fillId="2" borderId="4" xfId="9" applyNumberFormat="1" applyFont="1" applyFill="1" applyBorder="1"/>
    <xf numFmtId="0" fontId="0" fillId="2" borderId="1" xfId="0" applyFont="1" applyFill="1" applyBorder="1" applyAlignment="1">
      <alignment horizontal="left" vertical="center"/>
    </xf>
    <xf numFmtId="0" fontId="0" fillId="2" borderId="0" xfId="0" applyFont="1" applyFill="1" applyBorder="1" applyAlignment="1">
      <alignment horizontal="left" vertical="center"/>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4" fillId="5" borderId="9" xfId="0" applyFont="1" applyFill="1" applyBorder="1" applyAlignment="1">
      <alignment horizontal="left" vertical="center"/>
    </xf>
    <xf numFmtId="0" fontId="0" fillId="2" borderId="0" xfId="0" applyFont="1" applyFill="1" applyAlignment="1">
      <alignment horizontal="left" vertical="center"/>
    </xf>
    <xf numFmtId="0" fontId="14" fillId="2" borderId="0" xfId="0" applyFont="1" applyFill="1" applyBorder="1" applyAlignment="1">
      <alignment horizontal="left" vertical="center"/>
    </xf>
    <xf numFmtId="0" fontId="0" fillId="2" borderId="4" xfId="0" applyFont="1" applyFill="1" applyBorder="1" applyAlignment="1">
      <alignment horizontal="left" vertical="center"/>
    </xf>
    <xf numFmtId="0" fontId="15" fillId="2" borderId="4" xfId="0" applyFont="1" applyFill="1" applyBorder="1" applyAlignment="1">
      <alignment horizontal="center"/>
    </xf>
    <xf numFmtId="0" fontId="15" fillId="2" borderId="21" xfId="0" applyFont="1" applyFill="1" applyBorder="1" applyAlignment="1">
      <alignment horizontal="center"/>
    </xf>
    <xf numFmtId="0" fontId="15" fillId="2" borderId="2" xfId="0" applyFont="1" applyFill="1" applyBorder="1" applyAlignment="1">
      <alignment horizontal="center"/>
    </xf>
    <xf numFmtId="0" fontId="14" fillId="2" borderId="7" xfId="0" applyFont="1" applyFill="1" applyBorder="1" applyAlignment="1">
      <alignment horizontal="left" vertical="center"/>
    </xf>
    <xf numFmtId="0" fontId="14" fillId="2" borderId="8" xfId="0" applyFont="1" applyFill="1" applyBorder="1" applyAlignment="1">
      <alignment horizontal="left" vertical="center"/>
    </xf>
    <xf numFmtId="0" fontId="14" fillId="2" borderId="9" xfId="0" applyFont="1" applyFill="1" applyBorder="1" applyAlignment="1">
      <alignment horizontal="left" vertical="center"/>
    </xf>
    <xf numFmtId="0" fontId="19" fillId="2" borderId="0" xfId="0" applyFont="1" applyFill="1" applyAlignment="1">
      <alignment vertical="center"/>
    </xf>
    <xf numFmtId="0" fontId="22" fillId="2" borderId="0" xfId="0" applyFont="1" applyFill="1" applyBorder="1" applyAlignment="1">
      <alignment vertical="center"/>
    </xf>
    <xf numFmtId="0" fontId="12" fillId="2" borderId="0" xfId="0" applyFont="1" applyFill="1" applyAlignment="1">
      <alignment vertical="center"/>
    </xf>
    <xf numFmtId="0" fontId="12" fillId="2" borderId="0" xfId="0" applyFont="1" applyFill="1" applyBorder="1" applyAlignment="1">
      <alignment vertical="center"/>
    </xf>
    <xf numFmtId="0" fontId="0" fillId="7" borderId="0" xfId="0" applyFill="1"/>
    <xf numFmtId="0" fontId="4" fillId="2" borderId="0" xfId="2" applyFill="1"/>
    <xf numFmtId="0" fontId="26" fillId="2" borderId="0" xfId="0" applyFont="1" applyFill="1" applyAlignment="1">
      <alignment vertical="center" wrapText="1"/>
    </xf>
    <xf numFmtId="0" fontId="4" fillId="2" borderId="0" xfId="2" applyFill="1" applyAlignment="1">
      <alignment horizontal="center" vertical="center"/>
    </xf>
    <xf numFmtId="0" fontId="7" fillId="2" borderId="0" xfId="2" applyFont="1" applyFill="1"/>
    <xf numFmtId="0" fontId="4" fillId="2" borderId="0" xfId="2" applyFill="1" applyAlignment="1">
      <alignment vertical="center"/>
    </xf>
    <xf numFmtId="0" fontId="25" fillId="2" borderId="0" xfId="2" applyFont="1" applyFill="1"/>
    <xf numFmtId="0" fontId="7" fillId="0" borderId="0" xfId="2" applyFont="1"/>
    <xf numFmtId="0" fontId="14" fillId="2" borderId="0" xfId="2" applyFont="1" applyFill="1"/>
    <xf numFmtId="0" fontId="4" fillId="2" borderId="0" xfId="2" applyFill="1" applyAlignment="1">
      <alignment horizontal="left" vertical="center"/>
    </xf>
    <xf numFmtId="0" fontId="23" fillId="2" borderId="0" xfId="2" applyFont="1" applyFill="1" applyAlignment="1">
      <alignment horizontal="center" vertical="center"/>
    </xf>
    <xf numFmtId="0" fontId="4" fillId="2" borderId="0" xfId="2" applyFill="1" applyAlignment="1">
      <alignment horizontal="right" vertical="center"/>
    </xf>
    <xf numFmtId="0" fontId="5" fillId="2" borderId="0" xfId="2" applyFont="1" applyFill="1" applyAlignment="1">
      <alignment horizontal="left" vertical="center" wrapText="1"/>
    </xf>
    <xf numFmtId="166" fontId="2" fillId="10" borderId="0" xfId="1" applyNumberFormat="1" applyFont="1" applyFill="1" applyAlignment="1">
      <alignment horizontal="center" vertical="center" wrapText="1"/>
    </xf>
    <xf numFmtId="0" fontId="18" fillId="2" borderId="0" xfId="0" applyFont="1" applyFill="1" applyAlignment="1">
      <alignment vertical="center"/>
    </xf>
    <xf numFmtId="0" fontId="10" fillId="2" borderId="0" xfId="0" applyFont="1" applyFill="1"/>
    <xf numFmtId="0" fontId="0" fillId="7" borderId="0" xfId="0" applyFill="1" applyAlignment="1">
      <alignment vertical="center"/>
    </xf>
    <xf numFmtId="0" fontId="0" fillId="2" borderId="0" xfId="0" applyFill="1" applyBorder="1" applyAlignment="1">
      <alignment vertical="center"/>
    </xf>
    <xf numFmtId="0" fontId="0" fillId="2" borderId="0" xfId="0" applyFill="1" applyAlignment="1">
      <alignment vertical="center"/>
    </xf>
    <xf numFmtId="49" fontId="3" fillId="0" borderId="0" xfId="1" applyNumberFormat="1" applyFont="1" applyAlignment="1">
      <alignment horizontal="center" vertical="center" wrapText="1"/>
    </xf>
    <xf numFmtId="0" fontId="0" fillId="2" borderId="1" xfId="0" applyFill="1" applyBorder="1" applyAlignment="1">
      <alignment horizontal="center"/>
    </xf>
    <xf numFmtId="0" fontId="0" fillId="2" borderId="4" xfId="0" applyFill="1" applyBorder="1" applyAlignment="1">
      <alignment horizontal="center"/>
    </xf>
    <xf numFmtId="0" fontId="27" fillId="2" borderId="0" xfId="2" applyFont="1" applyFill="1" applyAlignment="1">
      <alignment horizontal="center"/>
    </xf>
    <xf numFmtId="0" fontId="4" fillId="2" borderId="0" xfId="2" applyFill="1" applyAlignment="1">
      <alignment vertical="center" wrapText="1"/>
    </xf>
    <xf numFmtId="0" fontId="0" fillId="2" borderId="1" xfId="0" applyFont="1" applyFill="1" applyBorder="1" applyAlignment="1">
      <alignment horizontal="center" vertical="center"/>
    </xf>
    <xf numFmtId="0" fontId="0" fillId="2" borderId="4" xfId="0" applyFont="1" applyFill="1" applyBorder="1" applyAlignment="1">
      <alignment horizontal="center" vertical="center"/>
    </xf>
    <xf numFmtId="166" fontId="16" fillId="2" borderId="18" xfId="1" applyNumberFormat="1" applyFont="1" applyFill="1" applyBorder="1" applyAlignment="1">
      <alignment horizontal="center" vertical="center" wrapText="1"/>
    </xf>
    <xf numFmtId="166" fontId="16" fillId="2" borderId="19" xfId="1" applyNumberFormat="1" applyFont="1" applyFill="1" applyBorder="1" applyAlignment="1">
      <alignment horizontal="center" vertical="center" wrapText="1"/>
    </xf>
    <xf numFmtId="166" fontId="16" fillId="2" borderId="14" xfId="1" applyNumberFormat="1" applyFont="1" applyFill="1" applyBorder="1" applyAlignment="1">
      <alignment horizontal="center" vertical="center" wrapText="1"/>
    </xf>
    <xf numFmtId="166" fontId="16" fillId="2" borderId="13" xfId="1" applyNumberFormat="1" applyFont="1" applyFill="1" applyBorder="1" applyAlignment="1">
      <alignment horizontal="center" vertical="center" wrapText="1"/>
    </xf>
    <xf numFmtId="0" fontId="32" fillId="5" borderId="8" xfId="0" applyFont="1" applyFill="1" applyBorder="1" applyAlignment="1">
      <alignment horizontal="left" vertical="center" indent="2"/>
    </xf>
    <xf numFmtId="166" fontId="2" fillId="9" borderId="27" xfId="1" applyNumberFormat="1" applyFont="1" applyFill="1" applyBorder="1" applyAlignment="1">
      <alignment horizontal="center" vertical="center" wrapText="1"/>
    </xf>
    <xf numFmtId="166" fontId="2" fillId="9" borderId="25" xfId="1" applyNumberFormat="1" applyFont="1" applyFill="1" applyBorder="1" applyAlignment="1">
      <alignment horizontal="center" vertical="center" wrapText="1"/>
    </xf>
    <xf numFmtId="166" fontId="2" fillId="9" borderId="28" xfId="1" applyNumberFormat="1" applyFont="1" applyFill="1" applyBorder="1" applyAlignment="1">
      <alignment horizontal="center" vertical="center" wrapText="1"/>
    </xf>
    <xf numFmtId="49" fontId="3" fillId="2" borderId="0" xfId="1" applyNumberFormat="1" applyFont="1" applyFill="1" applyAlignment="1">
      <alignment horizontal="center" wrapText="1"/>
    </xf>
    <xf numFmtId="0" fontId="19" fillId="7" borderId="0" xfId="0" applyFont="1" applyFill="1" applyAlignment="1">
      <alignment vertical="center"/>
    </xf>
    <xf numFmtId="0" fontId="0" fillId="7" borderId="0" xfId="0" applyFont="1" applyFill="1" applyAlignment="1">
      <alignment vertical="center"/>
    </xf>
    <xf numFmtId="0" fontId="0" fillId="7" borderId="0" xfId="0" applyFill="1" applyBorder="1"/>
    <xf numFmtId="0" fontId="17" fillId="7" borderId="0" xfId="0" applyFont="1" applyFill="1" applyBorder="1"/>
    <xf numFmtId="0" fontId="15" fillId="7" borderId="0" xfId="0" applyFont="1" applyFill="1" applyBorder="1" applyAlignment="1">
      <alignment horizontal="center"/>
    </xf>
    <xf numFmtId="0" fontId="4" fillId="2" borderId="0" xfId="2" applyFill="1" applyBorder="1" applyAlignment="1">
      <alignment vertical="center" wrapText="1"/>
    </xf>
    <xf numFmtId="0" fontId="3" fillId="2" borderId="0" xfId="0" applyFont="1" applyFill="1" applyAlignment="1">
      <alignment horizontal="center" wrapText="1"/>
    </xf>
    <xf numFmtId="0" fontId="0" fillId="2" borderId="9" xfId="0" applyFont="1" applyFill="1" applyBorder="1"/>
    <xf numFmtId="0" fontId="10" fillId="2" borderId="0" xfId="0" applyFont="1" applyFill="1" applyBorder="1" applyAlignment="1">
      <alignment vertical="center"/>
    </xf>
    <xf numFmtId="0" fontId="0" fillId="2" borderId="7" xfId="0" applyFill="1" applyBorder="1" applyAlignment="1">
      <alignment vertical="center"/>
    </xf>
    <xf numFmtId="0" fontId="0" fillId="2" borderId="1" xfId="0" applyFill="1" applyBorder="1" applyAlignment="1">
      <alignment vertical="center"/>
    </xf>
    <xf numFmtId="0" fontId="0" fillId="2" borderId="9" xfId="0" applyFill="1" applyBorder="1" applyAlignment="1">
      <alignment vertical="center"/>
    </xf>
    <xf numFmtId="0" fontId="28" fillId="2" borderId="0" xfId="2" applyFont="1" applyFill="1" applyAlignment="1">
      <alignment horizontal="center" vertical="center"/>
    </xf>
    <xf numFmtId="0" fontId="4" fillId="2" borderId="0" xfId="2" applyFill="1" applyBorder="1" applyAlignment="1">
      <alignment horizontal="center" vertical="center" wrapText="1"/>
    </xf>
    <xf numFmtId="0" fontId="4" fillId="2" borderId="0" xfId="2" applyFill="1" applyBorder="1" applyAlignment="1">
      <alignment horizontal="left" vertical="center" wrapText="1"/>
    </xf>
    <xf numFmtId="0" fontId="4" fillId="2" borderId="0" xfId="2" applyFill="1" applyBorder="1" applyAlignment="1">
      <alignment vertical="center"/>
    </xf>
    <xf numFmtId="0" fontId="4" fillId="2" borderId="0" xfId="2" applyFill="1" applyBorder="1" applyAlignment="1">
      <alignment horizontal="right" vertical="center"/>
    </xf>
    <xf numFmtId="0" fontId="30" fillId="2" borderId="0" xfId="0" applyFont="1" applyFill="1" applyAlignment="1">
      <alignment horizontal="center" vertical="center"/>
    </xf>
    <xf numFmtId="0" fontId="27" fillId="2" borderId="0" xfId="2" applyFont="1" applyFill="1" applyAlignment="1">
      <alignment horizontal="center"/>
    </xf>
    <xf numFmtId="0" fontId="37" fillId="2" borderId="0" xfId="2" applyFont="1" applyFill="1" applyAlignment="1">
      <alignment vertical="center" wrapText="1"/>
    </xf>
    <xf numFmtId="0" fontId="7" fillId="2" borderId="0" xfId="2" applyFont="1" applyFill="1" applyAlignment="1">
      <alignment vertical="center"/>
    </xf>
    <xf numFmtId="0" fontId="36" fillId="2" borderId="0" xfId="2" applyFont="1" applyFill="1" applyAlignment="1">
      <alignment vertical="center"/>
    </xf>
    <xf numFmtId="0" fontId="28" fillId="6" borderId="0" xfId="2" applyFont="1" applyFill="1" applyAlignment="1">
      <alignment horizontal="center" vertical="center"/>
    </xf>
    <xf numFmtId="0" fontId="39" fillId="2" borderId="0" xfId="0" applyFont="1" applyFill="1" applyAlignment="1">
      <alignment vertical="center"/>
    </xf>
    <xf numFmtId="0" fontId="40" fillId="2" borderId="0" xfId="2" applyFont="1" applyFill="1" applyBorder="1" applyAlignment="1">
      <alignment vertical="center"/>
    </xf>
    <xf numFmtId="0" fontId="41" fillId="14" borderId="0" xfId="2" applyFont="1" applyFill="1" applyAlignment="1">
      <alignment horizontal="left" vertical="center" wrapText="1"/>
    </xf>
    <xf numFmtId="0" fontId="41" fillId="14" borderId="0" xfId="2" applyFont="1" applyFill="1" applyAlignment="1">
      <alignment vertical="center" wrapText="1"/>
    </xf>
    <xf numFmtId="0" fontId="40" fillId="2" borderId="0" xfId="2" applyFont="1" applyFill="1" applyAlignment="1">
      <alignment horizontal="center" vertical="center"/>
    </xf>
    <xf numFmtId="0" fontId="4" fillId="4" borderId="0" xfId="2" applyFill="1" applyAlignment="1">
      <alignment vertical="center"/>
    </xf>
    <xf numFmtId="0" fontId="10" fillId="15" borderId="36" xfId="0" applyFont="1" applyFill="1" applyBorder="1" applyAlignment="1">
      <alignment horizontal="center" vertical="center" wrapText="1"/>
    </xf>
    <xf numFmtId="0" fontId="0" fillId="7" borderId="0" xfId="0" applyFill="1" applyAlignment="1">
      <alignment horizontal="center" vertical="center"/>
    </xf>
    <xf numFmtId="0" fontId="16" fillId="7" borderId="0" xfId="0" applyFont="1" applyFill="1" applyAlignment="1">
      <alignment horizontal="center" vertical="center"/>
    </xf>
    <xf numFmtId="0" fontId="16" fillId="7" borderId="0" xfId="0" applyFont="1" applyFill="1" applyAlignment="1">
      <alignment vertical="center"/>
    </xf>
    <xf numFmtId="0" fontId="42" fillId="7" borderId="0" xfId="0" applyFont="1" applyFill="1" applyAlignment="1">
      <alignment horizontal="center" vertical="center"/>
    </xf>
    <xf numFmtId="0" fontId="43" fillId="7" borderId="0" xfId="0" applyFont="1" applyFill="1" applyAlignment="1">
      <alignment vertical="center"/>
    </xf>
    <xf numFmtId="0" fontId="16" fillId="7" borderId="0" xfId="2" applyFont="1" applyFill="1" applyAlignment="1">
      <alignment horizontal="center" vertical="center"/>
    </xf>
    <xf numFmtId="0" fontId="21" fillId="7" borderId="0" xfId="0" applyFont="1" applyFill="1" applyAlignment="1">
      <alignment vertical="center"/>
    </xf>
    <xf numFmtId="0" fontId="16" fillId="7" borderId="0" xfId="0" applyFont="1" applyFill="1" applyAlignment="1">
      <alignment horizontal="right" vertical="center"/>
    </xf>
    <xf numFmtId="0" fontId="36" fillId="2" borderId="0" xfId="2" applyFont="1" applyFill="1" applyAlignment="1">
      <alignment horizontal="left" vertical="center"/>
    </xf>
    <xf numFmtId="166" fontId="2" fillId="2" borderId="0" xfId="1" applyNumberFormat="1" applyFont="1" applyFill="1" applyAlignment="1">
      <alignment horizontal="center" vertical="center" wrapText="1"/>
    </xf>
    <xf numFmtId="167" fontId="0" fillId="2" borderId="0" xfId="5" applyNumberFormat="1" applyFont="1" applyFill="1" applyBorder="1" applyAlignment="1">
      <alignment horizontal="left" vertical="center"/>
    </xf>
    <xf numFmtId="167" fontId="0" fillId="11" borderId="7" xfId="5" applyNumberFormat="1" applyFont="1" applyFill="1" applyBorder="1" applyAlignment="1">
      <alignment horizontal="left" vertical="center"/>
    </xf>
    <xf numFmtId="167" fontId="0" fillId="11" borderId="8" xfId="5" applyNumberFormat="1" applyFont="1" applyFill="1" applyBorder="1" applyAlignment="1">
      <alignment horizontal="left" vertical="center"/>
    </xf>
    <xf numFmtId="167" fontId="0" fillId="11" borderId="9" xfId="5" applyNumberFormat="1" applyFont="1" applyFill="1" applyBorder="1" applyAlignment="1">
      <alignment horizontal="left" vertical="center"/>
    </xf>
    <xf numFmtId="167" fontId="0" fillId="11" borderId="1" xfId="5" applyNumberFormat="1" applyFont="1" applyFill="1" applyBorder="1" applyAlignment="1">
      <alignment horizontal="left" vertical="center"/>
    </xf>
    <xf numFmtId="167" fontId="0" fillId="11" borderId="0" xfId="5" applyNumberFormat="1" applyFont="1" applyFill="1" applyBorder="1" applyAlignment="1">
      <alignment horizontal="left" vertical="center"/>
    </xf>
    <xf numFmtId="167" fontId="0" fillId="11" borderId="4" xfId="5" applyNumberFormat="1" applyFont="1" applyFill="1" applyBorder="1" applyAlignment="1">
      <alignment horizontal="left" vertical="center"/>
    </xf>
    <xf numFmtId="164" fontId="0" fillId="6" borderId="20" xfId="11" applyFont="1" applyFill="1" applyBorder="1" applyAlignment="1">
      <alignment horizontal="left" vertical="center"/>
    </xf>
    <xf numFmtId="164" fontId="0" fillId="6" borderId="2" xfId="11" applyFont="1" applyFill="1" applyBorder="1" applyAlignment="1">
      <alignment horizontal="left" vertical="center"/>
    </xf>
    <xf numFmtId="164" fontId="0" fillId="6" borderId="21" xfId="11" applyFont="1" applyFill="1" applyBorder="1" applyAlignment="1">
      <alignment horizontal="left" vertical="center"/>
    </xf>
    <xf numFmtId="167" fontId="0" fillId="6" borderId="7" xfId="5" applyNumberFormat="1" applyFont="1" applyFill="1" applyBorder="1" applyAlignment="1">
      <alignment horizontal="left" vertical="center"/>
    </xf>
    <xf numFmtId="167" fontId="0" fillId="6" borderId="8" xfId="5" applyNumberFormat="1" applyFont="1" applyFill="1" applyBorder="1" applyAlignment="1">
      <alignment horizontal="left" vertical="center"/>
    </xf>
    <xf numFmtId="167" fontId="0" fillId="6" borderId="9" xfId="5" applyNumberFormat="1" applyFont="1" applyFill="1" applyBorder="1" applyAlignment="1">
      <alignment horizontal="left" vertical="center"/>
    </xf>
    <xf numFmtId="167" fontId="0" fillId="11" borderId="20" xfId="5" applyNumberFormat="1" applyFont="1" applyFill="1" applyBorder="1" applyAlignment="1">
      <alignment horizontal="left" vertical="center"/>
    </xf>
    <xf numFmtId="167" fontId="0" fillId="11" borderId="2" xfId="5" applyNumberFormat="1" applyFont="1" applyFill="1" applyBorder="1" applyAlignment="1">
      <alignment horizontal="left" vertical="center"/>
    </xf>
    <xf numFmtId="167" fontId="0" fillId="11" borderId="21" xfId="5" applyNumberFormat="1" applyFont="1" applyFill="1" applyBorder="1" applyAlignment="1">
      <alignment horizontal="left" vertical="center"/>
    </xf>
    <xf numFmtId="164" fontId="0" fillId="6" borderId="0" xfId="11" applyFont="1" applyFill="1" applyBorder="1" applyAlignment="1">
      <alignment horizontal="left" vertical="center"/>
    </xf>
    <xf numFmtId="164" fontId="0" fillId="6" borderId="0" xfId="11" applyFont="1" applyFill="1"/>
    <xf numFmtId="164" fontId="0" fillId="2" borderId="1" xfId="11" applyFont="1" applyFill="1" applyBorder="1"/>
    <xf numFmtId="164" fontId="0" fillId="2" borderId="0" xfId="11" applyFont="1" applyFill="1" applyBorder="1"/>
    <xf numFmtId="164" fontId="0" fillId="2" borderId="4" xfId="11" applyFont="1" applyFill="1" applyBorder="1"/>
    <xf numFmtId="164" fontId="0" fillId="6" borderId="1" xfId="11" applyFont="1" applyFill="1" applyBorder="1"/>
    <xf numFmtId="164" fontId="0" fillId="6" borderId="0" xfId="11" applyFont="1" applyFill="1" applyBorder="1"/>
    <xf numFmtId="164" fontId="0" fillId="6" borderId="4" xfId="11" applyFont="1" applyFill="1" applyBorder="1"/>
    <xf numFmtId="164" fontId="0" fillId="6" borderId="0" xfId="11" applyFont="1" applyFill="1" applyBorder="1" applyAlignment="1">
      <alignment vertical="center"/>
    </xf>
    <xf numFmtId="164" fontId="0" fillId="6" borderId="1" xfId="11" applyFont="1" applyFill="1" applyBorder="1" applyAlignment="1">
      <alignment vertical="center"/>
    </xf>
    <xf numFmtId="164" fontId="0" fillId="6" borderId="4" xfId="11" applyFont="1" applyFill="1" applyBorder="1" applyAlignment="1">
      <alignment vertical="center"/>
    </xf>
    <xf numFmtId="167" fontId="0" fillId="11" borderId="1" xfId="5" applyNumberFormat="1" applyFont="1" applyFill="1" applyBorder="1" applyAlignment="1">
      <alignment vertical="center"/>
    </xf>
    <xf numFmtId="167" fontId="0" fillId="11" borderId="0" xfId="5" applyNumberFormat="1" applyFont="1" applyFill="1" applyBorder="1" applyAlignment="1">
      <alignment vertical="center"/>
    </xf>
    <xf numFmtId="167" fontId="0" fillId="11" borderId="4" xfId="5" applyNumberFormat="1" applyFont="1" applyFill="1" applyBorder="1" applyAlignment="1">
      <alignment vertical="center"/>
    </xf>
    <xf numFmtId="167" fontId="0" fillId="11" borderId="2" xfId="5" applyNumberFormat="1" applyFont="1" applyFill="1" applyBorder="1" applyAlignment="1">
      <alignment vertical="center"/>
    </xf>
    <xf numFmtId="167" fontId="0" fillId="11" borderId="21" xfId="5" applyNumberFormat="1" applyFont="1" applyFill="1" applyBorder="1" applyAlignment="1">
      <alignment vertical="center"/>
    </xf>
    <xf numFmtId="0" fontId="10" fillId="2" borderId="0" xfId="0" applyFont="1" applyFill="1" applyBorder="1" applyAlignment="1">
      <alignment horizontal="left" vertical="center"/>
    </xf>
    <xf numFmtId="49" fontId="3" fillId="2" borderId="0" xfId="1" applyNumberFormat="1" applyFont="1" applyFill="1" applyBorder="1" applyAlignment="1">
      <alignment horizontal="center" wrapText="1"/>
    </xf>
    <xf numFmtId="0" fontId="0" fillId="11" borderId="20" xfId="0" applyFill="1" applyBorder="1"/>
    <xf numFmtId="0" fontId="0" fillId="11" borderId="2" xfId="0" applyFill="1" applyBorder="1"/>
    <xf numFmtId="0" fontId="0" fillId="11" borderId="4" xfId="0" applyFill="1" applyBorder="1"/>
    <xf numFmtId="0" fontId="0" fillId="11" borderId="21" xfId="0" applyFill="1" applyBorder="1"/>
    <xf numFmtId="0" fontId="10" fillId="2" borderId="0" xfId="0" applyNumberFormat="1" applyFont="1" applyFill="1" applyAlignment="1"/>
    <xf numFmtId="0" fontId="10" fillId="2" borderId="0" xfId="0" applyNumberFormat="1" applyFont="1" applyFill="1" applyAlignment="1">
      <alignment vertical="center"/>
    </xf>
    <xf numFmtId="0" fontId="29" fillId="2" borderId="0" xfId="0" applyNumberFormat="1" applyFont="1" applyFill="1" applyBorder="1" applyAlignment="1">
      <alignment horizontal="left" vertical="center"/>
    </xf>
    <xf numFmtId="0" fontId="0" fillId="16" borderId="0" xfId="0" applyFont="1" applyFill="1" applyBorder="1" applyAlignment="1">
      <alignment vertical="center"/>
    </xf>
    <xf numFmtId="0" fontId="0" fillId="16" borderId="0" xfId="0" applyFill="1" applyBorder="1" applyAlignment="1">
      <alignment vertical="center"/>
    </xf>
    <xf numFmtId="167" fontId="0" fillId="16" borderId="0" xfId="0" applyNumberFormat="1" applyFill="1" applyBorder="1" applyAlignment="1">
      <alignment vertical="center"/>
    </xf>
    <xf numFmtId="0" fontId="7" fillId="16" borderId="0" xfId="2" applyFont="1" applyFill="1" applyBorder="1" applyAlignment="1">
      <alignment horizontal="left" vertical="center"/>
    </xf>
    <xf numFmtId="164" fontId="16" fillId="6" borderId="0" xfId="11" applyFont="1" applyFill="1" applyBorder="1"/>
    <xf numFmtId="167" fontId="0" fillId="2" borderId="0" xfId="0" applyNumberFormat="1" applyFill="1" applyBorder="1" applyAlignment="1">
      <alignment vertical="center"/>
    </xf>
    <xf numFmtId="0" fontId="7" fillId="2" borderId="0" xfId="2" applyFont="1" applyFill="1" applyBorder="1" applyAlignment="1">
      <alignment horizontal="left" vertical="center"/>
    </xf>
    <xf numFmtId="0" fontId="10" fillId="2" borderId="0" xfId="0" applyNumberFormat="1" applyFont="1" applyFill="1" applyBorder="1" applyAlignment="1">
      <alignment horizontal="left" vertical="center"/>
    </xf>
    <xf numFmtId="0" fontId="12" fillId="7" borderId="0" xfId="0" applyFont="1" applyFill="1" applyAlignment="1">
      <alignment horizontal="center" vertical="center" wrapText="1"/>
    </xf>
    <xf numFmtId="0" fontId="0" fillId="7" borderId="0" xfId="0" applyFill="1" applyAlignment="1">
      <alignment horizontal="center"/>
    </xf>
    <xf numFmtId="0" fontId="42" fillId="7" borderId="0" xfId="0" applyFont="1" applyFill="1" applyAlignment="1">
      <alignment horizontal="center"/>
    </xf>
    <xf numFmtId="0" fontId="44" fillId="7" borderId="0" xfId="0" applyFont="1" applyFill="1" applyAlignment="1">
      <alignment horizontal="center"/>
    </xf>
    <xf numFmtId="0" fontId="22" fillId="7" borderId="0" xfId="0" applyFont="1" applyFill="1" applyAlignment="1">
      <alignment vertical="center"/>
    </xf>
    <xf numFmtId="0" fontId="0" fillId="7" borderId="0" xfId="0" applyFill="1" applyBorder="1" applyAlignment="1">
      <alignment vertical="center" wrapText="1"/>
    </xf>
    <xf numFmtId="0" fontId="0" fillId="7" borderId="0" xfId="0" applyFill="1" applyBorder="1" applyAlignment="1">
      <alignment horizontal="center"/>
    </xf>
    <xf numFmtId="0" fontId="42" fillId="7" borderId="0" xfId="0" applyFont="1" applyFill="1" applyBorder="1" applyAlignment="1">
      <alignment horizontal="center"/>
    </xf>
    <xf numFmtId="0" fontId="0" fillId="7" borderId="0" xfId="0" applyFill="1" applyBorder="1" applyAlignment="1">
      <alignment horizontal="center" vertical="center"/>
    </xf>
    <xf numFmtId="0" fontId="42" fillId="7" borderId="0" xfId="0" applyFont="1" applyFill="1" applyBorder="1" applyAlignment="1">
      <alignment vertical="center" wrapText="1"/>
    </xf>
    <xf numFmtId="0" fontId="22" fillId="7" borderId="0" xfId="0" applyFont="1" applyFill="1" applyBorder="1" applyAlignment="1">
      <alignment vertical="center"/>
    </xf>
    <xf numFmtId="0" fontId="16" fillId="7" borderId="0" xfId="0" applyFont="1" applyFill="1"/>
    <xf numFmtId="0" fontId="16" fillId="7" borderId="0" xfId="0" applyFont="1" applyFill="1" applyAlignment="1">
      <alignment horizontal="center"/>
    </xf>
    <xf numFmtId="0" fontId="45" fillId="7" borderId="0" xfId="0" applyFont="1" applyFill="1" applyAlignment="1">
      <alignment vertical="center"/>
    </xf>
    <xf numFmtId="167" fontId="0" fillId="11" borderId="4" xfId="9" applyNumberFormat="1" applyFont="1" applyFill="1" applyBorder="1"/>
    <xf numFmtId="167" fontId="0" fillId="0" borderId="2" xfId="5" applyNumberFormat="1" applyFont="1" applyFill="1" applyBorder="1" applyAlignment="1">
      <alignment horizontal="left" vertical="center"/>
    </xf>
    <xf numFmtId="0" fontId="46" fillId="2" borderId="0" xfId="0" applyFont="1" applyFill="1"/>
    <xf numFmtId="0" fontId="0" fillId="2" borderId="29" xfId="0" applyFill="1" applyBorder="1"/>
    <xf numFmtId="0" fontId="0" fillId="11" borderId="29" xfId="0" applyFill="1" applyBorder="1"/>
    <xf numFmtId="0" fontId="0" fillId="2" borderId="11" xfId="0" applyFill="1" applyBorder="1"/>
    <xf numFmtId="0" fontId="0" fillId="2" borderId="0" xfId="0" applyFill="1" applyAlignment="1">
      <alignment horizontal="center"/>
    </xf>
    <xf numFmtId="0" fontId="18" fillId="2" borderId="0" xfId="0" applyFont="1" applyFill="1" applyAlignment="1">
      <alignment horizontal="center" vertical="center"/>
    </xf>
    <xf numFmtId="0" fontId="30" fillId="2" borderId="0" xfId="0" applyFont="1" applyFill="1" applyBorder="1" applyAlignment="1">
      <alignment vertical="center"/>
    </xf>
    <xf numFmtId="167" fontId="0" fillId="2" borderId="0" xfId="9" applyNumberFormat="1" applyFont="1" applyFill="1" applyBorder="1"/>
    <xf numFmtId="167" fontId="0" fillId="11" borderId="0" xfId="9" applyNumberFormat="1" applyFont="1" applyFill="1" applyBorder="1"/>
    <xf numFmtId="167" fontId="0" fillId="11" borderId="1" xfId="9" applyNumberFormat="1" applyFont="1" applyFill="1" applyBorder="1" applyAlignment="1">
      <alignment vertical="center"/>
    </xf>
    <xf numFmtId="167" fontId="0" fillId="2" borderId="1" xfId="9" applyNumberFormat="1" applyFont="1" applyFill="1" applyBorder="1" applyAlignment="1">
      <alignment vertical="center"/>
    </xf>
    <xf numFmtId="0" fontId="0" fillId="2" borderId="20" xfId="0" applyFill="1" applyBorder="1" applyAlignment="1">
      <alignment vertical="center"/>
    </xf>
    <xf numFmtId="0" fontId="0" fillId="2" borderId="8" xfId="0" applyFont="1" applyFill="1" applyBorder="1"/>
    <xf numFmtId="164" fontId="0" fillId="11" borderId="1" xfId="11" applyFont="1" applyFill="1" applyBorder="1" applyAlignment="1">
      <alignment vertical="center"/>
    </xf>
    <xf numFmtId="0" fontId="14" fillId="2" borderId="7" xfId="0" applyFont="1" applyFill="1" applyBorder="1" applyAlignment="1">
      <alignment vertical="center"/>
    </xf>
    <xf numFmtId="0" fontId="14" fillId="2" borderId="8" xfId="0" applyFont="1" applyFill="1" applyBorder="1" applyAlignment="1">
      <alignment vertical="center"/>
    </xf>
    <xf numFmtId="0" fontId="5" fillId="2" borderId="0" xfId="0" applyFont="1" applyFill="1" applyAlignment="1">
      <alignment vertical="center"/>
    </xf>
    <xf numFmtId="168" fontId="0" fillId="2" borderId="0" xfId="11" applyNumberFormat="1" applyFont="1" applyFill="1" applyBorder="1" applyAlignment="1">
      <alignment horizontal="left" vertical="center" wrapText="1"/>
    </xf>
    <xf numFmtId="0" fontId="0" fillId="2" borderId="8" xfId="0" applyFill="1" applyBorder="1" applyAlignment="1">
      <alignment vertical="center"/>
    </xf>
    <xf numFmtId="0" fontId="0" fillId="2" borderId="22" xfId="0" applyFill="1" applyBorder="1" applyAlignment="1">
      <alignment horizontal="left" vertical="center" wrapText="1"/>
    </xf>
    <xf numFmtId="0" fontId="0" fillId="2" borderId="10" xfId="0" applyFill="1" applyBorder="1" applyAlignment="1">
      <alignment vertical="center"/>
    </xf>
    <xf numFmtId="0" fontId="5" fillId="2" borderId="0" xfId="0" applyFont="1" applyFill="1" applyAlignment="1">
      <alignment horizontal="center" vertical="center" wrapText="1"/>
    </xf>
    <xf numFmtId="0" fontId="10" fillId="2" borderId="0" xfId="0" applyFont="1" applyFill="1" applyAlignment="1">
      <alignment vertical="center" wrapText="1"/>
    </xf>
    <xf numFmtId="168" fontId="14" fillId="2" borderId="0" xfId="11" applyNumberFormat="1" applyFont="1" applyFill="1" applyBorder="1" applyAlignment="1">
      <alignment horizontal="center" vertical="center" wrapText="1"/>
    </xf>
    <xf numFmtId="0" fontId="29" fillId="2" borderId="8" xfId="0" applyFont="1" applyFill="1" applyBorder="1" applyAlignment="1">
      <alignment vertical="center"/>
    </xf>
    <xf numFmtId="49" fontId="47" fillId="2" borderId="9" xfId="2" applyNumberFormat="1" applyFont="1" applyFill="1" applyBorder="1" applyAlignment="1" applyProtection="1">
      <alignment horizontal="left" vertical="center"/>
      <protection locked="0"/>
    </xf>
    <xf numFmtId="0" fontId="14" fillId="2" borderId="0" xfId="0" applyFont="1" applyFill="1" applyAlignment="1">
      <alignment vertical="center" wrapText="1"/>
    </xf>
    <xf numFmtId="0" fontId="4" fillId="2" borderId="0" xfId="2" applyFill="1" applyAlignment="1">
      <alignment horizontal="left" vertical="center" indent="5"/>
    </xf>
    <xf numFmtId="0" fontId="4" fillId="2" borderId="0" xfId="0" applyFont="1" applyFill="1" applyAlignment="1">
      <alignment horizontal="center"/>
    </xf>
    <xf numFmtId="168" fontId="0" fillId="11" borderId="0" xfId="11" applyNumberFormat="1" applyFont="1" applyFill="1" applyBorder="1" applyAlignment="1">
      <alignment horizontal="left" vertical="center" wrapText="1"/>
    </xf>
    <xf numFmtId="0" fontId="10" fillId="2" borderId="0" xfId="0" applyFont="1" applyFill="1" applyBorder="1" applyAlignment="1">
      <alignment vertical="center" wrapText="1"/>
    </xf>
    <xf numFmtId="0" fontId="10" fillId="11" borderId="0" xfId="0" applyFont="1" applyFill="1" applyBorder="1" applyAlignment="1">
      <alignment vertical="center" wrapText="1"/>
    </xf>
    <xf numFmtId="0" fontId="14" fillId="2" borderId="0" xfId="0" applyFont="1" applyFill="1" applyBorder="1" applyAlignment="1">
      <alignment vertical="center" wrapText="1"/>
    </xf>
    <xf numFmtId="0" fontId="10" fillId="11" borderId="1" xfId="0" applyFont="1" applyFill="1" applyBorder="1" applyAlignment="1">
      <alignment vertical="center" wrapText="1"/>
    </xf>
    <xf numFmtId="0" fontId="10" fillId="11" borderId="4" xfId="0" applyFont="1" applyFill="1" applyBorder="1" applyAlignment="1">
      <alignment vertical="center" wrapText="1"/>
    </xf>
    <xf numFmtId="49" fontId="47" fillId="2" borderId="1" xfId="2" applyNumberFormat="1" applyFont="1" applyFill="1" applyBorder="1" applyAlignment="1" applyProtection="1">
      <alignment horizontal="left" vertical="center"/>
      <protection locked="0"/>
    </xf>
    <xf numFmtId="168" fontId="0" fillId="11" borderId="1" xfId="11" applyNumberFormat="1" applyFont="1" applyFill="1" applyBorder="1" applyAlignment="1">
      <alignment horizontal="left" vertical="center" wrapText="1"/>
    </xf>
    <xf numFmtId="168" fontId="0" fillId="11" borderId="4" xfId="11" applyNumberFormat="1" applyFont="1" applyFill="1" applyBorder="1" applyAlignment="1">
      <alignment horizontal="left" vertical="center" wrapText="1"/>
    </xf>
    <xf numFmtId="0" fontId="0" fillId="2" borderId="29" xfId="0" applyFont="1" applyFill="1" applyBorder="1" applyAlignment="1">
      <alignment horizontal="center" vertical="center"/>
    </xf>
    <xf numFmtId="168" fontId="0" fillId="11" borderId="29" xfId="11" applyNumberFormat="1" applyFont="1" applyFill="1" applyBorder="1" applyAlignment="1">
      <alignment horizontal="left" vertical="center" wrapText="1"/>
    </xf>
    <xf numFmtId="0" fontId="10" fillId="2" borderId="0" xfId="0" applyNumberFormat="1" applyFont="1" applyFill="1" applyBorder="1" applyAlignment="1">
      <alignment vertical="center"/>
    </xf>
    <xf numFmtId="0" fontId="24" fillId="2" borderId="0" xfId="0" applyFont="1" applyFill="1" applyBorder="1"/>
    <xf numFmtId="0" fontId="4" fillId="13" borderId="0" xfId="2" applyFill="1" applyBorder="1" applyAlignment="1">
      <alignment horizontal="left" vertical="center" wrapText="1"/>
    </xf>
    <xf numFmtId="49" fontId="47" fillId="2" borderId="0" xfId="2" applyNumberFormat="1" applyFont="1" applyFill="1" applyBorder="1" applyAlignment="1" applyProtection="1">
      <alignment horizontal="left" vertical="center"/>
      <protection locked="0"/>
    </xf>
    <xf numFmtId="49" fontId="3" fillId="2" borderId="0" xfId="1" applyNumberFormat="1" applyFont="1" applyFill="1" applyAlignment="1">
      <alignment horizontal="center" vertical="center" wrapText="1"/>
    </xf>
    <xf numFmtId="0" fontId="24" fillId="2" borderId="0" xfId="0" applyFont="1" applyFill="1" applyAlignment="1">
      <alignment vertical="center"/>
    </xf>
    <xf numFmtId="164" fontId="0" fillId="2" borderId="0" xfId="11" applyFont="1" applyFill="1" applyAlignment="1">
      <alignment vertical="center"/>
    </xf>
    <xf numFmtId="0" fontId="4" fillId="7" borderId="0" xfId="0" applyFont="1" applyFill="1" applyAlignment="1">
      <alignment horizontal="center"/>
    </xf>
    <xf numFmtId="0" fontId="30" fillId="2" borderId="0" xfId="0" applyFont="1" applyFill="1" applyAlignment="1">
      <alignment vertical="center"/>
    </xf>
    <xf numFmtId="0" fontId="4" fillId="2" borderId="0" xfId="2" applyFill="1" applyAlignment="1">
      <alignment horizontal="left" vertical="center" wrapText="1"/>
    </xf>
    <xf numFmtId="0" fontId="14" fillId="2" borderId="0" xfId="2" applyFont="1" applyFill="1" applyAlignment="1">
      <alignment vertical="center"/>
    </xf>
    <xf numFmtId="0" fontId="49" fillId="2" borderId="0" xfId="0" applyFont="1" applyFill="1" applyAlignment="1">
      <alignment vertical="center"/>
    </xf>
    <xf numFmtId="0" fontId="7" fillId="2" borderId="0" xfId="2" applyFont="1" applyFill="1" applyAlignment="1">
      <alignment vertical="center" wrapText="1"/>
    </xf>
    <xf numFmtId="167" fontId="0" fillId="0" borderId="20" xfId="5" applyNumberFormat="1" applyFont="1" applyFill="1" applyBorder="1" applyAlignment="1">
      <alignment horizontal="left" vertical="center"/>
    </xf>
    <xf numFmtId="0" fontId="48" fillId="10" borderId="10" xfId="2" applyNumberFormat="1" applyFont="1" applyFill="1" applyBorder="1" applyAlignment="1">
      <alignment vertical="center"/>
    </xf>
    <xf numFmtId="0" fontId="48" fillId="10" borderId="11" xfId="2" applyNumberFormat="1" applyFont="1" applyFill="1" applyBorder="1" applyAlignment="1">
      <alignment vertical="center"/>
    </xf>
    <xf numFmtId="0" fontId="29" fillId="2" borderId="0" xfId="2" applyNumberFormat="1" applyFont="1" applyFill="1" applyBorder="1" applyAlignment="1">
      <alignment horizontal="left" vertical="center" wrapText="1"/>
    </xf>
    <xf numFmtId="0" fontId="14" fillId="2" borderId="0" xfId="2" applyNumberFormat="1" applyFont="1" applyFill="1" applyBorder="1" applyAlignment="1">
      <alignment horizontal="left" vertical="center" wrapText="1"/>
    </xf>
    <xf numFmtId="0" fontId="14" fillId="2" borderId="0" xfId="2" applyFont="1" applyFill="1" applyBorder="1" applyAlignment="1">
      <alignment horizontal="left" vertical="center" wrapText="1"/>
    </xf>
    <xf numFmtId="0" fontId="29" fillId="2" borderId="0" xfId="2" applyFont="1" applyFill="1" applyBorder="1" applyAlignment="1">
      <alignment horizontal="left" vertical="center" wrapText="1"/>
    </xf>
    <xf numFmtId="0" fontId="48" fillId="2" borderId="0" xfId="2" applyNumberFormat="1" applyFont="1" applyFill="1" applyBorder="1" applyAlignment="1">
      <alignment vertical="center"/>
    </xf>
    <xf numFmtId="0" fontId="4" fillId="2" borderId="0" xfId="2" applyFill="1" applyBorder="1" applyAlignment="1">
      <alignment horizontal="left" vertical="center" wrapText="1" indent="2"/>
    </xf>
    <xf numFmtId="0" fontId="14" fillId="13" borderId="0" xfId="2" applyFont="1" applyFill="1" applyBorder="1" applyAlignment="1">
      <alignment vertical="center" wrapText="1"/>
    </xf>
    <xf numFmtId="0" fontId="14" fillId="2" borderId="0" xfId="2" applyFont="1" applyFill="1" applyBorder="1" applyAlignment="1">
      <alignment vertical="center" wrapText="1"/>
    </xf>
    <xf numFmtId="0" fontId="29" fillId="2" borderId="0" xfId="2" applyFont="1" applyFill="1" applyBorder="1" applyAlignment="1">
      <alignment vertical="center"/>
    </xf>
    <xf numFmtId="0" fontId="38" fillId="2" borderId="0" xfId="2" applyFont="1" applyFill="1" applyAlignment="1">
      <alignment vertical="center"/>
    </xf>
    <xf numFmtId="49" fontId="47" fillId="2" borderId="0" xfId="2" applyNumberFormat="1" applyFont="1" applyFill="1" applyAlignment="1" applyProtection="1">
      <alignment horizontal="left" vertical="center"/>
      <protection locked="0"/>
    </xf>
    <xf numFmtId="0" fontId="46" fillId="2" borderId="0" xfId="0" applyFont="1" applyFill="1" applyAlignment="1">
      <alignment vertical="top"/>
    </xf>
    <xf numFmtId="0" fontId="38" fillId="2" borderId="0" xfId="2" applyFont="1" applyFill="1" applyAlignment="1"/>
    <xf numFmtId="0" fontId="14" fillId="2" borderId="8" xfId="0" applyFont="1" applyFill="1" applyBorder="1" applyAlignment="1">
      <alignment horizontal="left" vertical="center" wrapText="1"/>
    </xf>
    <xf numFmtId="0" fontId="10" fillId="4" borderId="0" xfId="0" applyFont="1" applyFill="1" applyAlignment="1">
      <alignment horizontal="left" vertical="center"/>
    </xf>
    <xf numFmtId="0" fontId="0" fillId="4" borderId="0" xfId="0" applyFill="1" applyAlignment="1">
      <alignment horizontal="left" vertical="center"/>
    </xf>
    <xf numFmtId="0" fontId="10" fillId="17" borderId="22" xfId="0" applyFont="1" applyFill="1" applyBorder="1" applyAlignment="1">
      <alignment horizontal="left" vertical="center"/>
    </xf>
    <xf numFmtId="0" fontId="10" fillId="18" borderId="0" xfId="0" applyFont="1" applyFill="1" applyAlignment="1">
      <alignment horizontal="left" vertical="center"/>
    </xf>
    <xf numFmtId="0" fontId="0" fillId="18" borderId="0" xfId="0" applyFill="1" applyAlignment="1">
      <alignment horizontal="left" vertical="center"/>
    </xf>
    <xf numFmtId="0" fontId="0" fillId="18" borderId="0" xfId="0" applyFill="1" applyAlignment="1">
      <alignment horizontal="left" vertical="center" wrapText="1"/>
    </xf>
    <xf numFmtId="0" fontId="0" fillId="20" borderId="0" xfId="0" applyFill="1" applyAlignment="1">
      <alignment horizontal="left" vertical="center"/>
    </xf>
    <xf numFmtId="0" fontId="0" fillId="20" borderId="0" xfId="0" applyFill="1" applyAlignment="1">
      <alignment horizontal="left" vertical="center" wrapText="1"/>
    </xf>
    <xf numFmtId="0" fontId="10" fillId="21" borderId="22" xfId="0" applyFont="1" applyFill="1" applyBorder="1" applyAlignment="1">
      <alignment horizontal="left" vertical="center" wrapText="1"/>
    </xf>
    <xf numFmtId="0" fontId="0" fillId="22" borderId="0" xfId="0" applyFill="1"/>
    <xf numFmtId="166" fontId="33" fillId="9" borderId="9" xfId="1" applyNumberFormat="1" applyFont="1" applyFill="1" applyBorder="1" applyAlignment="1">
      <alignment vertical="center" wrapText="1"/>
    </xf>
    <xf numFmtId="0" fontId="0" fillId="0" borderId="22" xfId="0" applyBorder="1" applyAlignment="1">
      <alignment horizontal="left" vertical="center" wrapText="1"/>
    </xf>
    <xf numFmtId="0" fontId="0" fillId="2" borderId="29" xfId="0" applyFont="1" applyFill="1" applyBorder="1" applyAlignment="1">
      <alignment horizontal="left" vertical="center"/>
    </xf>
    <xf numFmtId="0" fontId="14" fillId="2" borderId="8" xfId="2" applyNumberFormat="1" applyFont="1" applyFill="1" applyBorder="1" applyAlignment="1">
      <alignment horizontal="left" vertical="center" wrapText="1"/>
    </xf>
    <xf numFmtId="0" fontId="40" fillId="13" borderId="0" xfId="2" applyFont="1" applyFill="1" applyAlignment="1">
      <alignment vertical="center" wrapText="1"/>
    </xf>
    <xf numFmtId="167" fontId="10" fillId="11" borderId="7" xfId="5" applyNumberFormat="1" applyFont="1" applyFill="1" applyBorder="1" applyAlignment="1">
      <alignment horizontal="left" vertical="center"/>
    </xf>
    <xf numFmtId="167" fontId="10" fillId="11" borderId="8" xfId="5" applyNumberFormat="1" applyFont="1" applyFill="1" applyBorder="1" applyAlignment="1">
      <alignment horizontal="left" vertical="center"/>
    </xf>
    <xf numFmtId="0" fontId="4" fillId="13" borderId="0" xfId="2" applyFont="1" applyFill="1" applyBorder="1" applyAlignment="1">
      <alignment horizontal="left" vertical="center" wrapText="1"/>
    </xf>
    <xf numFmtId="0" fontId="4" fillId="13" borderId="0" xfId="2" applyFont="1" applyFill="1" applyAlignment="1">
      <alignment vertical="center" wrapText="1"/>
    </xf>
    <xf numFmtId="0" fontId="4" fillId="13" borderId="0" xfId="2" applyFill="1" applyAlignment="1">
      <alignment vertical="center"/>
    </xf>
    <xf numFmtId="0" fontId="4" fillId="13" borderId="0" xfId="2" applyFill="1" applyAlignment="1">
      <alignment horizontal="right" vertical="center"/>
    </xf>
    <xf numFmtId="0" fontId="4" fillId="2" borderId="0" xfId="2" applyFont="1" applyFill="1" applyBorder="1" applyAlignment="1">
      <alignment horizontal="left" vertical="center" wrapText="1"/>
    </xf>
    <xf numFmtId="0" fontId="4" fillId="13" borderId="0" xfId="2" applyFill="1" applyBorder="1" applyAlignment="1">
      <alignment horizontal="center" vertical="center" wrapText="1"/>
    </xf>
    <xf numFmtId="49" fontId="16" fillId="2" borderId="29" xfId="1" applyNumberFormat="1" applyFont="1" applyFill="1" applyBorder="1" applyAlignment="1">
      <alignment horizontal="center" wrapText="1"/>
    </xf>
    <xf numFmtId="0" fontId="14" fillId="2" borderId="10" xfId="0" applyNumberFormat="1" applyFont="1" applyFill="1" applyBorder="1" applyAlignment="1">
      <alignment horizontal="left" vertical="center"/>
    </xf>
    <xf numFmtId="0" fontId="4" fillId="13" borderId="0" xfId="2" applyFill="1" applyBorder="1" applyAlignment="1">
      <alignment horizontal="right" vertical="center"/>
    </xf>
    <xf numFmtId="0" fontId="40" fillId="2" borderId="0" xfId="2" applyFont="1" applyFill="1" applyAlignment="1">
      <alignment vertical="center" wrapText="1"/>
    </xf>
    <xf numFmtId="166" fontId="33" fillId="9" borderId="21" xfId="1" applyNumberFormat="1" applyFont="1" applyFill="1" applyBorder="1" applyAlignment="1">
      <alignment horizontal="center" vertical="center" wrapText="1"/>
    </xf>
    <xf numFmtId="166" fontId="16" fillId="2" borderId="22" xfId="1" applyNumberFormat="1" applyFont="1" applyFill="1" applyBorder="1" applyAlignment="1">
      <alignment horizontal="center" vertical="center" wrapText="1"/>
    </xf>
    <xf numFmtId="0" fontId="0" fillId="7" borderId="0" xfId="0" applyFont="1" applyFill="1"/>
    <xf numFmtId="0" fontId="0" fillId="11" borderId="0" xfId="0" applyFill="1" applyBorder="1"/>
    <xf numFmtId="166" fontId="2" fillId="10" borderId="45" xfId="1" applyNumberFormat="1" applyFont="1" applyFill="1" applyBorder="1" applyAlignment="1">
      <alignment horizontal="center" vertical="center" wrapText="1"/>
    </xf>
    <xf numFmtId="166" fontId="2" fillId="10" borderId="46" xfId="1" applyNumberFormat="1" applyFont="1" applyFill="1" applyBorder="1" applyAlignment="1">
      <alignment horizontal="center" vertical="center" wrapText="1"/>
    </xf>
    <xf numFmtId="0" fontId="0" fillId="11" borderId="7" xfId="0" applyFill="1" applyBorder="1" applyAlignment="1">
      <alignment vertical="center"/>
    </xf>
    <xf numFmtId="0" fontId="0" fillId="11" borderId="1" xfId="0" applyFill="1" applyBorder="1"/>
    <xf numFmtId="0" fontId="0" fillId="11" borderId="8" xfId="0" applyFill="1" applyBorder="1" applyAlignment="1">
      <alignment vertical="center"/>
    </xf>
    <xf numFmtId="0" fontId="0" fillId="11" borderId="9" xfId="0" applyFill="1" applyBorder="1" applyAlignment="1">
      <alignment vertical="center"/>
    </xf>
    <xf numFmtId="0" fontId="0" fillId="22" borderId="0" xfId="0" applyFill="1" applyAlignment="1">
      <alignment horizontal="center" vertical="center"/>
    </xf>
    <xf numFmtId="0" fontId="10" fillId="2" borderId="0" xfId="0" applyFont="1" applyFill="1" applyAlignment="1">
      <alignment horizontal="center" vertical="center"/>
    </xf>
    <xf numFmtId="0" fontId="5" fillId="13" borderId="0" xfId="2" applyFont="1" applyFill="1" applyBorder="1" applyAlignment="1">
      <alignment horizontal="left" vertical="center" wrapText="1"/>
    </xf>
    <xf numFmtId="0" fontId="19" fillId="7" borderId="0" xfId="0" applyFont="1" applyFill="1" applyAlignment="1">
      <alignment horizontal="center" vertical="center"/>
    </xf>
    <xf numFmtId="0" fontId="0" fillId="7" borderId="0" xfId="0" applyFont="1" applyFill="1" applyAlignment="1">
      <alignment horizontal="center" vertical="center"/>
    </xf>
    <xf numFmtId="0" fontId="0" fillId="2" borderId="0" xfId="0" applyFont="1" applyFill="1" applyBorder="1"/>
    <xf numFmtId="0" fontId="0" fillId="2" borderId="4" xfId="0" applyFont="1" applyFill="1" applyBorder="1"/>
    <xf numFmtId="0" fontId="14" fillId="2" borderId="1" xfId="0" applyFont="1" applyFill="1" applyBorder="1" applyAlignment="1">
      <alignment horizontal="left" vertical="center"/>
    </xf>
    <xf numFmtId="0" fontId="14" fillId="2" borderId="4" xfId="0" applyFont="1" applyFill="1" applyBorder="1" applyAlignment="1">
      <alignment horizontal="left" vertical="center"/>
    </xf>
    <xf numFmtId="0" fontId="0" fillId="2" borderId="4" xfId="0" applyFill="1" applyBorder="1" applyAlignment="1">
      <alignment vertical="center"/>
    </xf>
    <xf numFmtId="0" fontId="0" fillId="2" borderId="29" xfId="0" applyFill="1" applyBorder="1" applyAlignment="1">
      <alignment vertical="center"/>
    </xf>
    <xf numFmtId="0" fontId="14" fillId="2" borderId="1" xfId="0" applyFont="1" applyFill="1" applyBorder="1" applyAlignment="1">
      <alignment vertical="center"/>
    </xf>
    <xf numFmtId="0" fontId="14" fillId="2" borderId="0" xfId="0" applyFont="1" applyFill="1" applyBorder="1" applyAlignment="1">
      <alignment vertical="center"/>
    </xf>
    <xf numFmtId="0" fontId="29" fillId="2" borderId="0" xfId="0" applyFont="1" applyFill="1" applyBorder="1" applyAlignment="1">
      <alignment vertical="center"/>
    </xf>
    <xf numFmtId="49" fontId="47" fillId="2" borderId="4" xfId="2" applyNumberFormat="1" applyFont="1" applyFill="1" applyBorder="1" applyAlignment="1" applyProtection="1">
      <alignment horizontal="left" vertical="center"/>
      <protection locked="0"/>
    </xf>
    <xf numFmtId="167" fontId="0" fillId="2" borderId="1" xfId="5" applyNumberFormat="1" applyFont="1" applyFill="1" applyBorder="1" applyAlignment="1">
      <alignment horizontal="left" vertical="center"/>
    </xf>
    <xf numFmtId="167" fontId="0" fillId="2" borderId="4" xfId="5" applyNumberFormat="1" applyFont="1" applyFill="1" applyBorder="1" applyAlignment="1">
      <alignment horizontal="left" vertical="center"/>
    </xf>
    <xf numFmtId="166" fontId="33" fillId="9" borderId="31" xfId="1" applyNumberFormat="1" applyFont="1" applyFill="1" applyBorder="1" applyAlignment="1">
      <alignment vertical="center" wrapText="1"/>
    </xf>
    <xf numFmtId="166" fontId="33" fillId="9" borderId="32" xfId="1" applyNumberFormat="1" applyFont="1" applyFill="1" applyBorder="1" applyAlignment="1">
      <alignment vertical="center" wrapText="1"/>
    </xf>
    <xf numFmtId="0" fontId="41" fillId="2" borderId="38" xfId="3" applyFont="1" applyFill="1" applyBorder="1" applyAlignment="1">
      <alignment horizontal="center" vertical="center" wrapText="1"/>
    </xf>
    <xf numFmtId="0" fontId="41" fillId="2" borderId="33" xfId="3" applyFont="1" applyFill="1" applyBorder="1" applyAlignment="1">
      <alignment horizontal="center" vertical="center" wrapText="1"/>
    </xf>
    <xf numFmtId="0" fontId="41" fillId="2" borderId="42" xfId="3" applyFont="1" applyFill="1" applyBorder="1" applyAlignment="1">
      <alignment horizontal="center" vertical="center" wrapText="1"/>
    </xf>
    <xf numFmtId="0" fontId="0" fillId="2" borderId="0" xfId="0" applyFill="1" applyBorder="1" applyAlignment="1">
      <alignment horizontal="left" vertical="center" wrapText="1"/>
    </xf>
    <xf numFmtId="0" fontId="0" fillId="2" borderId="0" xfId="0" applyFill="1" applyBorder="1" applyAlignment="1">
      <alignment horizontal="left" vertical="center"/>
    </xf>
    <xf numFmtId="0" fontId="0" fillId="2" borderId="0" xfId="0" applyFill="1" applyAlignment="1">
      <alignment horizontal="left" vertical="center" wrapText="1"/>
    </xf>
    <xf numFmtId="0" fontId="0" fillId="2" borderId="0" xfId="0" applyFill="1" applyAlignment="1">
      <alignment horizontal="left" vertical="center"/>
    </xf>
    <xf numFmtId="0" fontId="50" fillId="2" borderId="0" xfId="0" applyFont="1" applyFill="1" applyAlignment="1">
      <alignment horizontal="left" vertical="center"/>
    </xf>
    <xf numFmtId="0" fontId="14" fillId="2" borderId="22" xfId="2" applyFont="1" applyFill="1" applyBorder="1" applyAlignment="1">
      <alignment vertical="center" wrapText="1"/>
    </xf>
    <xf numFmtId="0" fontId="17" fillId="2" borderId="22" xfId="0" applyFont="1" applyFill="1" applyBorder="1" applyAlignment="1">
      <alignment horizontal="left" vertical="center" wrapText="1"/>
    </xf>
    <xf numFmtId="0" fontId="5" fillId="2" borderId="1" xfId="0" applyFont="1" applyFill="1" applyBorder="1" applyAlignment="1">
      <alignment vertical="center"/>
    </xf>
    <xf numFmtId="168" fontId="0" fillId="2" borderId="1" xfId="11" applyNumberFormat="1" applyFont="1" applyFill="1" applyBorder="1" applyAlignment="1">
      <alignment horizontal="left" vertical="center" wrapText="1"/>
    </xf>
    <xf numFmtId="0" fontId="4" fillId="2" borderId="1" xfId="0" applyFont="1" applyFill="1" applyBorder="1" applyAlignment="1">
      <alignment horizontal="center"/>
    </xf>
    <xf numFmtId="49" fontId="16" fillId="0" borderId="1" xfId="1" applyNumberFormat="1" applyFont="1" applyBorder="1" applyAlignment="1">
      <alignment horizontal="center" vertical="center" wrapText="1"/>
    </xf>
    <xf numFmtId="0" fontId="32" fillId="2" borderId="8" xfId="0" applyFont="1" applyFill="1" applyBorder="1" applyAlignment="1">
      <alignment horizontal="left" vertical="center"/>
    </xf>
    <xf numFmtId="0" fontId="51" fillId="2" borderId="0" xfId="0" applyFont="1" applyFill="1" applyAlignment="1">
      <alignment horizontal="center" vertical="center" wrapText="1"/>
    </xf>
    <xf numFmtId="0" fontId="0" fillId="2" borderId="1" xfId="0" applyFill="1" applyBorder="1" applyAlignment="1">
      <alignment horizontal="center" vertical="center"/>
    </xf>
    <xf numFmtId="167" fontId="0" fillId="11" borderId="20" xfId="5" applyNumberFormat="1" applyFont="1" applyFill="1" applyBorder="1" applyAlignment="1">
      <alignment vertical="center"/>
    </xf>
    <xf numFmtId="0" fontId="0" fillId="2" borderId="4" xfId="0" applyFill="1" applyBorder="1" applyAlignment="1">
      <alignment horizontal="center" vertical="center"/>
    </xf>
    <xf numFmtId="0" fontId="0" fillId="22" borderId="0" xfId="0" applyFill="1" applyAlignment="1">
      <alignment horizontal="center"/>
    </xf>
    <xf numFmtId="0" fontId="0" fillId="2" borderId="21" xfId="0" applyFill="1" applyBorder="1" applyAlignment="1">
      <alignment vertical="center"/>
    </xf>
    <xf numFmtId="0" fontId="0" fillId="11" borderId="1" xfId="0" applyFill="1" applyBorder="1" applyAlignment="1">
      <alignment vertical="center"/>
    </xf>
    <xf numFmtId="0" fontId="0" fillId="11" borderId="4" xfId="0" applyFill="1" applyBorder="1" applyAlignment="1">
      <alignment vertical="center"/>
    </xf>
    <xf numFmtId="167" fontId="0" fillId="6" borderId="0" xfId="5" applyNumberFormat="1" applyFont="1" applyFill="1" applyBorder="1" applyAlignment="1">
      <alignment horizontal="left" vertical="center"/>
    </xf>
    <xf numFmtId="0" fontId="53" fillId="7" borderId="0" xfId="0" applyFont="1" applyFill="1" applyAlignment="1">
      <alignment vertical="center"/>
    </xf>
    <xf numFmtId="0" fontId="54" fillId="2" borderId="0" xfId="0" applyFont="1" applyFill="1" applyAlignment="1">
      <alignment vertical="center"/>
    </xf>
    <xf numFmtId="0" fontId="52" fillId="7" borderId="0" xfId="0" applyFont="1" applyFill="1" applyAlignment="1">
      <alignment vertical="center"/>
    </xf>
    <xf numFmtId="0" fontId="52" fillId="2" borderId="0" xfId="0" applyFont="1" applyFill="1" applyAlignment="1">
      <alignment vertical="center"/>
    </xf>
    <xf numFmtId="165" fontId="0" fillId="11" borderId="1" xfId="5" applyFont="1" applyFill="1" applyBorder="1" applyAlignment="1">
      <alignment vertical="center"/>
    </xf>
    <xf numFmtId="165" fontId="0" fillId="11" borderId="0" xfId="5" applyFont="1" applyFill="1" applyBorder="1" applyAlignment="1">
      <alignment vertical="center"/>
    </xf>
    <xf numFmtId="0" fontId="0" fillId="2" borderId="2" xfId="0" applyFill="1" applyBorder="1" applyAlignment="1">
      <alignment vertical="center"/>
    </xf>
    <xf numFmtId="165" fontId="0" fillId="11" borderId="4" xfId="5" applyFont="1" applyFill="1" applyBorder="1" applyAlignment="1">
      <alignment vertical="center"/>
    </xf>
    <xf numFmtId="0" fontId="4" fillId="2" borderId="0" xfId="2" applyFill="1" applyAlignment="1">
      <alignment horizontal="left" vertical="center" wrapText="1"/>
    </xf>
    <xf numFmtId="164" fontId="16" fillId="6" borderId="1" xfId="11" applyFont="1" applyFill="1" applyBorder="1"/>
    <xf numFmtId="164" fontId="16" fillId="6" borderId="4" xfId="11" applyFont="1" applyFill="1" applyBorder="1"/>
    <xf numFmtId="0" fontId="14" fillId="13" borderId="0" xfId="2" applyNumberFormat="1" applyFont="1" applyFill="1" applyBorder="1" applyAlignment="1">
      <alignment vertical="center" wrapText="1"/>
    </xf>
    <xf numFmtId="0" fontId="14" fillId="2" borderId="0" xfId="2" applyNumberFormat="1" applyFont="1" applyFill="1" applyBorder="1" applyAlignment="1">
      <alignment vertical="center" wrapText="1"/>
    </xf>
    <xf numFmtId="0" fontId="14" fillId="13" borderId="0" xfId="0" applyFont="1" applyFill="1" applyBorder="1" applyAlignment="1">
      <alignment vertical="center" wrapText="1"/>
    </xf>
    <xf numFmtId="0" fontId="0" fillId="13" borderId="0" xfId="0" applyFill="1" applyBorder="1" applyAlignment="1">
      <alignment vertical="center" wrapText="1"/>
    </xf>
    <xf numFmtId="0" fontId="0" fillId="2" borderId="0" xfId="0" applyFill="1" applyBorder="1" applyAlignment="1">
      <alignment vertical="center" wrapText="1"/>
    </xf>
    <xf numFmtId="0" fontId="16" fillId="13" borderId="0" xfId="0" applyFont="1" applyFill="1" applyAlignment="1">
      <alignment vertical="center" wrapText="1"/>
    </xf>
    <xf numFmtId="0" fontId="14" fillId="13" borderId="0" xfId="2" applyFont="1" applyFill="1" applyAlignment="1">
      <alignment vertical="center" wrapText="1"/>
    </xf>
    <xf numFmtId="0" fontId="14" fillId="2" borderId="0" xfId="2" applyFont="1" applyFill="1" applyAlignment="1">
      <alignment vertical="center" wrapText="1"/>
    </xf>
    <xf numFmtId="0" fontId="14" fillId="2" borderId="22" xfId="0" applyFont="1" applyFill="1" applyBorder="1" applyAlignment="1">
      <alignment horizontal="left" vertical="center" wrapText="1"/>
    </xf>
    <xf numFmtId="0" fontId="14" fillId="2" borderId="22" xfId="2" applyFont="1" applyFill="1" applyBorder="1" applyAlignment="1">
      <alignment horizontal="left" vertical="center" wrapText="1"/>
    </xf>
    <xf numFmtId="0" fontId="10" fillId="21" borderId="22" xfId="0" applyFont="1" applyFill="1" applyBorder="1" applyAlignment="1">
      <alignment horizontal="left" vertical="center"/>
    </xf>
    <xf numFmtId="0" fontId="4" fillId="2" borderId="0" xfId="2" applyFill="1" applyAlignment="1">
      <alignment horizontal="left" vertical="center" wrapText="1"/>
    </xf>
    <xf numFmtId="0" fontId="4" fillId="2" borderId="0" xfId="2" quotePrefix="1" applyFill="1" applyAlignment="1">
      <alignment horizontal="left" vertical="center" wrapText="1" indent="2"/>
    </xf>
    <xf numFmtId="0" fontId="37" fillId="24" borderId="0" xfId="2" applyFont="1" applyFill="1" applyAlignment="1">
      <alignment horizontal="left" wrapText="1"/>
    </xf>
    <xf numFmtId="0" fontId="7" fillId="24" borderId="0" xfId="2" applyFont="1" applyFill="1" applyAlignment="1">
      <alignment horizontal="left" indent="2"/>
    </xf>
    <xf numFmtId="0" fontId="37" fillId="24" borderId="0" xfId="2" applyFont="1" applyFill="1" applyAlignment="1">
      <alignment wrapText="1"/>
    </xf>
    <xf numFmtId="0" fontId="7" fillId="24" borderId="0" xfId="2" applyFont="1" applyFill="1" applyAlignment="1">
      <alignment horizontal="left" indent="4"/>
    </xf>
    <xf numFmtId="0" fontId="4" fillId="24" borderId="0" xfId="2" applyFill="1" applyAlignment="1">
      <alignment horizontal="left" vertical="center" indent="6"/>
    </xf>
    <xf numFmtId="0" fontId="7" fillId="24" borderId="0" xfId="2" applyFont="1" applyFill="1" applyAlignment="1">
      <alignment horizontal="left" indent="6"/>
    </xf>
    <xf numFmtId="0" fontId="37" fillId="24" borderId="0" xfId="2" applyFont="1" applyFill="1" applyAlignment="1">
      <alignment horizontal="left" vertical="center" wrapText="1" indent="6"/>
    </xf>
    <xf numFmtId="0" fontId="4" fillId="24" borderId="0" xfId="2" applyFill="1" applyAlignment="1">
      <alignment horizontal="left" vertical="center" indent="8"/>
    </xf>
    <xf numFmtId="0" fontId="4" fillId="24" borderId="0" xfId="2" applyFill="1" applyAlignment="1">
      <alignment horizontal="left" vertical="center" wrapText="1" indent="8"/>
    </xf>
    <xf numFmtId="0" fontId="32" fillId="24" borderId="0" xfId="2" applyFont="1" applyFill="1" applyAlignment="1">
      <alignment horizontal="left"/>
    </xf>
    <xf numFmtId="0" fontId="4" fillId="24" borderId="0" xfId="2" applyFill="1" applyAlignment="1">
      <alignment horizontal="left" vertical="center" indent="10"/>
    </xf>
    <xf numFmtId="0" fontId="0" fillId="0" borderId="10" xfId="0" applyBorder="1" applyAlignment="1">
      <alignment vertical="center" wrapText="1"/>
    </xf>
    <xf numFmtId="0" fontId="10" fillId="17" borderId="22" xfId="0" applyFont="1" applyFill="1" applyBorder="1" applyAlignment="1">
      <alignment vertical="center"/>
    </xf>
    <xf numFmtId="0" fontId="10" fillId="21" borderId="22" xfId="0" applyFont="1" applyFill="1" applyBorder="1" applyAlignment="1">
      <alignment vertical="center"/>
    </xf>
    <xf numFmtId="0" fontId="10" fillId="20" borderId="0" xfId="0" applyFont="1" applyFill="1" applyAlignment="1">
      <alignment vertical="center"/>
    </xf>
    <xf numFmtId="0" fontId="0" fillId="20" borderId="0" xfId="0" applyFill="1" applyAlignment="1">
      <alignment vertical="center"/>
    </xf>
    <xf numFmtId="0" fontId="33" fillId="19" borderId="22" xfId="0" applyFont="1" applyFill="1" applyBorder="1" applyAlignment="1">
      <alignment vertical="center"/>
    </xf>
    <xf numFmtId="0" fontId="33" fillId="19" borderId="22" xfId="0" applyFont="1" applyFill="1" applyBorder="1" applyAlignment="1">
      <alignment horizontal="left" vertical="center" wrapText="1"/>
    </xf>
    <xf numFmtId="0" fontId="0" fillId="2" borderId="22" xfId="0" applyFill="1" applyBorder="1" applyAlignment="1">
      <alignment vertical="center" wrapText="1"/>
    </xf>
    <xf numFmtId="0" fontId="0" fillId="2" borderId="22" xfId="0" applyFill="1" applyBorder="1" applyAlignment="1">
      <alignment vertical="center"/>
    </xf>
    <xf numFmtId="0" fontId="14" fillId="2" borderId="22" xfId="12" applyFont="1" applyFill="1" applyBorder="1" applyAlignment="1">
      <alignment vertical="center" wrapText="1"/>
    </xf>
    <xf numFmtId="0" fontId="14" fillId="2" borderId="22" xfId="0" applyFont="1" applyFill="1" applyBorder="1" applyAlignment="1">
      <alignment vertical="center" wrapText="1"/>
    </xf>
    <xf numFmtId="0" fontId="16" fillId="2" borderId="22" xfId="0" applyFont="1" applyFill="1" applyBorder="1" applyAlignment="1">
      <alignment vertical="center" wrapText="1"/>
    </xf>
    <xf numFmtId="0" fontId="29" fillId="2" borderId="22" xfId="2" applyFont="1" applyFill="1" applyBorder="1" applyAlignment="1">
      <alignment horizontal="left" vertical="center" wrapText="1"/>
    </xf>
    <xf numFmtId="0" fontId="14" fillId="2" borderId="22" xfId="0" applyFont="1" applyFill="1" applyBorder="1" applyAlignment="1">
      <alignment vertical="center"/>
    </xf>
    <xf numFmtId="0" fontId="50" fillId="2" borderId="0" xfId="13" applyFont="1" applyFill="1" applyAlignment="1">
      <alignment horizontal="left" vertical="center"/>
    </xf>
    <xf numFmtId="0" fontId="4" fillId="13" borderId="0" xfId="2" applyFill="1" applyBorder="1" applyAlignment="1">
      <alignment horizontal="left" vertical="center" wrapText="1"/>
    </xf>
    <xf numFmtId="0" fontId="0" fillId="0" borderId="22" xfId="0" applyFont="1" applyFill="1" applyBorder="1" applyAlignment="1">
      <alignment vertical="center" wrapText="1"/>
    </xf>
    <xf numFmtId="0" fontId="0" fillId="0" borderId="22" xfId="0" applyFont="1" applyFill="1" applyBorder="1" applyAlignment="1">
      <alignment horizontal="left" vertical="center" wrapText="1"/>
    </xf>
    <xf numFmtId="167" fontId="0" fillId="6" borderId="1" xfId="5" applyNumberFormat="1" applyFont="1" applyFill="1" applyBorder="1" applyAlignment="1">
      <alignment horizontal="left" vertical="center"/>
    </xf>
    <xf numFmtId="167" fontId="0" fillId="6" borderId="4" xfId="5" applyNumberFormat="1" applyFont="1" applyFill="1" applyBorder="1" applyAlignment="1">
      <alignment horizontal="left" vertical="center"/>
    </xf>
    <xf numFmtId="0" fontId="4" fillId="13" borderId="0" xfId="2" applyFill="1" applyBorder="1" applyAlignment="1">
      <alignment horizontal="left" vertical="center" wrapText="1"/>
    </xf>
    <xf numFmtId="0" fontId="4" fillId="0" borderId="0" xfId="2" applyFill="1" applyBorder="1" applyAlignment="1">
      <alignment horizontal="right" vertical="center"/>
    </xf>
    <xf numFmtId="0" fontId="4" fillId="0" borderId="0" xfId="2" applyFill="1" applyBorder="1" applyAlignment="1">
      <alignment vertical="center"/>
    </xf>
    <xf numFmtId="0" fontId="4" fillId="0" borderId="0" xfId="2" applyFont="1" applyFill="1" applyBorder="1" applyAlignment="1">
      <alignment horizontal="left" vertical="center" wrapText="1"/>
    </xf>
    <xf numFmtId="0" fontId="4" fillId="13" borderId="0" xfId="2" applyFill="1" applyBorder="1" applyAlignment="1">
      <alignment horizontal="left" vertical="center" wrapText="1"/>
    </xf>
    <xf numFmtId="0" fontId="23" fillId="10" borderId="10" xfId="2" applyFont="1" applyFill="1" applyBorder="1" applyAlignment="1">
      <alignment horizontal="left" vertical="center"/>
    </xf>
    <xf numFmtId="0" fontId="23" fillId="10" borderId="11" xfId="2" applyFont="1" applyFill="1" applyBorder="1" applyAlignment="1">
      <alignment horizontal="left" vertical="center"/>
    </xf>
    <xf numFmtId="0" fontId="14" fillId="13" borderId="0" xfId="2" applyFont="1" applyFill="1" applyAlignment="1">
      <alignment horizontal="left" vertical="center" wrapText="1"/>
    </xf>
    <xf numFmtId="0" fontId="34" fillId="2" borderId="0" xfId="2" applyFont="1" applyFill="1" applyAlignment="1">
      <alignment horizontal="left" vertical="center"/>
    </xf>
    <xf numFmtId="0" fontId="36" fillId="2" borderId="0" xfId="2" applyFont="1" applyFill="1" applyAlignment="1">
      <alignment horizontal="left" vertical="center"/>
    </xf>
    <xf numFmtId="0" fontId="4" fillId="24" borderId="0" xfId="2" applyFill="1" applyAlignment="1">
      <alignment horizontal="left" vertical="center" wrapText="1" indent="8"/>
    </xf>
    <xf numFmtId="0" fontId="55" fillId="23" borderId="0" xfId="2" applyFont="1" applyFill="1" applyAlignment="1">
      <alignment horizontal="left" vertical="center"/>
    </xf>
    <xf numFmtId="0" fontId="4" fillId="24" borderId="0" xfId="2" applyFill="1" applyAlignment="1">
      <alignment vertical="center" wrapText="1"/>
    </xf>
    <xf numFmtId="0" fontId="4" fillId="24" borderId="0" xfId="2" applyFill="1" applyAlignment="1">
      <alignment horizontal="left" vertical="center" wrapText="1" indent="4"/>
    </xf>
    <xf numFmtId="0" fontId="38" fillId="2" borderId="0" xfId="2" applyFont="1" applyFill="1" applyAlignment="1">
      <alignment horizontal="left" vertical="center"/>
    </xf>
    <xf numFmtId="0" fontId="4" fillId="2" borderId="0" xfId="2" applyFill="1" applyAlignment="1">
      <alignment horizontal="left" vertical="center" wrapText="1"/>
    </xf>
    <xf numFmtId="0" fontId="23" fillId="10" borderId="29" xfId="2" applyFont="1" applyFill="1" applyBorder="1" applyAlignment="1">
      <alignment horizontal="center" vertical="center"/>
    </xf>
    <xf numFmtId="0" fontId="23" fillId="10" borderId="11" xfId="2" applyFont="1" applyFill="1" applyBorder="1" applyAlignment="1">
      <alignment horizontal="center" vertical="center"/>
    </xf>
    <xf numFmtId="0" fontId="4" fillId="0" borderId="0" xfId="2" applyFill="1" applyAlignment="1">
      <alignment horizontal="center" vertical="center" wrapText="1"/>
    </xf>
    <xf numFmtId="0" fontId="4" fillId="13" borderId="0" xfId="2" applyFill="1" applyBorder="1" applyAlignment="1">
      <alignment horizontal="left" vertical="center" wrapText="1"/>
    </xf>
    <xf numFmtId="0" fontId="35" fillId="10" borderId="10" xfId="2" applyFont="1" applyFill="1" applyBorder="1" applyAlignment="1">
      <alignment horizontal="center" vertical="center"/>
    </xf>
    <xf numFmtId="0" fontId="35" fillId="10" borderId="29" xfId="2" applyFont="1" applyFill="1" applyBorder="1" applyAlignment="1">
      <alignment horizontal="center" vertical="center"/>
    </xf>
    <xf numFmtId="0" fontId="35" fillId="10" borderId="11" xfId="2" applyFont="1" applyFill="1" applyBorder="1" applyAlignment="1">
      <alignment horizontal="center" vertical="center"/>
    </xf>
    <xf numFmtId="0" fontId="0" fillId="2" borderId="24" xfId="0" applyFill="1" applyBorder="1" applyAlignment="1">
      <alignment horizontal="left" vertical="center" wrapText="1"/>
    </xf>
    <xf numFmtId="0" fontId="0" fillId="2" borderId="23" xfId="0" applyFill="1" applyBorder="1" applyAlignment="1">
      <alignment horizontal="left" vertical="center" wrapText="1"/>
    </xf>
    <xf numFmtId="0" fontId="0" fillId="2" borderId="12" xfId="0" applyFill="1" applyBorder="1" applyAlignment="1">
      <alignment horizontal="left" vertical="center" wrapText="1"/>
    </xf>
    <xf numFmtId="166" fontId="2" fillId="10" borderId="0" xfId="1" applyNumberFormat="1" applyFont="1" applyFill="1" applyAlignment="1">
      <alignment horizontal="center" vertical="center" wrapText="1"/>
    </xf>
    <xf numFmtId="166" fontId="16" fillId="2" borderId="10" xfId="1" applyNumberFormat="1" applyFont="1" applyFill="1" applyBorder="1" applyAlignment="1">
      <alignment horizontal="center" vertical="center" wrapText="1"/>
    </xf>
    <xf numFmtId="166" fontId="16" fillId="2" borderId="11" xfId="1" applyNumberFormat="1" applyFont="1" applyFill="1" applyBorder="1" applyAlignment="1">
      <alignment horizontal="center" vertical="center" wrapText="1"/>
    </xf>
    <xf numFmtId="0" fontId="30" fillId="2" borderId="0" xfId="0" applyFont="1" applyFill="1" applyAlignment="1">
      <alignment horizontal="left" vertical="center"/>
    </xf>
    <xf numFmtId="0" fontId="0" fillId="2" borderId="24" xfId="0" applyFont="1" applyFill="1" applyBorder="1" applyAlignment="1">
      <alignment horizontal="left" vertical="center" wrapText="1"/>
    </xf>
    <xf numFmtId="0" fontId="0" fillId="2" borderId="23" xfId="0" applyFont="1" applyFill="1" applyBorder="1" applyAlignment="1">
      <alignment horizontal="left" vertical="center" wrapText="1"/>
    </xf>
    <xf numFmtId="0" fontId="0" fillId="2" borderId="12" xfId="0" applyFont="1" applyFill="1" applyBorder="1" applyAlignment="1">
      <alignment horizontal="left" vertical="center" wrapText="1"/>
    </xf>
    <xf numFmtId="0" fontId="17" fillId="2" borderId="24"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53" fillId="2" borderId="24" xfId="0" applyFont="1" applyFill="1" applyBorder="1" applyAlignment="1">
      <alignment horizontal="center" vertical="center" wrapText="1"/>
    </xf>
    <xf numFmtId="0" fontId="53" fillId="2" borderId="23" xfId="0" applyFont="1" applyFill="1" applyBorder="1" applyAlignment="1">
      <alignment horizontal="center" vertical="center" wrapText="1"/>
    </xf>
    <xf numFmtId="0" fontId="53" fillId="2" borderId="12" xfId="0" applyFont="1" applyFill="1" applyBorder="1" applyAlignment="1">
      <alignment horizontal="center" vertical="center" wrapText="1"/>
    </xf>
    <xf numFmtId="166" fontId="16" fillId="2" borderId="15" xfId="1" applyNumberFormat="1" applyFont="1" applyFill="1" applyBorder="1" applyAlignment="1">
      <alignment horizontal="center" vertical="center" wrapText="1"/>
    </xf>
    <xf numFmtId="166" fontId="16" fillId="2" borderId="17" xfId="1" applyNumberFormat="1" applyFont="1" applyFill="1" applyBorder="1" applyAlignment="1">
      <alignment horizontal="center" vertical="center" wrapText="1"/>
    </xf>
    <xf numFmtId="166" fontId="16" fillId="2" borderId="16" xfId="1" applyNumberFormat="1" applyFont="1" applyFill="1" applyBorder="1" applyAlignment="1">
      <alignment horizontal="center" vertical="center" wrapText="1"/>
    </xf>
    <xf numFmtId="166" fontId="2" fillId="9" borderId="26" xfId="1" applyNumberFormat="1" applyFont="1" applyFill="1" applyBorder="1" applyAlignment="1">
      <alignment horizontal="center" vertical="center" wrapText="1"/>
    </xf>
    <xf numFmtId="166" fontId="2" fillId="9" borderId="5" xfId="1" applyNumberFormat="1" applyFont="1" applyFill="1" applyBorder="1" applyAlignment="1">
      <alignment horizontal="center" vertical="center" wrapText="1"/>
    </xf>
    <xf numFmtId="166" fontId="2" fillId="9" borderId="6" xfId="1" applyNumberFormat="1" applyFont="1" applyFill="1" applyBorder="1" applyAlignment="1">
      <alignment horizontal="center" vertical="center" wrapText="1"/>
    </xf>
    <xf numFmtId="166" fontId="16" fillId="2" borderId="5" xfId="1" applyNumberFormat="1" applyFont="1" applyFill="1" applyBorder="1" applyAlignment="1">
      <alignment horizontal="center" vertical="center" wrapText="1"/>
    </xf>
    <xf numFmtId="166" fontId="16" fillId="2" borderId="6" xfId="1" applyNumberFormat="1" applyFont="1" applyFill="1" applyBorder="1" applyAlignment="1">
      <alignment horizontal="center" vertical="center" wrapText="1"/>
    </xf>
    <xf numFmtId="0" fontId="30" fillId="2" borderId="25" xfId="0" applyFont="1" applyFill="1" applyBorder="1" applyAlignment="1">
      <alignment horizontal="left" vertical="center"/>
    </xf>
    <xf numFmtId="0" fontId="14" fillId="2" borderId="8" xfId="0" applyFont="1" applyFill="1" applyBorder="1" applyAlignment="1">
      <alignment horizontal="left" vertical="center" wrapText="1"/>
    </xf>
    <xf numFmtId="0" fontId="14" fillId="2" borderId="0" xfId="0" applyFont="1" applyFill="1" applyBorder="1" applyAlignment="1">
      <alignment horizontal="left" vertical="center" wrapText="1"/>
    </xf>
    <xf numFmtId="166" fontId="33" fillId="9" borderId="39" xfId="1" applyNumberFormat="1" applyFont="1" applyFill="1" applyBorder="1" applyAlignment="1">
      <alignment horizontal="center" vertical="center" wrapText="1"/>
    </xf>
    <xf numFmtId="166" fontId="33" fillId="9" borderId="40" xfId="1" applyNumberFormat="1" applyFont="1" applyFill="1" applyBorder="1" applyAlignment="1">
      <alignment horizontal="center" vertical="center" wrapText="1"/>
    </xf>
    <xf numFmtId="166" fontId="33" fillId="9" borderId="41" xfId="1" applyNumberFormat="1" applyFont="1" applyFill="1" applyBorder="1" applyAlignment="1">
      <alignment horizontal="center" vertical="center" wrapText="1"/>
    </xf>
    <xf numFmtId="166" fontId="33" fillId="9" borderId="34" xfId="1" applyNumberFormat="1" applyFont="1" applyFill="1" applyBorder="1" applyAlignment="1">
      <alignment horizontal="center" vertical="center"/>
    </xf>
    <xf numFmtId="166" fontId="33" fillId="9" borderId="37" xfId="1" applyNumberFormat="1" applyFont="1" applyFill="1" applyBorder="1" applyAlignment="1">
      <alignment horizontal="center" vertical="center"/>
    </xf>
    <xf numFmtId="166" fontId="33" fillId="9" borderId="35" xfId="1" applyNumberFormat="1" applyFont="1" applyFill="1" applyBorder="1" applyAlignment="1">
      <alignment horizontal="center" vertical="center"/>
    </xf>
    <xf numFmtId="166" fontId="33" fillId="9" borderId="30" xfId="1" applyNumberFormat="1" applyFont="1" applyFill="1" applyBorder="1" applyAlignment="1">
      <alignment horizontal="center" vertical="center" wrapText="1"/>
    </xf>
    <xf numFmtId="166" fontId="33" fillId="9" borderId="31" xfId="1" applyNumberFormat="1" applyFont="1" applyFill="1" applyBorder="1" applyAlignment="1">
      <alignment horizontal="center" vertical="center" wrapText="1"/>
    </xf>
    <xf numFmtId="166" fontId="33" fillId="9" borderId="44" xfId="1" applyNumberFormat="1" applyFont="1" applyFill="1" applyBorder="1" applyAlignment="1">
      <alignment horizontal="center" vertical="center" wrapText="1"/>
    </xf>
    <xf numFmtId="166" fontId="33" fillId="9" borderId="8" xfId="1" applyNumberFormat="1" applyFont="1" applyFill="1" applyBorder="1" applyAlignment="1">
      <alignment horizontal="center" vertical="center" wrapText="1"/>
    </xf>
    <xf numFmtId="166" fontId="33" fillId="9" borderId="43" xfId="1" applyNumberFormat="1" applyFont="1" applyFill="1" applyBorder="1" applyAlignment="1">
      <alignment horizontal="center" vertical="center" wrapText="1"/>
    </xf>
    <xf numFmtId="166" fontId="33" fillId="9" borderId="2" xfId="1" applyNumberFormat="1" applyFont="1" applyFill="1" applyBorder="1" applyAlignment="1">
      <alignment horizontal="center" vertical="center" wrapText="1"/>
    </xf>
    <xf numFmtId="0" fontId="16" fillId="0" borderId="7" xfId="3" applyFont="1" applyFill="1" applyBorder="1" applyAlignment="1">
      <alignment horizontal="center" vertical="center" wrapText="1"/>
    </xf>
    <xf numFmtId="0" fontId="16" fillId="0" borderId="9" xfId="3" applyFont="1" applyFill="1" applyBorder="1" applyAlignment="1">
      <alignment horizontal="center" vertical="center" wrapText="1"/>
    </xf>
    <xf numFmtId="0" fontId="16" fillId="2" borderId="24" xfId="3" applyFont="1" applyFill="1" applyBorder="1" applyAlignment="1">
      <alignment horizontal="center" vertical="center" wrapText="1"/>
    </xf>
    <xf numFmtId="0" fontId="16" fillId="2" borderId="12" xfId="3" applyFont="1" applyFill="1" applyBorder="1" applyAlignment="1">
      <alignment horizontal="center" vertical="center" wrapText="1"/>
    </xf>
    <xf numFmtId="0" fontId="3" fillId="12" borderId="39" xfId="0" applyFont="1" applyFill="1" applyBorder="1" applyAlignment="1">
      <alignment horizontal="center" vertical="center" wrapText="1"/>
    </xf>
    <xf numFmtId="0" fontId="3" fillId="12" borderId="40" xfId="0" applyFont="1" applyFill="1" applyBorder="1" applyAlignment="1">
      <alignment horizontal="center" vertical="center" wrapText="1"/>
    </xf>
    <xf numFmtId="0" fontId="3" fillId="12" borderId="41" xfId="0" applyFont="1" applyFill="1" applyBorder="1" applyAlignment="1">
      <alignment horizontal="center" vertical="center" wrapText="1"/>
    </xf>
    <xf numFmtId="0" fontId="16" fillId="2" borderId="7" xfId="3" applyFont="1" applyFill="1" applyBorder="1" applyAlignment="1">
      <alignment horizontal="center" vertical="center" wrapText="1"/>
    </xf>
    <xf numFmtId="0" fontId="16" fillId="2" borderId="9" xfId="3" applyFont="1" applyFill="1" applyBorder="1" applyAlignment="1">
      <alignment horizontal="center" vertical="center" wrapText="1"/>
    </xf>
    <xf numFmtId="0" fontId="42" fillId="2" borderId="24" xfId="0" applyFont="1" applyFill="1" applyBorder="1" applyAlignment="1">
      <alignment horizontal="left" vertical="center" wrapText="1"/>
    </xf>
    <xf numFmtId="0" fontId="42" fillId="2" borderId="23" xfId="0" applyFont="1" applyFill="1" applyBorder="1" applyAlignment="1">
      <alignment horizontal="left" vertical="center" wrapText="1"/>
    </xf>
    <xf numFmtId="0" fontId="42" fillId="2" borderId="12"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14" fillId="2" borderId="0" xfId="2" applyFont="1" applyFill="1" applyAlignment="1">
      <alignment horizontal="left" vertical="center" wrapText="1"/>
    </xf>
    <xf numFmtId="0" fontId="14" fillId="2" borderId="24" xfId="0" applyFont="1" applyFill="1" applyBorder="1" applyAlignment="1">
      <alignment horizontal="left" vertical="center"/>
    </xf>
    <xf numFmtId="0" fontId="14" fillId="2" borderId="23" xfId="0" applyFont="1" applyFill="1" applyBorder="1" applyAlignment="1">
      <alignment horizontal="left" vertical="center"/>
    </xf>
    <xf numFmtId="0" fontId="14" fillId="2" borderId="12" xfId="0" applyFont="1" applyFill="1" applyBorder="1" applyAlignment="1">
      <alignment horizontal="left" vertical="center"/>
    </xf>
    <xf numFmtId="0" fontId="41" fillId="14" borderId="0" xfId="2" applyFont="1" applyFill="1" applyAlignment="1">
      <alignment horizontal="center" vertical="center" wrapText="1"/>
    </xf>
    <xf numFmtId="0" fontId="4" fillId="2" borderId="0" xfId="2" applyFill="1" applyBorder="1" applyAlignment="1">
      <alignment horizontal="center" vertical="center"/>
    </xf>
    <xf numFmtId="167" fontId="0" fillId="11" borderId="8" xfId="5" applyNumberFormat="1" applyFont="1" applyFill="1" applyBorder="1" applyAlignment="1">
      <alignment horizontal="left" vertical="center" indent="1"/>
    </xf>
    <xf numFmtId="167" fontId="0" fillId="11" borderId="9" xfId="5" applyNumberFormat="1" applyFont="1" applyFill="1" applyBorder="1" applyAlignment="1">
      <alignment horizontal="left" vertical="center" indent="1"/>
    </xf>
    <xf numFmtId="0" fontId="29" fillId="2" borderId="24" xfId="0" applyFont="1" applyFill="1" applyBorder="1" applyAlignment="1">
      <alignment horizontal="left" vertical="center"/>
    </xf>
    <xf numFmtId="0" fontId="29" fillId="2" borderId="23" xfId="0" applyFont="1" applyFill="1" applyBorder="1" applyAlignment="1">
      <alignment horizontal="left" vertical="center"/>
    </xf>
    <xf numFmtId="0" fontId="29" fillId="2" borderId="12" xfId="0" applyFont="1" applyFill="1" applyBorder="1" applyAlignment="1">
      <alignment horizontal="left" vertical="center"/>
    </xf>
  </cellXfs>
  <cellStyles count="14">
    <cellStyle name="Comma" xfId="11" builtinId="3"/>
    <cellStyle name="Comma 2" xfId="10" xr:uid="{00000000-0005-0000-0000-000000000000}"/>
    <cellStyle name="Currency" xfId="9" builtinId="4"/>
    <cellStyle name="Currency 2" xfId="5" xr:uid="{00000000-0005-0000-0000-000002000000}"/>
    <cellStyle name="dms_1" xfId="4" xr:uid="{00000000-0005-0000-0000-000003000000}"/>
    <cellStyle name="Normal" xfId="0" builtinId="0"/>
    <cellStyle name="Normal 2" xfId="2" xr:uid="{00000000-0005-0000-0000-000005000000}"/>
    <cellStyle name="Normal 2 2" xfId="12" xr:uid="{5C07C27F-27E9-4087-9549-3A61832F41C0}"/>
    <cellStyle name="Normal 3" xfId="3" xr:uid="{00000000-0005-0000-0000-000006000000}"/>
    <cellStyle name="Normal 3 4" xfId="7" xr:uid="{00000000-0005-0000-0000-000007000000}"/>
    <cellStyle name="Normal 31 2" xfId="13" xr:uid="{2705791E-3A1A-4B60-BF5B-DA14DBB97A43}"/>
    <cellStyle name="Normal 4" xfId="6" xr:uid="{00000000-0005-0000-0000-000008000000}"/>
    <cellStyle name="Normal_AppendixB" xfId="1" xr:uid="{00000000-0005-0000-0000-000009000000}"/>
    <cellStyle name="Percent 2" xfId="8" xr:uid="{00000000-0005-0000-0000-00000A000000}"/>
  </cellStyles>
  <dxfs count="31">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2EEE9"/>
      <color rgb="FF5F9E88"/>
      <color rgb="FFF5F7F9"/>
      <color rgb="FFD1DBE5"/>
      <color rgb="FFDBA1A9"/>
      <color rgb="FFE2ECF2"/>
      <color rgb="FFAABBCE"/>
      <color rgb="FF7D98B5"/>
      <color rgb="FF2E3F51"/>
      <color rgb="FF4B67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28575</xdr:colOff>
      <xdr:row>0</xdr:row>
      <xdr:rowOff>866775</xdr:rowOff>
    </xdr:from>
    <xdr:to>
      <xdr:col>4</xdr:col>
      <xdr:colOff>2031749</xdr:colOff>
      <xdr:row>3</xdr:row>
      <xdr:rowOff>207176</xdr:rowOff>
    </xdr:to>
    <xdr:pic>
      <xdr:nvPicPr>
        <xdr:cNvPr id="2" name="Picture 1">
          <a:extLst>
            <a:ext uri="{FF2B5EF4-FFF2-40B4-BE49-F238E27FC236}">
              <a16:creationId xmlns:a16="http://schemas.microsoft.com/office/drawing/2014/main" id="{C821162C-3662-483B-A510-91881B25E78F}"/>
            </a:ext>
          </a:extLst>
        </xdr:cNvPr>
        <xdr:cNvPicPr>
          <a:picLocks noChangeAspect="1"/>
        </xdr:cNvPicPr>
      </xdr:nvPicPr>
      <xdr:blipFill>
        <a:blip xmlns:r="http://schemas.openxmlformats.org/officeDocument/2006/relationships" r:embed="rId1"/>
        <a:stretch>
          <a:fillRect/>
        </a:stretch>
      </xdr:blipFill>
      <xdr:spPr>
        <a:xfrm>
          <a:off x="2324100" y="866775"/>
          <a:ext cx="2003174"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114300</xdr:colOff>
      <xdr:row>0</xdr:row>
      <xdr:rowOff>942975</xdr:rowOff>
    </xdr:from>
    <xdr:to>
      <xdr:col>4</xdr:col>
      <xdr:colOff>2117474</xdr:colOff>
      <xdr:row>3</xdr:row>
      <xdr:rowOff>159551</xdr:rowOff>
    </xdr:to>
    <xdr:pic>
      <xdr:nvPicPr>
        <xdr:cNvPr id="2" name="Picture 1">
          <a:extLst>
            <a:ext uri="{FF2B5EF4-FFF2-40B4-BE49-F238E27FC236}">
              <a16:creationId xmlns:a16="http://schemas.microsoft.com/office/drawing/2014/main" id="{20D1649F-A84D-44A9-965A-1C9AECB4E61F}"/>
            </a:ext>
          </a:extLst>
        </xdr:cNvPr>
        <xdr:cNvPicPr>
          <a:picLocks noChangeAspect="1"/>
        </xdr:cNvPicPr>
      </xdr:nvPicPr>
      <xdr:blipFill>
        <a:blip xmlns:r="http://schemas.openxmlformats.org/officeDocument/2006/relationships" r:embed="rId1"/>
        <a:stretch>
          <a:fillRect/>
        </a:stretch>
      </xdr:blipFill>
      <xdr:spPr>
        <a:xfrm>
          <a:off x="2200275" y="942975"/>
          <a:ext cx="2003174"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114300</xdr:colOff>
      <xdr:row>1</xdr:row>
      <xdr:rowOff>38100</xdr:rowOff>
    </xdr:from>
    <xdr:to>
      <xdr:col>4</xdr:col>
      <xdr:colOff>2117474</xdr:colOff>
      <xdr:row>5</xdr:row>
      <xdr:rowOff>16676</xdr:rowOff>
    </xdr:to>
    <xdr:pic>
      <xdr:nvPicPr>
        <xdr:cNvPr id="3" name="Picture 2">
          <a:extLst>
            <a:ext uri="{FF2B5EF4-FFF2-40B4-BE49-F238E27FC236}">
              <a16:creationId xmlns:a16="http://schemas.microsoft.com/office/drawing/2014/main" id="{AFAFD394-17F1-488B-B601-3C016E070ED2}"/>
            </a:ext>
          </a:extLst>
        </xdr:cNvPr>
        <xdr:cNvPicPr>
          <a:picLocks noChangeAspect="1"/>
        </xdr:cNvPicPr>
      </xdr:nvPicPr>
      <xdr:blipFill>
        <a:blip xmlns:r="http://schemas.openxmlformats.org/officeDocument/2006/relationships" r:embed="rId1"/>
        <a:stretch>
          <a:fillRect/>
        </a:stretch>
      </xdr:blipFill>
      <xdr:spPr>
        <a:xfrm>
          <a:off x="2085975" y="971550"/>
          <a:ext cx="2003174"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9525</xdr:colOff>
      <xdr:row>1</xdr:row>
      <xdr:rowOff>533400</xdr:rowOff>
    </xdr:from>
    <xdr:to>
      <xdr:col>4</xdr:col>
      <xdr:colOff>2012699</xdr:colOff>
      <xdr:row>3</xdr:row>
      <xdr:rowOff>340526</xdr:rowOff>
    </xdr:to>
    <xdr:pic>
      <xdr:nvPicPr>
        <xdr:cNvPr id="2" name="Picture 1">
          <a:extLst>
            <a:ext uri="{FF2B5EF4-FFF2-40B4-BE49-F238E27FC236}">
              <a16:creationId xmlns:a16="http://schemas.microsoft.com/office/drawing/2014/main" id="{155566EE-4D61-42BF-9580-449F2F7A6AA3}"/>
            </a:ext>
          </a:extLst>
        </xdr:cNvPr>
        <xdr:cNvPicPr>
          <a:picLocks noChangeAspect="1"/>
        </xdr:cNvPicPr>
      </xdr:nvPicPr>
      <xdr:blipFill>
        <a:blip xmlns:r="http://schemas.openxmlformats.org/officeDocument/2006/relationships" r:embed="rId1"/>
        <a:stretch>
          <a:fillRect/>
        </a:stretch>
      </xdr:blipFill>
      <xdr:spPr>
        <a:xfrm>
          <a:off x="2209800" y="1190625"/>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719BE-FE2A-4F9D-8C2E-CD8EE0FC2B0C}">
  <sheetPr codeName="Sheet3"/>
  <dimension ref="B1:G88"/>
  <sheetViews>
    <sheetView tabSelected="1" workbookViewId="0"/>
  </sheetViews>
  <sheetFormatPr defaultColWidth="8.7109375" defaultRowHeight="15"/>
  <cols>
    <col min="1" max="1" width="2.7109375" style="309" customWidth="1"/>
    <col min="2" max="2" width="30.7109375" style="309" customWidth="1"/>
    <col min="3" max="3" width="50.7109375" style="309" customWidth="1"/>
    <col min="4" max="4" width="30.7109375" style="309" customWidth="1"/>
    <col min="5" max="5" width="50.7109375" style="309" customWidth="1"/>
    <col min="6" max="6" width="30.7109375" style="309" customWidth="1"/>
    <col min="7" max="7" width="50.7109375" style="309" customWidth="1"/>
    <col min="8" max="16384" width="8.7109375" style="309"/>
  </cols>
  <sheetData>
    <row r="1" spans="2:5" ht="36" customHeight="1">
      <c r="B1" s="376" t="s">
        <v>561</v>
      </c>
      <c r="C1" s="310"/>
    </row>
    <row r="2" spans="2:5">
      <c r="B2" s="247" t="s">
        <v>263</v>
      </c>
      <c r="C2" s="248"/>
      <c r="D2" s="248"/>
      <c r="E2" s="248"/>
    </row>
    <row r="3" spans="2:5">
      <c r="B3" s="363" t="s">
        <v>450</v>
      </c>
      <c r="C3" s="363" t="s">
        <v>83</v>
      </c>
      <c r="D3" s="249" t="s">
        <v>264</v>
      </c>
      <c r="E3" s="249" t="s">
        <v>265</v>
      </c>
    </row>
    <row r="4" spans="2:5" ht="45">
      <c r="B4" s="378" t="s">
        <v>155</v>
      </c>
      <c r="C4" s="378" t="s">
        <v>329</v>
      </c>
      <c r="D4" s="379" t="s">
        <v>564</v>
      </c>
      <c r="E4" s="379" t="s">
        <v>565</v>
      </c>
    </row>
    <row r="5" spans="2:5" ht="45">
      <c r="B5" s="258" t="s">
        <v>63</v>
      </c>
      <c r="C5" s="378" t="s">
        <v>86</v>
      </c>
      <c r="D5" s="379" t="s">
        <v>566</v>
      </c>
      <c r="E5" s="258" t="s">
        <v>281</v>
      </c>
    </row>
    <row r="6" spans="2:5" ht="60">
      <c r="B6" s="258" t="s">
        <v>63</v>
      </c>
      <c r="C6" s="258" t="s">
        <v>451</v>
      </c>
      <c r="D6" s="258" t="s">
        <v>452</v>
      </c>
      <c r="E6" s="258" t="s">
        <v>296</v>
      </c>
    </row>
    <row r="7" spans="2:5" ht="30">
      <c r="B7" s="258" t="s">
        <v>63</v>
      </c>
      <c r="C7" s="258" t="s">
        <v>567</v>
      </c>
      <c r="D7" s="258" t="s">
        <v>568</v>
      </c>
      <c r="E7" s="379" t="s">
        <v>573</v>
      </c>
    </row>
    <row r="8" spans="2:5" ht="21.75" customHeight="1">
      <c r="B8" s="258" t="s">
        <v>63</v>
      </c>
      <c r="C8" s="258" t="s">
        <v>562</v>
      </c>
      <c r="D8" s="196" t="s">
        <v>453</v>
      </c>
      <c r="E8" s="258" t="s">
        <v>455</v>
      </c>
    </row>
    <row r="9" spans="2:5" ht="30">
      <c r="B9" s="258" t="s">
        <v>63</v>
      </c>
      <c r="C9" s="258" t="s">
        <v>569</v>
      </c>
      <c r="D9" s="258"/>
      <c r="E9" s="379" t="s">
        <v>574</v>
      </c>
    </row>
    <row r="10" spans="2:5" ht="21.75" customHeight="1">
      <c r="B10" s="258" t="s">
        <v>63</v>
      </c>
      <c r="C10" s="258" t="s">
        <v>459</v>
      </c>
      <c r="D10" s="196" t="s">
        <v>461</v>
      </c>
      <c r="E10" s="258" t="s">
        <v>462</v>
      </c>
    </row>
    <row r="11" spans="2:5" ht="21.75" customHeight="1">
      <c r="B11" s="258" t="s">
        <v>63</v>
      </c>
      <c r="C11" s="258" t="s">
        <v>460</v>
      </c>
      <c r="D11" s="196" t="s">
        <v>461</v>
      </c>
      <c r="E11" s="258" t="s">
        <v>462</v>
      </c>
    </row>
    <row r="12" spans="2:5" ht="30">
      <c r="B12" s="258" t="s">
        <v>467</v>
      </c>
      <c r="C12" s="258" t="s">
        <v>458</v>
      </c>
      <c r="D12" s="196" t="s">
        <v>461</v>
      </c>
      <c r="E12" s="258" t="s">
        <v>462</v>
      </c>
    </row>
    <row r="13" spans="2:5">
      <c r="B13" s="258" t="s">
        <v>64</v>
      </c>
      <c r="C13" s="258" t="s">
        <v>463</v>
      </c>
      <c r="D13" s="196" t="s">
        <v>461</v>
      </c>
      <c r="E13" s="258" t="s">
        <v>462</v>
      </c>
    </row>
    <row r="14" spans="2:5" ht="45">
      <c r="B14" s="258" t="s">
        <v>64</v>
      </c>
      <c r="C14" s="196" t="s">
        <v>464</v>
      </c>
      <c r="D14" s="196" t="s">
        <v>465</v>
      </c>
      <c r="E14" s="196" t="s">
        <v>466</v>
      </c>
    </row>
    <row r="15" spans="2:5" ht="20.25" customHeight="1">
      <c r="B15" s="362" t="s">
        <v>162</v>
      </c>
      <c r="C15" s="258" t="s">
        <v>261</v>
      </c>
      <c r="D15" s="258" t="s">
        <v>453</v>
      </c>
      <c r="E15" s="258" t="s">
        <v>455</v>
      </c>
    </row>
    <row r="16" spans="2:5" ht="20.25" customHeight="1">
      <c r="B16" s="362" t="s">
        <v>162</v>
      </c>
      <c r="C16" s="258" t="s">
        <v>266</v>
      </c>
      <c r="D16" s="258" t="s">
        <v>453</v>
      </c>
      <c r="E16" s="258" t="s">
        <v>455</v>
      </c>
    </row>
    <row r="17" spans="2:7" ht="45">
      <c r="B17" s="362" t="s">
        <v>162</v>
      </c>
      <c r="C17" s="258" t="s">
        <v>58</v>
      </c>
      <c r="D17" s="258" t="s">
        <v>454</v>
      </c>
      <c r="E17" s="258" t="s">
        <v>456</v>
      </c>
    </row>
    <row r="18" spans="2:7" ht="45">
      <c r="B18" s="362" t="s">
        <v>162</v>
      </c>
      <c r="C18" s="258" t="s">
        <v>161</v>
      </c>
      <c r="D18" s="258" t="s">
        <v>454</v>
      </c>
      <c r="E18" s="258" t="s">
        <v>456</v>
      </c>
    </row>
    <row r="19" spans="2:7" ht="45">
      <c r="B19" s="362" t="s">
        <v>162</v>
      </c>
      <c r="C19" s="258" t="s">
        <v>276</v>
      </c>
      <c r="D19" s="258" t="s">
        <v>457</v>
      </c>
      <c r="E19" s="258" t="s">
        <v>281</v>
      </c>
    </row>
    <row r="20" spans="2:7">
      <c r="B20" s="306"/>
      <c r="C20" s="306"/>
      <c r="D20" s="307"/>
      <c r="E20" s="306"/>
      <c r="F20" s="306"/>
    </row>
    <row r="21" spans="2:7">
      <c r="B21" s="306"/>
      <c r="C21" s="306"/>
      <c r="D21" s="307"/>
      <c r="E21" s="306"/>
      <c r="F21" s="306"/>
    </row>
    <row r="22" spans="2:7">
      <c r="B22" s="250" t="s">
        <v>267</v>
      </c>
      <c r="C22" s="251"/>
      <c r="D22" s="252"/>
      <c r="E22" s="252"/>
      <c r="F22" s="252"/>
      <c r="G22" s="252"/>
    </row>
    <row r="23" spans="2:7">
      <c r="B23" s="367" t="s">
        <v>468</v>
      </c>
      <c r="C23" s="367" t="s">
        <v>469</v>
      </c>
      <c r="D23" s="367" t="s">
        <v>470</v>
      </c>
      <c r="E23" s="368" t="s">
        <v>471</v>
      </c>
      <c r="F23" s="368" t="s">
        <v>264</v>
      </c>
      <c r="G23" s="368" t="s">
        <v>265</v>
      </c>
    </row>
    <row r="24" spans="2:7" ht="60">
      <c r="B24" s="311" t="s">
        <v>48</v>
      </c>
      <c r="C24" s="311" t="s">
        <v>91</v>
      </c>
      <c r="D24" s="311" t="s">
        <v>448</v>
      </c>
      <c r="E24" s="311" t="s">
        <v>373</v>
      </c>
      <c r="F24" s="369" t="s">
        <v>472</v>
      </c>
      <c r="G24" s="369" t="s">
        <v>473</v>
      </c>
    </row>
    <row r="25" spans="2:7" ht="30">
      <c r="B25" s="311" t="s">
        <v>62</v>
      </c>
      <c r="C25" s="311" t="s">
        <v>474</v>
      </c>
      <c r="D25" s="311" t="s">
        <v>62</v>
      </c>
      <c r="E25" s="311" t="s">
        <v>374</v>
      </c>
      <c r="F25" s="369" t="s">
        <v>475</v>
      </c>
      <c r="G25" s="369" t="s">
        <v>563</v>
      </c>
    </row>
    <row r="26" spans="2:7" ht="45">
      <c r="B26" s="311" t="s">
        <v>476</v>
      </c>
      <c r="C26" s="311" t="s">
        <v>477</v>
      </c>
      <c r="D26" s="311"/>
      <c r="E26" s="311"/>
      <c r="F26" s="369" t="s">
        <v>478</v>
      </c>
      <c r="G26" s="369" t="s">
        <v>542</v>
      </c>
    </row>
    <row r="27" spans="2:7" ht="45">
      <c r="B27" s="311" t="s">
        <v>479</v>
      </c>
      <c r="C27" s="369" t="s">
        <v>480</v>
      </c>
      <c r="D27" s="311"/>
      <c r="E27" s="311"/>
      <c r="F27" s="369" t="s">
        <v>481</v>
      </c>
      <c r="G27" s="369" t="s">
        <v>482</v>
      </c>
    </row>
    <row r="28" spans="2:7" ht="25.5" customHeight="1">
      <c r="B28" s="311" t="s">
        <v>483</v>
      </c>
      <c r="C28" s="369" t="s">
        <v>484</v>
      </c>
      <c r="D28" s="311"/>
      <c r="E28" s="311"/>
      <c r="F28" s="369" t="s">
        <v>481</v>
      </c>
      <c r="G28" s="369" t="s">
        <v>482</v>
      </c>
    </row>
    <row r="29" spans="2:7" ht="105">
      <c r="B29" s="311" t="s">
        <v>27</v>
      </c>
      <c r="C29" s="311" t="s">
        <v>485</v>
      </c>
      <c r="D29" s="311" t="s">
        <v>359</v>
      </c>
      <c r="E29" s="311" t="s">
        <v>377</v>
      </c>
      <c r="F29" s="369" t="s">
        <v>539</v>
      </c>
      <c r="G29" s="369" t="s">
        <v>473</v>
      </c>
    </row>
    <row r="30" spans="2:7" ht="135">
      <c r="B30" s="311" t="s">
        <v>8</v>
      </c>
      <c r="C30" s="311" t="s">
        <v>176</v>
      </c>
      <c r="D30" s="311" t="s">
        <v>8</v>
      </c>
      <c r="E30" s="311" t="s">
        <v>204</v>
      </c>
      <c r="F30" s="369" t="s">
        <v>475</v>
      </c>
      <c r="G30" s="369" t="s">
        <v>473</v>
      </c>
    </row>
    <row r="31" spans="2:7">
      <c r="B31" s="296"/>
      <c r="C31" s="55"/>
      <c r="F31" s="308"/>
    </row>
    <row r="32" spans="2:7">
      <c r="B32" s="296"/>
      <c r="C32" s="55"/>
      <c r="F32" s="308"/>
    </row>
    <row r="33" spans="2:7">
      <c r="B33" s="365" t="s">
        <v>268</v>
      </c>
      <c r="C33" s="366"/>
      <c r="D33" s="253"/>
      <c r="E33" s="253"/>
      <c r="F33" s="254"/>
      <c r="G33" s="254"/>
    </row>
    <row r="34" spans="2:7">
      <c r="B34" s="364" t="s">
        <v>468</v>
      </c>
      <c r="C34" s="364" t="s">
        <v>469</v>
      </c>
      <c r="D34" s="348" t="s">
        <v>470</v>
      </c>
      <c r="E34" s="348" t="s">
        <v>471</v>
      </c>
      <c r="F34" s="255" t="s">
        <v>264</v>
      </c>
      <c r="G34" s="255" t="s">
        <v>265</v>
      </c>
    </row>
    <row r="35" spans="2:7" ht="60">
      <c r="B35" s="347" t="s">
        <v>178</v>
      </c>
      <c r="C35" s="347" t="s">
        <v>180</v>
      </c>
      <c r="D35" s="311" t="s">
        <v>178</v>
      </c>
      <c r="E35" s="311" t="s">
        <v>382</v>
      </c>
      <c r="F35" s="369" t="s">
        <v>475</v>
      </c>
      <c r="G35" s="369" t="s">
        <v>486</v>
      </c>
    </row>
    <row r="36" spans="2:7" ht="212.1" customHeight="1">
      <c r="B36" s="347"/>
      <c r="C36" s="347"/>
      <c r="D36" s="311" t="s">
        <v>346</v>
      </c>
      <c r="E36" s="311" t="s">
        <v>426</v>
      </c>
      <c r="F36" s="369" t="s">
        <v>487</v>
      </c>
      <c r="G36" s="369" t="s">
        <v>488</v>
      </c>
    </row>
    <row r="37" spans="2:7" ht="90">
      <c r="B37" s="347" t="s">
        <v>489</v>
      </c>
      <c r="C37" s="347" t="s">
        <v>490</v>
      </c>
      <c r="D37" s="311" t="s">
        <v>340</v>
      </c>
      <c r="E37" s="311" t="s">
        <v>383</v>
      </c>
      <c r="F37" s="369" t="s">
        <v>539</v>
      </c>
      <c r="G37" s="369" t="s">
        <v>473</v>
      </c>
    </row>
    <row r="38" spans="2:7" ht="90">
      <c r="B38" s="347" t="s">
        <v>491</v>
      </c>
      <c r="C38" s="347" t="s">
        <v>492</v>
      </c>
      <c r="D38" s="311" t="s">
        <v>348</v>
      </c>
      <c r="E38" s="311" t="s">
        <v>384</v>
      </c>
      <c r="F38" s="369" t="s">
        <v>539</v>
      </c>
      <c r="G38" s="369" t="s">
        <v>473</v>
      </c>
    </row>
    <row r="39" spans="2:7" ht="75">
      <c r="B39" s="347" t="s">
        <v>63</v>
      </c>
      <c r="C39" s="347" t="s">
        <v>175</v>
      </c>
      <c r="D39" s="370"/>
      <c r="E39" s="370"/>
      <c r="F39" s="369" t="s">
        <v>481</v>
      </c>
      <c r="G39" s="371" t="s">
        <v>493</v>
      </c>
    </row>
    <row r="40" spans="2:7" ht="30">
      <c r="B40" s="347"/>
      <c r="C40" s="347"/>
      <c r="D40" s="311" t="s">
        <v>291</v>
      </c>
      <c r="E40" s="311" t="s">
        <v>386</v>
      </c>
      <c r="F40" s="369" t="s">
        <v>487</v>
      </c>
      <c r="G40" s="369" t="s">
        <v>488</v>
      </c>
    </row>
    <row r="41" spans="2:7" ht="30">
      <c r="B41" s="347" t="s">
        <v>22</v>
      </c>
      <c r="C41" s="347"/>
      <c r="D41" s="311" t="s">
        <v>349</v>
      </c>
      <c r="E41" s="311"/>
      <c r="F41" s="369" t="s">
        <v>472</v>
      </c>
      <c r="G41" s="371" t="s">
        <v>494</v>
      </c>
    </row>
    <row r="42" spans="2:7" ht="45">
      <c r="B42" s="347" t="s">
        <v>6</v>
      </c>
      <c r="C42" s="347" t="s">
        <v>495</v>
      </c>
      <c r="D42" s="311" t="s">
        <v>341</v>
      </c>
      <c r="E42" s="311" t="s">
        <v>389</v>
      </c>
      <c r="F42" s="369" t="s">
        <v>472</v>
      </c>
      <c r="G42" s="369" t="s">
        <v>473</v>
      </c>
    </row>
    <row r="43" spans="2:7" ht="60">
      <c r="B43" s="347" t="s">
        <v>496</v>
      </c>
      <c r="C43" s="347" t="s">
        <v>211</v>
      </c>
      <c r="D43" s="311" t="s">
        <v>365</v>
      </c>
      <c r="E43" s="311" t="s">
        <v>211</v>
      </c>
      <c r="F43" s="369" t="s">
        <v>472</v>
      </c>
      <c r="G43" s="369" t="s">
        <v>473</v>
      </c>
    </row>
    <row r="44" spans="2:7" ht="75">
      <c r="B44" s="347" t="s">
        <v>497</v>
      </c>
      <c r="C44" s="347" t="s">
        <v>212</v>
      </c>
      <c r="D44" s="311" t="s">
        <v>366</v>
      </c>
      <c r="E44" s="311" t="s">
        <v>212</v>
      </c>
      <c r="F44" s="369" t="s">
        <v>472</v>
      </c>
      <c r="G44" s="369" t="s">
        <v>473</v>
      </c>
    </row>
    <row r="45" spans="2:7" ht="30">
      <c r="B45" s="347" t="s">
        <v>498</v>
      </c>
      <c r="C45" s="347" t="s">
        <v>214</v>
      </c>
      <c r="D45" s="311" t="s">
        <v>170</v>
      </c>
      <c r="E45" s="311" t="s">
        <v>214</v>
      </c>
      <c r="F45" s="369" t="s">
        <v>472</v>
      </c>
      <c r="G45" s="369" t="s">
        <v>473</v>
      </c>
    </row>
    <row r="46" spans="2:7" ht="255">
      <c r="B46" s="347" t="s">
        <v>499</v>
      </c>
      <c r="C46" s="347" t="s">
        <v>500</v>
      </c>
      <c r="D46" s="370"/>
      <c r="E46" s="369"/>
      <c r="F46" s="369" t="s">
        <v>481</v>
      </c>
      <c r="G46" s="311" t="s">
        <v>501</v>
      </c>
    </row>
    <row r="47" spans="2:7" ht="45">
      <c r="B47" s="347" t="s">
        <v>502</v>
      </c>
      <c r="C47" s="347" t="s">
        <v>503</v>
      </c>
      <c r="D47" s="372"/>
      <c r="E47" s="372"/>
      <c r="F47" s="369" t="s">
        <v>481</v>
      </c>
      <c r="G47" s="311" t="s">
        <v>501</v>
      </c>
    </row>
    <row r="48" spans="2:7" ht="30">
      <c r="B48" s="347" t="s">
        <v>504</v>
      </c>
      <c r="C48" s="347" t="s">
        <v>505</v>
      </c>
      <c r="D48" s="311"/>
      <c r="E48" s="311"/>
      <c r="F48" s="369" t="s">
        <v>481</v>
      </c>
      <c r="G48" s="311" t="s">
        <v>501</v>
      </c>
    </row>
    <row r="49" spans="2:7" ht="45">
      <c r="B49" s="347" t="s">
        <v>506</v>
      </c>
      <c r="C49" s="347" t="s">
        <v>507</v>
      </c>
      <c r="D49" s="311"/>
      <c r="E49" s="311"/>
      <c r="F49" s="369" t="s">
        <v>481</v>
      </c>
      <c r="G49" s="311" t="s">
        <v>501</v>
      </c>
    </row>
    <row r="50" spans="2:7" ht="45">
      <c r="B50" s="347" t="s">
        <v>508</v>
      </c>
      <c r="C50" s="347" t="s">
        <v>509</v>
      </c>
      <c r="D50" s="372"/>
      <c r="E50" s="372"/>
      <c r="F50" s="369" t="s">
        <v>481</v>
      </c>
      <c r="G50" s="311" t="s">
        <v>501</v>
      </c>
    </row>
    <row r="51" spans="2:7" ht="60">
      <c r="B51" s="347" t="s">
        <v>510</v>
      </c>
      <c r="C51" s="347" t="s">
        <v>511</v>
      </c>
      <c r="D51" s="373"/>
      <c r="E51" s="373"/>
      <c r="F51" s="369" t="s">
        <v>481</v>
      </c>
      <c r="G51" s="311" t="s">
        <v>501</v>
      </c>
    </row>
    <row r="52" spans="2:7" ht="360">
      <c r="B52" s="346" t="s">
        <v>196</v>
      </c>
      <c r="C52" s="347" t="s">
        <v>195</v>
      </c>
      <c r="D52" s="372" t="s">
        <v>196</v>
      </c>
      <c r="E52" s="311" t="s">
        <v>394</v>
      </c>
      <c r="F52" s="369" t="s">
        <v>475</v>
      </c>
      <c r="G52" s="369" t="s">
        <v>473</v>
      </c>
    </row>
    <row r="53" spans="2:7" ht="75">
      <c r="B53" s="347" t="s">
        <v>35</v>
      </c>
      <c r="C53" s="347" t="s">
        <v>194</v>
      </c>
      <c r="D53" s="311" t="s">
        <v>240</v>
      </c>
      <c r="E53" s="311" t="s">
        <v>396</v>
      </c>
      <c r="F53" s="369" t="s">
        <v>475</v>
      </c>
      <c r="G53" s="369" t="s">
        <v>473</v>
      </c>
    </row>
    <row r="54" spans="2:7" ht="285">
      <c r="B54" s="347" t="s">
        <v>36</v>
      </c>
      <c r="C54" s="347"/>
      <c r="D54" s="311" t="s">
        <v>36</v>
      </c>
      <c r="E54" s="311" t="s">
        <v>397</v>
      </c>
      <c r="F54" s="369" t="s">
        <v>512</v>
      </c>
      <c r="G54" s="369" t="s">
        <v>513</v>
      </c>
    </row>
    <row r="55" spans="2:7" ht="90">
      <c r="B55" s="347" t="s">
        <v>40</v>
      </c>
      <c r="C55" s="347" t="s">
        <v>514</v>
      </c>
      <c r="D55" s="311" t="s">
        <v>401</v>
      </c>
      <c r="E55" s="311" t="s">
        <v>407</v>
      </c>
      <c r="F55" s="369" t="s">
        <v>475</v>
      </c>
      <c r="G55" s="371" t="s">
        <v>494</v>
      </c>
    </row>
    <row r="56" spans="2:7" ht="60">
      <c r="B56" s="347" t="s">
        <v>43</v>
      </c>
      <c r="C56" s="347" t="s">
        <v>515</v>
      </c>
      <c r="D56" s="311" t="s">
        <v>403</v>
      </c>
      <c r="E56" s="311" t="s">
        <v>410</v>
      </c>
      <c r="F56" s="369" t="s">
        <v>516</v>
      </c>
      <c r="G56" s="369" t="s">
        <v>542</v>
      </c>
    </row>
    <row r="57" spans="2:7" ht="45">
      <c r="B57" s="347"/>
      <c r="C57" s="347"/>
      <c r="D57" s="311" t="s">
        <v>402</v>
      </c>
      <c r="E57" s="311" t="s">
        <v>411</v>
      </c>
      <c r="F57" s="369" t="s">
        <v>487</v>
      </c>
      <c r="G57" s="369" t="s">
        <v>542</v>
      </c>
    </row>
    <row r="58" spans="2:7" ht="90">
      <c r="B58" s="347" t="s">
        <v>198</v>
      </c>
      <c r="C58" s="347" t="s">
        <v>199</v>
      </c>
      <c r="D58" s="311" t="s">
        <v>404</v>
      </c>
      <c r="E58" s="311" t="s">
        <v>303</v>
      </c>
      <c r="F58" s="369" t="s">
        <v>475</v>
      </c>
      <c r="G58" s="369" t="s">
        <v>473</v>
      </c>
    </row>
    <row r="59" spans="2:7" ht="45">
      <c r="B59" s="347" t="s">
        <v>517</v>
      </c>
      <c r="C59" s="347" t="s">
        <v>193</v>
      </c>
      <c r="D59" s="370"/>
      <c r="E59" s="370"/>
      <c r="F59" s="369" t="s">
        <v>518</v>
      </c>
      <c r="G59" s="369" t="s">
        <v>482</v>
      </c>
    </row>
    <row r="60" spans="2:7" ht="30">
      <c r="B60" s="347" t="s">
        <v>45</v>
      </c>
      <c r="C60" s="347" t="s">
        <v>193</v>
      </c>
      <c r="D60" s="311" t="s">
        <v>45</v>
      </c>
      <c r="E60" s="311" t="s">
        <v>297</v>
      </c>
      <c r="F60" s="369" t="s">
        <v>512</v>
      </c>
      <c r="G60" s="369" t="s">
        <v>488</v>
      </c>
    </row>
    <row r="61" spans="2:7" ht="45">
      <c r="B61" s="347" t="s">
        <v>519</v>
      </c>
      <c r="C61" s="347" t="s">
        <v>520</v>
      </c>
      <c r="D61" s="311" t="s">
        <v>294</v>
      </c>
      <c r="E61" s="311" t="s">
        <v>412</v>
      </c>
      <c r="F61" s="369" t="s">
        <v>521</v>
      </c>
      <c r="G61" s="369" t="s">
        <v>542</v>
      </c>
    </row>
    <row r="62" spans="2:7" ht="60">
      <c r="B62" s="347"/>
      <c r="C62" s="347"/>
      <c r="D62" s="311" t="s">
        <v>295</v>
      </c>
      <c r="E62" s="311" t="s">
        <v>413</v>
      </c>
      <c r="F62" s="369" t="s">
        <v>522</v>
      </c>
      <c r="G62" s="369" t="s">
        <v>542</v>
      </c>
    </row>
    <row r="63" spans="2:7" ht="90">
      <c r="B63" s="347" t="s">
        <v>523</v>
      </c>
      <c r="C63" s="347"/>
      <c r="D63" s="311" t="s">
        <v>356</v>
      </c>
      <c r="E63" s="311" t="s">
        <v>414</v>
      </c>
      <c r="F63" s="372" t="s">
        <v>524</v>
      </c>
      <c r="G63" s="371" t="s">
        <v>494</v>
      </c>
    </row>
    <row r="64" spans="2:7" ht="75">
      <c r="B64" s="347" t="s">
        <v>525</v>
      </c>
      <c r="C64" s="347" t="s">
        <v>193</v>
      </c>
      <c r="D64" s="311" t="s">
        <v>405</v>
      </c>
      <c r="E64" s="311" t="s">
        <v>415</v>
      </c>
      <c r="F64" s="372" t="s">
        <v>524</v>
      </c>
      <c r="G64" s="371" t="s">
        <v>494</v>
      </c>
    </row>
    <row r="65" spans="2:7" ht="120">
      <c r="B65" s="347" t="s">
        <v>13</v>
      </c>
      <c r="C65" s="347" t="s">
        <v>416</v>
      </c>
      <c r="D65" s="311" t="s">
        <v>357</v>
      </c>
      <c r="E65" s="311" t="s">
        <v>416</v>
      </c>
      <c r="F65" s="372" t="s">
        <v>472</v>
      </c>
      <c r="G65" s="371" t="s">
        <v>494</v>
      </c>
    </row>
    <row r="66" spans="2:7" ht="105">
      <c r="B66" s="347" t="s">
        <v>14</v>
      </c>
      <c r="C66" s="347" t="s">
        <v>417</v>
      </c>
      <c r="D66" s="311" t="s">
        <v>358</v>
      </c>
      <c r="E66" s="311" t="s">
        <v>417</v>
      </c>
      <c r="F66" s="372" t="s">
        <v>472</v>
      </c>
      <c r="G66" s="371" t="s">
        <v>494</v>
      </c>
    </row>
    <row r="67" spans="2:7" ht="180">
      <c r="B67" s="347" t="s">
        <v>526</v>
      </c>
      <c r="C67" s="347" t="s">
        <v>527</v>
      </c>
      <c r="D67" s="311" t="s">
        <v>298</v>
      </c>
      <c r="E67" s="311" t="s">
        <v>425</v>
      </c>
      <c r="F67" s="369" t="s">
        <v>528</v>
      </c>
      <c r="G67" s="369" t="s">
        <v>542</v>
      </c>
    </row>
    <row r="68" spans="2:7" ht="105">
      <c r="B68" s="347" t="s">
        <v>529</v>
      </c>
      <c r="C68" s="347" t="s">
        <v>205</v>
      </c>
      <c r="D68" s="311" t="s">
        <v>7</v>
      </c>
      <c r="E68" s="311" t="s">
        <v>205</v>
      </c>
      <c r="F68" s="369" t="s">
        <v>472</v>
      </c>
      <c r="G68" s="369" t="s">
        <v>473</v>
      </c>
    </row>
    <row r="69" spans="2:7" ht="45">
      <c r="B69" s="347" t="s">
        <v>202</v>
      </c>
      <c r="C69" s="347" t="s">
        <v>193</v>
      </c>
      <c r="D69" s="311" t="s">
        <v>202</v>
      </c>
      <c r="E69" s="311" t="s">
        <v>429</v>
      </c>
      <c r="F69" s="370" t="s">
        <v>512</v>
      </c>
      <c r="G69" s="369" t="s">
        <v>488</v>
      </c>
    </row>
    <row r="70" spans="2:7" ht="30">
      <c r="B70" s="347" t="s">
        <v>203</v>
      </c>
      <c r="C70" s="347" t="s">
        <v>193</v>
      </c>
      <c r="D70" s="311" t="s">
        <v>354</v>
      </c>
      <c r="E70" s="311" t="s">
        <v>299</v>
      </c>
      <c r="F70" s="370" t="s">
        <v>512</v>
      </c>
      <c r="G70" s="369" t="s">
        <v>488</v>
      </c>
    </row>
    <row r="71" spans="2:7" ht="90">
      <c r="B71" s="347" t="s">
        <v>530</v>
      </c>
      <c r="C71" s="347" t="s">
        <v>531</v>
      </c>
      <c r="D71" s="374"/>
      <c r="E71" s="347"/>
      <c r="F71" s="369" t="s">
        <v>481</v>
      </c>
      <c r="G71" s="370" t="s">
        <v>532</v>
      </c>
    </row>
    <row r="72" spans="2:7" ht="135">
      <c r="B72" s="347" t="s">
        <v>533</v>
      </c>
      <c r="C72" s="347" t="s">
        <v>534</v>
      </c>
      <c r="D72" s="374"/>
      <c r="E72" s="347"/>
      <c r="F72" s="369" t="s">
        <v>481</v>
      </c>
      <c r="G72" s="370" t="s">
        <v>532</v>
      </c>
    </row>
    <row r="73" spans="2:7" ht="120">
      <c r="B73" s="347" t="s">
        <v>535</v>
      </c>
      <c r="C73" s="347" t="s">
        <v>536</v>
      </c>
      <c r="D73" s="374"/>
      <c r="E73" s="347"/>
      <c r="F73" s="369" t="s">
        <v>481</v>
      </c>
      <c r="G73" s="370" t="s">
        <v>532</v>
      </c>
    </row>
    <row r="74" spans="2:7" ht="75">
      <c r="B74" s="370"/>
      <c r="C74" s="370"/>
      <c r="D74" s="311" t="s">
        <v>353</v>
      </c>
      <c r="E74" s="311" t="s">
        <v>430</v>
      </c>
      <c r="F74" s="369" t="s">
        <v>487</v>
      </c>
      <c r="G74" s="369" t="s">
        <v>488</v>
      </c>
    </row>
    <row r="75" spans="2:7" ht="30">
      <c r="B75" s="370"/>
      <c r="C75" s="370"/>
      <c r="D75" s="311" t="s">
        <v>355</v>
      </c>
      <c r="E75" s="311" t="s">
        <v>431</v>
      </c>
      <c r="F75" s="369" t="s">
        <v>487</v>
      </c>
      <c r="G75" s="369" t="s">
        <v>488</v>
      </c>
    </row>
    <row r="76" spans="2:7" ht="180">
      <c r="B76" s="347" t="s">
        <v>218</v>
      </c>
      <c r="C76" s="347" t="s">
        <v>537</v>
      </c>
      <c r="D76" s="311" t="s">
        <v>218</v>
      </c>
      <c r="E76" s="311" t="s">
        <v>432</v>
      </c>
      <c r="F76" s="369" t="s">
        <v>475</v>
      </c>
      <c r="G76" s="371" t="s">
        <v>494</v>
      </c>
    </row>
    <row r="77" spans="2:7" ht="45">
      <c r="B77" s="347" t="s">
        <v>220</v>
      </c>
      <c r="C77" s="347" t="s">
        <v>538</v>
      </c>
      <c r="D77" s="311" t="s">
        <v>220</v>
      </c>
      <c r="E77" s="373" t="s">
        <v>328</v>
      </c>
      <c r="F77" s="369" t="s">
        <v>475</v>
      </c>
      <c r="G77" s="371" t="s">
        <v>494</v>
      </c>
    </row>
    <row r="78" spans="2:7" ht="45">
      <c r="B78" s="347" t="s">
        <v>58</v>
      </c>
      <c r="C78" s="347" t="s">
        <v>233</v>
      </c>
      <c r="D78" s="311" t="s">
        <v>326</v>
      </c>
      <c r="E78" s="311" t="s">
        <v>436</v>
      </c>
      <c r="F78" s="369" t="s">
        <v>539</v>
      </c>
      <c r="G78" s="369" t="s">
        <v>473</v>
      </c>
    </row>
    <row r="79" spans="2:7" ht="30">
      <c r="B79" s="347" t="s">
        <v>161</v>
      </c>
      <c r="C79" s="347" t="s">
        <v>234</v>
      </c>
      <c r="D79" s="311" t="s">
        <v>369</v>
      </c>
      <c r="E79" s="311" t="s">
        <v>280</v>
      </c>
      <c r="F79" s="369" t="s">
        <v>539</v>
      </c>
      <c r="G79" s="369" t="s">
        <v>473</v>
      </c>
    </row>
    <row r="80" spans="2:7" ht="45">
      <c r="B80" s="370"/>
      <c r="C80" s="370"/>
      <c r="D80" s="311" t="s">
        <v>283</v>
      </c>
      <c r="E80" s="311" t="s">
        <v>438</v>
      </c>
      <c r="F80" s="369" t="s">
        <v>487</v>
      </c>
      <c r="G80" s="369" t="s">
        <v>540</v>
      </c>
    </row>
    <row r="81" spans="2:7" ht="60">
      <c r="B81" s="370"/>
      <c r="C81" s="370"/>
      <c r="D81" s="311" t="s">
        <v>275</v>
      </c>
      <c r="E81" s="311" t="s">
        <v>300</v>
      </c>
      <c r="F81" s="369" t="s">
        <v>487</v>
      </c>
      <c r="G81" s="369" t="s">
        <v>540</v>
      </c>
    </row>
    <row r="82" spans="2:7" ht="60">
      <c r="B82" s="373"/>
      <c r="C82" s="373"/>
      <c r="D82" s="372" t="s">
        <v>282</v>
      </c>
      <c r="E82" s="311" t="s">
        <v>301</v>
      </c>
      <c r="F82" s="369" t="s">
        <v>487</v>
      </c>
      <c r="G82" s="369" t="s">
        <v>540</v>
      </c>
    </row>
    <row r="83" spans="2:7" ht="30">
      <c r="B83" s="373"/>
      <c r="C83" s="373"/>
      <c r="D83" s="372" t="s">
        <v>278</v>
      </c>
      <c r="E83" s="311" t="s">
        <v>437</v>
      </c>
      <c r="F83" s="369" t="s">
        <v>487</v>
      </c>
      <c r="G83" s="369" t="s">
        <v>540</v>
      </c>
    </row>
    <row r="84" spans="2:7" ht="60">
      <c r="B84" s="347"/>
      <c r="C84" s="347"/>
      <c r="D84" s="311" t="s">
        <v>275</v>
      </c>
      <c r="E84" s="311" t="s">
        <v>300</v>
      </c>
      <c r="F84" s="369" t="s">
        <v>487</v>
      </c>
      <c r="G84" s="369" t="s">
        <v>540</v>
      </c>
    </row>
    <row r="85" spans="2:7">
      <c r="B85" s="347" t="s">
        <v>59</v>
      </c>
      <c r="C85" s="347" t="s">
        <v>193</v>
      </c>
      <c r="D85" s="375"/>
      <c r="E85" s="369"/>
      <c r="F85" s="369" t="s">
        <v>518</v>
      </c>
      <c r="G85" s="369" t="s">
        <v>482</v>
      </c>
    </row>
    <row r="86" spans="2:7">
      <c r="B86" s="347" t="s">
        <v>541</v>
      </c>
      <c r="C86" s="347" t="s">
        <v>193</v>
      </c>
      <c r="D86" s="373"/>
      <c r="E86" s="373"/>
      <c r="F86" s="369" t="s">
        <v>518</v>
      </c>
      <c r="G86" s="369" t="s">
        <v>482</v>
      </c>
    </row>
    <row r="87" spans="2:7" ht="30">
      <c r="B87" s="347" t="s">
        <v>235</v>
      </c>
      <c r="C87" s="347" t="s">
        <v>236</v>
      </c>
      <c r="D87" s="373"/>
      <c r="E87" s="373"/>
      <c r="F87" s="369" t="s">
        <v>481</v>
      </c>
      <c r="G87" s="369" t="s">
        <v>482</v>
      </c>
    </row>
    <row r="88" spans="2:7" ht="30">
      <c r="B88" s="347" t="s">
        <v>237</v>
      </c>
      <c r="C88" s="347" t="s">
        <v>238</v>
      </c>
      <c r="D88" s="373"/>
      <c r="E88" s="373"/>
      <c r="F88" s="369" t="s">
        <v>481</v>
      </c>
      <c r="G88" s="369" t="s">
        <v>482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BD84A-5A90-439A-9E37-A003E0E37736}">
  <sheetPr codeName="Sheet11">
    <tabColor rgb="FF5F9E88"/>
    <pageSetUpPr fitToPage="1"/>
  </sheetPr>
  <dimension ref="B1:T47"/>
  <sheetViews>
    <sheetView workbookViewId="0"/>
  </sheetViews>
  <sheetFormatPr defaultColWidth="9.140625" defaultRowHeight="14.25"/>
  <cols>
    <col min="1" max="1" width="2.28515625" style="41" customWidth="1"/>
    <col min="2" max="2" width="40.7109375" style="41" customWidth="1"/>
    <col min="3" max="4" width="110.7109375" style="41" customWidth="1"/>
    <col min="5" max="16384" width="9.140625" style="41"/>
  </cols>
  <sheetData>
    <row r="1" spans="2:20" s="38" customFormat="1" ht="54" customHeight="1">
      <c r="B1" s="390" t="s">
        <v>172</v>
      </c>
      <c r="C1" s="390"/>
      <c r="D1" s="43"/>
      <c r="I1" s="40"/>
      <c r="J1" s="40"/>
      <c r="K1" s="40"/>
      <c r="L1" s="40"/>
      <c r="M1" s="40"/>
      <c r="N1" s="40"/>
      <c r="O1" s="40"/>
      <c r="P1" s="40"/>
      <c r="Q1" s="40"/>
      <c r="R1" s="40"/>
      <c r="S1" s="40"/>
      <c r="T1" s="40"/>
    </row>
    <row r="2" spans="2:20" s="38" customFormat="1" ht="24" customHeight="1">
      <c r="B2" s="387" t="s">
        <v>60</v>
      </c>
      <c r="C2" s="388"/>
      <c r="D2" s="39"/>
      <c r="I2" s="40"/>
      <c r="J2" s="40"/>
      <c r="K2" s="40"/>
      <c r="L2" s="40"/>
      <c r="M2" s="40"/>
      <c r="N2" s="40"/>
      <c r="O2" s="40"/>
      <c r="P2" s="40"/>
      <c r="Q2" s="40"/>
      <c r="R2" s="40"/>
      <c r="S2" s="40"/>
      <c r="T2" s="40"/>
    </row>
    <row r="3" spans="2:20" s="38" customFormat="1" ht="72" customHeight="1">
      <c r="B3" s="456" t="s">
        <v>575</v>
      </c>
      <c r="C3" s="456"/>
      <c r="D3" s="39"/>
      <c r="I3" s="40"/>
      <c r="J3" s="40"/>
      <c r="K3" s="40"/>
      <c r="L3" s="40"/>
      <c r="M3" s="40"/>
      <c r="N3" s="40"/>
      <c r="O3" s="40"/>
      <c r="P3" s="40"/>
      <c r="Q3" s="40"/>
      <c r="R3" s="40"/>
      <c r="S3" s="40"/>
      <c r="T3" s="40"/>
    </row>
    <row r="4" spans="2:20" ht="54" customHeight="1">
      <c r="B4" s="391" t="s">
        <v>242</v>
      </c>
      <c r="C4" s="391"/>
    </row>
    <row r="5" spans="2:20" ht="36" customHeight="1">
      <c r="B5" s="389" t="s">
        <v>262</v>
      </c>
      <c r="C5" s="389"/>
    </row>
    <row r="6" spans="2:20" ht="38.25" customHeight="1">
      <c r="B6" s="389" t="s">
        <v>173</v>
      </c>
      <c r="C6" s="389"/>
    </row>
    <row r="7" spans="2:20" ht="10.5" customHeight="1">
      <c r="B7" s="44"/>
    </row>
    <row r="8" spans="2:20" ht="24" customHeight="1">
      <c r="B8" s="387" t="s">
        <v>61</v>
      </c>
      <c r="C8" s="388"/>
    </row>
    <row r="9" spans="2:20" ht="11.25" customHeight="1">
      <c r="D9" s="45"/>
    </row>
    <row r="10" spans="2:20" s="92" customFormat="1" ht="20.100000000000001" customHeight="1">
      <c r="B10" s="393" t="s">
        <v>157</v>
      </c>
      <c r="C10" s="393"/>
      <c r="D10" s="349"/>
    </row>
    <row r="11" spans="2:20" s="92" customFormat="1" ht="6.75" customHeight="1">
      <c r="B11" s="204"/>
      <c r="C11" s="350"/>
      <c r="D11" s="349"/>
    </row>
    <row r="12" spans="2:20" ht="35.25" customHeight="1">
      <c r="B12" s="394" t="s">
        <v>560</v>
      </c>
      <c r="C12" s="394"/>
      <c r="D12" s="45"/>
    </row>
    <row r="13" spans="2:20" s="92" customFormat="1" ht="6.75" customHeight="1">
      <c r="B13" s="204"/>
      <c r="C13" s="350"/>
      <c r="D13" s="349"/>
    </row>
    <row r="14" spans="2:20" s="92" customFormat="1" ht="30">
      <c r="B14" s="239" t="s">
        <v>158</v>
      </c>
      <c r="C14" s="239" t="s">
        <v>371</v>
      </c>
    </row>
    <row r="15" spans="2:20" s="92" customFormat="1" ht="30" customHeight="1">
      <c r="B15" s="240" t="s">
        <v>159</v>
      </c>
      <c r="C15" s="240" t="s">
        <v>372</v>
      </c>
    </row>
    <row r="16" spans="2:20" s="92" customFormat="1" ht="21.75" customHeight="1">
      <c r="B16" s="241"/>
      <c r="C16" s="238"/>
      <c r="D16" s="226"/>
    </row>
    <row r="17" spans="2:20" ht="20.100000000000001" customHeight="1">
      <c r="B17" s="393" t="s">
        <v>68</v>
      </c>
      <c r="C17" s="393"/>
      <c r="D17" s="45"/>
    </row>
    <row r="18" spans="2:20" ht="11.1" customHeight="1">
      <c r="D18" s="45"/>
    </row>
    <row r="19" spans="2:20" ht="21.95" customHeight="1">
      <c r="B19" s="394" t="s">
        <v>543</v>
      </c>
      <c r="C19" s="394"/>
      <c r="D19" s="45"/>
    </row>
    <row r="20" spans="2:20" ht="21.95" customHeight="1">
      <c r="B20" s="351" t="s">
        <v>89</v>
      </c>
      <c r="C20" s="352"/>
      <c r="D20" s="45"/>
    </row>
    <row r="21" spans="2:20" ht="21.95" customHeight="1">
      <c r="B21" s="395" t="s">
        <v>439</v>
      </c>
      <c r="C21" s="395"/>
      <c r="D21" s="45"/>
    </row>
    <row r="22" spans="2:20" ht="21.95" customHeight="1">
      <c r="B22" s="353" t="s">
        <v>89</v>
      </c>
      <c r="C22" s="354"/>
      <c r="D22" s="45"/>
    </row>
    <row r="23" spans="2:20" ht="21.95" customHeight="1">
      <c r="B23" s="355" t="s">
        <v>440</v>
      </c>
      <c r="C23" s="356"/>
      <c r="D23" s="45"/>
    </row>
    <row r="24" spans="2:20" ht="21.95" customHeight="1">
      <c r="B24" s="355" t="s">
        <v>441</v>
      </c>
      <c r="C24" s="356"/>
      <c r="D24" s="45"/>
    </row>
    <row r="25" spans="2:20" s="92" customFormat="1" ht="21.95" customHeight="1">
      <c r="B25" s="351" t="s">
        <v>89</v>
      </c>
      <c r="C25" s="357"/>
      <c r="D25" s="91"/>
    </row>
    <row r="26" spans="2:20" s="92" customFormat="1" ht="21.95" customHeight="1">
      <c r="B26" s="392" t="s">
        <v>442</v>
      </c>
      <c r="C26" s="392"/>
      <c r="D26" s="349"/>
    </row>
    <row r="27" spans="2:20" s="92" customFormat="1" ht="21.75" customHeight="1">
      <c r="B27" s="358" t="s">
        <v>443</v>
      </c>
      <c r="C27" s="359"/>
      <c r="D27" s="349"/>
    </row>
    <row r="28" spans="2:20" s="92" customFormat="1" ht="21.95" customHeight="1">
      <c r="B28" s="360" t="s">
        <v>89</v>
      </c>
      <c r="C28" s="359"/>
      <c r="D28" s="349"/>
    </row>
    <row r="29" spans="2:20" s="92" customFormat="1" ht="21.95" customHeight="1">
      <c r="B29" s="361" t="s">
        <v>444</v>
      </c>
      <c r="C29" s="359"/>
      <c r="D29" s="349"/>
    </row>
    <row r="30" spans="2:20" s="92" customFormat="1" ht="21.95" customHeight="1">
      <c r="B30" s="361" t="s">
        <v>174</v>
      </c>
      <c r="C30" s="359"/>
      <c r="D30" s="349"/>
    </row>
    <row r="31" spans="2:20" s="42" customFormat="1" ht="15">
      <c r="B31" s="228"/>
      <c r="D31" s="227"/>
      <c r="I31" s="40"/>
      <c r="J31" s="40"/>
      <c r="K31" s="40"/>
      <c r="L31" s="40"/>
      <c r="M31" s="40"/>
      <c r="N31" s="40"/>
      <c r="O31" s="40"/>
      <c r="P31" s="40"/>
      <c r="Q31" s="40"/>
      <c r="R31" s="40"/>
      <c r="S31" s="40"/>
      <c r="T31" s="40"/>
    </row>
    <row r="32" spans="2:20" s="229" customFormat="1" ht="30">
      <c r="B32" s="239" t="s">
        <v>73</v>
      </c>
      <c r="C32" s="239" t="s">
        <v>90</v>
      </c>
      <c r="D32" s="92"/>
    </row>
    <row r="33" spans="2:4" s="229" customFormat="1" ht="30">
      <c r="B33" s="240" t="s">
        <v>448</v>
      </c>
      <c r="C33" s="240" t="s">
        <v>373</v>
      </c>
      <c r="D33" s="92"/>
    </row>
    <row r="34" spans="2:4" s="229" customFormat="1" ht="30" customHeight="1">
      <c r="B34" s="239" t="s">
        <v>155</v>
      </c>
      <c r="C34" s="239" t="s">
        <v>302</v>
      </c>
      <c r="D34" s="92"/>
    </row>
    <row r="35" spans="2:4" s="229" customFormat="1" ht="30" customHeight="1">
      <c r="B35" s="240" t="s">
        <v>62</v>
      </c>
      <c r="C35" s="240" t="s">
        <v>374</v>
      </c>
      <c r="D35" s="92"/>
    </row>
    <row r="36" spans="2:4" s="229" customFormat="1" ht="45">
      <c r="B36" s="239" t="s">
        <v>63</v>
      </c>
      <c r="C36" s="239" t="s">
        <v>175</v>
      </c>
      <c r="D36" s="92"/>
    </row>
    <row r="37" spans="2:4" s="229" customFormat="1" ht="45">
      <c r="B37" s="240" t="s">
        <v>64</v>
      </c>
      <c r="C37" s="240" t="s">
        <v>375</v>
      </c>
      <c r="D37" s="92"/>
    </row>
    <row r="38" spans="2:4" s="229" customFormat="1" ht="45">
      <c r="B38" s="239" t="s">
        <v>7</v>
      </c>
      <c r="C38" s="239" t="s">
        <v>205</v>
      </c>
      <c r="D38" s="92"/>
    </row>
    <row r="39" spans="2:4" s="229" customFormat="1" ht="75">
      <c r="B39" s="240" t="s">
        <v>8</v>
      </c>
      <c r="C39" s="240" t="s">
        <v>204</v>
      </c>
      <c r="D39" s="92"/>
    </row>
    <row r="40" spans="2:4" s="229" customFormat="1" ht="60">
      <c r="B40" s="239" t="s">
        <v>216</v>
      </c>
      <c r="C40" s="239" t="s">
        <v>217</v>
      </c>
      <c r="D40" s="92"/>
    </row>
    <row r="41" spans="2:4" s="229" customFormat="1" ht="45">
      <c r="B41" s="240" t="s">
        <v>156</v>
      </c>
      <c r="C41" s="240" t="s">
        <v>376</v>
      </c>
      <c r="D41" s="92"/>
    </row>
    <row r="42" spans="2:4" s="229" customFormat="1" ht="45">
      <c r="B42" s="239" t="s">
        <v>359</v>
      </c>
      <c r="C42" s="239" t="s">
        <v>377</v>
      </c>
      <c r="D42" s="92"/>
    </row>
    <row r="43" spans="2:4" s="229" customFormat="1" ht="30" customHeight="1">
      <c r="B43" s="240" t="s">
        <v>445</v>
      </c>
      <c r="C43" s="240" t="s">
        <v>177</v>
      </c>
      <c r="D43" s="92"/>
    </row>
    <row r="44" spans="2:4" s="229" customFormat="1" ht="30" customHeight="1">
      <c r="B44" s="239" t="s">
        <v>446</v>
      </c>
      <c r="C44" s="239" t="s">
        <v>378</v>
      </c>
      <c r="D44" s="92"/>
    </row>
    <row r="45" spans="2:4" s="229" customFormat="1" ht="30" customHeight="1">
      <c r="B45" s="240" t="s">
        <v>447</v>
      </c>
      <c r="C45" s="240" t="s">
        <v>379</v>
      </c>
      <c r="D45" s="92"/>
    </row>
    <row r="46" spans="2:4" s="229" customFormat="1" ht="30" customHeight="1">
      <c r="B46" s="239" t="s">
        <v>3</v>
      </c>
      <c r="C46" s="239" t="s">
        <v>380</v>
      </c>
      <c r="D46" s="92"/>
    </row>
    <row r="47" spans="2:4" s="229" customFormat="1" ht="30">
      <c r="B47" s="240" t="s">
        <v>69</v>
      </c>
      <c r="C47" s="240" t="s">
        <v>92</v>
      </c>
      <c r="D47" s="92"/>
    </row>
  </sheetData>
  <mergeCells count="13">
    <mergeCell ref="B26:C26"/>
    <mergeCell ref="B10:C10"/>
    <mergeCell ref="B12:C12"/>
    <mergeCell ref="B17:C17"/>
    <mergeCell ref="B19:C19"/>
    <mergeCell ref="B21:C21"/>
    <mergeCell ref="B8:C8"/>
    <mergeCell ref="B6:C6"/>
    <mergeCell ref="B1:C1"/>
    <mergeCell ref="B2:C2"/>
    <mergeCell ref="B3:C3"/>
    <mergeCell ref="B4:C4"/>
    <mergeCell ref="B5:C5"/>
  </mergeCells>
  <pageMargins left="0.70866141732283472" right="0.70866141732283472" top="0.74803149606299213" bottom="0.74803149606299213" header="0.31496062992125984" footer="0.31496062992125984"/>
  <pageSetup paperSize="9" scale="2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99A81-5634-43BA-AF7C-CA48C6891553}">
  <sheetPr codeName="Sheet2">
    <tabColor rgb="FF5F9E88"/>
    <pageSetUpPr fitToPage="1"/>
  </sheetPr>
  <dimension ref="B1:S127"/>
  <sheetViews>
    <sheetView workbookViewId="0"/>
  </sheetViews>
  <sheetFormatPr defaultColWidth="9.140625" defaultRowHeight="14.25" outlineLevelRow="1"/>
  <cols>
    <col min="1" max="1" width="2.28515625" style="41" customWidth="1"/>
    <col min="2" max="2" width="40.7109375" style="41" customWidth="1"/>
    <col min="3" max="3" width="110.7109375" style="41" customWidth="1"/>
    <col min="4" max="4" width="100.7109375" style="41" customWidth="1"/>
    <col min="5" max="5" width="54.140625" style="41" customWidth="1"/>
    <col min="6" max="16384" width="9.140625" style="41"/>
  </cols>
  <sheetData>
    <row r="1" spans="2:19" ht="54" customHeight="1">
      <c r="B1" s="396" t="s">
        <v>242</v>
      </c>
      <c r="C1" s="396"/>
    </row>
    <row r="2" spans="2:19" s="38" customFormat="1" ht="59.1" customHeight="1">
      <c r="B2" s="397" t="s">
        <v>559</v>
      </c>
      <c r="C2" s="397"/>
      <c r="H2" s="40"/>
      <c r="I2" s="40"/>
      <c r="J2" s="40"/>
      <c r="K2" s="40"/>
      <c r="L2" s="40"/>
      <c r="M2" s="40"/>
      <c r="N2" s="40"/>
      <c r="O2" s="40"/>
      <c r="P2" s="40"/>
      <c r="Q2" s="40"/>
      <c r="R2" s="40"/>
      <c r="S2" s="40"/>
    </row>
    <row r="3" spans="2:19" s="38" customFormat="1" ht="20.100000000000001" customHeight="1">
      <c r="B3" s="49" t="s">
        <v>72</v>
      </c>
      <c r="C3" s="457"/>
      <c r="D3" s="335"/>
      <c r="H3" s="40"/>
      <c r="I3" s="40"/>
      <c r="J3" s="40"/>
      <c r="K3" s="40"/>
      <c r="L3" s="40"/>
      <c r="M3" s="40"/>
      <c r="N3" s="40"/>
      <c r="O3" s="40"/>
      <c r="P3" s="40"/>
      <c r="Q3" s="40"/>
      <c r="R3" s="40"/>
      <c r="S3" s="40"/>
    </row>
    <row r="4" spans="2:19" s="38" customFormat="1" ht="38.1" customHeight="1">
      <c r="B4" s="397" t="s">
        <v>577</v>
      </c>
      <c r="C4" s="397"/>
      <c r="H4" s="40"/>
      <c r="I4" s="40"/>
      <c r="J4" s="40"/>
      <c r="K4" s="40"/>
      <c r="L4" s="40"/>
      <c r="M4" s="40"/>
      <c r="N4" s="40"/>
      <c r="O4" s="40"/>
      <c r="P4" s="40"/>
      <c r="Q4" s="40"/>
      <c r="R4" s="40"/>
      <c r="S4" s="40"/>
    </row>
    <row r="5" spans="2:19" s="38" customFormat="1" ht="9" customHeight="1">
      <c r="B5" s="41"/>
      <c r="H5" s="40"/>
      <c r="I5" s="40"/>
      <c r="J5" s="40"/>
      <c r="K5" s="40"/>
      <c r="L5" s="40"/>
      <c r="M5" s="40"/>
      <c r="N5" s="40"/>
      <c r="O5" s="40"/>
      <c r="P5" s="40"/>
      <c r="Q5" s="40"/>
      <c r="R5" s="40"/>
      <c r="S5" s="40"/>
    </row>
    <row r="6" spans="2:19" ht="21.95" customHeight="1">
      <c r="B6" s="231" t="s">
        <v>93</v>
      </c>
      <c r="C6" s="232" t="s">
        <v>94</v>
      </c>
      <c r="D6" s="38"/>
    </row>
    <row r="7" spans="2:19" ht="9" customHeight="1">
      <c r="B7" s="237"/>
      <c r="C7" s="237"/>
      <c r="D7" s="38"/>
    </row>
    <row r="8" spans="2:19" ht="15" customHeight="1">
      <c r="B8" s="233" t="s">
        <v>155</v>
      </c>
      <c r="C8" s="234"/>
      <c r="D8" s="38"/>
    </row>
    <row r="9" spans="2:19" ht="30" customHeight="1" outlineLevel="1">
      <c r="B9" s="338" t="s">
        <v>84</v>
      </c>
      <c r="C9" s="338" t="s">
        <v>381</v>
      </c>
      <c r="D9" s="38"/>
    </row>
    <row r="10" spans="2:19" ht="30" outlineLevel="1">
      <c r="B10" s="339" t="s">
        <v>178</v>
      </c>
      <c r="C10" s="339" t="s">
        <v>382</v>
      </c>
      <c r="D10" s="38"/>
    </row>
    <row r="11" spans="2:19" ht="45" outlineLevel="1">
      <c r="B11" s="338" t="s">
        <v>103</v>
      </c>
      <c r="C11" s="338" t="s">
        <v>181</v>
      </c>
      <c r="D11" s="38"/>
    </row>
    <row r="12" spans="2:19" ht="45" outlineLevel="1">
      <c r="B12" s="339" t="s">
        <v>340</v>
      </c>
      <c r="C12" s="339" t="s">
        <v>383</v>
      </c>
      <c r="D12" s="38"/>
    </row>
    <row r="13" spans="2:19" ht="45" outlineLevel="1">
      <c r="B13" s="338" t="s">
        <v>348</v>
      </c>
      <c r="C13" s="338" t="s">
        <v>384</v>
      </c>
      <c r="D13" s="38"/>
    </row>
    <row r="14" spans="2:19" ht="30" customHeight="1" outlineLevel="1">
      <c r="B14" s="339" t="s">
        <v>576</v>
      </c>
      <c r="C14" s="339" t="s">
        <v>385</v>
      </c>
      <c r="D14" s="38"/>
    </row>
    <row r="15" spans="2:19" ht="15" customHeight="1">
      <c r="B15" s="234"/>
      <c r="C15" s="234"/>
      <c r="D15" s="38"/>
    </row>
    <row r="16" spans="2:19" ht="15" customHeight="1">
      <c r="B16" s="233" t="s">
        <v>290</v>
      </c>
      <c r="C16" s="234"/>
      <c r="D16" s="38"/>
    </row>
    <row r="17" spans="2:4" ht="30" customHeight="1" outlineLevel="1">
      <c r="B17" s="338" t="s">
        <v>291</v>
      </c>
      <c r="C17" s="338" t="s">
        <v>386</v>
      </c>
      <c r="D17" s="38"/>
    </row>
    <row r="18" spans="2:4" ht="210" outlineLevel="1">
      <c r="B18" s="339" t="s">
        <v>349</v>
      </c>
      <c r="C18" s="339" t="s">
        <v>387</v>
      </c>
      <c r="D18" s="38"/>
    </row>
    <row r="19" spans="2:4" ht="75" outlineLevel="1">
      <c r="B19" s="338" t="s">
        <v>23</v>
      </c>
      <c r="C19" s="338" t="s">
        <v>388</v>
      </c>
      <c r="D19" s="38"/>
    </row>
    <row r="20" spans="2:4" ht="75" outlineLevel="1">
      <c r="B20" s="339" t="s">
        <v>24</v>
      </c>
      <c r="C20" s="339" t="s">
        <v>206</v>
      </c>
      <c r="D20" s="38"/>
    </row>
    <row r="21" spans="2:4" ht="30" customHeight="1" outlineLevel="1">
      <c r="B21" s="338" t="s">
        <v>341</v>
      </c>
      <c r="C21" s="338" t="s">
        <v>389</v>
      </c>
      <c r="D21" s="38"/>
    </row>
    <row r="22" spans="2:4" ht="30" outlineLevel="1">
      <c r="B22" s="339" t="s">
        <v>275</v>
      </c>
      <c r="C22" s="339" t="s">
        <v>300</v>
      </c>
      <c r="D22" s="38"/>
    </row>
    <row r="23" spans="2:4" ht="210" outlineLevel="1">
      <c r="B23" s="338" t="s">
        <v>25</v>
      </c>
      <c r="C23" s="338" t="s">
        <v>390</v>
      </c>
      <c r="D23" s="38"/>
    </row>
    <row r="24" spans="2:4" ht="45" outlineLevel="1">
      <c r="B24" s="339" t="s">
        <v>26</v>
      </c>
      <c r="C24" s="339" t="s">
        <v>391</v>
      </c>
      <c r="D24" s="38"/>
    </row>
    <row r="25" spans="2:4" ht="15" customHeight="1">
      <c r="B25" s="234"/>
      <c r="C25" s="234"/>
      <c r="D25" s="38"/>
    </row>
    <row r="26" spans="2:4" ht="15" customHeight="1">
      <c r="B26" s="233" t="s">
        <v>22</v>
      </c>
      <c r="C26" s="234"/>
      <c r="D26" s="38"/>
    </row>
    <row r="27" spans="2:4" ht="30" outlineLevel="1">
      <c r="B27" s="338" t="s">
        <v>361</v>
      </c>
      <c r="C27" s="338" t="s">
        <v>208</v>
      </c>
      <c r="D27" s="38"/>
    </row>
    <row r="28" spans="2:4" ht="30" outlineLevel="1">
      <c r="B28" s="339" t="s">
        <v>362</v>
      </c>
      <c r="C28" s="339" t="s">
        <v>209</v>
      </c>
      <c r="D28" s="38"/>
    </row>
    <row r="29" spans="2:4" ht="30" outlineLevel="1">
      <c r="B29" s="338" t="s">
        <v>363</v>
      </c>
      <c r="C29" s="338" t="s">
        <v>210</v>
      </c>
      <c r="D29" s="38"/>
    </row>
    <row r="30" spans="2:4" ht="75" outlineLevel="1">
      <c r="B30" s="339" t="s">
        <v>364</v>
      </c>
      <c r="C30" s="339" t="s">
        <v>207</v>
      </c>
      <c r="D30" s="38"/>
    </row>
    <row r="31" spans="2:4" ht="30" outlineLevel="1">
      <c r="B31" s="338" t="s">
        <v>365</v>
      </c>
      <c r="C31" s="338" t="s">
        <v>211</v>
      </c>
      <c r="D31" s="38"/>
    </row>
    <row r="32" spans="2:4" ht="45" outlineLevel="1">
      <c r="B32" s="339" t="s">
        <v>366</v>
      </c>
      <c r="C32" s="339" t="s">
        <v>212</v>
      </c>
      <c r="D32" s="38"/>
    </row>
    <row r="33" spans="2:4" ht="45" outlineLevel="1">
      <c r="B33" s="338" t="s">
        <v>367</v>
      </c>
      <c r="C33" s="338" t="s">
        <v>213</v>
      </c>
      <c r="D33" s="38"/>
    </row>
    <row r="34" spans="2:4" ht="30" outlineLevel="1">
      <c r="B34" s="339" t="s">
        <v>368</v>
      </c>
      <c r="C34" s="339" t="s">
        <v>215</v>
      </c>
      <c r="D34" s="38"/>
    </row>
    <row r="35" spans="2:4" ht="30" customHeight="1" outlineLevel="1">
      <c r="B35" s="338" t="s">
        <v>170</v>
      </c>
      <c r="C35" s="338" t="s">
        <v>214</v>
      </c>
      <c r="D35" s="38"/>
    </row>
    <row r="36" spans="2:4" ht="15" customHeight="1">
      <c r="B36" s="234"/>
      <c r="C36" s="234"/>
      <c r="D36" s="38"/>
    </row>
    <row r="37" spans="2:4" ht="15" customHeight="1">
      <c r="B37" s="233" t="s">
        <v>23</v>
      </c>
      <c r="C37" s="234"/>
      <c r="D37" s="38"/>
    </row>
    <row r="38" spans="2:4" ht="315" outlineLevel="1">
      <c r="B38" s="338" t="s">
        <v>104</v>
      </c>
      <c r="C38" s="338" t="s">
        <v>392</v>
      </c>
      <c r="D38" s="38"/>
    </row>
    <row r="39" spans="2:4" ht="165" outlineLevel="1">
      <c r="B39" s="339" t="s">
        <v>105</v>
      </c>
      <c r="C39" s="339" t="s">
        <v>393</v>
      </c>
      <c r="D39" s="38"/>
    </row>
    <row r="40" spans="2:4" ht="180" outlineLevel="1">
      <c r="B40" s="340" t="s">
        <v>196</v>
      </c>
      <c r="C40" s="338" t="s">
        <v>394</v>
      </c>
      <c r="D40" s="38"/>
    </row>
    <row r="41" spans="2:4" ht="30" outlineLevel="1">
      <c r="B41" s="339" t="s">
        <v>34</v>
      </c>
      <c r="C41" s="339" t="s">
        <v>197</v>
      </c>
      <c r="D41" s="38"/>
    </row>
    <row r="42" spans="2:4" ht="90" outlineLevel="1">
      <c r="B42" s="338" t="s">
        <v>79</v>
      </c>
      <c r="C42" s="338" t="s">
        <v>395</v>
      </c>
      <c r="D42" s="38"/>
    </row>
    <row r="43" spans="2:4" ht="45" outlineLevel="1">
      <c r="B43" s="339" t="s">
        <v>240</v>
      </c>
      <c r="C43" s="339" t="s">
        <v>396</v>
      </c>
      <c r="D43" s="38"/>
    </row>
    <row r="44" spans="2:4" ht="120" outlineLevel="1">
      <c r="B44" s="338" t="s">
        <v>36</v>
      </c>
      <c r="C44" s="338" t="s">
        <v>397</v>
      </c>
      <c r="D44" s="38"/>
    </row>
    <row r="45" spans="2:4" ht="210" outlineLevel="1">
      <c r="B45" s="339" t="s">
        <v>37</v>
      </c>
      <c r="C45" s="339" t="s">
        <v>398</v>
      </c>
      <c r="D45" s="38"/>
    </row>
    <row r="46" spans="2:4" ht="105" outlineLevel="1">
      <c r="B46" s="338" t="s">
        <v>38</v>
      </c>
      <c r="C46" s="338" t="s">
        <v>399</v>
      </c>
      <c r="D46" s="38"/>
    </row>
    <row r="47" spans="2:4" ht="45" outlineLevel="1">
      <c r="B47" s="339" t="s">
        <v>39</v>
      </c>
      <c r="C47" s="339" t="s">
        <v>400</v>
      </c>
      <c r="D47" s="38"/>
    </row>
    <row r="48" spans="2:4" ht="30" outlineLevel="1">
      <c r="B48" s="338" t="s">
        <v>401</v>
      </c>
      <c r="C48" s="338" t="s">
        <v>407</v>
      </c>
      <c r="D48" s="38"/>
    </row>
    <row r="49" spans="2:4" ht="45" outlineLevel="1">
      <c r="B49" s="339" t="s">
        <v>350</v>
      </c>
      <c r="C49" s="339" t="s">
        <v>408</v>
      </c>
      <c r="D49" s="38"/>
    </row>
    <row r="50" spans="2:4" ht="30" outlineLevel="1">
      <c r="B50" s="338" t="s">
        <v>351</v>
      </c>
      <c r="C50" s="338" t="s">
        <v>409</v>
      </c>
      <c r="D50" s="38"/>
    </row>
    <row r="51" spans="2:4" ht="30" outlineLevel="1">
      <c r="B51" s="339" t="s">
        <v>403</v>
      </c>
      <c r="C51" s="339" t="s">
        <v>410</v>
      </c>
      <c r="D51" s="38"/>
    </row>
    <row r="52" spans="2:4" ht="30" outlineLevel="1">
      <c r="B52" s="338" t="s">
        <v>402</v>
      </c>
      <c r="C52" s="338" t="s">
        <v>411</v>
      </c>
      <c r="D52" s="38"/>
    </row>
    <row r="53" spans="2:4" ht="45" outlineLevel="1">
      <c r="B53" s="339" t="s">
        <v>404</v>
      </c>
      <c r="C53" s="339" t="s">
        <v>303</v>
      </c>
      <c r="D53" s="38"/>
    </row>
    <row r="54" spans="2:4" ht="45" outlineLevel="1">
      <c r="B54" s="338" t="s">
        <v>160</v>
      </c>
      <c r="C54" s="338" t="s">
        <v>200</v>
      </c>
      <c r="D54" s="38"/>
    </row>
    <row r="55" spans="2:4" ht="30" customHeight="1" outlineLevel="1">
      <c r="B55" s="339" t="s">
        <v>45</v>
      </c>
      <c r="C55" s="339" t="s">
        <v>297</v>
      </c>
      <c r="D55" s="38"/>
    </row>
    <row r="56" spans="2:4" ht="30" customHeight="1" outlineLevel="1">
      <c r="B56" s="338" t="s">
        <v>294</v>
      </c>
      <c r="C56" s="338" t="s">
        <v>412</v>
      </c>
      <c r="D56" s="38"/>
    </row>
    <row r="57" spans="2:4" ht="30" customHeight="1" outlineLevel="1">
      <c r="B57" s="339" t="s">
        <v>295</v>
      </c>
      <c r="C57" s="339" t="s">
        <v>413</v>
      </c>
      <c r="D57" s="38"/>
    </row>
    <row r="58" spans="2:4" ht="15" customHeight="1">
      <c r="B58" s="234"/>
      <c r="C58" s="234"/>
      <c r="D58" s="38"/>
    </row>
    <row r="59" spans="2:4" ht="15" customHeight="1">
      <c r="B59" s="233" t="s">
        <v>341</v>
      </c>
      <c r="C59" s="234"/>
      <c r="D59" s="38"/>
    </row>
    <row r="60" spans="2:4" ht="45" outlineLevel="1">
      <c r="B60" s="338" t="s">
        <v>356</v>
      </c>
      <c r="C60" s="338" t="s">
        <v>414</v>
      </c>
      <c r="D60" s="38"/>
    </row>
    <row r="61" spans="2:4" ht="30" outlineLevel="1">
      <c r="B61" s="339" t="s">
        <v>405</v>
      </c>
      <c r="C61" s="339" t="s">
        <v>415</v>
      </c>
      <c r="D61" s="38"/>
    </row>
    <row r="62" spans="2:4" ht="60" outlineLevel="1">
      <c r="B62" s="338" t="s">
        <v>357</v>
      </c>
      <c r="C62" s="338" t="s">
        <v>416</v>
      </c>
      <c r="D62" s="38"/>
    </row>
    <row r="63" spans="2:4" ht="45" outlineLevel="1">
      <c r="B63" s="339" t="s">
        <v>358</v>
      </c>
      <c r="C63" s="339" t="s">
        <v>417</v>
      </c>
      <c r="D63" s="38"/>
    </row>
    <row r="64" spans="2:4" ht="45" outlineLevel="1">
      <c r="B64" s="338" t="s">
        <v>192</v>
      </c>
      <c r="C64" s="338" t="s">
        <v>418</v>
      </c>
      <c r="D64" s="38"/>
    </row>
    <row r="65" spans="2:4" ht="30" outlineLevel="1">
      <c r="B65" s="339" t="s">
        <v>15</v>
      </c>
      <c r="C65" s="339" t="s">
        <v>419</v>
      </c>
      <c r="D65" s="38"/>
    </row>
    <row r="66" spans="2:4" ht="60" outlineLevel="1">
      <c r="B66" s="338" t="s">
        <v>16</v>
      </c>
      <c r="C66" s="338" t="s">
        <v>420</v>
      </c>
      <c r="D66" s="38"/>
    </row>
    <row r="67" spans="2:4" ht="30" outlineLevel="1">
      <c r="B67" s="339" t="s">
        <v>352</v>
      </c>
      <c r="C67" s="339" t="s">
        <v>421</v>
      </c>
      <c r="D67" s="38"/>
    </row>
    <row r="68" spans="2:4" ht="30" outlineLevel="1">
      <c r="B68" s="338" t="s">
        <v>18</v>
      </c>
      <c r="C68" s="338" t="s">
        <v>422</v>
      </c>
      <c r="D68" s="38"/>
    </row>
    <row r="69" spans="2:4" ht="45" outlineLevel="1">
      <c r="B69" s="339" t="s">
        <v>19</v>
      </c>
      <c r="C69" s="339" t="s">
        <v>423</v>
      </c>
      <c r="D69" s="38"/>
    </row>
    <row r="70" spans="2:4" ht="60" outlineLevel="1">
      <c r="B70" s="338" t="s">
        <v>449</v>
      </c>
      <c r="C70" s="338" t="s">
        <v>424</v>
      </c>
      <c r="D70" s="38"/>
    </row>
    <row r="71" spans="2:4" ht="90" outlineLevel="1">
      <c r="B71" s="240" t="s">
        <v>298</v>
      </c>
      <c r="C71" s="339" t="s">
        <v>425</v>
      </c>
      <c r="D71" s="38"/>
    </row>
    <row r="72" spans="2:4" ht="15" customHeight="1">
      <c r="B72" s="235"/>
      <c r="C72" s="234"/>
      <c r="D72" s="38"/>
    </row>
    <row r="73" spans="2:4" ht="15" customHeight="1">
      <c r="B73" s="236" t="s">
        <v>345</v>
      </c>
      <c r="C73" s="234"/>
      <c r="D73" s="38"/>
    </row>
    <row r="74" spans="2:4" ht="30" customHeight="1" outlineLevel="1">
      <c r="B74" s="344" t="s">
        <v>338</v>
      </c>
      <c r="C74" s="344" t="s">
        <v>544</v>
      </c>
      <c r="D74" s="38"/>
    </row>
    <row r="75" spans="2:4" ht="30" customHeight="1" outlineLevel="1">
      <c r="B75" s="345" t="s">
        <v>545</v>
      </c>
      <c r="C75" s="345" t="s">
        <v>546</v>
      </c>
      <c r="D75" s="38"/>
    </row>
    <row r="76" spans="2:4" ht="45" outlineLevel="1">
      <c r="B76" s="344" t="s">
        <v>547</v>
      </c>
      <c r="C76" s="344" t="s">
        <v>548</v>
      </c>
      <c r="D76" s="38"/>
    </row>
    <row r="77" spans="2:4" ht="30" customHeight="1" outlineLevel="1">
      <c r="B77" s="345" t="s">
        <v>549</v>
      </c>
      <c r="C77" s="345" t="s">
        <v>550</v>
      </c>
      <c r="D77" s="38"/>
    </row>
    <row r="78" spans="2:4" ht="60" outlineLevel="1">
      <c r="B78" s="344" t="s">
        <v>551</v>
      </c>
      <c r="C78" s="344" t="s">
        <v>552</v>
      </c>
      <c r="D78" s="38"/>
    </row>
    <row r="79" spans="2:4" ht="135" outlineLevel="1">
      <c r="B79" s="345" t="s">
        <v>553</v>
      </c>
      <c r="C79" s="345" t="s">
        <v>554</v>
      </c>
      <c r="D79" s="38"/>
    </row>
    <row r="80" spans="2:4" ht="45" outlineLevel="1">
      <c r="B80" s="344" t="s">
        <v>555</v>
      </c>
      <c r="C80" s="344" t="s">
        <v>556</v>
      </c>
      <c r="D80" s="38"/>
    </row>
    <row r="81" spans="2:4" ht="30" outlineLevel="1">
      <c r="B81" s="345" t="s">
        <v>336</v>
      </c>
      <c r="C81" s="345" t="s">
        <v>557</v>
      </c>
      <c r="D81" s="38"/>
    </row>
    <row r="82" spans="2:4" ht="30" outlineLevel="1">
      <c r="B82" s="344" t="s">
        <v>337</v>
      </c>
      <c r="C82" s="344" t="s">
        <v>558</v>
      </c>
      <c r="D82" s="38"/>
    </row>
    <row r="83" spans="2:4" ht="225" outlineLevel="1">
      <c r="B83" s="339" t="s">
        <v>346</v>
      </c>
      <c r="C83" s="339" t="s">
        <v>426</v>
      </c>
      <c r="D83" s="38"/>
    </row>
    <row r="84" spans="2:4" ht="15" customHeight="1">
      <c r="B84" s="240"/>
      <c r="C84" s="339"/>
      <c r="D84" s="38"/>
    </row>
    <row r="85" spans="2:4" ht="15" customHeight="1">
      <c r="B85" s="236" t="s">
        <v>347</v>
      </c>
      <c r="C85" s="234"/>
      <c r="D85" s="38"/>
    </row>
    <row r="86" spans="2:4" ht="210" outlineLevel="1">
      <c r="B86" s="341" t="s">
        <v>25</v>
      </c>
      <c r="C86" s="338" t="s">
        <v>390</v>
      </c>
      <c r="D86" s="38"/>
    </row>
    <row r="87" spans="2:4" ht="45" outlineLevel="1">
      <c r="B87" s="342" t="s">
        <v>26</v>
      </c>
      <c r="C87" s="339" t="s">
        <v>391</v>
      </c>
      <c r="D87" s="38"/>
    </row>
    <row r="88" spans="2:4" ht="15" customHeight="1">
      <c r="B88" s="235"/>
      <c r="C88" s="234"/>
      <c r="D88" s="38"/>
    </row>
    <row r="89" spans="2:4" ht="15" customHeight="1">
      <c r="B89" s="236" t="s">
        <v>102</v>
      </c>
      <c r="C89" s="234"/>
      <c r="D89" s="38"/>
    </row>
    <row r="90" spans="2:4" ht="45" outlineLevel="1">
      <c r="B90" s="239" t="s">
        <v>406</v>
      </c>
      <c r="C90" s="338" t="s">
        <v>427</v>
      </c>
      <c r="D90" s="38"/>
    </row>
    <row r="91" spans="2:4" ht="180" outlineLevel="1">
      <c r="B91" s="240" t="s">
        <v>201</v>
      </c>
      <c r="C91" s="339" t="s">
        <v>428</v>
      </c>
      <c r="D91" s="38"/>
    </row>
    <row r="92" spans="2:4" ht="45" outlineLevel="1">
      <c r="B92" s="239" t="s">
        <v>7</v>
      </c>
      <c r="C92" s="338" t="s">
        <v>205</v>
      </c>
      <c r="D92" s="38"/>
    </row>
    <row r="93" spans="2:4" ht="75" outlineLevel="1">
      <c r="B93" s="240" t="s">
        <v>8</v>
      </c>
      <c r="C93" s="339" t="s">
        <v>204</v>
      </c>
      <c r="D93" s="38"/>
    </row>
    <row r="94" spans="2:4" ht="45" outlineLevel="1">
      <c r="B94" s="239" t="s">
        <v>359</v>
      </c>
      <c r="C94" s="338" t="s">
        <v>377</v>
      </c>
      <c r="D94" s="38"/>
    </row>
    <row r="95" spans="2:4" ht="30" outlineLevel="1">
      <c r="B95" s="240" t="s">
        <v>202</v>
      </c>
      <c r="C95" s="339" t="s">
        <v>429</v>
      </c>
      <c r="D95" s="38"/>
    </row>
    <row r="96" spans="2:4" ht="30" outlineLevel="1">
      <c r="B96" s="239" t="s">
        <v>354</v>
      </c>
      <c r="C96" s="338" t="s">
        <v>299</v>
      </c>
      <c r="D96" s="38"/>
    </row>
    <row r="97" spans="2:4" ht="15" customHeight="1">
      <c r="B97" s="235"/>
      <c r="C97" s="234"/>
      <c r="D97" s="38"/>
    </row>
    <row r="98" spans="2:4" ht="15" customHeight="1">
      <c r="B98" s="233" t="s">
        <v>64</v>
      </c>
      <c r="C98" s="234"/>
      <c r="D98" s="38"/>
    </row>
    <row r="99" spans="2:4" ht="30" outlineLevel="1">
      <c r="B99" s="338" t="s">
        <v>353</v>
      </c>
      <c r="C99" s="338" t="s">
        <v>430</v>
      </c>
      <c r="D99" s="38"/>
    </row>
    <row r="100" spans="2:4" ht="30" customHeight="1" outlineLevel="1">
      <c r="B100" s="339" t="s">
        <v>355</v>
      </c>
      <c r="C100" s="339" t="s">
        <v>431</v>
      </c>
      <c r="D100" s="38"/>
    </row>
    <row r="101" spans="2:4" ht="30" outlineLevel="1">
      <c r="B101" s="338" t="s">
        <v>218</v>
      </c>
      <c r="C101" s="338" t="s">
        <v>432</v>
      </c>
      <c r="D101" s="38"/>
    </row>
    <row r="102" spans="2:4" ht="30" customHeight="1" outlineLevel="1">
      <c r="B102" s="339" t="s">
        <v>219</v>
      </c>
      <c r="C102" s="339" t="s">
        <v>221</v>
      </c>
      <c r="D102" s="38"/>
    </row>
    <row r="103" spans="2:4" ht="30" customHeight="1" outlineLevel="1">
      <c r="B103" s="338" t="s">
        <v>220</v>
      </c>
      <c r="C103" s="343" t="s">
        <v>328</v>
      </c>
      <c r="D103" s="38"/>
    </row>
    <row r="104" spans="2:4" ht="30" outlineLevel="1">
      <c r="B104" s="339" t="s">
        <v>163</v>
      </c>
      <c r="C104" s="339" t="s">
        <v>222</v>
      </c>
      <c r="D104" s="38"/>
    </row>
    <row r="105" spans="2:4" ht="45" outlineLevel="1">
      <c r="B105" s="338" t="s">
        <v>164</v>
      </c>
      <c r="C105" s="338" t="s">
        <v>223</v>
      </c>
      <c r="D105" s="38"/>
    </row>
    <row r="106" spans="2:4" ht="30" outlineLevel="1">
      <c r="B106" s="339" t="s">
        <v>165</v>
      </c>
      <c r="C106" s="339" t="s">
        <v>224</v>
      </c>
      <c r="D106" s="38"/>
    </row>
    <row r="107" spans="2:4" ht="30" customHeight="1" outlineLevel="1">
      <c r="B107" s="338" t="s">
        <v>166</v>
      </c>
      <c r="C107" s="338" t="s">
        <v>433</v>
      </c>
      <c r="D107" s="38"/>
    </row>
    <row r="108" spans="2:4" ht="30" customHeight="1" outlineLevel="1">
      <c r="B108" s="339" t="s">
        <v>167</v>
      </c>
      <c r="C108" s="339" t="s">
        <v>230</v>
      </c>
      <c r="D108" s="38"/>
    </row>
    <row r="109" spans="2:4" ht="30" outlineLevel="1">
      <c r="B109" s="338" t="s">
        <v>243</v>
      </c>
      <c r="C109" s="338" t="s">
        <v>227</v>
      </c>
      <c r="D109" s="38"/>
    </row>
    <row r="110" spans="2:4" ht="60" outlineLevel="1">
      <c r="B110" s="339" t="s">
        <v>244</v>
      </c>
      <c r="C110" s="339" t="s">
        <v>225</v>
      </c>
      <c r="D110" s="38"/>
    </row>
    <row r="111" spans="2:4" ht="30" outlineLevel="1">
      <c r="B111" s="338" t="s">
        <v>245</v>
      </c>
      <c r="C111" s="338" t="s">
        <v>226</v>
      </c>
      <c r="D111" s="38"/>
    </row>
    <row r="112" spans="2:4" ht="30" customHeight="1" outlineLevel="1">
      <c r="B112" s="339" t="s">
        <v>246</v>
      </c>
      <c r="C112" s="339" t="s">
        <v>434</v>
      </c>
      <c r="D112" s="38"/>
    </row>
    <row r="113" spans="2:4" ht="60" outlineLevel="1">
      <c r="B113" s="338" t="s">
        <v>247</v>
      </c>
      <c r="C113" s="338" t="s">
        <v>435</v>
      </c>
      <c r="D113" s="38"/>
    </row>
    <row r="114" spans="2:4" ht="60" outlineLevel="1">
      <c r="B114" s="339" t="s">
        <v>241</v>
      </c>
      <c r="C114" s="339" t="s">
        <v>228</v>
      </c>
      <c r="D114" s="38"/>
    </row>
    <row r="115" spans="2:4" ht="30" customHeight="1" outlineLevel="1">
      <c r="B115" s="338" t="s">
        <v>126</v>
      </c>
      <c r="C115" s="338" t="s">
        <v>231</v>
      </c>
      <c r="D115" s="38"/>
    </row>
    <row r="116" spans="2:4" ht="30" customHeight="1" outlineLevel="1">
      <c r="B116" s="339" t="s">
        <v>154</v>
      </c>
      <c r="C116" s="339" t="s">
        <v>232</v>
      </c>
      <c r="D116" s="38"/>
    </row>
    <row r="117" spans="2:4" ht="30" outlineLevel="1">
      <c r="B117" s="338" t="s">
        <v>127</v>
      </c>
      <c r="C117" s="338" t="s">
        <v>229</v>
      </c>
      <c r="D117" s="38"/>
    </row>
    <row r="118" spans="2:4" ht="15" customHeight="1">
      <c r="B118" s="234"/>
      <c r="C118" s="234"/>
      <c r="D118" s="38"/>
    </row>
    <row r="119" spans="2:4" ht="15" customHeight="1">
      <c r="B119" s="233" t="s">
        <v>162</v>
      </c>
      <c r="C119" s="234"/>
      <c r="D119" s="38"/>
    </row>
    <row r="120" spans="2:4" ht="30" outlineLevel="1">
      <c r="B120" s="338" t="s">
        <v>326</v>
      </c>
      <c r="C120" s="338" t="s">
        <v>436</v>
      </c>
      <c r="D120" s="38"/>
    </row>
    <row r="121" spans="2:4" ht="30" customHeight="1" outlineLevel="1">
      <c r="B121" s="339" t="s">
        <v>369</v>
      </c>
      <c r="C121" s="339" t="s">
        <v>280</v>
      </c>
      <c r="D121" s="38"/>
    </row>
    <row r="122" spans="2:4" ht="30" outlineLevel="1">
      <c r="B122" s="340" t="s">
        <v>282</v>
      </c>
      <c r="C122" s="344" t="s">
        <v>301</v>
      </c>
      <c r="D122" s="38"/>
    </row>
    <row r="123" spans="2:4" ht="30" customHeight="1" outlineLevel="1">
      <c r="B123" s="209" t="s">
        <v>278</v>
      </c>
      <c r="C123" s="345" t="s">
        <v>437</v>
      </c>
      <c r="D123" s="38"/>
    </row>
    <row r="124" spans="2:4" ht="30" outlineLevel="1">
      <c r="B124" s="239" t="s">
        <v>283</v>
      </c>
      <c r="C124" s="344" t="s">
        <v>438</v>
      </c>
      <c r="D124" s="38"/>
    </row>
    <row r="125" spans="2:4" ht="30" outlineLevel="1">
      <c r="B125" s="345" t="s">
        <v>275</v>
      </c>
      <c r="C125" s="345" t="s">
        <v>300</v>
      </c>
      <c r="D125" s="38"/>
    </row>
    <row r="126" spans="2:4" ht="15">
      <c r="D126" s="38"/>
    </row>
    <row r="127" spans="2:4" ht="15">
      <c r="D127" s="38"/>
    </row>
  </sheetData>
  <mergeCells count="3">
    <mergeCell ref="B1:C1"/>
    <mergeCell ref="B2:C2"/>
    <mergeCell ref="B4:C4"/>
  </mergeCells>
  <phoneticPr fontId="31" type="noConversion"/>
  <pageMargins left="0.70866141732283472" right="0.70866141732283472" top="0.74803149606299213" bottom="0.74803149606299213" header="0.31496062992125984" footer="0.31496062992125984"/>
  <pageSetup paperSize="9" scale="19"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A6E3D-CF88-483B-8EC6-3D7DD5396529}">
  <sheetPr codeName="Sheet4">
    <tabColor rgb="FF5F9E88"/>
    <pageSetUpPr fitToPage="1"/>
  </sheetPr>
  <dimension ref="A1:H152"/>
  <sheetViews>
    <sheetView zoomScaleNormal="100" workbookViewId="0"/>
  </sheetViews>
  <sheetFormatPr defaultColWidth="9.140625" defaultRowHeight="15"/>
  <cols>
    <col min="1" max="1" width="2.28515625" style="42" customWidth="1"/>
    <col min="2" max="2" width="37.7109375" style="48" customWidth="1"/>
    <col min="3" max="3" width="42.5703125" style="48" customWidth="1"/>
    <col min="4" max="4" width="44" style="48" customWidth="1"/>
    <col min="5" max="5" width="1.42578125" style="42" customWidth="1"/>
    <col min="6" max="6" width="71.28515625" style="42" customWidth="1"/>
    <col min="7" max="7" width="1.28515625" style="42" customWidth="1"/>
    <col min="8" max="8" width="21.28515625" style="42" customWidth="1"/>
    <col min="9" max="16384" width="9.140625" style="42"/>
  </cols>
  <sheetData>
    <row r="1" spans="2:8" ht="54" customHeight="1">
      <c r="B1" s="242" t="s">
        <v>242</v>
      </c>
      <c r="C1" s="242"/>
      <c r="D1" s="93"/>
      <c r="E1" s="93"/>
      <c r="F1" s="93"/>
    </row>
    <row r="2" spans="2:8" ht="60" customHeight="1">
      <c r="B2" s="397" t="s">
        <v>80</v>
      </c>
      <c r="C2" s="397"/>
      <c r="D2" s="397"/>
      <c r="E2" s="397"/>
      <c r="F2" s="397"/>
      <c r="H2" s="77"/>
    </row>
    <row r="3" spans="2:8" ht="21.95" customHeight="1">
      <c r="B3" s="398" t="s">
        <v>65</v>
      </c>
      <c r="C3" s="398"/>
      <c r="D3" s="398"/>
      <c r="E3" s="398"/>
      <c r="F3" s="399"/>
    </row>
    <row r="4" spans="2:8" ht="9" customHeight="1"/>
    <row r="5" spans="2:8" ht="20.100000000000001" customHeight="1">
      <c r="B5" s="94" t="s">
        <v>74</v>
      </c>
      <c r="C5" s="94" t="s">
        <v>75</v>
      </c>
      <c r="D5" s="94" t="s">
        <v>66</v>
      </c>
      <c r="F5" s="94" t="s">
        <v>67</v>
      </c>
    </row>
    <row r="6" spans="2:8" ht="9" customHeight="1">
      <c r="B6" s="84"/>
      <c r="C6" s="84"/>
      <c r="D6" s="84"/>
      <c r="F6" s="84"/>
    </row>
    <row r="7" spans="2:8">
      <c r="B7" s="286" t="s">
        <v>155</v>
      </c>
      <c r="C7" s="219" t="s">
        <v>87</v>
      </c>
      <c r="D7" s="219" t="s">
        <v>591</v>
      </c>
      <c r="E7" s="46"/>
      <c r="F7" s="219" t="s">
        <v>304</v>
      </c>
      <c r="H7" s="400"/>
    </row>
    <row r="8" spans="2:8" ht="30">
      <c r="B8" s="219"/>
      <c r="C8" s="219"/>
      <c r="D8" s="219"/>
      <c r="E8" s="46"/>
      <c r="F8" s="219" t="s">
        <v>305</v>
      </c>
      <c r="H8" s="400"/>
    </row>
    <row r="9" spans="2:8" ht="2.25" customHeight="1">
      <c r="B9" s="219"/>
      <c r="C9" s="219"/>
      <c r="D9" s="86"/>
      <c r="E9" s="46"/>
      <c r="F9" s="86"/>
      <c r="H9" s="400"/>
    </row>
    <row r="10" spans="2:8">
      <c r="B10" s="219"/>
      <c r="C10" s="219"/>
      <c r="D10" s="219" t="s">
        <v>306</v>
      </c>
      <c r="E10" s="46"/>
      <c r="F10" s="219" t="s">
        <v>307</v>
      </c>
      <c r="H10" s="400"/>
    </row>
    <row r="11" spans="2:8">
      <c r="B11" s="219"/>
      <c r="C11" s="219"/>
      <c r="D11" s="219"/>
      <c r="E11" s="46"/>
      <c r="F11" s="219" t="s">
        <v>308</v>
      </c>
      <c r="H11" s="400"/>
    </row>
    <row r="12" spans="2:8" ht="2.25" customHeight="1">
      <c r="B12" s="219"/>
      <c r="C12" s="219"/>
      <c r="D12" s="86"/>
      <c r="E12" s="46"/>
      <c r="F12" s="86"/>
      <c r="H12" s="400"/>
    </row>
    <row r="13" spans="2:8">
      <c r="B13" s="219"/>
      <c r="C13" s="219"/>
      <c r="D13" s="219" t="s">
        <v>48</v>
      </c>
      <c r="E13" s="46"/>
      <c r="F13" s="219" t="s">
        <v>307</v>
      </c>
      <c r="H13" s="400"/>
    </row>
    <row r="14" spans="2:8">
      <c r="B14" s="219"/>
      <c r="C14" s="219"/>
      <c r="D14" s="219"/>
      <c r="E14" s="46"/>
      <c r="F14" s="219" t="s">
        <v>308</v>
      </c>
      <c r="H14" s="400"/>
    </row>
    <row r="15" spans="2:8" ht="2.25" customHeight="1">
      <c r="B15" s="219"/>
      <c r="C15" s="86"/>
      <c r="D15" s="86"/>
      <c r="E15" s="46"/>
      <c r="F15" s="86"/>
      <c r="H15" s="400"/>
    </row>
    <row r="16" spans="2:8" ht="23.25" customHeight="1">
      <c r="B16" s="219"/>
      <c r="C16" s="219" t="s">
        <v>191</v>
      </c>
      <c r="D16" s="219" t="s">
        <v>590</v>
      </c>
      <c r="E16" s="46"/>
      <c r="F16" s="219" t="s">
        <v>304</v>
      </c>
      <c r="H16" s="400"/>
    </row>
    <row r="17" spans="2:8" ht="30">
      <c r="B17" s="219"/>
      <c r="C17" s="219"/>
      <c r="D17" s="219"/>
      <c r="E17" s="46"/>
      <c r="F17" s="219" t="s">
        <v>309</v>
      </c>
      <c r="H17" s="400"/>
    </row>
    <row r="18" spans="2:8" ht="2.25" customHeight="1">
      <c r="B18" s="219"/>
      <c r="C18" s="219"/>
      <c r="H18" s="400"/>
    </row>
    <row r="19" spans="2:8" ht="30">
      <c r="B19" s="219"/>
      <c r="C19" s="219"/>
      <c r="D19" s="219" t="s">
        <v>589</v>
      </c>
      <c r="E19" s="46"/>
      <c r="F19" s="219" t="s">
        <v>304</v>
      </c>
      <c r="H19" s="400"/>
    </row>
    <row r="20" spans="2:8" ht="30">
      <c r="B20" s="219"/>
      <c r="C20" s="219"/>
      <c r="D20" s="219"/>
      <c r="E20" s="46"/>
      <c r="F20" s="219" t="s">
        <v>310</v>
      </c>
      <c r="H20" s="400"/>
    </row>
    <row r="21" spans="2:8" ht="2.25" customHeight="1">
      <c r="B21" s="219"/>
      <c r="C21" s="219"/>
      <c r="H21" s="400"/>
    </row>
    <row r="22" spans="2:8">
      <c r="B22" s="219"/>
      <c r="C22" s="219"/>
      <c r="D22" s="219" t="s">
        <v>155</v>
      </c>
      <c r="E22" s="46"/>
      <c r="F22" s="219" t="s">
        <v>307</v>
      </c>
      <c r="H22" s="400"/>
    </row>
    <row r="23" spans="2:8">
      <c r="B23" s="219"/>
      <c r="C23" s="219"/>
      <c r="D23" s="219"/>
      <c r="E23" s="46"/>
      <c r="F23" s="219" t="s">
        <v>308</v>
      </c>
      <c r="H23" s="400"/>
    </row>
    <row r="24" spans="2:8" ht="2.25" customHeight="1">
      <c r="B24" s="219"/>
      <c r="H24" s="400"/>
    </row>
    <row r="25" spans="2:8" ht="45">
      <c r="B25" s="219"/>
      <c r="C25" s="219" t="s">
        <v>489</v>
      </c>
      <c r="D25" s="219" t="s">
        <v>593</v>
      </c>
      <c r="E25" s="46"/>
      <c r="F25" s="219" t="s">
        <v>284</v>
      </c>
      <c r="H25" s="400"/>
    </row>
    <row r="26" spans="2:8" ht="2.25" customHeight="1">
      <c r="B26" s="219"/>
      <c r="C26" s="219"/>
      <c r="H26" s="400"/>
    </row>
    <row r="27" spans="2:8" ht="30">
      <c r="B27" s="219"/>
      <c r="C27" s="219"/>
      <c r="D27" s="219" t="s">
        <v>594</v>
      </c>
      <c r="E27" s="46"/>
      <c r="F27" s="219" t="s">
        <v>285</v>
      </c>
      <c r="H27" s="400"/>
    </row>
    <row r="28" spans="2:8" ht="2.25" customHeight="1">
      <c r="B28" s="219"/>
      <c r="C28" s="219"/>
      <c r="D28" s="40"/>
      <c r="F28" s="46"/>
      <c r="H28" s="400"/>
    </row>
    <row r="29" spans="2:8">
      <c r="B29" s="219"/>
      <c r="C29" s="219"/>
      <c r="D29" s="219" t="s">
        <v>155</v>
      </c>
      <c r="E29" s="46"/>
      <c r="F29" s="219" t="s">
        <v>307</v>
      </c>
      <c r="H29" s="400"/>
    </row>
    <row r="30" spans="2:8">
      <c r="B30" s="219"/>
      <c r="C30" s="219"/>
      <c r="D30" s="219"/>
      <c r="E30" s="46"/>
      <c r="F30" s="219" t="s">
        <v>327</v>
      </c>
      <c r="H30" s="400"/>
    </row>
    <row r="31" spans="2:8">
      <c r="B31" s="219"/>
      <c r="C31" s="377"/>
      <c r="D31" s="219"/>
      <c r="E31" s="46"/>
      <c r="F31" s="261" t="s">
        <v>311</v>
      </c>
      <c r="H31" s="400"/>
    </row>
    <row r="32" spans="2:8" ht="2.25" customHeight="1">
      <c r="B32" s="377"/>
      <c r="C32" s="86"/>
      <c r="D32" s="86"/>
      <c r="E32" s="46"/>
      <c r="F32" s="273"/>
      <c r="H32" s="400"/>
    </row>
    <row r="33" spans="2:8">
      <c r="B33" s="377"/>
      <c r="C33" s="382" t="s">
        <v>347</v>
      </c>
      <c r="D33" s="377" t="s">
        <v>3</v>
      </c>
      <c r="E33" s="46"/>
      <c r="F33" s="377" t="s">
        <v>307</v>
      </c>
      <c r="H33" s="400"/>
    </row>
    <row r="34" spans="2:8">
      <c r="B34" s="377"/>
      <c r="C34" s="382"/>
      <c r="D34" s="377" t="s">
        <v>69</v>
      </c>
      <c r="E34" s="46"/>
      <c r="F34" s="377" t="s">
        <v>311</v>
      </c>
      <c r="H34" s="400"/>
    </row>
    <row r="35" spans="2:8">
      <c r="B35" s="377"/>
      <c r="C35" s="377"/>
      <c r="D35" s="377"/>
      <c r="E35" s="46"/>
      <c r="F35" s="377" t="s">
        <v>308</v>
      </c>
      <c r="H35" s="400"/>
    </row>
    <row r="36" spans="2:8" ht="6" customHeight="1">
      <c r="H36" s="400"/>
    </row>
    <row r="37" spans="2:8" ht="6" customHeight="1"/>
    <row r="38" spans="2:8" ht="15" customHeight="1">
      <c r="B38" s="286" t="s">
        <v>286</v>
      </c>
      <c r="C38" s="219" t="s">
        <v>87</v>
      </c>
      <c r="D38" s="219" t="s">
        <v>312</v>
      </c>
      <c r="E38" s="46"/>
      <c r="F38" s="219" t="s">
        <v>307</v>
      </c>
    </row>
    <row r="39" spans="2:8" ht="15" customHeight="1">
      <c r="B39" s="219"/>
      <c r="C39" s="219"/>
      <c r="D39" s="219"/>
      <c r="E39" s="46"/>
      <c r="F39" s="265" t="s">
        <v>311</v>
      </c>
    </row>
    <row r="40" spans="2:8" ht="15" customHeight="1">
      <c r="B40" s="219"/>
      <c r="C40" s="219"/>
      <c r="D40" s="219"/>
      <c r="E40" s="46"/>
      <c r="F40" s="264" t="s">
        <v>308</v>
      </c>
    </row>
    <row r="41" spans="2:8" ht="2.25" customHeight="1">
      <c r="B41" s="219"/>
      <c r="C41" s="86"/>
      <c r="D41" s="86"/>
      <c r="E41" s="46"/>
      <c r="F41" s="268"/>
    </row>
    <row r="42" spans="2:8" ht="17.45" customHeight="1">
      <c r="B42" s="219"/>
      <c r="C42" s="219" t="s">
        <v>86</v>
      </c>
      <c r="D42" s="401" t="s">
        <v>588</v>
      </c>
      <c r="E42" s="46"/>
      <c r="F42" s="219" t="s">
        <v>307</v>
      </c>
    </row>
    <row r="43" spans="2:8" ht="15" customHeight="1">
      <c r="B43" s="219"/>
      <c r="C43" s="219"/>
      <c r="D43" s="401"/>
      <c r="E43" s="46"/>
      <c r="F43" s="265" t="s">
        <v>311</v>
      </c>
    </row>
    <row r="44" spans="2:8" ht="15" customHeight="1">
      <c r="B44" s="219"/>
      <c r="C44" s="219"/>
      <c r="D44" s="219"/>
      <c r="E44" s="46"/>
      <c r="F44" s="264" t="s">
        <v>308</v>
      </c>
    </row>
    <row r="45" spans="2:8" ht="2.25" customHeight="1">
      <c r="B45" s="219"/>
      <c r="C45" s="219"/>
      <c r="D45" s="86"/>
      <c r="E45" s="46"/>
      <c r="F45" s="268"/>
    </row>
    <row r="46" spans="2:8" ht="30">
      <c r="B46" s="219"/>
      <c r="C46" s="219"/>
      <c r="D46" s="219" t="s">
        <v>586</v>
      </c>
      <c r="E46" s="46"/>
      <c r="F46" s="219" t="s">
        <v>307</v>
      </c>
    </row>
    <row r="47" spans="2:8" ht="15" customHeight="1">
      <c r="B47" s="219"/>
      <c r="C47" s="219"/>
      <c r="D47" s="219"/>
      <c r="E47" s="46"/>
      <c r="F47" s="265" t="s">
        <v>311</v>
      </c>
    </row>
    <row r="48" spans="2:8" ht="15" customHeight="1">
      <c r="B48" s="219"/>
      <c r="C48" s="219"/>
      <c r="D48" s="219"/>
      <c r="E48" s="46"/>
      <c r="F48" s="264" t="s">
        <v>308</v>
      </c>
    </row>
    <row r="49" spans="2:6" ht="2.25" customHeight="1">
      <c r="B49" s="219"/>
      <c r="C49" s="219"/>
      <c r="D49" s="86"/>
      <c r="E49" s="46"/>
      <c r="F49" s="268"/>
    </row>
    <row r="50" spans="2:6" ht="15" customHeight="1">
      <c r="B50" s="219"/>
      <c r="C50" s="219"/>
      <c r="D50" s="219" t="s">
        <v>587</v>
      </c>
      <c r="E50" s="46"/>
      <c r="F50" s="219" t="s">
        <v>307</v>
      </c>
    </row>
    <row r="51" spans="2:6" ht="15" customHeight="1">
      <c r="B51" s="219"/>
      <c r="C51" s="219"/>
      <c r="D51" s="219"/>
      <c r="E51" s="46"/>
      <c r="F51" s="265" t="s">
        <v>311</v>
      </c>
    </row>
    <row r="52" spans="2:6" ht="15" customHeight="1">
      <c r="B52" s="219"/>
      <c r="C52" s="219"/>
      <c r="D52" s="219"/>
      <c r="E52" s="46"/>
      <c r="F52" s="264" t="s">
        <v>308</v>
      </c>
    </row>
    <row r="53" spans="2:6" ht="2.25" customHeight="1">
      <c r="B53" s="219"/>
      <c r="C53" s="219"/>
      <c r="D53" s="86"/>
      <c r="E53" s="46"/>
      <c r="F53" s="268"/>
    </row>
    <row r="54" spans="2:6" ht="15" customHeight="1">
      <c r="B54" s="219"/>
      <c r="C54" s="219"/>
      <c r="D54" s="219" t="s">
        <v>585</v>
      </c>
      <c r="E54" s="46"/>
      <c r="F54" s="219" t="s">
        <v>307</v>
      </c>
    </row>
    <row r="55" spans="2:6" ht="15" customHeight="1">
      <c r="B55" s="219"/>
      <c r="C55" s="219"/>
      <c r="D55" s="219"/>
      <c r="E55" s="46"/>
      <c r="F55" s="265" t="s">
        <v>311</v>
      </c>
    </row>
    <row r="56" spans="2:6" ht="15" customHeight="1">
      <c r="B56" s="219"/>
      <c r="C56" s="219"/>
      <c r="D56" s="219"/>
      <c r="E56" s="46"/>
      <c r="F56" s="264" t="s">
        <v>308</v>
      </c>
    </row>
    <row r="57" spans="2:6" ht="2.25" customHeight="1">
      <c r="B57" s="267"/>
      <c r="C57" s="85"/>
      <c r="D57" s="85"/>
      <c r="E57" s="60"/>
      <c r="F57" s="86"/>
    </row>
    <row r="58" spans="2:6" ht="15" customHeight="1">
      <c r="B58" s="269"/>
      <c r="C58" s="219" t="s">
        <v>22</v>
      </c>
      <c r="D58" s="386" t="s">
        <v>583</v>
      </c>
      <c r="E58" s="60"/>
      <c r="F58" s="219" t="s">
        <v>307</v>
      </c>
    </row>
    <row r="59" spans="2:6" ht="15" customHeight="1">
      <c r="B59" s="269"/>
      <c r="C59" s="269"/>
      <c r="D59" s="269"/>
      <c r="E59" s="60"/>
      <c r="F59" s="265" t="s">
        <v>311</v>
      </c>
    </row>
    <row r="60" spans="2:6" ht="15" customHeight="1">
      <c r="B60" s="269"/>
      <c r="C60" s="269"/>
      <c r="D60" s="269"/>
      <c r="E60" s="60"/>
      <c r="F60" s="264" t="s">
        <v>308</v>
      </c>
    </row>
    <row r="61" spans="2:6" ht="2.25" customHeight="1">
      <c r="B61" s="269"/>
      <c r="C61" s="85"/>
      <c r="D61" s="85"/>
      <c r="E61" s="60"/>
      <c r="F61" s="268"/>
    </row>
    <row r="62" spans="2:6" ht="15" customHeight="1">
      <c r="B62" s="269"/>
      <c r="C62" s="219" t="s">
        <v>23</v>
      </c>
      <c r="D62" s="386" t="s">
        <v>583</v>
      </c>
      <c r="E62" s="60"/>
      <c r="F62" s="219" t="s">
        <v>307</v>
      </c>
    </row>
    <row r="63" spans="2:6" ht="15" customHeight="1">
      <c r="B63" s="269"/>
      <c r="C63" s="269"/>
      <c r="D63" s="269"/>
      <c r="E63" s="60"/>
      <c r="F63" s="265" t="s">
        <v>311</v>
      </c>
    </row>
    <row r="64" spans="2:6" ht="15" customHeight="1">
      <c r="B64" s="269"/>
      <c r="C64" s="269"/>
      <c r="D64" s="269"/>
      <c r="E64" s="60"/>
      <c r="F64" s="264" t="s">
        <v>308</v>
      </c>
    </row>
    <row r="65" spans="1:7" ht="2.25" customHeight="1">
      <c r="B65" s="269"/>
      <c r="C65" s="85"/>
      <c r="D65" s="85"/>
      <c r="E65" s="60"/>
      <c r="F65" s="268"/>
    </row>
    <row r="66" spans="1:7" ht="15" customHeight="1">
      <c r="B66" s="269"/>
      <c r="C66" s="219" t="s">
        <v>24</v>
      </c>
      <c r="D66" s="386" t="s">
        <v>583</v>
      </c>
      <c r="E66" s="60"/>
      <c r="F66" s="219" t="s">
        <v>307</v>
      </c>
    </row>
    <row r="67" spans="1:7" ht="15" customHeight="1">
      <c r="B67" s="269"/>
      <c r="C67" s="269"/>
      <c r="D67" s="269"/>
      <c r="E67" s="60"/>
      <c r="F67" s="265" t="s">
        <v>311</v>
      </c>
    </row>
    <row r="68" spans="1:7" ht="15" customHeight="1">
      <c r="B68" s="269"/>
      <c r="C68" s="269"/>
      <c r="D68" s="269"/>
      <c r="E68" s="60"/>
      <c r="F68" s="264" t="s">
        <v>308</v>
      </c>
    </row>
    <row r="69" spans="1:7" ht="2.25" customHeight="1">
      <c r="A69" s="87"/>
      <c r="B69" s="269"/>
      <c r="C69" s="85"/>
      <c r="D69" s="85"/>
      <c r="E69" s="87"/>
      <c r="F69" s="268"/>
      <c r="G69" s="87"/>
    </row>
    <row r="70" spans="1:7">
      <c r="A70" s="87"/>
      <c r="B70" s="264"/>
      <c r="C70" s="264" t="s">
        <v>6</v>
      </c>
      <c r="D70" s="386" t="s">
        <v>583</v>
      </c>
      <c r="E70" s="87"/>
      <c r="F70" s="219" t="s">
        <v>307</v>
      </c>
      <c r="G70" s="87"/>
    </row>
    <row r="71" spans="1:7">
      <c r="A71" s="87"/>
      <c r="B71" s="272"/>
      <c r="C71" s="272"/>
      <c r="D71" s="272"/>
      <c r="E71" s="87"/>
      <c r="F71" s="265" t="s">
        <v>311</v>
      </c>
      <c r="G71" s="87"/>
    </row>
    <row r="72" spans="1:7">
      <c r="A72" s="87"/>
      <c r="B72" s="272"/>
      <c r="C72" s="272"/>
      <c r="D72" s="272"/>
      <c r="E72" s="87"/>
      <c r="F72" s="264" t="s">
        <v>308</v>
      </c>
      <c r="G72" s="87"/>
    </row>
    <row r="73" spans="1:7" ht="2.25" customHeight="1">
      <c r="A73" s="87"/>
      <c r="B73" s="272"/>
      <c r="C73" s="85"/>
      <c r="D73" s="85"/>
      <c r="E73" s="87"/>
      <c r="F73" s="268"/>
      <c r="G73" s="87"/>
    </row>
    <row r="74" spans="1:7">
      <c r="A74" s="87"/>
      <c r="B74" s="272"/>
      <c r="C74" s="264" t="s">
        <v>570</v>
      </c>
      <c r="D74" s="377" t="s">
        <v>583</v>
      </c>
      <c r="E74" s="87"/>
      <c r="F74" s="377" t="s">
        <v>307</v>
      </c>
      <c r="G74" s="87"/>
    </row>
    <row r="75" spans="1:7">
      <c r="A75" s="87"/>
      <c r="B75" s="272"/>
      <c r="C75" s="272"/>
      <c r="D75" s="272"/>
      <c r="E75" s="87"/>
      <c r="F75" s="265" t="s">
        <v>311</v>
      </c>
      <c r="G75" s="87"/>
    </row>
    <row r="76" spans="1:7">
      <c r="A76" s="87"/>
      <c r="B76" s="272"/>
      <c r="C76" s="272"/>
      <c r="D76" s="272"/>
      <c r="E76" s="87"/>
      <c r="F76" s="264" t="s">
        <v>308</v>
      </c>
      <c r="G76" s="87"/>
    </row>
    <row r="77" spans="1:7" ht="3" customHeight="1">
      <c r="A77" s="87"/>
      <c r="B77" s="272"/>
      <c r="C77" s="383"/>
      <c r="D77" s="383"/>
      <c r="E77" s="384"/>
      <c r="F77" s="385"/>
      <c r="G77" s="87"/>
    </row>
    <row r="78" spans="1:7" ht="30">
      <c r="A78" s="87"/>
      <c r="B78" s="272"/>
      <c r="C78" s="264" t="s">
        <v>347</v>
      </c>
      <c r="D78" s="377" t="s">
        <v>586</v>
      </c>
      <c r="E78" s="87"/>
      <c r="F78" s="377" t="s">
        <v>307</v>
      </c>
      <c r="G78" s="87"/>
    </row>
    <row r="79" spans="1:7">
      <c r="A79" s="87"/>
      <c r="B79" s="272"/>
      <c r="C79" s="272"/>
      <c r="D79" s="377" t="s">
        <v>585</v>
      </c>
      <c r="E79" s="87"/>
      <c r="F79" s="265" t="s">
        <v>311</v>
      </c>
      <c r="G79" s="87"/>
    </row>
    <row r="80" spans="1:7">
      <c r="A80" s="87"/>
      <c r="B80" s="272"/>
      <c r="C80" s="272"/>
      <c r="D80" s="272"/>
      <c r="E80" s="87"/>
      <c r="F80" s="264" t="s">
        <v>308</v>
      </c>
      <c r="G80" s="87"/>
    </row>
    <row r="81" spans="1:7" ht="2.25" customHeight="1">
      <c r="A81" s="87"/>
      <c r="B81" s="272"/>
      <c r="C81" s="88"/>
      <c r="D81" s="88"/>
      <c r="E81" s="87"/>
      <c r="F81" s="268"/>
      <c r="G81" s="87"/>
    </row>
    <row r="82" spans="1:7" ht="30">
      <c r="B82" s="219"/>
      <c r="C82" s="219" t="s">
        <v>257</v>
      </c>
      <c r="D82" s="219" t="s">
        <v>584</v>
      </c>
      <c r="E82" s="46"/>
      <c r="F82" s="219" t="s">
        <v>304</v>
      </c>
      <c r="G82" s="87"/>
    </row>
    <row r="83" spans="1:7" ht="30">
      <c r="B83" s="219"/>
      <c r="C83" s="219"/>
      <c r="D83" s="219"/>
      <c r="E83" s="46"/>
      <c r="F83" s="219" t="s">
        <v>571</v>
      </c>
      <c r="G83" s="87"/>
    </row>
    <row r="84" spans="1:7" ht="2.25" customHeight="1">
      <c r="B84" s="219"/>
      <c r="C84" s="219"/>
      <c r="D84" s="86"/>
      <c r="E84" s="46"/>
      <c r="F84" s="86"/>
      <c r="G84" s="87"/>
    </row>
    <row r="85" spans="1:7">
      <c r="B85" s="219"/>
      <c r="C85" s="219"/>
      <c r="D85" s="219" t="s">
        <v>583</v>
      </c>
      <c r="E85" s="46"/>
      <c r="F85" s="219" t="s">
        <v>307</v>
      </c>
      <c r="G85" s="87"/>
    </row>
    <row r="86" spans="1:7">
      <c r="B86" s="219"/>
      <c r="C86" s="219"/>
      <c r="D86" s="219"/>
      <c r="E86" s="46"/>
      <c r="F86" s="265" t="s">
        <v>311</v>
      </c>
      <c r="G86" s="87"/>
    </row>
    <row r="87" spans="1:7">
      <c r="B87" s="219"/>
      <c r="C87" s="219"/>
      <c r="D87" s="219"/>
      <c r="E87" s="46"/>
      <c r="F87" s="264" t="s">
        <v>308</v>
      </c>
      <c r="G87" s="87"/>
    </row>
    <row r="88" spans="1:7" ht="9" customHeight="1">
      <c r="B88" s="42"/>
      <c r="C88" s="42"/>
      <c r="D88" s="42"/>
      <c r="G88" s="87"/>
    </row>
    <row r="89" spans="1:7">
      <c r="B89" s="286" t="s">
        <v>287</v>
      </c>
      <c r="C89" s="266" t="s">
        <v>87</v>
      </c>
      <c r="D89" s="266" t="s">
        <v>572</v>
      </c>
      <c r="F89" s="219" t="s">
        <v>307</v>
      </c>
      <c r="G89" s="87"/>
    </row>
    <row r="90" spans="1:7">
      <c r="B90" s="219"/>
      <c r="C90" s="219"/>
      <c r="D90" s="219"/>
      <c r="E90" s="46"/>
      <c r="F90" s="265" t="s">
        <v>311</v>
      </c>
      <c r="G90" s="87"/>
    </row>
    <row r="91" spans="1:7">
      <c r="B91" s="219"/>
      <c r="C91" s="219"/>
      <c r="D91" s="219"/>
      <c r="E91" s="46"/>
      <c r="F91" s="264" t="s">
        <v>308</v>
      </c>
      <c r="G91" s="87"/>
    </row>
    <row r="92" spans="1:7" ht="2.25" customHeight="1">
      <c r="B92" s="219"/>
      <c r="C92" s="86"/>
      <c r="D92" s="86"/>
      <c r="E92" s="46"/>
      <c r="F92" s="273"/>
      <c r="G92" s="87"/>
    </row>
    <row r="93" spans="1:7">
      <c r="B93" s="219"/>
      <c r="C93" s="219" t="s">
        <v>86</v>
      </c>
      <c r="D93" s="266" t="s">
        <v>572</v>
      </c>
      <c r="F93" s="219" t="s">
        <v>307</v>
      </c>
      <c r="G93" s="87"/>
    </row>
    <row r="94" spans="1:7">
      <c r="B94" s="219"/>
      <c r="C94" s="219"/>
      <c r="D94" s="219"/>
      <c r="E94" s="46"/>
      <c r="F94" s="265" t="s">
        <v>311</v>
      </c>
      <c r="G94" s="87"/>
    </row>
    <row r="95" spans="1:7">
      <c r="B95" s="219"/>
      <c r="C95" s="219"/>
      <c r="D95" s="219"/>
      <c r="E95" s="46"/>
      <c r="F95" s="264" t="s">
        <v>308</v>
      </c>
      <c r="G95" s="87"/>
    </row>
    <row r="96" spans="1:7" ht="2.25" customHeight="1">
      <c r="B96" s="219"/>
      <c r="C96" s="86"/>
      <c r="D96" s="86"/>
      <c r="E96" s="46"/>
      <c r="F96" s="273"/>
      <c r="G96" s="87"/>
    </row>
    <row r="97" spans="2:7" ht="30">
      <c r="B97" s="266"/>
      <c r="C97" s="219" t="s">
        <v>259</v>
      </c>
      <c r="D97" s="219" t="s">
        <v>582</v>
      </c>
      <c r="E97" s="46"/>
      <c r="F97" s="265" t="s">
        <v>304</v>
      </c>
      <c r="G97" s="87"/>
    </row>
    <row r="98" spans="2:7" ht="30">
      <c r="B98" s="219"/>
      <c r="C98" s="219"/>
      <c r="D98" s="219"/>
      <c r="E98" s="46"/>
      <c r="F98" s="219" t="s">
        <v>314</v>
      </c>
    </row>
    <row r="99" spans="2:7" ht="2.25" customHeight="1">
      <c r="B99" s="219"/>
      <c r="C99" s="219"/>
      <c r="D99" s="86"/>
      <c r="E99" s="46"/>
      <c r="F99" s="86"/>
    </row>
    <row r="100" spans="2:7">
      <c r="B100" s="219"/>
      <c r="C100" s="219"/>
      <c r="D100" s="266" t="s">
        <v>572</v>
      </c>
      <c r="F100" s="219" t="s">
        <v>307</v>
      </c>
    </row>
    <row r="101" spans="2:7">
      <c r="B101" s="219"/>
      <c r="C101" s="219"/>
      <c r="D101" s="219"/>
      <c r="E101" s="46"/>
      <c r="F101" s="265" t="s">
        <v>311</v>
      </c>
    </row>
    <row r="102" spans="2:7">
      <c r="B102" s="219"/>
      <c r="C102" s="219"/>
      <c r="D102" s="219"/>
      <c r="E102" s="46"/>
      <c r="F102" s="264" t="s">
        <v>308</v>
      </c>
    </row>
    <row r="103" spans="2:7" ht="2.25" customHeight="1">
      <c r="B103" s="266"/>
      <c r="C103" s="42"/>
      <c r="D103" s="42"/>
      <c r="G103" s="87"/>
    </row>
    <row r="104" spans="2:7" ht="15" customHeight="1">
      <c r="B104" s="219"/>
      <c r="C104" s="219" t="s">
        <v>258</v>
      </c>
      <c r="D104" s="266" t="s">
        <v>572</v>
      </c>
      <c r="E104" s="46"/>
      <c r="F104" s="219" t="s">
        <v>307</v>
      </c>
      <c r="G104" s="87"/>
    </row>
    <row r="105" spans="2:7">
      <c r="B105" s="219"/>
      <c r="C105" s="219"/>
      <c r="D105" s="219"/>
      <c r="E105" s="46"/>
      <c r="F105" s="265" t="s">
        <v>311</v>
      </c>
      <c r="G105" s="87"/>
    </row>
    <row r="106" spans="2:7">
      <c r="B106" s="219"/>
      <c r="C106" s="219"/>
      <c r="D106" s="219"/>
      <c r="E106" s="46"/>
      <c r="F106" s="264" t="s">
        <v>308</v>
      </c>
      <c r="G106" s="87"/>
    </row>
    <row r="107" spans="2:7" ht="2.25" customHeight="1">
      <c r="B107" s="267"/>
      <c r="G107" s="87"/>
    </row>
    <row r="108" spans="2:7">
      <c r="B108" s="267"/>
      <c r="C108" s="219" t="s">
        <v>216</v>
      </c>
      <c r="D108" s="266" t="s">
        <v>572</v>
      </c>
      <c r="F108" s="219" t="s">
        <v>307</v>
      </c>
      <c r="G108" s="87"/>
    </row>
    <row r="109" spans="2:7">
      <c r="B109" s="267"/>
      <c r="C109" s="219"/>
      <c r="D109" s="266"/>
      <c r="F109" s="265" t="s">
        <v>311</v>
      </c>
      <c r="G109" s="87"/>
    </row>
    <row r="110" spans="2:7">
      <c r="B110" s="267"/>
      <c r="C110" s="219"/>
      <c r="D110" s="266"/>
      <c r="F110" s="264" t="s">
        <v>308</v>
      </c>
      <c r="G110" s="87"/>
    </row>
    <row r="111" spans="2:7" ht="2.25" customHeight="1">
      <c r="B111" s="267"/>
      <c r="C111" s="219"/>
      <c r="D111" s="42"/>
      <c r="G111" s="87"/>
    </row>
    <row r="112" spans="2:7" ht="30">
      <c r="B112" s="219"/>
      <c r="C112" s="219"/>
      <c r="D112" s="219" t="s">
        <v>581</v>
      </c>
      <c r="E112" s="46"/>
      <c r="F112" s="219" t="s">
        <v>304</v>
      </c>
    </row>
    <row r="113" spans="2:6" ht="30">
      <c r="B113" s="219"/>
      <c r="C113" s="219"/>
      <c r="D113" s="219"/>
      <c r="E113" s="46"/>
      <c r="F113" s="219" t="s">
        <v>314</v>
      </c>
    </row>
    <row r="114" spans="2:6" ht="2.25" customHeight="1">
      <c r="B114" s="267"/>
    </row>
    <row r="115" spans="2:6" ht="30">
      <c r="B115" s="219"/>
      <c r="C115" s="219" t="s">
        <v>156</v>
      </c>
      <c r="D115" s="219" t="s">
        <v>580</v>
      </c>
      <c r="E115" s="46"/>
      <c r="F115" s="219" t="s">
        <v>304</v>
      </c>
    </row>
    <row r="116" spans="2:6" ht="30">
      <c r="B116" s="219"/>
      <c r="C116" s="219"/>
      <c r="D116" s="219"/>
      <c r="E116" s="46"/>
      <c r="F116" s="219" t="s">
        <v>314</v>
      </c>
    </row>
    <row r="117" spans="2:6" ht="2.25" customHeight="1">
      <c r="B117" s="219"/>
      <c r="C117" s="219"/>
      <c r="D117" s="86"/>
      <c r="E117" s="46"/>
      <c r="F117" s="86"/>
    </row>
    <row r="118" spans="2:6">
      <c r="B118" s="219"/>
      <c r="C118" s="219"/>
      <c r="D118" s="266" t="s">
        <v>572</v>
      </c>
      <c r="F118" s="219" t="s">
        <v>307</v>
      </c>
    </row>
    <row r="119" spans="2:6">
      <c r="B119" s="219"/>
      <c r="C119" s="219"/>
      <c r="D119" s="266"/>
      <c r="F119" s="265" t="s">
        <v>311</v>
      </c>
    </row>
    <row r="120" spans="2:6">
      <c r="B120" s="219"/>
      <c r="C120" s="219"/>
      <c r="D120" s="266"/>
      <c r="F120" s="264" t="s">
        <v>308</v>
      </c>
    </row>
    <row r="121" spans="2:6" ht="9" customHeight="1"/>
    <row r="122" spans="2:6">
      <c r="B122" s="286" t="s">
        <v>162</v>
      </c>
      <c r="C122" s="219" t="s">
        <v>578</v>
      </c>
      <c r="D122" s="386" t="s">
        <v>579</v>
      </c>
      <c r="E122" s="46"/>
      <c r="F122" s="219" t="s">
        <v>304</v>
      </c>
    </row>
    <row r="123" spans="2:6">
      <c r="B123" s="219"/>
      <c r="C123" s="219"/>
      <c r="D123" s="219"/>
      <c r="E123" s="46"/>
      <c r="F123" s="219" t="s">
        <v>321</v>
      </c>
    </row>
    <row r="124" spans="2:6" ht="2.25" customHeight="1">
      <c r="B124" s="219"/>
      <c r="C124" s="219"/>
      <c r="D124" s="86"/>
      <c r="E124" s="46"/>
      <c r="F124" s="86"/>
    </row>
    <row r="125" spans="2:6">
      <c r="B125" s="219"/>
      <c r="C125" s="219"/>
      <c r="D125" s="266" t="s">
        <v>320</v>
      </c>
      <c r="F125" s="219" t="s">
        <v>307</v>
      </c>
    </row>
    <row r="126" spans="2:6">
      <c r="B126" s="219"/>
      <c r="C126" s="219"/>
      <c r="D126" s="266"/>
      <c r="F126" s="265" t="s">
        <v>311</v>
      </c>
    </row>
    <row r="127" spans="2:6">
      <c r="B127" s="219"/>
      <c r="C127" s="219"/>
      <c r="D127" s="266"/>
      <c r="F127" s="264" t="s">
        <v>308</v>
      </c>
    </row>
    <row r="128" spans="2:6" ht="2.25" customHeight="1">
      <c r="B128" s="219"/>
    </row>
    <row r="129" spans="2:6">
      <c r="B129" s="219"/>
      <c r="C129" s="219" t="s">
        <v>161</v>
      </c>
      <c r="D129" s="219" t="s">
        <v>579</v>
      </c>
      <c r="E129" s="46"/>
      <c r="F129" s="219" t="s">
        <v>304</v>
      </c>
    </row>
    <row r="130" spans="2:6">
      <c r="B130" s="219"/>
      <c r="C130" s="219"/>
      <c r="D130" s="219"/>
      <c r="E130" s="46"/>
      <c r="F130" s="219" t="s">
        <v>322</v>
      </c>
    </row>
    <row r="131" spans="2:6" ht="2.25" customHeight="1">
      <c r="B131" s="219"/>
      <c r="C131" s="219"/>
      <c r="D131" s="86"/>
      <c r="E131" s="46"/>
      <c r="F131" s="86"/>
    </row>
    <row r="132" spans="2:6">
      <c r="B132" s="219"/>
      <c r="C132" s="219"/>
      <c r="D132" s="266" t="s">
        <v>320</v>
      </c>
      <c r="F132" s="219" t="s">
        <v>307</v>
      </c>
    </row>
    <row r="133" spans="2:6">
      <c r="B133" s="219"/>
      <c r="C133" s="219"/>
      <c r="D133" s="266"/>
      <c r="F133" s="265" t="s">
        <v>311</v>
      </c>
    </row>
    <row r="134" spans="2:6">
      <c r="B134" s="219"/>
      <c r="C134" s="219"/>
      <c r="D134" s="266"/>
      <c r="F134" s="264" t="s">
        <v>308</v>
      </c>
    </row>
    <row r="135" spans="2:6" ht="2.25" customHeight="1">
      <c r="B135" s="219"/>
      <c r="C135" s="86"/>
      <c r="D135" s="42"/>
      <c r="F135" s="268"/>
    </row>
    <row r="136" spans="2:6">
      <c r="B136" s="219"/>
      <c r="C136" s="219" t="s">
        <v>276</v>
      </c>
      <c r="D136" s="266" t="s">
        <v>320</v>
      </c>
      <c r="F136" s="219" t="s">
        <v>307</v>
      </c>
    </row>
    <row r="137" spans="2:6">
      <c r="B137" s="219"/>
      <c r="C137" s="219"/>
      <c r="D137" s="266"/>
      <c r="F137" s="265" t="s">
        <v>311</v>
      </c>
    </row>
    <row r="138" spans="2:6">
      <c r="B138" s="219"/>
      <c r="C138" s="219"/>
      <c r="D138" s="266"/>
      <c r="F138" s="264" t="s">
        <v>324</v>
      </c>
    </row>
    <row r="139" spans="2:6" ht="2.25" customHeight="1">
      <c r="B139" s="219"/>
      <c r="C139" s="219"/>
      <c r="D139" s="42"/>
      <c r="F139" s="268"/>
    </row>
    <row r="140" spans="2:6">
      <c r="B140" s="219"/>
      <c r="C140" s="219"/>
      <c r="D140" s="266" t="s">
        <v>323</v>
      </c>
      <c r="F140" s="219" t="s">
        <v>307</v>
      </c>
    </row>
    <row r="141" spans="2:6">
      <c r="B141" s="219"/>
      <c r="C141" s="219"/>
      <c r="D141" s="266"/>
      <c r="F141" s="265" t="s">
        <v>311</v>
      </c>
    </row>
    <row r="142" spans="2:6">
      <c r="B142" s="219"/>
      <c r="C142" s="219"/>
      <c r="D142" s="266"/>
      <c r="F142" s="264" t="s">
        <v>324</v>
      </c>
    </row>
    <row r="143" spans="2:6" ht="2.25" customHeight="1">
      <c r="B143" s="219"/>
    </row>
    <row r="144" spans="2:6">
      <c r="B144" s="219"/>
      <c r="C144" s="219" t="s">
        <v>288</v>
      </c>
      <c r="D144" s="219" t="s">
        <v>592</v>
      </c>
      <c r="E144" s="46"/>
      <c r="F144" s="219" t="s">
        <v>304</v>
      </c>
    </row>
    <row r="145" spans="2:6" ht="2.25" customHeight="1">
      <c r="B145" s="219"/>
      <c r="C145" s="219"/>
      <c r="D145" s="86"/>
      <c r="E145" s="46"/>
      <c r="F145" s="86"/>
    </row>
    <row r="146" spans="2:6">
      <c r="B146" s="219"/>
      <c r="C146" s="219"/>
      <c r="D146" s="266" t="s">
        <v>320</v>
      </c>
      <c r="E146" s="46"/>
      <c r="F146" s="219" t="s">
        <v>307</v>
      </c>
    </row>
    <row r="147" spans="2:6">
      <c r="B147" s="267"/>
      <c r="C147" s="267"/>
      <c r="D147" s="267"/>
      <c r="F147" s="265" t="s">
        <v>311</v>
      </c>
    </row>
    <row r="148" spans="2:6">
      <c r="B148" s="267"/>
      <c r="C148" s="267"/>
      <c r="D148" s="267"/>
      <c r="F148" s="264" t="s">
        <v>308</v>
      </c>
    </row>
    <row r="149" spans="2:6" ht="2.25" customHeight="1">
      <c r="B149" s="267"/>
      <c r="C149" s="267"/>
    </row>
    <row r="150" spans="2:6">
      <c r="B150" s="267"/>
      <c r="C150" s="267"/>
      <c r="D150" s="266" t="s">
        <v>323</v>
      </c>
      <c r="F150" s="219" t="s">
        <v>307</v>
      </c>
    </row>
    <row r="151" spans="2:6">
      <c r="B151" s="267"/>
      <c r="C151" s="267"/>
      <c r="D151" s="266"/>
      <c r="F151" s="265" t="s">
        <v>311</v>
      </c>
    </row>
    <row r="152" spans="2:6">
      <c r="B152" s="267"/>
      <c r="C152" s="267"/>
      <c r="D152" s="266"/>
      <c r="F152" s="264" t="s">
        <v>308</v>
      </c>
    </row>
  </sheetData>
  <mergeCells count="4">
    <mergeCell ref="B3:F3"/>
    <mergeCell ref="B2:F2"/>
    <mergeCell ref="H7:H36"/>
    <mergeCell ref="D42:D43"/>
  </mergeCells>
  <pageMargins left="0.70866141732283472" right="0.70866141732283472" top="0.74803149606299213" bottom="0.74803149606299213" header="0.31496062992125984" footer="0.31496062992125984"/>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AD411-B462-4A15-84A3-129D328DE38D}">
  <sheetPr codeName="Sheet41">
    <tabColor rgb="FF5F9E88"/>
    <pageSetUpPr fitToPage="1"/>
  </sheetPr>
  <dimension ref="B1:L27"/>
  <sheetViews>
    <sheetView workbookViewId="0"/>
  </sheetViews>
  <sheetFormatPr defaultColWidth="9.140625" defaultRowHeight="15"/>
  <cols>
    <col min="1" max="1" width="3.140625" style="42" customWidth="1"/>
    <col min="2" max="2" width="19.5703125" style="42" customWidth="1"/>
    <col min="3" max="3" width="28.7109375" style="42" customWidth="1"/>
    <col min="4" max="4" width="20.7109375" style="42" customWidth="1"/>
    <col min="5" max="5" width="27.140625" style="42" bestFit="1" customWidth="1"/>
    <col min="6" max="6" width="5.42578125" style="42" customWidth="1"/>
    <col min="7" max="7" width="20.28515625" style="42" customWidth="1"/>
    <col min="8" max="8" width="26.140625" style="42" customWidth="1"/>
    <col min="9" max="9" width="21.28515625" style="42" customWidth="1"/>
    <col min="10" max="10" width="31.5703125" style="42" customWidth="1"/>
    <col min="11" max="11" width="2" style="42" customWidth="1"/>
    <col min="12" max="16384" width="9.140625" style="42"/>
  </cols>
  <sheetData>
    <row r="1" spans="2:12" ht="54" customHeight="1">
      <c r="B1" s="242" t="s">
        <v>242</v>
      </c>
      <c r="C1" s="95"/>
      <c r="D1" s="95"/>
      <c r="E1" s="95"/>
      <c r="F1" s="95"/>
      <c r="G1" s="95"/>
      <c r="H1" s="95"/>
      <c r="I1" s="95"/>
      <c r="J1" s="95"/>
    </row>
    <row r="2" spans="2:12" ht="21.95" customHeight="1">
      <c r="B2" s="402" t="s">
        <v>70</v>
      </c>
      <c r="C2" s="403"/>
      <c r="D2" s="403"/>
      <c r="E2" s="403"/>
      <c r="F2" s="403"/>
      <c r="G2" s="403"/>
      <c r="H2" s="403"/>
      <c r="I2" s="403"/>
      <c r="J2" s="403"/>
      <c r="K2" s="403"/>
      <c r="L2" s="404"/>
    </row>
    <row r="3" spans="2:12" ht="9" customHeight="1">
      <c r="C3" s="47"/>
      <c r="D3" s="47"/>
      <c r="E3" s="47"/>
      <c r="L3" s="17"/>
    </row>
    <row r="4" spans="2:12" ht="20.100000000000001" customHeight="1">
      <c r="B4" s="94" t="s">
        <v>74</v>
      </c>
      <c r="C4" s="94" t="s">
        <v>83</v>
      </c>
      <c r="D4" s="94" t="s">
        <v>95</v>
      </c>
      <c r="E4" s="94" t="s">
        <v>96</v>
      </c>
      <c r="F4" s="40"/>
      <c r="G4" s="94" t="s">
        <v>74</v>
      </c>
      <c r="H4" s="94" t="s">
        <v>83</v>
      </c>
      <c r="I4" s="94" t="s">
        <v>95</v>
      </c>
      <c r="J4" s="94" t="s">
        <v>96</v>
      </c>
      <c r="L4" s="94" t="s">
        <v>97</v>
      </c>
    </row>
    <row r="5" spans="2:12" ht="9" customHeight="1">
      <c r="B5" s="84"/>
      <c r="C5" s="84"/>
      <c r="D5" s="84"/>
      <c r="E5" s="84"/>
      <c r="F5" s="40"/>
      <c r="G5" s="84"/>
      <c r="H5" s="84"/>
      <c r="I5" s="84"/>
      <c r="J5" s="84"/>
      <c r="L5" s="84"/>
    </row>
    <row r="6" spans="2:12" ht="24" customHeight="1">
      <c r="B6" s="97" t="s">
        <v>286</v>
      </c>
      <c r="C6" s="97" t="s">
        <v>87</v>
      </c>
      <c r="D6" s="461"/>
      <c r="E6" s="98" t="s">
        <v>88</v>
      </c>
      <c r="F6" s="40" t="s">
        <v>71</v>
      </c>
      <c r="G6" s="97" t="s">
        <v>286</v>
      </c>
      <c r="H6" s="97" t="s">
        <v>86</v>
      </c>
      <c r="I6" s="461"/>
      <c r="J6" s="98" t="s">
        <v>85</v>
      </c>
      <c r="K6" s="99"/>
      <c r="L6" s="100" t="b">
        <f>'Standard control'!H6=SUM('Standard control'!H18:H24)</f>
        <v>1</v>
      </c>
    </row>
    <row r="7" spans="2:12" ht="6.95" customHeight="1">
      <c r="B7" s="87"/>
      <c r="D7" s="40"/>
      <c r="G7" s="87"/>
      <c r="I7" s="40"/>
    </row>
    <row r="8" spans="2:12" ht="27.75" customHeight="1">
      <c r="B8" s="97" t="s">
        <v>286</v>
      </c>
      <c r="C8" s="97" t="s">
        <v>87</v>
      </c>
      <c r="D8" s="461"/>
      <c r="E8" s="98" t="s">
        <v>88</v>
      </c>
      <c r="F8" s="40" t="s">
        <v>71</v>
      </c>
      <c r="G8" s="97" t="s">
        <v>286</v>
      </c>
      <c r="H8" s="97" t="s">
        <v>102</v>
      </c>
      <c r="I8" s="461" t="s">
        <v>134</v>
      </c>
      <c r="J8" s="98" t="s">
        <v>130</v>
      </c>
      <c r="K8" s="96"/>
      <c r="L8" s="100" t="b">
        <f>AND('Standard control'!H110='Standard control'!H6)</f>
        <v>1</v>
      </c>
    </row>
    <row r="9" spans="2:12" ht="6.95" customHeight="1">
      <c r="B9" s="87"/>
      <c r="D9" s="40"/>
      <c r="G9" s="87"/>
      <c r="I9" s="40"/>
    </row>
    <row r="10" spans="2:12" ht="27.75" customHeight="1">
      <c r="B10" s="97" t="s">
        <v>286</v>
      </c>
      <c r="C10" s="97" t="s">
        <v>102</v>
      </c>
      <c r="D10" s="461" t="s">
        <v>134</v>
      </c>
      <c r="E10" s="98" t="s">
        <v>130</v>
      </c>
      <c r="F10" s="40" t="s">
        <v>71</v>
      </c>
      <c r="G10" s="97" t="s">
        <v>286</v>
      </c>
      <c r="H10" s="97" t="s">
        <v>102</v>
      </c>
      <c r="I10" s="461"/>
      <c r="J10" s="98" t="s">
        <v>131</v>
      </c>
      <c r="K10" s="96"/>
      <c r="L10" s="100" t="b">
        <f>AND('Standard control'!H110='Standard control'!H116)</f>
        <v>1</v>
      </c>
    </row>
    <row r="11" spans="2:12" ht="6.95" customHeight="1">
      <c r="B11" s="87"/>
      <c r="D11" s="40"/>
      <c r="G11" s="87"/>
      <c r="I11" s="40"/>
    </row>
    <row r="12" spans="2:12" ht="31.5" customHeight="1">
      <c r="B12" s="97" t="s">
        <v>162</v>
      </c>
      <c r="C12" s="97" t="s">
        <v>133</v>
      </c>
      <c r="D12" s="461" t="s">
        <v>286</v>
      </c>
      <c r="E12" s="98" t="s">
        <v>595</v>
      </c>
      <c r="F12" s="40" t="s">
        <v>71</v>
      </c>
      <c r="G12" s="97" t="s">
        <v>162</v>
      </c>
      <c r="H12" s="98" t="s">
        <v>132</v>
      </c>
      <c r="I12" s="461" t="s">
        <v>286</v>
      </c>
      <c r="J12" s="98" t="s">
        <v>596</v>
      </c>
      <c r="L12" s="100" t="b">
        <f>AND('New data collections'!H27='New data collections'!H35)</f>
        <v>1</v>
      </c>
    </row>
    <row r="13" spans="2:12" ht="6.95" customHeight="1">
      <c r="B13" s="87"/>
      <c r="D13" s="462"/>
      <c r="G13" s="87"/>
      <c r="I13" s="462"/>
    </row>
    <row r="14" spans="2:12" ht="31.5" customHeight="1">
      <c r="B14" s="97" t="s">
        <v>162</v>
      </c>
      <c r="C14" s="97" t="s">
        <v>133</v>
      </c>
      <c r="D14" s="461" t="s">
        <v>287</v>
      </c>
      <c r="E14" s="98" t="s">
        <v>595</v>
      </c>
      <c r="F14" s="40" t="s">
        <v>71</v>
      </c>
      <c r="G14" s="97" t="s">
        <v>162</v>
      </c>
      <c r="H14" s="98" t="s">
        <v>132</v>
      </c>
      <c r="I14" s="461" t="s">
        <v>287</v>
      </c>
      <c r="J14" s="98" t="s">
        <v>596</v>
      </c>
      <c r="L14" s="100" t="b">
        <f>AND('New data collections'!I27='New data collections'!I35)</f>
        <v>1</v>
      </c>
    </row>
    <row r="15" spans="2:12" ht="9" customHeight="1">
      <c r="B15" s="88"/>
      <c r="C15" s="88"/>
      <c r="D15" s="462"/>
      <c r="E15" s="88"/>
      <c r="F15" s="87"/>
      <c r="G15" s="88"/>
      <c r="I15" s="40"/>
    </row>
    <row r="16" spans="2:12" ht="22.5" customHeight="1">
      <c r="B16" s="97" t="s">
        <v>287</v>
      </c>
      <c r="C16" s="97" t="s">
        <v>84</v>
      </c>
      <c r="D16" s="461"/>
      <c r="E16" s="98" t="s">
        <v>88</v>
      </c>
      <c r="F16" s="40" t="s">
        <v>71</v>
      </c>
      <c r="G16" s="97" t="s">
        <v>287</v>
      </c>
      <c r="H16" s="97" t="s">
        <v>86</v>
      </c>
      <c r="I16" s="461"/>
      <c r="J16" s="98" t="s">
        <v>109</v>
      </c>
      <c r="K16" s="99"/>
      <c r="L16" s="100" t="b">
        <f>AND(SUM('Alternative control'!I9:I11)='Alternative control'!I21)</f>
        <v>1</v>
      </c>
    </row>
    <row r="17" spans="2:7" ht="6.95" customHeight="1">
      <c r="B17" s="87"/>
    </row>
    <row r="18" spans="2:7">
      <c r="B18" s="87"/>
    </row>
    <row r="19" spans="2:7">
      <c r="B19" s="88"/>
      <c r="C19" s="88"/>
      <c r="D19" s="88"/>
      <c r="E19" s="88"/>
      <c r="F19" s="87"/>
      <c r="G19" s="87"/>
    </row>
    <row r="20" spans="2:7">
      <c r="B20" s="87"/>
      <c r="F20" s="77"/>
    </row>
    <row r="21" spans="2:7">
      <c r="F21" s="87"/>
    </row>
    <row r="22" spans="2:7">
      <c r="F22" s="87"/>
    </row>
    <row r="24" spans="2:7">
      <c r="B24" s="84"/>
      <c r="C24" s="84"/>
      <c r="D24" s="84"/>
      <c r="E24" s="84"/>
      <c r="G24" s="84"/>
    </row>
    <row r="25" spans="2:7">
      <c r="B25" s="84"/>
      <c r="C25" s="84"/>
      <c r="D25" s="84"/>
      <c r="E25" s="84"/>
      <c r="F25" s="84"/>
      <c r="G25" s="84"/>
    </row>
    <row r="26" spans="2:7">
      <c r="B26" s="84"/>
      <c r="C26" s="84"/>
      <c r="D26" s="84"/>
      <c r="E26" s="84"/>
      <c r="G26" s="84"/>
    </row>
    <row r="27" spans="2:7">
      <c r="B27" s="84"/>
      <c r="C27" s="84"/>
      <c r="D27" s="84"/>
      <c r="E27" s="84"/>
      <c r="F27" s="84"/>
      <c r="G27" s="84"/>
    </row>
  </sheetData>
  <mergeCells count="1">
    <mergeCell ref="B2:L2"/>
  </mergeCells>
  <conditionalFormatting sqref="L6">
    <cfRule type="cellIs" dxfId="30" priority="12" operator="equal">
      <formula>TRUE</formula>
    </cfRule>
  </conditionalFormatting>
  <conditionalFormatting sqref="L16">
    <cfRule type="cellIs" dxfId="29" priority="9" operator="equal">
      <formula>TRUE</formula>
    </cfRule>
  </conditionalFormatting>
  <conditionalFormatting sqref="L16">
    <cfRule type="cellIs" dxfId="28" priority="8" operator="equal">
      <formula>TRUE</formula>
    </cfRule>
  </conditionalFormatting>
  <conditionalFormatting sqref="L8">
    <cfRule type="cellIs" dxfId="27" priority="6" operator="equal">
      <formula>TRUE</formula>
    </cfRule>
  </conditionalFormatting>
  <conditionalFormatting sqref="L8">
    <cfRule type="cellIs" dxfId="26" priority="5" operator="equal">
      <formula>TRUE</formula>
    </cfRule>
  </conditionalFormatting>
  <conditionalFormatting sqref="L12 L14">
    <cfRule type="cellIs" dxfId="25" priority="4" operator="equal">
      <formula>TRUE</formula>
    </cfRule>
  </conditionalFormatting>
  <conditionalFormatting sqref="L12 L14">
    <cfRule type="cellIs" dxfId="24" priority="3" operator="equal">
      <formula>TRUE</formula>
    </cfRule>
  </conditionalFormatting>
  <conditionalFormatting sqref="L10">
    <cfRule type="cellIs" dxfId="23" priority="2" operator="equal">
      <formula>TRUE</formula>
    </cfRule>
  </conditionalFormatting>
  <conditionalFormatting sqref="L10">
    <cfRule type="cellIs" dxfId="22" priority="1" operator="equal">
      <formula>TRUE</formula>
    </cfRule>
  </conditionalFormatting>
  <pageMargins left="0.70866141732283472" right="0.70866141732283472" top="0.74803149606299213" bottom="0.74803149606299213"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1">
    <pageSetUpPr fitToPage="1"/>
  </sheetPr>
  <dimension ref="B1:R499"/>
  <sheetViews>
    <sheetView workbookViewId="0"/>
  </sheetViews>
  <sheetFormatPr defaultColWidth="9.140625" defaultRowHeight="15" outlineLevelRow="1"/>
  <cols>
    <col min="1" max="1" width="2.28515625" style="37" customWidth="1"/>
    <col min="2" max="2" width="25.7109375" style="37" customWidth="1"/>
    <col min="3" max="3" width="3.140625" style="37" customWidth="1"/>
    <col min="4" max="4" width="3.28515625" style="2" customWidth="1"/>
    <col min="5" max="5" width="69.85546875" style="2" customWidth="1"/>
    <col min="6" max="6" width="9.140625" style="2" customWidth="1"/>
    <col min="7" max="7" width="2.42578125" style="2" customWidth="1"/>
    <col min="8" max="8" width="18.28515625" style="2" customWidth="1"/>
    <col min="9" max="9" width="13" style="2" customWidth="1"/>
    <col min="10" max="10" width="16" style="2" customWidth="1"/>
    <col min="11" max="11" width="2.5703125" style="2" customWidth="1"/>
    <col min="12" max="12" width="2" style="53" customWidth="1"/>
    <col min="13" max="13" width="26.7109375" style="53" bestFit="1" customWidth="1"/>
    <col min="14" max="14" width="1.7109375" style="53" customWidth="1"/>
    <col min="15" max="15" width="9.85546875" style="102" customWidth="1"/>
    <col min="16" max="16" width="9.5703125" style="102" customWidth="1"/>
    <col min="17" max="16384" width="9.140625" style="37"/>
  </cols>
  <sheetData>
    <row r="1" spans="2:18" ht="78.75" customHeight="1">
      <c r="E1" s="391" t="s">
        <v>242</v>
      </c>
      <c r="F1" s="391"/>
      <c r="G1" s="391"/>
      <c r="H1" s="391"/>
      <c r="I1" s="391"/>
      <c r="J1" s="391"/>
      <c r="K1" s="110"/>
      <c r="L1" s="72"/>
      <c r="N1" s="72"/>
      <c r="P1" s="287"/>
      <c r="Q1" s="72"/>
      <c r="R1" s="72"/>
    </row>
    <row r="2" spans="2:18" ht="24" customHeight="1">
      <c r="E2" s="59"/>
      <c r="F2" s="59"/>
      <c r="G2" s="59"/>
      <c r="H2" s="59"/>
      <c r="I2" s="59"/>
      <c r="J2" s="59"/>
      <c r="K2" s="90"/>
      <c r="P2" s="287"/>
      <c r="Q2" s="72"/>
      <c r="R2" s="72"/>
    </row>
    <row r="3" spans="2:18" ht="16.5" thickBot="1">
      <c r="D3" s="1"/>
      <c r="E3" s="1"/>
      <c r="F3" s="1"/>
      <c r="G3" s="1"/>
      <c r="H3" s="411" t="s">
        <v>77</v>
      </c>
      <c r="I3" s="411"/>
      <c r="J3" s="411"/>
      <c r="K3" s="89"/>
      <c r="P3" s="288"/>
      <c r="Q3" s="73"/>
      <c r="R3" s="73"/>
    </row>
    <row r="4" spans="2:18" ht="34.5" customHeight="1" thickBot="1">
      <c r="B4" s="101" t="s">
        <v>76</v>
      </c>
      <c r="D4" s="1"/>
      <c r="F4" s="71" t="s">
        <v>0</v>
      </c>
      <c r="H4" s="50" t="s">
        <v>73</v>
      </c>
      <c r="I4" s="50" t="s">
        <v>370</v>
      </c>
      <c r="J4" s="50" t="s">
        <v>49</v>
      </c>
      <c r="K4" s="111"/>
      <c r="M4" s="275" t="s">
        <v>21</v>
      </c>
      <c r="N4" s="73"/>
      <c r="O4" s="409" t="s">
        <v>269</v>
      </c>
      <c r="P4" s="410"/>
    </row>
    <row r="5" spans="2:18" ht="26.25" customHeight="1">
      <c r="E5" s="51" t="s">
        <v>87</v>
      </c>
      <c r="F5" s="221"/>
      <c r="G5" s="36"/>
      <c r="H5" s="36"/>
      <c r="I5" s="36"/>
      <c r="J5" s="36"/>
      <c r="K5" s="36"/>
      <c r="M5" s="102"/>
      <c r="O5" s="102" t="s">
        <v>270</v>
      </c>
      <c r="P5" s="102" t="s">
        <v>271</v>
      </c>
    </row>
    <row r="6" spans="2:18" outlineLevel="1">
      <c r="B6" s="405"/>
      <c r="E6" s="113" t="s">
        <v>148</v>
      </c>
      <c r="F6" s="57" t="s">
        <v>12</v>
      </c>
      <c r="G6" s="6"/>
      <c r="H6" s="116"/>
      <c r="I6" s="116"/>
      <c r="J6" s="119">
        <f>H6+I6</f>
        <v>0</v>
      </c>
      <c r="K6" s="112"/>
      <c r="M6" s="102" t="s">
        <v>248</v>
      </c>
      <c r="O6" s="284" t="s">
        <v>272</v>
      </c>
      <c r="P6" s="284"/>
    </row>
    <row r="7" spans="2:18" outlineLevel="1">
      <c r="B7" s="406"/>
      <c r="E7" s="114" t="s">
        <v>149</v>
      </c>
      <c r="F7" s="10" t="s">
        <v>12</v>
      </c>
      <c r="G7" s="4"/>
      <c r="H7" s="117"/>
      <c r="I7" s="117"/>
      <c r="J7" s="120">
        <f t="shared" ref="J7:J8" si="0">H7+I7</f>
        <v>0</v>
      </c>
      <c r="K7" s="112"/>
      <c r="M7" s="102" t="s">
        <v>248</v>
      </c>
      <c r="O7" s="284" t="s">
        <v>272</v>
      </c>
      <c r="P7" s="284"/>
    </row>
    <row r="8" spans="2:18" outlineLevel="1">
      <c r="B8" s="407"/>
      <c r="E8" s="115" t="s">
        <v>150</v>
      </c>
      <c r="F8" s="58" t="s">
        <v>12</v>
      </c>
      <c r="G8" s="7"/>
      <c r="H8" s="118"/>
      <c r="I8" s="118"/>
      <c r="J8" s="121">
        <f t="shared" si="0"/>
        <v>0</v>
      </c>
      <c r="K8" s="112"/>
      <c r="M8" s="102" t="s">
        <v>248</v>
      </c>
      <c r="O8" s="284" t="s">
        <v>272</v>
      </c>
      <c r="P8" s="284"/>
    </row>
    <row r="9" spans="2:18" outlineLevel="1">
      <c r="E9" s="220" t="s">
        <v>128</v>
      </c>
      <c r="F9" s="10"/>
      <c r="G9" s="10"/>
      <c r="H9" s="10"/>
      <c r="I9" s="10"/>
      <c r="J9" s="10"/>
      <c r="K9" s="112"/>
      <c r="M9" s="102"/>
      <c r="N9" s="102"/>
      <c r="Q9" s="102"/>
      <c r="R9" s="102"/>
    </row>
    <row r="10" spans="2:18" ht="16.5" customHeight="1" outlineLevel="1">
      <c r="E10" s="52" t="s">
        <v>179</v>
      </c>
      <c r="F10" s="56"/>
      <c r="M10" s="102"/>
      <c r="N10" s="102"/>
    </row>
    <row r="11" spans="2:18" outlineLevel="1">
      <c r="B11" s="405"/>
      <c r="E11" s="122" t="str">
        <f>E6</f>
        <v>&lt;Business specified Category 1&gt;</v>
      </c>
      <c r="F11" s="57" t="s">
        <v>12</v>
      </c>
      <c r="G11" s="6"/>
      <c r="H11" s="116"/>
      <c r="I11" s="116"/>
      <c r="J11" s="119">
        <f>H11+I11</f>
        <v>0</v>
      </c>
      <c r="K11" s="112"/>
      <c r="M11" s="102" t="s">
        <v>274</v>
      </c>
      <c r="O11" s="284" t="s">
        <v>272</v>
      </c>
      <c r="P11" s="284" t="s">
        <v>273</v>
      </c>
    </row>
    <row r="12" spans="2:18" outlineLevel="1">
      <c r="B12" s="406"/>
      <c r="E12" s="123" t="str">
        <f>E7</f>
        <v>&lt;Business specified Category 2&gt;</v>
      </c>
      <c r="F12" s="10" t="s">
        <v>12</v>
      </c>
      <c r="G12" s="4"/>
      <c r="H12" s="117"/>
      <c r="I12" s="117"/>
      <c r="J12" s="120">
        <f t="shared" ref="J12:J13" si="1">H12+I12</f>
        <v>0</v>
      </c>
      <c r="K12" s="112"/>
      <c r="M12" s="102" t="s">
        <v>274</v>
      </c>
      <c r="O12" s="284" t="s">
        <v>272</v>
      </c>
      <c r="P12" s="284" t="s">
        <v>273</v>
      </c>
    </row>
    <row r="13" spans="2:18" outlineLevel="1">
      <c r="B13" s="407"/>
      <c r="E13" s="124" t="str">
        <f>E8</f>
        <v>&lt;Business specified Category 3&gt;</v>
      </c>
      <c r="F13" s="58" t="s">
        <v>12</v>
      </c>
      <c r="G13" s="7"/>
      <c r="H13" s="118"/>
      <c r="I13" s="118"/>
      <c r="J13" s="121">
        <f t="shared" si="1"/>
        <v>0</v>
      </c>
      <c r="K13" s="112"/>
      <c r="M13" s="102" t="s">
        <v>274</v>
      </c>
      <c r="O13" s="284" t="s">
        <v>272</v>
      </c>
      <c r="P13" s="284" t="s">
        <v>273</v>
      </c>
    </row>
    <row r="14" spans="2:18" outlineLevel="1">
      <c r="E14" s="220" t="s">
        <v>128</v>
      </c>
      <c r="F14" s="10"/>
      <c r="G14" s="10"/>
      <c r="H14" s="10"/>
      <c r="I14" s="10"/>
      <c r="J14" s="10"/>
      <c r="K14" s="112"/>
      <c r="M14" s="102"/>
      <c r="N14" s="102"/>
      <c r="Q14" s="102"/>
    </row>
    <row r="15" spans="2:18">
      <c r="M15" s="102"/>
    </row>
    <row r="16" spans="2:18" ht="26.25" customHeight="1">
      <c r="E16" s="51" t="s">
        <v>103</v>
      </c>
      <c r="F16" s="221"/>
      <c r="M16" s="102"/>
      <c r="O16" s="288"/>
      <c r="P16" s="288"/>
    </row>
    <row r="17" spans="2:16" ht="15" customHeight="1" outlineLevel="1">
      <c r="B17" s="458"/>
      <c r="E17" s="262" t="s">
        <v>135</v>
      </c>
      <c r="F17" s="57"/>
      <c r="G17" s="6"/>
      <c r="H17" s="6"/>
      <c r="I17" s="6"/>
      <c r="J17" s="230"/>
      <c r="K17" s="112"/>
      <c r="M17" s="103" t="s">
        <v>249</v>
      </c>
    </row>
    <row r="18" spans="2:16" ht="15" customHeight="1" outlineLevel="1">
      <c r="B18" s="459"/>
      <c r="E18" s="463" t="s">
        <v>182</v>
      </c>
      <c r="F18" s="10" t="s">
        <v>12</v>
      </c>
      <c r="G18" s="4"/>
      <c r="H18" s="4"/>
      <c r="I18" s="4"/>
      <c r="J18" s="126"/>
      <c r="K18" s="112"/>
      <c r="M18" s="102" t="s">
        <v>249</v>
      </c>
      <c r="O18" s="284" t="s">
        <v>272</v>
      </c>
      <c r="P18" s="284"/>
    </row>
    <row r="19" spans="2:16" ht="15" customHeight="1" outlineLevel="1">
      <c r="B19" s="459"/>
      <c r="E19" s="463" t="s">
        <v>183</v>
      </c>
      <c r="F19" s="10" t="s">
        <v>12</v>
      </c>
      <c r="G19" s="4"/>
      <c r="H19" s="4"/>
      <c r="I19" s="4"/>
      <c r="J19" s="126"/>
      <c r="K19" s="112"/>
      <c r="M19" s="102" t="s">
        <v>249</v>
      </c>
      <c r="O19" s="284" t="s">
        <v>272</v>
      </c>
      <c r="P19" s="284"/>
    </row>
    <row r="20" spans="2:16" ht="15" customHeight="1" outlineLevel="1">
      <c r="B20" s="459"/>
      <c r="E20" s="463" t="s">
        <v>184</v>
      </c>
      <c r="F20" s="10" t="s">
        <v>12</v>
      </c>
      <c r="G20" s="4"/>
      <c r="H20" s="4"/>
      <c r="I20" s="4"/>
      <c r="J20" s="126"/>
      <c r="K20" s="112"/>
      <c r="M20" s="102" t="s">
        <v>249</v>
      </c>
      <c r="O20" s="284" t="s">
        <v>272</v>
      </c>
      <c r="P20" s="284"/>
    </row>
    <row r="21" spans="2:16" ht="15" customHeight="1" outlineLevel="1">
      <c r="B21" s="459"/>
      <c r="E21" s="263" t="s">
        <v>136</v>
      </c>
      <c r="F21" s="10"/>
      <c r="G21" s="4"/>
      <c r="H21" s="4"/>
      <c r="I21" s="4"/>
      <c r="J21" s="176"/>
      <c r="K21" s="112"/>
      <c r="M21" s="103" t="s">
        <v>249</v>
      </c>
    </row>
    <row r="22" spans="2:16" ht="15" customHeight="1" outlineLevel="1">
      <c r="B22" s="459"/>
      <c r="E22" s="463" t="s">
        <v>185</v>
      </c>
      <c r="F22" s="10" t="s">
        <v>12</v>
      </c>
      <c r="G22" s="4"/>
      <c r="H22" s="4"/>
      <c r="I22" s="4"/>
      <c r="J22" s="126"/>
      <c r="K22" s="112"/>
      <c r="M22" s="102" t="s">
        <v>249</v>
      </c>
      <c r="O22" s="284" t="s">
        <v>272</v>
      </c>
      <c r="P22" s="284"/>
    </row>
    <row r="23" spans="2:16" ht="15" customHeight="1" outlineLevel="1">
      <c r="B23" s="459"/>
      <c r="E23" s="463" t="s">
        <v>186</v>
      </c>
      <c r="F23" s="10" t="s">
        <v>12</v>
      </c>
      <c r="G23" s="4"/>
      <c r="H23" s="4"/>
      <c r="I23" s="4"/>
      <c r="J23" s="126"/>
      <c r="K23" s="112"/>
      <c r="M23" s="102" t="s">
        <v>249</v>
      </c>
      <c r="O23" s="284" t="s">
        <v>272</v>
      </c>
      <c r="P23" s="284"/>
    </row>
    <row r="24" spans="2:16" ht="15" customHeight="1" outlineLevel="1">
      <c r="B24" s="459"/>
      <c r="E24" s="463" t="s">
        <v>187</v>
      </c>
      <c r="F24" s="10" t="s">
        <v>12</v>
      </c>
      <c r="G24" s="4"/>
      <c r="H24" s="4"/>
      <c r="I24" s="4"/>
      <c r="J24" s="126"/>
      <c r="K24" s="112"/>
      <c r="M24" s="102" t="s">
        <v>249</v>
      </c>
      <c r="O24" s="284" t="s">
        <v>272</v>
      </c>
      <c r="P24" s="284"/>
    </row>
    <row r="25" spans="2:16" ht="15" customHeight="1" outlineLevel="1">
      <c r="B25" s="459"/>
      <c r="E25" s="263" t="s">
        <v>137</v>
      </c>
      <c r="F25" s="10"/>
      <c r="G25" s="4"/>
      <c r="H25" s="4"/>
      <c r="I25" s="4"/>
      <c r="J25" s="176"/>
      <c r="K25" s="112"/>
      <c r="M25" s="103" t="s">
        <v>249</v>
      </c>
    </row>
    <row r="26" spans="2:16" ht="15" customHeight="1" outlineLevel="1">
      <c r="B26" s="459"/>
      <c r="E26" s="463" t="s">
        <v>188</v>
      </c>
      <c r="F26" s="10" t="s">
        <v>12</v>
      </c>
      <c r="G26" s="4"/>
      <c r="H26" s="4"/>
      <c r="I26" s="4"/>
      <c r="J26" s="126"/>
      <c r="K26" s="112"/>
      <c r="M26" s="102" t="s">
        <v>249</v>
      </c>
      <c r="O26" s="284" t="s">
        <v>272</v>
      </c>
      <c r="P26" s="284"/>
    </row>
    <row r="27" spans="2:16" ht="15" customHeight="1" outlineLevel="1">
      <c r="B27" s="459"/>
      <c r="E27" s="463" t="s">
        <v>189</v>
      </c>
      <c r="F27" s="10" t="s">
        <v>12</v>
      </c>
      <c r="G27" s="4"/>
      <c r="H27" s="4"/>
      <c r="I27" s="4"/>
      <c r="J27" s="126"/>
      <c r="K27" s="112"/>
      <c r="M27" s="102" t="s">
        <v>249</v>
      </c>
      <c r="O27" s="284" t="s">
        <v>272</v>
      </c>
      <c r="P27" s="284"/>
    </row>
    <row r="28" spans="2:16" ht="15" customHeight="1" outlineLevel="1">
      <c r="B28" s="460"/>
      <c r="E28" s="464" t="s">
        <v>190</v>
      </c>
      <c r="F28" s="58" t="s">
        <v>12</v>
      </c>
      <c r="G28" s="7"/>
      <c r="H28" s="7"/>
      <c r="I28" s="7"/>
      <c r="J28" s="127"/>
      <c r="K28" s="112"/>
      <c r="M28" s="102" t="s">
        <v>249</v>
      </c>
      <c r="O28" s="284" t="s">
        <v>272</v>
      </c>
      <c r="P28" s="284"/>
    </row>
    <row r="29" spans="2:16" ht="15" customHeight="1" outlineLevel="1">
      <c r="E29" s="212" t="s">
        <v>252</v>
      </c>
      <c r="F29" s="10"/>
      <c r="G29" s="4"/>
      <c r="H29" s="4"/>
      <c r="I29" s="4"/>
      <c r="J29" s="112"/>
      <c r="K29" s="112"/>
      <c r="M29" s="102"/>
      <c r="N29" s="102"/>
      <c r="O29" s="169"/>
      <c r="P29" s="169"/>
    </row>
    <row r="30" spans="2:16" ht="15" customHeight="1">
      <c r="D30" s="9"/>
      <c r="E30" s="4"/>
      <c r="F30" s="4"/>
      <c r="G30" s="4"/>
      <c r="H30" s="4"/>
      <c r="I30" s="4"/>
      <c r="J30"/>
      <c r="M30" s="103"/>
      <c r="N30" s="103"/>
      <c r="O30" s="169"/>
      <c r="P30" s="169"/>
    </row>
    <row r="31" spans="2:16" ht="26.25" customHeight="1">
      <c r="E31" s="51" t="s">
        <v>602</v>
      </c>
      <c r="F31" s="36"/>
      <c r="G31" s="36"/>
      <c r="H31" s="36"/>
      <c r="I31" s="36"/>
      <c r="J31" s="36"/>
      <c r="K31" s="36"/>
      <c r="M31" s="103"/>
      <c r="N31" s="103"/>
      <c r="O31" s="169"/>
      <c r="P31" s="169"/>
    </row>
    <row r="32" spans="2:16" ht="15" customHeight="1" outlineLevel="1">
      <c r="D32" s="9"/>
      <c r="E32" s="150" t="s">
        <v>600</v>
      </c>
      <c r="F32" s="56"/>
      <c r="G32" s="4"/>
      <c r="H32" s="4"/>
      <c r="I32" s="4"/>
      <c r="J32" s="128">
        <f>SUM(J33:J35)</f>
        <v>0</v>
      </c>
      <c r="K32" s="112"/>
      <c r="M32" s="103"/>
      <c r="O32" s="169"/>
      <c r="P32" s="169"/>
    </row>
    <row r="33" spans="2:16" ht="15" customHeight="1" outlineLevel="1">
      <c r="B33" s="405"/>
      <c r="D33" s="9"/>
      <c r="E33" s="113" t="s">
        <v>597</v>
      </c>
      <c r="F33" s="57" t="s">
        <v>12</v>
      </c>
      <c r="G33" s="6"/>
      <c r="H33" s="6"/>
      <c r="I33" s="6"/>
      <c r="J33" s="125"/>
      <c r="K33" s="112"/>
      <c r="M33" s="103" t="s">
        <v>250</v>
      </c>
      <c r="O33" s="284" t="s">
        <v>272</v>
      </c>
      <c r="P33" s="284" t="s">
        <v>273</v>
      </c>
    </row>
    <row r="34" spans="2:16" ht="15" customHeight="1" outlineLevel="1">
      <c r="B34" s="406"/>
      <c r="D34" s="9"/>
      <c r="E34" s="114" t="s">
        <v>598</v>
      </c>
      <c r="F34" s="10" t="s">
        <v>12</v>
      </c>
      <c r="G34" s="4"/>
      <c r="H34" s="4"/>
      <c r="I34" s="4"/>
      <c r="J34" s="126"/>
      <c r="K34" s="112"/>
      <c r="M34" s="103" t="s">
        <v>250</v>
      </c>
      <c r="O34" s="284" t="s">
        <v>272</v>
      </c>
      <c r="P34" s="284" t="s">
        <v>273</v>
      </c>
    </row>
    <row r="35" spans="2:16" ht="15" customHeight="1" outlineLevel="1">
      <c r="B35" s="407"/>
      <c r="D35" s="9"/>
      <c r="E35" s="115" t="s">
        <v>599</v>
      </c>
      <c r="F35" s="58" t="s">
        <v>12</v>
      </c>
      <c r="G35" s="7"/>
      <c r="H35" s="7"/>
      <c r="I35" s="7"/>
      <c r="J35" s="127"/>
      <c r="K35" s="112"/>
      <c r="M35" s="103" t="s">
        <v>250</v>
      </c>
      <c r="O35" s="284" t="s">
        <v>272</v>
      </c>
      <c r="P35" s="284" t="s">
        <v>273</v>
      </c>
    </row>
    <row r="36" spans="2:16" ht="15" customHeight="1" outlineLevel="1">
      <c r="D36" s="9"/>
      <c r="E36" s="243" t="s">
        <v>128</v>
      </c>
      <c r="F36" s="10"/>
      <c r="G36" s="4"/>
      <c r="H36" s="4"/>
      <c r="I36" s="4"/>
      <c r="J36" s="4"/>
      <c r="K36" s="112"/>
      <c r="M36" s="103"/>
      <c r="N36" s="103"/>
    </row>
    <row r="37" spans="2:16" ht="15" customHeight="1" outlineLevel="1">
      <c r="D37" s="9"/>
      <c r="E37" s="150" t="s">
        <v>601</v>
      </c>
      <c r="F37" s="56"/>
      <c r="G37" s="4"/>
      <c r="H37" s="4"/>
      <c r="I37" s="4"/>
      <c r="J37" s="128">
        <f>SUM(J38:J40)</f>
        <v>0</v>
      </c>
      <c r="K37" s="112"/>
      <c r="M37" s="103"/>
      <c r="N37" s="103"/>
    </row>
    <row r="38" spans="2:16" ht="15" customHeight="1" outlineLevel="1">
      <c r="B38" s="405"/>
      <c r="D38" s="9"/>
      <c r="E38" s="113" t="s">
        <v>597</v>
      </c>
      <c r="F38" s="57" t="s">
        <v>12</v>
      </c>
      <c r="G38" s="6"/>
      <c r="H38" s="6"/>
      <c r="I38" s="6"/>
      <c r="J38" s="125"/>
      <c r="K38" s="112"/>
      <c r="M38" s="103" t="s">
        <v>251</v>
      </c>
      <c r="O38" s="284" t="s">
        <v>272</v>
      </c>
      <c r="P38" s="284" t="s">
        <v>273</v>
      </c>
    </row>
    <row r="39" spans="2:16" ht="15" customHeight="1" outlineLevel="1">
      <c r="B39" s="406"/>
      <c r="D39" s="9"/>
      <c r="E39" s="114" t="s">
        <v>598</v>
      </c>
      <c r="F39" s="10" t="s">
        <v>12</v>
      </c>
      <c r="G39" s="4"/>
      <c r="H39" s="4"/>
      <c r="I39" s="4"/>
      <c r="J39" s="126"/>
      <c r="K39" s="112"/>
      <c r="M39" s="103" t="s">
        <v>251</v>
      </c>
      <c r="O39" s="284" t="s">
        <v>272</v>
      </c>
      <c r="P39" s="284" t="s">
        <v>273</v>
      </c>
    </row>
    <row r="40" spans="2:16" ht="15" customHeight="1" outlineLevel="1">
      <c r="B40" s="407"/>
      <c r="D40" s="9"/>
      <c r="E40" s="115" t="s">
        <v>599</v>
      </c>
      <c r="F40" s="58" t="s">
        <v>12</v>
      </c>
      <c r="G40" s="7"/>
      <c r="H40" s="7"/>
      <c r="I40" s="7"/>
      <c r="J40" s="127"/>
      <c r="K40" s="112"/>
      <c r="M40" s="103" t="s">
        <v>251</v>
      </c>
      <c r="O40" s="284" t="s">
        <v>272</v>
      </c>
      <c r="P40" s="284" t="s">
        <v>273</v>
      </c>
    </row>
    <row r="41" spans="2:16" outlineLevel="1">
      <c r="E41" s="243" t="s">
        <v>128</v>
      </c>
      <c r="M41" s="103"/>
    </row>
    <row r="42" spans="2:16">
      <c r="M42" s="103"/>
    </row>
    <row r="43" spans="2:16" ht="26.25">
      <c r="E43" s="51" t="s">
        <v>329</v>
      </c>
      <c r="F43" s="55"/>
      <c r="G43" s="55"/>
      <c r="I43" s="408" t="s">
        <v>49</v>
      </c>
      <c r="J43" s="408"/>
      <c r="M43" s="103"/>
    </row>
    <row r="44" spans="2:16" ht="25.5" outlineLevel="1">
      <c r="E44" s="55"/>
      <c r="F44" s="55"/>
      <c r="G44" s="55"/>
      <c r="I44" s="318" t="s">
        <v>3</v>
      </c>
      <c r="J44" s="318" t="s">
        <v>69</v>
      </c>
      <c r="M44" s="103"/>
    </row>
    <row r="45" spans="2:16" outlineLevel="1">
      <c r="B45" s="405"/>
      <c r="E45" s="81" t="s">
        <v>330</v>
      </c>
      <c r="F45" s="319" t="s">
        <v>12</v>
      </c>
      <c r="G45" s="82"/>
      <c r="H45" s="6"/>
      <c r="I45" s="139"/>
      <c r="J45" s="320"/>
      <c r="M45" s="102" t="s">
        <v>331</v>
      </c>
      <c r="N45" s="103"/>
      <c r="O45" s="322" t="s">
        <v>272</v>
      </c>
      <c r="P45" s="322" t="s">
        <v>273</v>
      </c>
    </row>
    <row r="46" spans="2:16" outlineLevel="1">
      <c r="B46" s="407"/>
      <c r="E46" s="83" t="s">
        <v>26</v>
      </c>
      <c r="F46" s="321" t="s">
        <v>12</v>
      </c>
      <c r="G46" s="293"/>
      <c r="H46" s="7"/>
      <c r="I46" s="141"/>
      <c r="J46" s="143"/>
      <c r="M46" s="102" t="s">
        <v>331</v>
      </c>
      <c r="N46" s="103"/>
      <c r="O46" s="322" t="s">
        <v>272</v>
      </c>
      <c r="P46" s="322" t="s">
        <v>273</v>
      </c>
    </row>
    <row r="47" spans="2:16">
      <c r="M47" s="103"/>
    </row>
    <row r="48" spans="2:16">
      <c r="M48" s="103"/>
    </row>
    <row r="49" spans="13:13">
      <c r="M49" s="104"/>
    </row>
    <row r="50" spans="13:13">
      <c r="M50" s="103"/>
    </row>
    <row r="51" spans="13:13">
      <c r="M51" s="103"/>
    </row>
    <row r="52" spans="13:13">
      <c r="M52" s="103"/>
    </row>
    <row r="53" spans="13:13">
      <c r="M53" s="103"/>
    </row>
    <row r="54" spans="13:13">
      <c r="M54" s="103"/>
    </row>
    <row r="55" spans="13:13">
      <c r="M55" s="103"/>
    </row>
    <row r="56" spans="13:13">
      <c r="M56" s="104"/>
    </row>
    <row r="57" spans="13:13">
      <c r="M57" s="103"/>
    </row>
    <row r="58" spans="13:13">
      <c r="M58" s="103"/>
    </row>
    <row r="59" spans="13:13">
      <c r="M59" s="103"/>
    </row>
    <row r="60" spans="13:13">
      <c r="M60" s="103"/>
    </row>
    <row r="61" spans="13:13">
      <c r="M61" s="103"/>
    </row>
    <row r="62" spans="13:13">
      <c r="M62" s="103"/>
    </row>
    <row r="63" spans="13:13">
      <c r="M63" s="104"/>
    </row>
    <row r="64" spans="13:13">
      <c r="M64" s="103"/>
    </row>
    <row r="65" spans="13:13">
      <c r="M65" s="103"/>
    </row>
    <row r="66" spans="13:13">
      <c r="M66" s="103"/>
    </row>
    <row r="67" spans="13:13">
      <c r="M67" s="103"/>
    </row>
    <row r="68" spans="13:13">
      <c r="M68" s="103"/>
    </row>
    <row r="69" spans="13:13">
      <c r="M69" s="103"/>
    </row>
    <row r="70" spans="13:13">
      <c r="M70" s="103"/>
    </row>
    <row r="71" spans="13:13">
      <c r="M71" s="103"/>
    </row>
    <row r="72" spans="13:13">
      <c r="M72" s="103"/>
    </row>
    <row r="73" spans="13:13">
      <c r="M73" s="103"/>
    </row>
    <row r="74" spans="13:13">
      <c r="M74" s="103"/>
    </row>
    <row r="75" spans="13:13">
      <c r="M75" s="103"/>
    </row>
    <row r="76" spans="13:13">
      <c r="M76" s="103"/>
    </row>
    <row r="77" spans="13:13">
      <c r="M77" s="103"/>
    </row>
    <row r="78" spans="13:13">
      <c r="M78" s="103"/>
    </row>
    <row r="79" spans="13:13">
      <c r="M79" s="103"/>
    </row>
    <row r="80" spans="13:13">
      <c r="M80" s="103"/>
    </row>
    <row r="81" spans="13:13">
      <c r="M81" s="103"/>
    </row>
    <row r="82" spans="13:13">
      <c r="M82" s="103"/>
    </row>
    <row r="83" spans="13:13">
      <c r="M83" s="103"/>
    </row>
    <row r="84" spans="13:13">
      <c r="M84" s="103"/>
    </row>
    <row r="85" spans="13:13">
      <c r="M85" s="103"/>
    </row>
    <row r="86" spans="13:13">
      <c r="M86" s="103"/>
    </row>
    <row r="87" spans="13:13">
      <c r="M87" s="103"/>
    </row>
    <row r="88" spans="13:13">
      <c r="M88" s="103"/>
    </row>
    <row r="89" spans="13:13">
      <c r="M89" s="103"/>
    </row>
    <row r="90" spans="13:13">
      <c r="M90" s="103"/>
    </row>
    <row r="91" spans="13:13">
      <c r="M91" s="103"/>
    </row>
    <row r="92" spans="13:13">
      <c r="M92" s="103"/>
    </row>
    <row r="93" spans="13:13">
      <c r="M93" s="103"/>
    </row>
    <row r="94" spans="13:13">
      <c r="M94" s="103"/>
    </row>
    <row r="95" spans="13:13">
      <c r="M95" s="103"/>
    </row>
    <row r="96" spans="13:13">
      <c r="M96" s="103"/>
    </row>
    <row r="97" spans="13:13">
      <c r="M97" s="103"/>
    </row>
    <row r="98" spans="13:13">
      <c r="M98" s="103"/>
    </row>
    <row r="99" spans="13:13">
      <c r="M99" s="103"/>
    </row>
    <row r="100" spans="13:13">
      <c r="M100" s="103"/>
    </row>
    <row r="101" spans="13:13">
      <c r="M101" s="103"/>
    </row>
    <row r="102" spans="13:13">
      <c r="M102" s="103"/>
    </row>
    <row r="103" spans="13:13">
      <c r="M103" s="103"/>
    </row>
    <row r="104" spans="13:13">
      <c r="M104" s="103"/>
    </row>
    <row r="105" spans="13:13">
      <c r="M105" s="103"/>
    </row>
    <row r="106" spans="13:13">
      <c r="M106" s="103"/>
    </row>
    <row r="107" spans="13:13">
      <c r="M107" s="103"/>
    </row>
    <row r="108" spans="13:13">
      <c r="M108" s="103"/>
    </row>
    <row r="109" spans="13:13">
      <c r="M109" s="103"/>
    </row>
    <row r="110" spans="13:13">
      <c r="M110" s="103"/>
    </row>
    <row r="111" spans="13:13">
      <c r="M111" s="103"/>
    </row>
    <row r="112" spans="13:13">
      <c r="M112" s="103"/>
    </row>
    <row r="113" spans="13:13">
      <c r="M113" s="103"/>
    </row>
    <row r="114" spans="13:13">
      <c r="M114" s="103"/>
    </row>
    <row r="115" spans="13:13">
      <c r="M115" s="103"/>
    </row>
    <row r="116" spans="13:13">
      <c r="M116" s="103"/>
    </row>
    <row r="117" spans="13:13">
      <c r="M117" s="103"/>
    </row>
    <row r="118" spans="13:13">
      <c r="M118" s="103"/>
    </row>
    <row r="119" spans="13:13">
      <c r="M119" s="103"/>
    </row>
    <row r="120" spans="13:13">
      <c r="M120" s="103"/>
    </row>
    <row r="121" spans="13:13">
      <c r="M121" s="103"/>
    </row>
    <row r="122" spans="13:13">
      <c r="M122" s="103"/>
    </row>
    <row r="123" spans="13:13">
      <c r="M123" s="103"/>
    </row>
    <row r="124" spans="13:13">
      <c r="M124" s="103"/>
    </row>
    <row r="125" spans="13:13">
      <c r="M125" s="103"/>
    </row>
    <row r="126" spans="13:13">
      <c r="M126" s="103"/>
    </row>
    <row r="127" spans="13:13">
      <c r="M127" s="103"/>
    </row>
    <row r="128" spans="13:13">
      <c r="M128" s="103"/>
    </row>
    <row r="129" spans="13:13">
      <c r="M129" s="103"/>
    </row>
    <row r="130" spans="13:13">
      <c r="M130" s="103"/>
    </row>
    <row r="131" spans="13:13">
      <c r="M131" s="103"/>
    </row>
    <row r="132" spans="13:13">
      <c r="M132" s="103"/>
    </row>
    <row r="133" spans="13:13">
      <c r="M133" s="103"/>
    </row>
    <row r="134" spans="13:13">
      <c r="M134" s="103"/>
    </row>
    <row r="135" spans="13:13">
      <c r="M135" s="103"/>
    </row>
    <row r="136" spans="13:13">
      <c r="M136" s="103"/>
    </row>
    <row r="137" spans="13:13">
      <c r="M137" s="103"/>
    </row>
    <row r="138" spans="13:13">
      <c r="M138" s="103"/>
    </row>
    <row r="139" spans="13:13">
      <c r="M139" s="103"/>
    </row>
    <row r="140" spans="13:13">
      <c r="M140" s="103"/>
    </row>
    <row r="141" spans="13:13">
      <c r="M141" s="103"/>
    </row>
    <row r="142" spans="13:13">
      <c r="M142" s="103"/>
    </row>
    <row r="143" spans="13:13">
      <c r="M143" s="103"/>
    </row>
    <row r="144" spans="13:13">
      <c r="M144" s="103"/>
    </row>
    <row r="145" spans="13:13">
      <c r="M145" s="103"/>
    </row>
    <row r="146" spans="13:13">
      <c r="M146" s="103"/>
    </row>
    <row r="147" spans="13:13">
      <c r="M147" s="103"/>
    </row>
    <row r="148" spans="13:13">
      <c r="M148" s="103"/>
    </row>
    <row r="149" spans="13:13">
      <c r="M149" s="103"/>
    </row>
    <row r="150" spans="13:13">
      <c r="M150" s="103"/>
    </row>
    <row r="151" spans="13:13">
      <c r="M151" s="103"/>
    </row>
    <row r="152" spans="13:13">
      <c r="M152" s="103"/>
    </row>
    <row r="153" spans="13:13">
      <c r="M153" s="103"/>
    </row>
    <row r="154" spans="13:13">
      <c r="M154" s="103"/>
    </row>
    <row r="155" spans="13:13">
      <c r="M155" s="103"/>
    </row>
    <row r="156" spans="13:13">
      <c r="M156" s="103"/>
    </row>
    <row r="157" spans="13:13">
      <c r="M157" s="103"/>
    </row>
    <row r="158" spans="13:13">
      <c r="M158" s="103"/>
    </row>
    <row r="159" spans="13:13">
      <c r="M159" s="103"/>
    </row>
    <row r="160" spans="13:13">
      <c r="M160" s="103"/>
    </row>
    <row r="161" spans="13:13">
      <c r="M161" s="103"/>
    </row>
    <row r="162" spans="13:13">
      <c r="M162" s="103"/>
    </row>
    <row r="163" spans="13:13">
      <c r="M163" s="103"/>
    </row>
    <row r="164" spans="13:13">
      <c r="M164" s="103"/>
    </row>
    <row r="165" spans="13:13">
      <c r="M165" s="103"/>
    </row>
    <row r="166" spans="13:13">
      <c r="M166" s="103"/>
    </row>
    <row r="167" spans="13:13">
      <c r="M167" s="103"/>
    </row>
    <row r="168" spans="13:13">
      <c r="M168" s="103"/>
    </row>
    <row r="169" spans="13:13">
      <c r="M169" s="103"/>
    </row>
    <row r="170" spans="13:13">
      <c r="M170" s="103"/>
    </row>
    <row r="171" spans="13:13">
      <c r="M171" s="103"/>
    </row>
    <row r="172" spans="13:13">
      <c r="M172" s="103"/>
    </row>
    <row r="173" spans="13:13">
      <c r="M173" s="103"/>
    </row>
    <row r="174" spans="13:13">
      <c r="M174" s="103"/>
    </row>
    <row r="175" spans="13:13">
      <c r="M175" s="103"/>
    </row>
    <row r="176" spans="13:13">
      <c r="M176" s="103"/>
    </row>
    <row r="177" spans="13:13">
      <c r="M177" s="103"/>
    </row>
    <row r="178" spans="13:13">
      <c r="M178" s="103"/>
    </row>
    <row r="179" spans="13:13">
      <c r="M179" s="103"/>
    </row>
    <row r="180" spans="13:13">
      <c r="M180" s="103"/>
    </row>
    <row r="181" spans="13:13">
      <c r="M181" s="103"/>
    </row>
    <row r="182" spans="13:13">
      <c r="M182" s="103"/>
    </row>
    <row r="183" spans="13:13">
      <c r="M183" s="103"/>
    </row>
    <row r="184" spans="13:13">
      <c r="M184" s="103"/>
    </row>
    <row r="185" spans="13:13">
      <c r="M185" s="103"/>
    </row>
    <row r="186" spans="13:13">
      <c r="M186" s="103"/>
    </row>
    <row r="187" spans="13:13">
      <c r="M187" s="103"/>
    </row>
    <row r="188" spans="13:13">
      <c r="M188" s="103"/>
    </row>
    <row r="189" spans="13:13">
      <c r="M189" s="103"/>
    </row>
    <row r="190" spans="13:13">
      <c r="M190" s="103"/>
    </row>
    <row r="191" spans="13:13">
      <c r="M191" s="103"/>
    </row>
    <row r="192" spans="13:13">
      <c r="M192" s="103"/>
    </row>
    <row r="193" spans="13:13">
      <c r="M193" s="103"/>
    </row>
    <row r="194" spans="13:13">
      <c r="M194" s="103"/>
    </row>
    <row r="195" spans="13:13">
      <c r="M195" s="103"/>
    </row>
    <row r="196" spans="13:13">
      <c r="M196" s="103"/>
    </row>
    <row r="197" spans="13:13">
      <c r="M197" s="103"/>
    </row>
    <row r="198" spans="13:13">
      <c r="M198" s="103"/>
    </row>
    <row r="199" spans="13:13">
      <c r="M199" s="103"/>
    </row>
    <row r="200" spans="13:13">
      <c r="M200" s="103"/>
    </row>
    <row r="201" spans="13:13">
      <c r="M201" s="103"/>
    </row>
    <row r="202" spans="13:13">
      <c r="M202" s="103"/>
    </row>
    <row r="203" spans="13:13">
      <c r="M203" s="103"/>
    </row>
    <row r="204" spans="13:13">
      <c r="M204" s="103"/>
    </row>
    <row r="205" spans="13:13">
      <c r="M205" s="103"/>
    </row>
    <row r="206" spans="13:13">
      <c r="M206" s="103"/>
    </row>
    <row r="207" spans="13:13">
      <c r="M207" s="103"/>
    </row>
    <row r="208" spans="13:13">
      <c r="M208" s="103"/>
    </row>
    <row r="209" spans="13:13">
      <c r="M209" s="103"/>
    </row>
    <row r="210" spans="13:13">
      <c r="M210" s="103"/>
    </row>
    <row r="211" spans="13:13">
      <c r="M211" s="103"/>
    </row>
    <row r="212" spans="13:13">
      <c r="M212" s="103"/>
    </row>
    <row r="213" spans="13:13">
      <c r="M213" s="103"/>
    </row>
    <row r="214" spans="13:13">
      <c r="M214" s="103"/>
    </row>
    <row r="215" spans="13:13">
      <c r="M215" s="103"/>
    </row>
    <row r="216" spans="13:13">
      <c r="M216" s="103"/>
    </row>
    <row r="217" spans="13:13">
      <c r="M217" s="103"/>
    </row>
    <row r="218" spans="13:13">
      <c r="M218" s="103"/>
    </row>
    <row r="219" spans="13:13">
      <c r="M219" s="103"/>
    </row>
    <row r="220" spans="13:13">
      <c r="M220" s="103"/>
    </row>
    <row r="221" spans="13:13">
      <c r="M221" s="103"/>
    </row>
    <row r="222" spans="13:13">
      <c r="M222" s="103"/>
    </row>
    <row r="223" spans="13:13">
      <c r="M223" s="103"/>
    </row>
    <row r="224" spans="13:13">
      <c r="M224" s="103"/>
    </row>
    <row r="225" spans="13:13">
      <c r="M225" s="103"/>
    </row>
    <row r="226" spans="13:13">
      <c r="M226" s="103"/>
    </row>
    <row r="227" spans="13:13">
      <c r="M227" s="103"/>
    </row>
    <row r="228" spans="13:13">
      <c r="M228" s="103"/>
    </row>
    <row r="229" spans="13:13">
      <c r="M229" s="103"/>
    </row>
    <row r="230" spans="13:13">
      <c r="M230" s="103"/>
    </row>
    <row r="231" spans="13:13">
      <c r="M231" s="103"/>
    </row>
    <row r="232" spans="13:13">
      <c r="M232" s="103"/>
    </row>
    <row r="233" spans="13:13">
      <c r="M233" s="103"/>
    </row>
    <row r="234" spans="13:13">
      <c r="M234" s="103"/>
    </row>
    <row r="235" spans="13:13">
      <c r="M235" s="103"/>
    </row>
    <row r="236" spans="13:13">
      <c r="M236" s="103"/>
    </row>
    <row r="237" spans="13:13">
      <c r="M237" s="103"/>
    </row>
    <row r="238" spans="13:13">
      <c r="M238" s="103"/>
    </row>
    <row r="239" spans="13:13">
      <c r="M239" s="103"/>
    </row>
    <row r="240" spans="13:13">
      <c r="M240" s="103"/>
    </row>
    <row r="241" spans="13:14">
      <c r="M241" s="103"/>
    </row>
    <row r="242" spans="13:14">
      <c r="M242" s="103"/>
    </row>
    <row r="243" spans="13:14">
      <c r="M243" s="103"/>
    </row>
    <row r="244" spans="13:14">
      <c r="M244" s="103"/>
    </row>
    <row r="245" spans="13:14">
      <c r="M245" s="103"/>
    </row>
    <row r="246" spans="13:14">
      <c r="M246" s="103"/>
    </row>
    <row r="247" spans="13:14">
      <c r="M247" s="103"/>
      <c r="N247" s="103"/>
    </row>
    <row r="248" spans="13:14">
      <c r="M248" s="103"/>
    </row>
    <row r="249" spans="13:14">
      <c r="M249" s="103"/>
    </row>
    <row r="250" spans="13:14">
      <c r="M250" s="103"/>
    </row>
    <row r="251" spans="13:14">
      <c r="M251" s="103"/>
    </row>
    <row r="252" spans="13:14">
      <c r="M252" s="103"/>
    </row>
    <row r="253" spans="13:14">
      <c r="M253" s="103"/>
    </row>
    <row r="254" spans="13:14">
      <c r="M254" s="103"/>
    </row>
    <row r="255" spans="13:14">
      <c r="M255" s="103"/>
    </row>
    <row r="256" spans="13:14">
      <c r="M256" s="103"/>
    </row>
    <row r="257" spans="13:13">
      <c r="M257" s="103"/>
    </row>
    <row r="258" spans="13:13">
      <c r="M258" s="103"/>
    </row>
    <row r="259" spans="13:13">
      <c r="M259" s="103"/>
    </row>
    <row r="260" spans="13:13">
      <c r="M260" s="103"/>
    </row>
    <row r="261" spans="13:13">
      <c r="M261" s="103"/>
    </row>
    <row r="262" spans="13:13">
      <c r="M262" s="103"/>
    </row>
    <row r="263" spans="13:13">
      <c r="M263" s="103"/>
    </row>
    <row r="264" spans="13:13">
      <c r="M264" s="103"/>
    </row>
    <row r="265" spans="13:13">
      <c r="M265" s="103"/>
    </row>
    <row r="266" spans="13:13">
      <c r="M266" s="103"/>
    </row>
    <row r="267" spans="13:13">
      <c r="M267" s="103"/>
    </row>
    <row r="268" spans="13:13">
      <c r="M268" s="103"/>
    </row>
    <row r="269" spans="13:13">
      <c r="M269" s="103"/>
    </row>
    <row r="270" spans="13:13">
      <c r="M270" s="103"/>
    </row>
    <row r="271" spans="13:13">
      <c r="M271" s="103"/>
    </row>
    <row r="272" spans="13:13">
      <c r="M272" s="103"/>
    </row>
    <row r="273" spans="13:13">
      <c r="M273" s="103"/>
    </row>
    <row r="274" spans="13:13">
      <c r="M274" s="103"/>
    </row>
    <row r="275" spans="13:13">
      <c r="M275" s="103"/>
    </row>
    <row r="276" spans="13:13">
      <c r="M276" s="103"/>
    </row>
    <row r="277" spans="13:13">
      <c r="M277" s="103"/>
    </row>
    <row r="278" spans="13:13">
      <c r="M278" s="103"/>
    </row>
    <row r="279" spans="13:13">
      <c r="M279" s="103"/>
    </row>
    <row r="280" spans="13:13">
      <c r="M280" s="103"/>
    </row>
    <row r="281" spans="13:13">
      <c r="M281" s="103"/>
    </row>
    <row r="282" spans="13:13">
      <c r="M282" s="103"/>
    </row>
    <row r="283" spans="13:13">
      <c r="M283" s="103"/>
    </row>
    <row r="284" spans="13:13">
      <c r="M284" s="103"/>
    </row>
    <row r="285" spans="13:13">
      <c r="M285" s="103"/>
    </row>
    <row r="286" spans="13:13">
      <c r="M286" s="103"/>
    </row>
    <row r="287" spans="13:13">
      <c r="M287" s="103"/>
    </row>
    <row r="288" spans="13:13">
      <c r="M288" s="103"/>
    </row>
    <row r="289" spans="13:14">
      <c r="M289" s="103"/>
    </row>
    <row r="290" spans="13:14">
      <c r="M290" s="103"/>
    </row>
    <row r="291" spans="13:14">
      <c r="M291" s="103"/>
    </row>
    <row r="292" spans="13:14">
      <c r="M292" s="103"/>
    </row>
    <row r="293" spans="13:14">
      <c r="M293" s="103"/>
    </row>
    <row r="294" spans="13:14">
      <c r="M294" s="103"/>
      <c r="N294" s="103"/>
    </row>
    <row r="295" spans="13:14">
      <c r="M295" s="103"/>
    </row>
    <row r="296" spans="13:14">
      <c r="M296" s="103"/>
    </row>
    <row r="297" spans="13:14">
      <c r="M297" s="103"/>
    </row>
    <row r="298" spans="13:14">
      <c r="M298" s="103"/>
    </row>
    <row r="299" spans="13:14">
      <c r="M299" s="103"/>
    </row>
    <row r="300" spans="13:14">
      <c r="M300" s="103"/>
    </row>
    <row r="301" spans="13:14">
      <c r="M301" s="103"/>
    </row>
    <row r="302" spans="13:14">
      <c r="M302" s="103"/>
    </row>
    <row r="303" spans="13:14">
      <c r="M303" s="103"/>
    </row>
    <row r="304" spans="13:14">
      <c r="M304" s="103"/>
    </row>
    <row r="305" spans="13:14">
      <c r="M305" s="103"/>
    </row>
    <row r="306" spans="13:14">
      <c r="M306" s="103"/>
    </row>
    <row r="307" spans="13:14">
      <c r="M307" s="103"/>
    </row>
    <row r="308" spans="13:14">
      <c r="M308" s="103"/>
    </row>
    <row r="309" spans="13:14">
      <c r="M309" s="103"/>
    </row>
    <row r="310" spans="13:14">
      <c r="M310" s="103"/>
    </row>
    <row r="311" spans="13:14">
      <c r="M311" s="103"/>
    </row>
    <row r="312" spans="13:14">
      <c r="M312" s="103"/>
    </row>
    <row r="313" spans="13:14">
      <c r="M313" s="103"/>
    </row>
    <row r="314" spans="13:14">
      <c r="M314" s="103"/>
      <c r="N314" s="103"/>
    </row>
    <row r="315" spans="13:14">
      <c r="M315" s="103"/>
    </row>
    <row r="316" spans="13:14">
      <c r="M316" s="103"/>
    </row>
    <row r="317" spans="13:14">
      <c r="M317" s="103"/>
    </row>
    <row r="318" spans="13:14">
      <c r="M318" s="103"/>
    </row>
    <row r="319" spans="13:14">
      <c r="M319" s="103"/>
    </row>
    <row r="320" spans="13:14">
      <c r="M320" s="103"/>
    </row>
    <row r="321" spans="13:13">
      <c r="M321" s="103"/>
    </row>
    <row r="322" spans="13:13">
      <c r="M322" s="103"/>
    </row>
    <row r="323" spans="13:13">
      <c r="M323" s="103"/>
    </row>
    <row r="324" spans="13:13">
      <c r="M324" s="103"/>
    </row>
    <row r="325" spans="13:13">
      <c r="M325" s="103"/>
    </row>
    <row r="326" spans="13:13">
      <c r="M326" s="103"/>
    </row>
    <row r="327" spans="13:13">
      <c r="M327" s="103"/>
    </row>
    <row r="328" spans="13:13">
      <c r="M328" s="103"/>
    </row>
    <row r="329" spans="13:13">
      <c r="M329" s="103"/>
    </row>
    <row r="330" spans="13:13">
      <c r="M330" s="103"/>
    </row>
    <row r="331" spans="13:13">
      <c r="M331" s="103"/>
    </row>
    <row r="332" spans="13:13">
      <c r="M332" s="103"/>
    </row>
    <row r="333" spans="13:13">
      <c r="M333" s="103"/>
    </row>
    <row r="334" spans="13:13">
      <c r="M334" s="103"/>
    </row>
    <row r="335" spans="13:13">
      <c r="M335" s="103"/>
    </row>
    <row r="336" spans="13:13">
      <c r="M336" s="103"/>
    </row>
    <row r="337" spans="13:13">
      <c r="M337" s="103"/>
    </row>
    <row r="338" spans="13:13">
      <c r="M338" s="103"/>
    </row>
    <row r="339" spans="13:13">
      <c r="M339" s="103"/>
    </row>
    <row r="340" spans="13:13">
      <c r="M340" s="103"/>
    </row>
    <row r="341" spans="13:13">
      <c r="M341" s="103"/>
    </row>
    <row r="342" spans="13:13">
      <c r="M342" s="103"/>
    </row>
    <row r="343" spans="13:13">
      <c r="M343" s="103"/>
    </row>
    <row r="344" spans="13:13">
      <c r="M344" s="103"/>
    </row>
    <row r="345" spans="13:13">
      <c r="M345" s="103"/>
    </row>
    <row r="346" spans="13:13">
      <c r="M346" s="103"/>
    </row>
    <row r="347" spans="13:13">
      <c r="M347" s="103"/>
    </row>
    <row r="348" spans="13:13">
      <c r="M348" s="103"/>
    </row>
    <row r="349" spans="13:13">
      <c r="M349" s="103"/>
    </row>
    <row r="350" spans="13:13">
      <c r="M350" s="103"/>
    </row>
    <row r="351" spans="13:13">
      <c r="M351" s="103"/>
    </row>
    <row r="352" spans="13:13">
      <c r="M352" s="103"/>
    </row>
    <row r="353" spans="13:13">
      <c r="M353" s="103"/>
    </row>
    <row r="354" spans="13:13">
      <c r="M354" s="103"/>
    </row>
    <row r="355" spans="13:13">
      <c r="M355" s="103"/>
    </row>
    <row r="356" spans="13:13">
      <c r="M356" s="103"/>
    </row>
    <row r="357" spans="13:13">
      <c r="M357" s="103"/>
    </row>
    <row r="358" spans="13:13">
      <c r="M358" s="103"/>
    </row>
    <row r="359" spans="13:13">
      <c r="M359" s="103"/>
    </row>
    <row r="360" spans="13:13">
      <c r="M360" s="103"/>
    </row>
    <row r="361" spans="13:13">
      <c r="M361" s="103"/>
    </row>
    <row r="362" spans="13:13">
      <c r="M362" s="103"/>
    </row>
    <row r="363" spans="13:13">
      <c r="M363" s="103"/>
    </row>
    <row r="364" spans="13:13">
      <c r="M364" s="103"/>
    </row>
    <row r="365" spans="13:13">
      <c r="M365" s="103"/>
    </row>
    <row r="366" spans="13:13">
      <c r="M366" s="103"/>
    </row>
    <row r="367" spans="13:13">
      <c r="M367" s="103"/>
    </row>
    <row r="368" spans="13:13">
      <c r="M368" s="103"/>
    </row>
    <row r="369" spans="12:13">
      <c r="M369" s="103"/>
    </row>
    <row r="370" spans="12:13">
      <c r="M370" s="103"/>
    </row>
    <row r="371" spans="12:13">
      <c r="M371" s="103"/>
    </row>
    <row r="372" spans="12:13">
      <c r="M372" s="103"/>
    </row>
    <row r="373" spans="12:13">
      <c r="M373" s="103"/>
    </row>
    <row r="374" spans="12:13">
      <c r="M374" s="103"/>
    </row>
    <row r="375" spans="12:13">
      <c r="M375" s="103"/>
    </row>
    <row r="376" spans="12:13">
      <c r="M376" s="103"/>
    </row>
    <row r="377" spans="12:13">
      <c r="M377" s="103"/>
    </row>
    <row r="378" spans="12:13">
      <c r="M378" s="103"/>
    </row>
    <row r="379" spans="12:13">
      <c r="M379" s="103"/>
    </row>
    <row r="380" spans="12:13">
      <c r="M380" s="103"/>
    </row>
    <row r="381" spans="12:13">
      <c r="M381" s="103"/>
    </row>
    <row r="382" spans="12:13">
      <c r="L382" s="105"/>
      <c r="M382" s="103"/>
    </row>
    <row r="383" spans="12:13" ht="39">
      <c r="L383" s="106"/>
      <c r="M383" s="104"/>
    </row>
    <row r="384" spans="12:13">
      <c r="M384" s="104"/>
    </row>
    <row r="385" spans="13:13">
      <c r="M385" s="103"/>
    </row>
    <row r="386" spans="13:13">
      <c r="M386" s="103"/>
    </row>
    <row r="387" spans="13:13">
      <c r="M387" s="103"/>
    </row>
    <row r="388" spans="13:13">
      <c r="M388" s="103"/>
    </row>
    <row r="389" spans="13:13">
      <c r="M389" s="103"/>
    </row>
    <row r="390" spans="13:13">
      <c r="M390" s="103"/>
    </row>
    <row r="391" spans="13:13">
      <c r="M391" s="103"/>
    </row>
    <row r="392" spans="13:13">
      <c r="M392" s="103"/>
    </row>
    <row r="393" spans="13:13">
      <c r="M393" s="103"/>
    </row>
    <row r="394" spans="13:13">
      <c r="M394" s="103"/>
    </row>
    <row r="395" spans="13:13">
      <c r="M395" s="103"/>
    </row>
    <row r="396" spans="13:13">
      <c r="M396" s="103"/>
    </row>
    <row r="397" spans="13:13">
      <c r="M397" s="103"/>
    </row>
    <row r="398" spans="13:13">
      <c r="M398" s="103"/>
    </row>
    <row r="399" spans="13:13">
      <c r="M399" s="107"/>
    </row>
    <row r="400" spans="13:13">
      <c r="M400" s="107"/>
    </row>
    <row r="401" spans="12:13">
      <c r="M401" s="107"/>
    </row>
    <row r="402" spans="12:13">
      <c r="M402" s="107"/>
    </row>
    <row r="403" spans="12:13">
      <c r="M403" s="107"/>
    </row>
    <row r="404" spans="12:13">
      <c r="M404" s="107"/>
    </row>
    <row r="405" spans="12:13">
      <c r="M405" s="107"/>
    </row>
    <row r="406" spans="12:13">
      <c r="M406" s="107"/>
    </row>
    <row r="407" spans="12:13">
      <c r="M407" s="107"/>
    </row>
    <row r="408" spans="12:13">
      <c r="M408" s="107"/>
    </row>
    <row r="409" spans="12:13">
      <c r="M409" s="107"/>
    </row>
    <row r="410" spans="12:13">
      <c r="L410" s="102"/>
      <c r="M410" s="103"/>
    </row>
    <row r="411" spans="12:13">
      <c r="M411" s="103"/>
    </row>
    <row r="412" spans="12:13">
      <c r="M412" s="103"/>
    </row>
    <row r="413" spans="12:13">
      <c r="M413" s="103"/>
    </row>
    <row r="414" spans="12:13">
      <c r="M414" s="103"/>
    </row>
    <row r="415" spans="12:13">
      <c r="M415" s="103"/>
    </row>
    <row r="416" spans="12:13">
      <c r="M416" s="103"/>
    </row>
    <row r="417" spans="13:14">
      <c r="M417" s="103"/>
    </row>
    <row r="418" spans="13:14">
      <c r="M418" s="103"/>
    </row>
    <row r="419" spans="13:14">
      <c r="M419" s="103"/>
    </row>
    <row r="420" spans="13:14">
      <c r="M420" s="103"/>
    </row>
    <row r="421" spans="13:14">
      <c r="M421" s="103"/>
    </row>
    <row r="422" spans="13:14">
      <c r="M422" s="103"/>
    </row>
    <row r="423" spans="13:14">
      <c r="M423" s="103"/>
    </row>
    <row r="424" spans="13:14">
      <c r="M424" s="103"/>
    </row>
    <row r="425" spans="13:14">
      <c r="M425" s="103"/>
      <c r="N425" s="103"/>
    </row>
    <row r="426" spans="13:14">
      <c r="M426" s="103"/>
    </row>
    <row r="427" spans="13:14">
      <c r="M427" s="103"/>
    </row>
    <row r="428" spans="13:14">
      <c r="M428" s="103"/>
    </row>
    <row r="429" spans="13:14">
      <c r="M429" s="103"/>
    </row>
    <row r="430" spans="13:14">
      <c r="M430" s="103"/>
    </row>
    <row r="431" spans="13:14">
      <c r="M431" s="103"/>
    </row>
    <row r="432" spans="13:14">
      <c r="M432" s="103"/>
    </row>
    <row r="433" spans="12:14">
      <c r="M433" s="103"/>
    </row>
    <row r="434" spans="12:14">
      <c r="M434" s="103"/>
    </row>
    <row r="435" spans="12:14">
      <c r="M435" s="103"/>
    </row>
    <row r="436" spans="12:14">
      <c r="M436" s="103"/>
    </row>
    <row r="437" spans="12:14">
      <c r="M437" s="103"/>
    </row>
    <row r="438" spans="12:14">
      <c r="M438" s="103"/>
    </row>
    <row r="439" spans="12:14">
      <c r="M439" s="103"/>
    </row>
    <row r="440" spans="12:14">
      <c r="M440" s="103"/>
      <c r="N440" s="103"/>
    </row>
    <row r="441" spans="12:14" ht="26.25">
      <c r="L441" s="108"/>
      <c r="M441" s="104"/>
    </row>
    <row r="442" spans="12:14">
      <c r="M442" s="103"/>
    </row>
    <row r="443" spans="12:14">
      <c r="M443" s="103"/>
    </row>
    <row r="444" spans="12:14">
      <c r="M444" s="103"/>
    </row>
    <row r="445" spans="12:14">
      <c r="M445" s="103"/>
    </row>
    <row r="446" spans="12:14">
      <c r="M446" s="109"/>
      <c r="N446" s="109"/>
    </row>
    <row r="447" spans="12:14">
      <c r="M447" s="104"/>
      <c r="N447" s="104"/>
    </row>
    <row r="448" spans="12:14">
      <c r="M448" s="103"/>
    </row>
    <row r="449" spans="13:14">
      <c r="M449" s="103"/>
    </row>
    <row r="450" spans="13:14">
      <c r="M450" s="103"/>
    </row>
    <row r="451" spans="13:14">
      <c r="M451" s="103"/>
    </row>
    <row r="452" spans="13:14">
      <c r="M452" s="104"/>
    </row>
    <row r="453" spans="13:14">
      <c r="M453" s="104"/>
    </row>
    <row r="454" spans="13:14">
      <c r="M454" s="104"/>
    </row>
    <row r="455" spans="13:14">
      <c r="M455" s="103"/>
    </row>
    <row r="456" spans="13:14">
      <c r="M456" s="103"/>
    </row>
    <row r="457" spans="13:14">
      <c r="M457" s="103"/>
    </row>
    <row r="458" spans="13:14">
      <c r="M458" s="103"/>
    </row>
    <row r="459" spans="13:14">
      <c r="M459" s="103"/>
    </row>
    <row r="460" spans="13:14">
      <c r="M460" s="103"/>
      <c r="N460" s="103"/>
    </row>
    <row r="461" spans="13:14">
      <c r="M461" s="103"/>
    </row>
    <row r="462" spans="13:14">
      <c r="M462" s="103"/>
    </row>
    <row r="463" spans="13:14">
      <c r="M463" s="103"/>
    </row>
    <row r="464" spans="13:14">
      <c r="M464" s="103"/>
    </row>
    <row r="465" spans="13:14">
      <c r="M465" s="103"/>
    </row>
    <row r="466" spans="13:14">
      <c r="M466" s="104"/>
      <c r="N466" s="104"/>
    </row>
    <row r="467" spans="13:14">
      <c r="M467" s="104"/>
      <c r="N467" s="104"/>
    </row>
    <row r="468" spans="13:14">
      <c r="M468" s="103"/>
    </row>
    <row r="469" spans="13:14">
      <c r="M469" s="103"/>
    </row>
    <row r="470" spans="13:14">
      <c r="M470" s="103"/>
    </row>
    <row r="471" spans="13:14">
      <c r="M471" s="104"/>
      <c r="N471" s="104"/>
    </row>
    <row r="472" spans="13:14">
      <c r="M472" s="103"/>
    </row>
    <row r="473" spans="13:14">
      <c r="M473" s="103"/>
    </row>
    <row r="474" spans="13:14">
      <c r="M474" s="103"/>
    </row>
    <row r="475" spans="13:14">
      <c r="M475" s="103"/>
    </row>
    <row r="476" spans="13:14">
      <c r="M476" s="103"/>
    </row>
    <row r="477" spans="13:14">
      <c r="M477" s="104"/>
      <c r="N477" s="104"/>
    </row>
    <row r="478" spans="13:14">
      <c r="M478" s="103"/>
    </row>
    <row r="479" spans="13:14">
      <c r="M479" s="103"/>
    </row>
    <row r="480" spans="13:14">
      <c r="M480" s="103"/>
    </row>
    <row r="481" spans="13:14">
      <c r="M481" s="103"/>
    </row>
    <row r="482" spans="13:14">
      <c r="M482" s="103"/>
    </row>
    <row r="483" spans="13:14">
      <c r="M483" s="104"/>
      <c r="N483" s="104"/>
    </row>
    <row r="484" spans="13:14">
      <c r="M484" s="103"/>
    </row>
    <row r="485" spans="13:14">
      <c r="M485" s="103"/>
    </row>
    <row r="486" spans="13:14">
      <c r="M486" s="103"/>
    </row>
    <row r="487" spans="13:14">
      <c r="M487" s="103"/>
    </row>
    <row r="488" spans="13:14">
      <c r="M488" s="103"/>
    </row>
    <row r="489" spans="13:14">
      <c r="M489" s="103"/>
    </row>
    <row r="490" spans="13:14">
      <c r="M490" s="103"/>
      <c r="N490" s="103"/>
    </row>
    <row r="491" spans="13:14">
      <c r="M491" s="103"/>
    </row>
    <row r="492" spans="13:14">
      <c r="M492" s="103"/>
    </row>
    <row r="493" spans="13:14">
      <c r="M493" s="103"/>
    </row>
    <row r="494" spans="13:14">
      <c r="M494" s="103"/>
    </row>
    <row r="495" spans="13:14">
      <c r="M495" s="103"/>
    </row>
    <row r="496" spans="13:14">
      <c r="M496" s="103"/>
    </row>
    <row r="497" spans="13:14">
      <c r="M497" s="103"/>
      <c r="N497" s="103"/>
    </row>
    <row r="498" spans="13:14">
      <c r="M498" s="103"/>
    </row>
    <row r="499" spans="13:14">
      <c r="M499" s="103"/>
    </row>
  </sheetData>
  <mergeCells count="10">
    <mergeCell ref="O4:P4"/>
    <mergeCell ref="B33:B35"/>
    <mergeCell ref="B38:B40"/>
    <mergeCell ref="H3:J3"/>
    <mergeCell ref="B17:B28"/>
    <mergeCell ref="E1:J1"/>
    <mergeCell ref="B6:B8"/>
    <mergeCell ref="B11:B13"/>
    <mergeCell ref="I43:J43"/>
    <mergeCell ref="B45:B46"/>
  </mergeCells>
  <phoneticPr fontId="31" type="noConversion"/>
  <conditionalFormatting sqref="B4">
    <cfRule type="containsText" dxfId="21" priority="1" operator="containsText" text="Unsure">
      <formula>NOT(ISERROR(SEARCH("Unsure",B4)))</formula>
    </cfRule>
    <cfRule type="containsText" dxfId="20" priority="2" operator="containsText" text="Yes">
      <formula>NOT(ISERROR(SEARCH("Yes",B4)))</formula>
    </cfRule>
    <cfRule type="containsText" dxfId="19" priority="3" operator="containsText" text="No">
      <formula>NOT(ISERROR(SEARCH("No",B4)))</formula>
    </cfRule>
  </conditionalFormatting>
  <pageMargins left="0.70866141732283472" right="0.70866141732283472" top="0.74803149606299213" bottom="0.74803149606299213" header="0.31496062992125984" footer="0.31496062992125984"/>
  <pageSetup paperSize="9" scale="19"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X204"/>
  <sheetViews>
    <sheetView workbookViewId="0"/>
  </sheetViews>
  <sheetFormatPr defaultColWidth="9.140625" defaultRowHeight="15" outlineLevelRow="1"/>
  <cols>
    <col min="1" max="1" width="1.85546875" style="37" customWidth="1"/>
    <col min="2" max="2" width="25.7109375" style="37" customWidth="1"/>
    <col min="3" max="3" width="1.85546875" style="37" customWidth="1"/>
    <col min="4" max="4" width="1.85546875" style="2" customWidth="1"/>
    <col min="5" max="5" width="70.85546875" style="2" customWidth="1"/>
    <col min="6" max="6" width="11.7109375" style="2" customWidth="1"/>
    <col min="7" max="7" width="1.85546875" style="2" customWidth="1"/>
    <col min="8" max="8" width="7.85546875" style="2" customWidth="1"/>
    <col min="9" max="9" width="8.140625" style="2" customWidth="1"/>
    <col min="10" max="10" width="9" style="2" customWidth="1"/>
    <col min="11" max="11" width="7.140625" style="2" customWidth="1"/>
    <col min="12" max="12" width="9.140625" style="2" customWidth="1"/>
    <col min="13" max="13" width="9" style="2" customWidth="1"/>
    <col min="14" max="14" width="7.140625" style="2" customWidth="1"/>
    <col min="15" max="15" width="7.5703125" style="2" customWidth="1"/>
    <col min="16" max="16" width="8.140625" style="2" customWidth="1"/>
    <col min="17" max="17" width="1.85546875" style="2" customWidth="1"/>
    <col min="18" max="18" width="1.85546875" style="53" customWidth="1"/>
    <col min="19" max="19" width="22.7109375" style="53" customWidth="1"/>
    <col min="20" max="20" width="1.85546875" style="53" customWidth="1"/>
    <col min="21" max="22" width="10" style="102" customWidth="1"/>
    <col min="23" max="16384" width="9.140625" style="37"/>
  </cols>
  <sheetData>
    <row r="1" spans="2:22" ht="80.099999999999994" customHeight="1">
      <c r="B1" s="72"/>
      <c r="C1" s="72"/>
      <c r="D1" s="33"/>
      <c r="E1" s="391" t="s">
        <v>242</v>
      </c>
      <c r="F1" s="391"/>
      <c r="G1" s="391"/>
      <c r="H1" s="391"/>
      <c r="I1" s="391"/>
      <c r="J1" s="391"/>
      <c r="K1" s="391"/>
      <c r="L1" s="391"/>
      <c r="M1" s="391"/>
      <c r="N1" s="391"/>
      <c r="O1" s="391"/>
      <c r="P1" s="391"/>
      <c r="Q1" s="33"/>
      <c r="R1" s="72"/>
      <c r="T1" s="72"/>
    </row>
    <row r="2" spans="2:22" ht="16.5" thickBot="1">
      <c r="B2" s="73"/>
      <c r="C2" s="73"/>
      <c r="D2" s="1"/>
      <c r="E2" s="1"/>
      <c r="F2" s="1"/>
      <c r="G2" s="1"/>
      <c r="H2" s="429" t="s">
        <v>77</v>
      </c>
      <c r="I2" s="429"/>
      <c r="J2" s="429"/>
      <c r="K2" s="429"/>
      <c r="L2" s="429"/>
      <c r="M2" s="429"/>
      <c r="N2" s="429"/>
      <c r="O2" s="429"/>
      <c r="P2" s="429"/>
      <c r="Q2" s="1"/>
    </row>
    <row r="3" spans="2:22" ht="33" customHeight="1" thickBot="1">
      <c r="F3" s="1"/>
      <c r="H3" s="424" t="s">
        <v>20</v>
      </c>
      <c r="I3" s="425"/>
      <c r="J3" s="426"/>
      <c r="K3" s="427" t="s">
        <v>1</v>
      </c>
      <c r="L3" s="427"/>
      <c r="M3" s="428"/>
      <c r="N3" s="421" t="s">
        <v>2</v>
      </c>
      <c r="O3" s="422"/>
      <c r="P3" s="423"/>
      <c r="Q3" s="1"/>
    </row>
    <row r="4" spans="2:22" ht="31.5" customHeight="1" thickBot="1">
      <c r="B4" s="101" t="s">
        <v>76</v>
      </c>
      <c r="F4" s="56" t="s">
        <v>0</v>
      </c>
      <c r="H4" s="68" t="s">
        <v>5</v>
      </c>
      <c r="I4" s="69" t="s">
        <v>9</v>
      </c>
      <c r="J4" s="70" t="s">
        <v>10</v>
      </c>
      <c r="K4" s="63" t="s">
        <v>5</v>
      </c>
      <c r="L4" s="64" t="s">
        <v>9</v>
      </c>
      <c r="M4" s="65" t="s">
        <v>10</v>
      </c>
      <c r="N4" s="66" t="s">
        <v>5</v>
      </c>
      <c r="O4" s="64" t="s">
        <v>9</v>
      </c>
      <c r="P4" s="65" t="s">
        <v>10</v>
      </c>
      <c r="Q4" s="1"/>
      <c r="S4" s="275" t="s">
        <v>21</v>
      </c>
      <c r="T4" s="73"/>
      <c r="U4" s="409" t="s">
        <v>269</v>
      </c>
      <c r="V4" s="410"/>
    </row>
    <row r="5" spans="2:22" s="53" customFormat="1" ht="26.25" customHeight="1">
      <c r="D5" s="55"/>
      <c r="E5" s="51" t="s">
        <v>87</v>
      </c>
      <c r="F5" s="55"/>
      <c r="G5" s="55"/>
      <c r="H5" s="55"/>
      <c r="I5" s="55"/>
      <c r="J5" s="55"/>
      <c r="K5" s="55"/>
      <c r="L5" s="55"/>
      <c r="M5" s="55"/>
      <c r="N5" s="55"/>
      <c r="O5" s="55"/>
      <c r="P5" s="55"/>
      <c r="Q5" s="55"/>
      <c r="U5" s="102" t="s">
        <v>270</v>
      </c>
      <c r="V5" s="102" t="s">
        <v>271</v>
      </c>
    </row>
    <row r="6" spans="2:22" outlineLevel="1">
      <c r="E6" s="52" t="s">
        <v>81</v>
      </c>
      <c r="H6" s="129">
        <f>SUM(H7:H9)</f>
        <v>0</v>
      </c>
    </row>
    <row r="7" spans="2:22" ht="15" customHeight="1" outlineLevel="1">
      <c r="B7" s="405"/>
      <c r="C7" s="74"/>
      <c r="D7" s="4"/>
      <c r="E7" s="122" t="str">
        <f>'Distribution Business'!E6</f>
        <v>&lt;Business specified Category 1&gt;</v>
      </c>
      <c r="F7" s="57" t="s">
        <v>12</v>
      </c>
      <c r="G7" s="6"/>
      <c r="H7" s="116"/>
      <c r="I7" s="6"/>
      <c r="J7" s="6"/>
      <c r="K7" s="6"/>
      <c r="L7" s="6"/>
      <c r="M7" s="6"/>
      <c r="N7" s="6"/>
      <c r="O7" s="6"/>
      <c r="P7" s="12"/>
      <c r="S7" s="102" t="s">
        <v>248</v>
      </c>
      <c r="U7" s="284" t="s">
        <v>272</v>
      </c>
      <c r="V7" s="284" t="s">
        <v>273</v>
      </c>
    </row>
    <row r="8" spans="2:22" ht="15" customHeight="1" outlineLevel="1">
      <c r="B8" s="406"/>
      <c r="C8" s="74"/>
      <c r="D8" s="4"/>
      <c r="E8" s="123" t="str">
        <f>'Distribution Business'!E7</f>
        <v>&lt;Business specified Category 2&gt;</v>
      </c>
      <c r="F8" s="10" t="s">
        <v>12</v>
      </c>
      <c r="G8" s="4"/>
      <c r="H8" s="117"/>
      <c r="I8" s="4"/>
      <c r="J8" s="4"/>
      <c r="K8" s="4"/>
      <c r="L8" s="4"/>
      <c r="M8" s="4"/>
      <c r="N8" s="4"/>
      <c r="O8" s="4"/>
      <c r="P8" s="13"/>
      <c r="S8" s="102" t="s">
        <v>248</v>
      </c>
      <c r="U8" s="284" t="s">
        <v>272</v>
      </c>
      <c r="V8" s="284" t="s">
        <v>273</v>
      </c>
    </row>
    <row r="9" spans="2:22" ht="15" customHeight="1" outlineLevel="1">
      <c r="B9" s="407"/>
      <c r="C9" s="74"/>
      <c r="D9" s="4"/>
      <c r="E9" s="124" t="str">
        <f>'Distribution Business'!E8</f>
        <v>&lt;Business specified Category 3&gt;</v>
      </c>
      <c r="F9" s="58" t="s">
        <v>12</v>
      </c>
      <c r="G9" s="7"/>
      <c r="H9" s="118"/>
      <c r="I9" s="7"/>
      <c r="J9" s="7"/>
      <c r="K9" s="7"/>
      <c r="L9" s="7"/>
      <c r="M9" s="7"/>
      <c r="N9" s="7"/>
      <c r="O9" s="7"/>
      <c r="P9" s="14"/>
      <c r="S9" s="102" t="s">
        <v>248</v>
      </c>
      <c r="U9" s="284" t="s">
        <v>272</v>
      </c>
      <c r="V9" s="284" t="s">
        <v>273</v>
      </c>
    </row>
    <row r="10" spans="2:22" ht="15" customHeight="1" outlineLevel="1">
      <c r="E10" s="220" t="s">
        <v>128</v>
      </c>
      <c r="F10" s="10"/>
      <c r="G10" s="10"/>
      <c r="H10" s="10"/>
      <c r="I10" s="10"/>
      <c r="J10" s="10"/>
      <c r="K10" s="4"/>
      <c r="L10" s="4"/>
      <c r="M10" s="4"/>
      <c r="N10" s="4"/>
      <c r="O10" s="4"/>
      <c r="P10" s="4"/>
      <c r="S10" s="102"/>
      <c r="T10" s="102"/>
      <c r="U10" s="284" t="s">
        <v>272</v>
      </c>
      <c r="V10" s="284" t="s">
        <v>273</v>
      </c>
    </row>
    <row r="11" spans="2:22" ht="20.25" customHeight="1" outlineLevel="1">
      <c r="E11" s="52" t="s">
        <v>179</v>
      </c>
      <c r="F11" s="20"/>
      <c r="G11" s="20"/>
      <c r="H11" s="4"/>
      <c r="I11" s="4"/>
      <c r="J11" s="4"/>
      <c r="K11" s="4"/>
      <c r="L11" s="4"/>
      <c r="M11" s="4"/>
      <c r="N11" s="4"/>
      <c r="O11" s="4"/>
      <c r="P11" s="4"/>
      <c r="S11" s="102"/>
    </row>
    <row r="12" spans="2:22" ht="15" customHeight="1" outlineLevel="1">
      <c r="B12" s="405"/>
      <c r="E12" s="122" t="str">
        <f>E7</f>
        <v>&lt;Business specified Category 1&gt;</v>
      </c>
      <c r="F12" s="57" t="s">
        <v>12</v>
      </c>
      <c r="G12" s="6"/>
      <c r="H12" s="116"/>
      <c r="I12" s="6"/>
      <c r="J12" s="6"/>
      <c r="K12" s="6"/>
      <c r="L12" s="6"/>
      <c r="M12" s="6"/>
      <c r="N12" s="6"/>
      <c r="O12" s="6"/>
      <c r="P12" s="12"/>
      <c r="S12" s="102" t="s">
        <v>274</v>
      </c>
      <c r="U12" s="284" t="s">
        <v>272</v>
      </c>
      <c r="V12" s="284" t="s">
        <v>273</v>
      </c>
    </row>
    <row r="13" spans="2:22" ht="15" customHeight="1" outlineLevel="1">
      <c r="B13" s="406"/>
      <c r="E13" s="123" t="str">
        <f>E8</f>
        <v>&lt;Business specified Category 2&gt;</v>
      </c>
      <c r="F13" s="10" t="s">
        <v>12</v>
      </c>
      <c r="G13" s="4"/>
      <c r="H13" s="117"/>
      <c r="I13" s="4"/>
      <c r="J13" s="4"/>
      <c r="K13" s="4"/>
      <c r="L13" s="4"/>
      <c r="M13" s="4"/>
      <c r="N13" s="4"/>
      <c r="O13" s="4"/>
      <c r="P13" s="13"/>
      <c r="S13" s="102" t="s">
        <v>274</v>
      </c>
      <c r="U13" s="284" t="s">
        <v>272</v>
      </c>
      <c r="V13" s="284" t="s">
        <v>273</v>
      </c>
    </row>
    <row r="14" spans="2:22" ht="15" customHeight="1" outlineLevel="1">
      <c r="B14" s="407"/>
      <c r="E14" s="124" t="str">
        <f>E9</f>
        <v>&lt;Business specified Category 3&gt;</v>
      </c>
      <c r="F14" s="58" t="s">
        <v>12</v>
      </c>
      <c r="G14" s="7"/>
      <c r="H14" s="118"/>
      <c r="I14" s="7"/>
      <c r="J14" s="7"/>
      <c r="K14" s="7"/>
      <c r="L14" s="7"/>
      <c r="M14" s="7"/>
      <c r="N14" s="7"/>
      <c r="O14" s="7"/>
      <c r="P14" s="14"/>
      <c r="S14" s="102" t="s">
        <v>274</v>
      </c>
      <c r="U14" s="284" t="s">
        <v>272</v>
      </c>
      <c r="V14" s="284" t="s">
        <v>273</v>
      </c>
    </row>
    <row r="15" spans="2:22" ht="15" customHeight="1" outlineLevel="1">
      <c r="E15" s="220" t="s">
        <v>128</v>
      </c>
      <c r="F15" s="10"/>
      <c r="G15" s="10"/>
      <c r="H15" s="10"/>
      <c r="I15" s="10"/>
      <c r="J15" s="10"/>
      <c r="K15" s="4"/>
      <c r="L15" s="4"/>
      <c r="M15" s="4"/>
      <c r="N15" s="4"/>
      <c r="O15" s="4"/>
      <c r="P15" s="4"/>
      <c r="S15" s="102"/>
      <c r="T15" s="102"/>
      <c r="U15" s="284" t="s">
        <v>272</v>
      </c>
      <c r="V15" s="284" t="s">
        <v>273</v>
      </c>
    </row>
    <row r="16" spans="2:22" ht="15" customHeight="1">
      <c r="S16" s="102"/>
    </row>
    <row r="17" spans="2:22" s="53" customFormat="1" ht="26.25" customHeight="1">
      <c r="D17" s="55"/>
      <c r="E17" s="51" t="s">
        <v>86</v>
      </c>
      <c r="F17" s="221"/>
      <c r="G17" s="221"/>
      <c r="H17" s="221"/>
      <c r="I17" s="221"/>
      <c r="J17" s="223"/>
      <c r="K17" s="55"/>
      <c r="L17" s="55"/>
      <c r="M17" s="55"/>
      <c r="N17" s="55"/>
      <c r="O17" s="55"/>
      <c r="P17" s="55"/>
      <c r="Q17" s="1"/>
      <c r="S17" s="102"/>
      <c r="U17" s="102"/>
      <c r="V17" s="102"/>
    </row>
    <row r="18" spans="2:22" ht="15" customHeight="1" outlineLevel="1">
      <c r="B18" s="405"/>
      <c r="E18" s="21" t="s">
        <v>22</v>
      </c>
      <c r="F18" s="57" t="s">
        <v>12</v>
      </c>
      <c r="G18" s="6"/>
      <c r="H18" s="133">
        <f>I18+J18</f>
        <v>0</v>
      </c>
      <c r="I18" s="137">
        <f>L18+O18</f>
        <v>0</v>
      </c>
      <c r="J18" s="130"/>
      <c r="K18" s="6"/>
      <c r="L18" s="139"/>
      <c r="M18" s="6"/>
      <c r="N18" s="6"/>
      <c r="O18" s="139"/>
      <c r="P18" s="12"/>
      <c r="Q18" s="4"/>
      <c r="S18" s="102" t="s">
        <v>253</v>
      </c>
      <c r="U18" s="284" t="s">
        <v>272</v>
      </c>
      <c r="V18" s="284" t="s">
        <v>273</v>
      </c>
    </row>
    <row r="19" spans="2:22" ht="15" customHeight="1" outlineLevel="1">
      <c r="B19" s="406"/>
      <c r="E19" s="22" t="s">
        <v>23</v>
      </c>
      <c r="F19" s="10" t="s">
        <v>12</v>
      </c>
      <c r="G19" s="4"/>
      <c r="H19" s="134">
        <f t="shared" ref="H19" si="0">I19+J19</f>
        <v>0</v>
      </c>
      <c r="I19" s="136">
        <f t="shared" ref="I19" si="1">L19+O19</f>
        <v>0</v>
      </c>
      <c r="J19" s="131"/>
      <c r="K19" s="4"/>
      <c r="L19" s="140"/>
      <c r="M19" s="4"/>
      <c r="N19" s="4"/>
      <c r="O19" s="140"/>
      <c r="P19" s="13"/>
      <c r="Q19" s="4"/>
      <c r="S19" s="102" t="s">
        <v>253</v>
      </c>
      <c r="U19" s="284" t="s">
        <v>272</v>
      </c>
      <c r="V19" s="284" t="s">
        <v>273</v>
      </c>
    </row>
    <row r="20" spans="2:22" ht="15" customHeight="1" outlineLevel="1">
      <c r="B20" s="406"/>
      <c r="E20" s="22" t="s">
        <v>24</v>
      </c>
      <c r="F20" s="10" t="s">
        <v>12</v>
      </c>
      <c r="G20" s="4"/>
      <c r="H20" s="134">
        <f t="shared" ref="H20:H24" si="2">I20+J20</f>
        <v>0</v>
      </c>
      <c r="I20" s="136">
        <f t="shared" ref="I20:I22" si="3">L20+O20</f>
        <v>0</v>
      </c>
      <c r="J20" s="131"/>
      <c r="K20" s="4"/>
      <c r="L20" s="140"/>
      <c r="M20" s="4"/>
      <c r="N20" s="4"/>
      <c r="O20" s="140"/>
      <c r="P20" s="13"/>
      <c r="Q20" s="4"/>
      <c r="S20" s="102" t="s">
        <v>253</v>
      </c>
      <c r="U20" s="284" t="s">
        <v>272</v>
      </c>
      <c r="V20" s="284" t="s">
        <v>273</v>
      </c>
    </row>
    <row r="21" spans="2:22" ht="15" customHeight="1" outlineLevel="1">
      <c r="B21" s="406"/>
      <c r="E21" s="22" t="s">
        <v>6</v>
      </c>
      <c r="F21" s="10" t="s">
        <v>12</v>
      </c>
      <c r="G21" s="4"/>
      <c r="H21" s="134">
        <f t="shared" si="2"/>
        <v>0</v>
      </c>
      <c r="I21" s="136">
        <f t="shared" si="3"/>
        <v>0</v>
      </c>
      <c r="J21" s="131"/>
      <c r="K21" s="4"/>
      <c r="L21" s="140"/>
      <c r="M21" s="4"/>
      <c r="N21" s="4"/>
      <c r="O21" s="140"/>
      <c r="P21" s="13"/>
      <c r="Q21" s="4"/>
      <c r="S21" s="102" t="s">
        <v>253</v>
      </c>
      <c r="U21" s="284" t="s">
        <v>272</v>
      </c>
      <c r="V21" s="284" t="s">
        <v>273</v>
      </c>
    </row>
    <row r="22" spans="2:22" ht="15" customHeight="1" outlineLevel="1">
      <c r="B22" s="406"/>
      <c r="E22" s="22" t="s">
        <v>275</v>
      </c>
      <c r="F22" s="10" t="s">
        <v>12</v>
      </c>
      <c r="G22" s="4"/>
      <c r="H22" s="134">
        <f>'New data collections'!H22+'New data collections'!H23</f>
        <v>0</v>
      </c>
      <c r="I22" s="136">
        <f t="shared" si="3"/>
        <v>0</v>
      </c>
      <c r="J22" s="131"/>
      <c r="K22" s="131"/>
      <c r="L22" s="140"/>
      <c r="M22" s="131"/>
      <c r="N22" s="131"/>
      <c r="O22" s="140"/>
      <c r="P22" s="13"/>
      <c r="Q22" s="4"/>
      <c r="S22" s="102" t="s">
        <v>279</v>
      </c>
    </row>
    <row r="23" spans="2:22" ht="15" customHeight="1" outlineLevel="1" collapsed="1">
      <c r="B23" s="406"/>
      <c r="E23" s="22" t="s">
        <v>25</v>
      </c>
      <c r="F23" s="10" t="s">
        <v>12</v>
      </c>
      <c r="G23" s="4"/>
      <c r="H23" s="134">
        <f t="shared" si="2"/>
        <v>0</v>
      </c>
      <c r="I23" s="131"/>
      <c r="J23" s="136">
        <f>M23+P23</f>
        <v>0</v>
      </c>
      <c r="K23" s="4"/>
      <c r="L23" s="4"/>
      <c r="M23" s="140"/>
      <c r="N23" s="4"/>
      <c r="O23" s="4"/>
      <c r="P23" s="142"/>
      <c r="Q23" s="4"/>
      <c r="S23" s="102" t="s">
        <v>253</v>
      </c>
      <c r="U23" s="284" t="s">
        <v>272</v>
      </c>
      <c r="V23" s="284" t="s">
        <v>273</v>
      </c>
    </row>
    <row r="24" spans="2:22" ht="15" customHeight="1" outlineLevel="1" collapsed="1">
      <c r="B24" s="407"/>
      <c r="E24" s="23" t="s">
        <v>26</v>
      </c>
      <c r="F24" s="58" t="s">
        <v>12</v>
      </c>
      <c r="G24" s="7"/>
      <c r="H24" s="135">
        <f t="shared" si="2"/>
        <v>0</v>
      </c>
      <c r="I24" s="132"/>
      <c r="J24" s="138">
        <f>M24+P24</f>
        <v>0</v>
      </c>
      <c r="K24" s="7"/>
      <c r="L24" s="7"/>
      <c r="M24" s="141"/>
      <c r="N24" s="7"/>
      <c r="O24" s="7"/>
      <c r="P24" s="143"/>
      <c r="Q24" s="4"/>
      <c r="S24" s="102" t="s">
        <v>253</v>
      </c>
      <c r="U24" s="284" t="s">
        <v>272</v>
      </c>
      <c r="V24" s="284" t="s">
        <v>273</v>
      </c>
    </row>
    <row r="25" spans="2:22" ht="15" customHeight="1">
      <c r="E25" s="4"/>
      <c r="F25" s="4"/>
      <c r="G25" s="4"/>
      <c r="H25" s="4"/>
      <c r="I25" s="4"/>
      <c r="J25" s="4"/>
      <c r="K25" s="4"/>
      <c r="L25" s="4"/>
      <c r="M25" s="4"/>
      <c r="N25" s="4"/>
      <c r="O25" s="4"/>
      <c r="P25" s="4"/>
      <c r="Q25" s="4"/>
      <c r="S25" s="102"/>
    </row>
    <row r="26" spans="2:22" s="53" customFormat="1" ht="26.25" customHeight="1">
      <c r="D26" s="55"/>
      <c r="E26" s="51" t="s">
        <v>22</v>
      </c>
      <c r="F26" s="36"/>
      <c r="G26" s="36"/>
      <c r="H26" s="36"/>
      <c r="I26" s="36"/>
      <c r="J26" s="36"/>
      <c r="K26" s="36"/>
      <c r="L26" s="36"/>
      <c r="M26" s="36"/>
      <c r="N26" s="36"/>
      <c r="O26" s="36"/>
      <c r="P26" s="36"/>
      <c r="Q26" s="54"/>
      <c r="R26" s="102"/>
      <c r="S26" s="102"/>
      <c r="T26" s="102"/>
      <c r="U26" s="102"/>
      <c r="V26" s="102"/>
    </row>
    <row r="27" spans="2:22" ht="16.5" customHeight="1" outlineLevel="1">
      <c r="B27" s="75"/>
      <c r="C27" s="75"/>
      <c r="D27" s="9"/>
      <c r="E27" s="144" t="s">
        <v>169</v>
      </c>
      <c r="F27" s="145"/>
      <c r="G27" s="4"/>
      <c r="H27" s="4"/>
      <c r="I27" s="134">
        <f>SUM(I28:I36)</f>
        <v>0</v>
      </c>
      <c r="J27" s="4"/>
      <c r="K27" s="4"/>
      <c r="L27" s="4"/>
      <c r="M27" s="4"/>
      <c r="N27" s="4"/>
      <c r="O27" s="4"/>
      <c r="P27" s="4"/>
      <c r="Q27" s="4"/>
      <c r="S27" s="103"/>
      <c r="T27" s="103"/>
    </row>
    <row r="28" spans="2:22" ht="16.5" customHeight="1" outlineLevel="1">
      <c r="B28" s="412"/>
      <c r="C28" s="75"/>
      <c r="D28" s="9"/>
      <c r="E28" s="21" t="s">
        <v>29</v>
      </c>
      <c r="F28" s="61" t="s">
        <v>12</v>
      </c>
      <c r="G28" s="6"/>
      <c r="H28" s="6"/>
      <c r="I28" s="116"/>
      <c r="J28" s="6"/>
      <c r="K28" s="6"/>
      <c r="L28" s="6"/>
      <c r="M28" s="6"/>
      <c r="N28" s="6"/>
      <c r="O28" s="6"/>
      <c r="P28" s="12"/>
      <c r="Q28" s="4"/>
      <c r="S28" s="103" t="s">
        <v>254</v>
      </c>
      <c r="U28" s="284" t="s">
        <v>273</v>
      </c>
      <c r="V28" s="284" t="s">
        <v>273</v>
      </c>
    </row>
    <row r="29" spans="2:22" ht="16.5" customHeight="1" outlineLevel="1">
      <c r="B29" s="413"/>
      <c r="C29" s="75"/>
      <c r="D29" s="9"/>
      <c r="E29" s="22" t="s">
        <v>30</v>
      </c>
      <c r="F29" s="15" t="s">
        <v>12</v>
      </c>
      <c r="G29" s="4"/>
      <c r="H29" s="4"/>
      <c r="I29" s="117"/>
      <c r="J29" s="4"/>
      <c r="K29" s="4"/>
      <c r="L29" s="4"/>
      <c r="M29" s="4"/>
      <c r="N29" s="4"/>
      <c r="O29" s="4"/>
      <c r="P29" s="13"/>
      <c r="Q29" s="4"/>
      <c r="S29" s="103" t="s">
        <v>254</v>
      </c>
      <c r="U29" s="284" t="s">
        <v>273</v>
      </c>
      <c r="V29" s="284" t="s">
        <v>273</v>
      </c>
    </row>
    <row r="30" spans="2:22" ht="16.5" customHeight="1" outlineLevel="1">
      <c r="B30" s="413"/>
      <c r="C30" s="75"/>
      <c r="D30" s="9"/>
      <c r="E30" s="22" t="s">
        <v>31</v>
      </c>
      <c r="F30" s="15" t="s">
        <v>12</v>
      </c>
      <c r="G30" s="4"/>
      <c r="H30" s="4"/>
      <c r="I30" s="117"/>
      <c r="J30" s="4"/>
      <c r="K30" s="4"/>
      <c r="L30" s="4"/>
      <c r="M30" s="4"/>
      <c r="N30" s="4"/>
      <c r="O30" s="4"/>
      <c r="P30" s="13"/>
      <c r="Q30" s="4"/>
      <c r="S30" s="103" t="s">
        <v>254</v>
      </c>
      <c r="U30" s="284" t="s">
        <v>273</v>
      </c>
      <c r="V30" s="284" t="s">
        <v>273</v>
      </c>
    </row>
    <row r="31" spans="2:22" ht="16.5" customHeight="1" outlineLevel="1">
      <c r="B31" s="413"/>
      <c r="C31" s="75"/>
      <c r="D31" s="9"/>
      <c r="E31" s="22" t="s">
        <v>32</v>
      </c>
      <c r="F31" s="15" t="s">
        <v>12</v>
      </c>
      <c r="G31" s="4"/>
      <c r="H31" s="4"/>
      <c r="I31" s="117"/>
      <c r="J31" s="4"/>
      <c r="K31" s="4"/>
      <c r="L31" s="4"/>
      <c r="M31" s="4"/>
      <c r="N31" s="4"/>
      <c r="O31" s="4"/>
      <c r="P31" s="13"/>
      <c r="Q31" s="4"/>
      <c r="S31" s="103" t="s">
        <v>254</v>
      </c>
      <c r="U31" s="284" t="s">
        <v>273</v>
      </c>
      <c r="V31" s="284" t="s">
        <v>273</v>
      </c>
    </row>
    <row r="32" spans="2:22" ht="16.5" customHeight="1" outlineLevel="1">
      <c r="B32" s="413"/>
      <c r="C32" s="75"/>
      <c r="D32" s="9"/>
      <c r="E32" s="260" t="s">
        <v>293</v>
      </c>
      <c r="F32" s="15" t="s">
        <v>12</v>
      </c>
      <c r="G32" s="4"/>
      <c r="H32" s="4"/>
      <c r="I32" s="117"/>
      <c r="J32" s="4"/>
      <c r="K32" s="4"/>
      <c r="L32" s="4"/>
      <c r="M32" s="4"/>
      <c r="N32" s="4"/>
      <c r="O32" s="4"/>
      <c r="P32" s="13"/>
      <c r="Q32" s="4"/>
      <c r="S32" s="103" t="s">
        <v>254</v>
      </c>
      <c r="U32" s="284" t="s">
        <v>273</v>
      </c>
      <c r="V32" s="284" t="s">
        <v>273</v>
      </c>
    </row>
    <row r="33" spans="2:24" ht="16.5" customHeight="1" outlineLevel="1">
      <c r="B33" s="413"/>
      <c r="C33" s="75"/>
      <c r="D33" s="9"/>
      <c r="E33" s="22" t="s">
        <v>292</v>
      </c>
      <c r="F33" s="15" t="s">
        <v>12</v>
      </c>
      <c r="G33" s="4"/>
      <c r="H33" s="4"/>
      <c r="I33" s="117"/>
      <c r="J33" s="4"/>
      <c r="K33" s="4"/>
      <c r="L33" s="4"/>
      <c r="M33" s="4"/>
      <c r="N33" s="4"/>
      <c r="O33" s="4"/>
      <c r="P33" s="13"/>
      <c r="Q33" s="4"/>
      <c r="S33" s="103" t="s">
        <v>254</v>
      </c>
      <c r="U33" s="284" t="s">
        <v>273</v>
      </c>
      <c r="V33" s="284" t="s">
        <v>273</v>
      </c>
    </row>
    <row r="34" spans="2:24" ht="16.5" customHeight="1" outlineLevel="1">
      <c r="B34" s="413"/>
      <c r="C34" s="75"/>
      <c r="D34" s="9"/>
      <c r="E34" s="22" t="s">
        <v>33</v>
      </c>
      <c r="F34" s="15" t="s">
        <v>12</v>
      </c>
      <c r="G34" s="4"/>
      <c r="H34" s="4"/>
      <c r="I34" s="117"/>
      <c r="J34" s="4"/>
      <c r="K34" s="4"/>
      <c r="L34" s="4"/>
      <c r="M34" s="4"/>
      <c r="N34" s="4"/>
      <c r="O34" s="4"/>
      <c r="P34" s="13"/>
      <c r="Q34" s="4"/>
      <c r="S34" s="103" t="s">
        <v>254</v>
      </c>
      <c r="U34" s="284" t="s">
        <v>273</v>
      </c>
      <c r="V34" s="284" t="s">
        <v>273</v>
      </c>
    </row>
    <row r="35" spans="2:24" ht="16.5" customHeight="1" outlineLevel="1">
      <c r="B35" s="413"/>
      <c r="C35" s="75"/>
      <c r="D35" s="9"/>
      <c r="E35" s="22" t="s">
        <v>171</v>
      </c>
      <c r="F35" s="15" t="s">
        <v>12</v>
      </c>
      <c r="G35" s="4"/>
      <c r="H35" s="4"/>
      <c r="I35" s="117"/>
      <c r="J35" s="4"/>
      <c r="K35" s="4"/>
      <c r="L35" s="4"/>
      <c r="M35" s="4"/>
      <c r="N35" s="4"/>
      <c r="O35" s="4"/>
      <c r="P35" s="13"/>
      <c r="Q35" s="4"/>
      <c r="S35" s="103" t="s">
        <v>254</v>
      </c>
      <c r="U35" s="284" t="s">
        <v>273</v>
      </c>
      <c r="V35" s="284" t="s">
        <v>273</v>
      </c>
    </row>
    <row r="36" spans="2:24" ht="16.5" customHeight="1" outlineLevel="1">
      <c r="B36" s="414"/>
      <c r="C36" s="75"/>
      <c r="D36" s="9"/>
      <c r="E36" s="23" t="s">
        <v>170</v>
      </c>
      <c r="F36" s="62" t="s">
        <v>12</v>
      </c>
      <c r="G36" s="7"/>
      <c r="H36" s="7"/>
      <c r="I36" s="118"/>
      <c r="J36" s="7"/>
      <c r="K36" s="7"/>
      <c r="L36" s="7"/>
      <c r="M36" s="7"/>
      <c r="N36" s="7"/>
      <c r="O36" s="7"/>
      <c r="P36" s="14"/>
      <c r="Q36" s="4"/>
      <c r="S36" s="103" t="s">
        <v>254</v>
      </c>
      <c r="U36" s="284" t="s">
        <v>273</v>
      </c>
      <c r="V36" s="284" t="s">
        <v>273</v>
      </c>
    </row>
    <row r="37" spans="2:24" ht="15" customHeight="1">
      <c r="B37" s="75"/>
      <c r="C37" s="75"/>
      <c r="D37" s="9"/>
      <c r="E37" s="20"/>
      <c r="F37" s="15"/>
      <c r="G37" s="4"/>
      <c r="H37" s="4"/>
      <c r="I37" s="4"/>
      <c r="J37" s="4"/>
      <c r="K37" s="4"/>
      <c r="L37" s="4"/>
      <c r="M37" s="4"/>
      <c r="N37" s="4"/>
      <c r="O37" s="4"/>
      <c r="P37" s="4"/>
      <c r="Q37" s="4"/>
      <c r="S37" s="104"/>
    </row>
    <row r="38" spans="2:24" s="53" customFormat="1" ht="26.25" customHeight="1">
      <c r="D38" s="55"/>
      <c r="E38" s="51" t="s">
        <v>23</v>
      </c>
      <c r="F38" s="36"/>
      <c r="G38" s="36"/>
      <c r="H38" s="36"/>
      <c r="I38" s="36"/>
      <c r="J38" s="36"/>
      <c r="K38" s="36"/>
      <c r="L38" s="36"/>
      <c r="M38" s="36"/>
      <c r="N38" s="36"/>
      <c r="O38" s="36"/>
      <c r="P38" s="36"/>
      <c r="Q38" s="54"/>
      <c r="S38" s="103"/>
      <c r="U38" s="102"/>
      <c r="V38" s="102"/>
    </row>
    <row r="39" spans="2:24" ht="20.100000000000001" customHeight="1" outlineLevel="1">
      <c r="E39" s="151" t="s">
        <v>98</v>
      </c>
      <c r="F39" s="71"/>
      <c r="S39" s="103"/>
    </row>
    <row r="40" spans="2:24" ht="16.5" customHeight="1" outlineLevel="1">
      <c r="B40" s="415"/>
      <c r="C40" s="75"/>
      <c r="D40" s="9"/>
      <c r="E40" s="30" t="s">
        <v>196</v>
      </c>
      <c r="F40" s="61" t="s">
        <v>12</v>
      </c>
      <c r="G40" s="6"/>
      <c r="H40" s="6"/>
      <c r="I40" s="116"/>
      <c r="J40" s="6"/>
      <c r="K40" s="6"/>
      <c r="L40" s="6"/>
      <c r="M40" s="6"/>
      <c r="N40" s="6"/>
      <c r="O40" s="6"/>
      <c r="P40" s="12"/>
      <c r="Q40" s="4"/>
      <c r="S40" s="103" t="s">
        <v>255</v>
      </c>
      <c r="U40" s="284"/>
      <c r="V40" s="284"/>
    </row>
    <row r="41" spans="2:24" ht="16.5" customHeight="1" outlineLevel="1">
      <c r="B41" s="416"/>
      <c r="C41" s="75"/>
      <c r="D41" s="9"/>
      <c r="E41" s="31" t="s">
        <v>34</v>
      </c>
      <c r="F41" s="15" t="s">
        <v>12</v>
      </c>
      <c r="G41" s="4"/>
      <c r="H41" s="4"/>
      <c r="I41" s="117"/>
      <c r="J41" s="4"/>
      <c r="K41" s="4"/>
      <c r="L41" s="4"/>
      <c r="M41" s="4"/>
      <c r="N41" s="4"/>
      <c r="O41" s="4"/>
      <c r="P41" s="13"/>
      <c r="Q41" s="4"/>
      <c r="S41" s="103" t="s">
        <v>255</v>
      </c>
      <c r="U41" s="284"/>
      <c r="V41" s="284"/>
    </row>
    <row r="42" spans="2:24" ht="16.5" customHeight="1" outlineLevel="1">
      <c r="B42" s="416"/>
      <c r="C42" s="75"/>
      <c r="D42" s="9"/>
      <c r="E42" s="31" t="s">
        <v>79</v>
      </c>
      <c r="F42" s="15" t="s">
        <v>12</v>
      </c>
      <c r="G42" s="20"/>
      <c r="H42" s="4"/>
      <c r="I42" s="117"/>
      <c r="J42" s="4"/>
      <c r="K42" s="4"/>
      <c r="L42" s="4"/>
      <c r="M42" s="4"/>
      <c r="N42" s="4"/>
      <c r="O42" s="4"/>
      <c r="P42" s="13"/>
      <c r="Q42" s="4"/>
      <c r="S42" s="103" t="s">
        <v>255</v>
      </c>
      <c r="U42" s="284"/>
      <c r="V42" s="284"/>
    </row>
    <row r="43" spans="2:24" ht="16.5" customHeight="1" outlineLevel="1">
      <c r="B43" s="416"/>
      <c r="C43" s="75"/>
      <c r="D43" s="9"/>
      <c r="E43" s="31" t="s">
        <v>35</v>
      </c>
      <c r="F43" s="15" t="s">
        <v>12</v>
      </c>
      <c r="G43" s="20"/>
      <c r="H43" s="4"/>
      <c r="I43" s="117"/>
      <c r="J43" s="4"/>
      <c r="K43" s="4"/>
      <c r="L43" s="4"/>
      <c r="M43" s="4"/>
      <c r="N43" s="4"/>
      <c r="O43" s="4"/>
      <c r="P43" s="13"/>
      <c r="Q43" s="4"/>
      <c r="S43" s="103" t="s">
        <v>255</v>
      </c>
      <c r="U43" s="284"/>
      <c r="V43" s="284"/>
    </row>
    <row r="44" spans="2:24" ht="16.5" customHeight="1" outlineLevel="1">
      <c r="B44" s="416"/>
      <c r="E44" s="31" t="s">
        <v>36</v>
      </c>
      <c r="F44" s="15" t="s">
        <v>12</v>
      </c>
      <c r="G44" s="20"/>
      <c r="H44" s="4"/>
      <c r="I44" s="117"/>
      <c r="J44" s="4"/>
      <c r="K44" s="4"/>
      <c r="L44" s="4"/>
      <c r="M44" s="4"/>
      <c r="N44" s="4"/>
      <c r="O44" s="4"/>
      <c r="P44" s="13"/>
      <c r="Q44" s="4"/>
      <c r="S44" s="103" t="s">
        <v>255</v>
      </c>
      <c r="U44" s="284"/>
      <c r="V44" s="284"/>
    </row>
    <row r="45" spans="2:24" ht="16.5" customHeight="1" outlineLevel="1">
      <c r="B45" s="416"/>
      <c r="C45" s="75"/>
      <c r="D45" s="9"/>
      <c r="E45" s="31" t="s">
        <v>37</v>
      </c>
      <c r="F45" s="15" t="s">
        <v>12</v>
      </c>
      <c r="G45" s="20"/>
      <c r="H45" s="4"/>
      <c r="I45" s="117"/>
      <c r="J45" s="4"/>
      <c r="K45" s="4"/>
      <c r="L45" s="4"/>
      <c r="M45" s="4"/>
      <c r="N45" s="4"/>
      <c r="O45" s="4"/>
      <c r="P45" s="13"/>
      <c r="Q45" s="4"/>
      <c r="S45" s="103" t="s">
        <v>255</v>
      </c>
      <c r="U45" s="284"/>
      <c r="V45" s="284"/>
    </row>
    <row r="46" spans="2:24" outlineLevel="1">
      <c r="B46" s="416"/>
      <c r="E46" s="31" t="s">
        <v>38</v>
      </c>
      <c r="F46" s="15" t="s">
        <v>12</v>
      </c>
      <c r="G46" s="20"/>
      <c r="H46" s="11"/>
      <c r="I46" s="117"/>
      <c r="J46" s="11"/>
      <c r="K46" s="4"/>
      <c r="L46" s="11"/>
      <c r="M46" s="4"/>
      <c r="N46" s="11"/>
      <c r="O46" s="4"/>
      <c r="P46" s="29"/>
      <c r="S46" s="103" t="s">
        <v>255</v>
      </c>
      <c r="U46" s="284"/>
      <c r="V46" s="284"/>
    </row>
    <row r="47" spans="2:24" outlineLevel="1">
      <c r="B47" s="416"/>
      <c r="C47" s="76"/>
      <c r="D47" s="11"/>
      <c r="E47" s="31" t="s">
        <v>39</v>
      </c>
      <c r="F47" s="15" t="s">
        <v>12</v>
      </c>
      <c r="G47" s="20"/>
      <c r="H47" s="11"/>
      <c r="I47" s="117"/>
      <c r="J47" s="11"/>
      <c r="K47" s="4"/>
      <c r="L47" s="11"/>
      <c r="M47" s="4"/>
      <c r="N47" s="11"/>
      <c r="O47" s="4"/>
      <c r="P47" s="29"/>
      <c r="S47" s="103" t="s">
        <v>255</v>
      </c>
      <c r="U47" s="284"/>
      <c r="V47" s="284"/>
    </row>
    <row r="48" spans="2:24" outlineLevel="1">
      <c r="B48" s="416"/>
      <c r="C48" s="76"/>
      <c r="D48" s="11"/>
      <c r="E48" s="31" t="s">
        <v>40</v>
      </c>
      <c r="F48" s="15" t="s">
        <v>12</v>
      </c>
      <c r="G48" s="20"/>
      <c r="H48" s="11"/>
      <c r="I48" s="134">
        <f>SUM(I49:I50)</f>
        <v>0</v>
      </c>
      <c r="J48" s="11"/>
      <c r="K48" s="4"/>
      <c r="L48" s="11"/>
      <c r="M48" s="4"/>
      <c r="N48" s="11"/>
      <c r="O48" s="4"/>
      <c r="P48" s="29"/>
      <c r="S48" s="103" t="s">
        <v>255</v>
      </c>
      <c r="U48" s="53"/>
      <c r="V48" s="53"/>
      <c r="W48" s="53"/>
      <c r="X48" s="53"/>
    </row>
    <row r="49" spans="2:22" outlineLevel="1">
      <c r="B49" s="416"/>
      <c r="C49" s="76"/>
      <c r="D49" s="11"/>
      <c r="E49" s="67" t="s">
        <v>41</v>
      </c>
      <c r="F49" s="15" t="s">
        <v>12</v>
      </c>
      <c r="G49" s="4"/>
      <c r="H49" s="11"/>
      <c r="I49" s="117"/>
      <c r="J49" s="11"/>
      <c r="K49" s="4"/>
      <c r="L49" s="11"/>
      <c r="M49" s="4"/>
      <c r="N49" s="11"/>
      <c r="O49" s="4"/>
      <c r="P49" s="29"/>
      <c r="S49" s="103" t="s">
        <v>255</v>
      </c>
      <c r="U49" s="284"/>
      <c r="V49" s="284"/>
    </row>
    <row r="50" spans="2:22" outlineLevel="1">
      <c r="B50" s="416"/>
      <c r="C50" s="76"/>
      <c r="D50" s="11"/>
      <c r="E50" s="67" t="s">
        <v>42</v>
      </c>
      <c r="F50" s="15" t="s">
        <v>12</v>
      </c>
      <c r="G50" s="4"/>
      <c r="H50" s="11"/>
      <c r="I50" s="117"/>
      <c r="J50" s="11"/>
      <c r="K50" s="4"/>
      <c r="L50" s="11"/>
      <c r="M50" s="4"/>
      <c r="N50" s="11"/>
      <c r="O50" s="4"/>
      <c r="P50" s="29"/>
      <c r="S50" s="103" t="s">
        <v>255</v>
      </c>
      <c r="U50" s="284"/>
      <c r="V50" s="284"/>
    </row>
    <row r="51" spans="2:22" outlineLevel="1">
      <c r="B51" s="416"/>
      <c r="C51" s="76"/>
      <c r="D51" s="11"/>
      <c r="E51" s="31" t="s">
        <v>343</v>
      </c>
      <c r="F51" s="15" t="s">
        <v>12</v>
      </c>
      <c r="G51" s="20"/>
      <c r="H51" s="11"/>
      <c r="I51" s="117"/>
      <c r="J51" s="11"/>
      <c r="K51" s="4"/>
      <c r="L51" s="11"/>
      <c r="M51" s="4"/>
      <c r="N51" s="11"/>
      <c r="O51" s="4"/>
      <c r="P51" s="29"/>
      <c r="S51" s="103" t="s">
        <v>255</v>
      </c>
      <c r="U51" s="284"/>
      <c r="V51" s="284"/>
    </row>
    <row r="52" spans="2:22" outlineLevel="1">
      <c r="B52" s="416"/>
      <c r="C52" s="76"/>
      <c r="D52" s="11"/>
      <c r="E52" s="31" t="s">
        <v>44</v>
      </c>
      <c r="F52" s="15" t="s">
        <v>12</v>
      </c>
      <c r="G52" s="20"/>
      <c r="H52" s="11"/>
      <c r="I52" s="117"/>
      <c r="J52" s="11"/>
      <c r="K52" s="4"/>
      <c r="L52" s="11"/>
      <c r="M52" s="4"/>
      <c r="N52" s="11"/>
      <c r="O52" s="4"/>
      <c r="P52" s="29"/>
      <c r="S52" s="103" t="s">
        <v>255</v>
      </c>
      <c r="U52" s="284"/>
      <c r="V52" s="284"/>
    </row>
    <row r="53" spans="2:22" outlineLevel="1">
      <c r="B53" s="416"/>
      <c r="C53" s="76"/>
      <c r="D53" s="11"/>
      <c r="E53" s="31" t="s">
        <v>160</v>
      </c>
      <c r="F53" s="15" t="s">
        <v>12</v>
      </c>
      <c r="G53" s="20"/>
      <c r="H53" s="11"/>
      <c r="I53" s="117"/>
      <c r="J53" s="11"/>
      <c r="K53" s="4"/>
      <c r="L53" s="11"/>
      <c r="M53" s="4"/>
      <c r="N53" s="11"/>
      <c r="O53" s="4"/>
      <c r="P53" s="29"/>
      <c r="S53" s="103" t="s">
        <v>255</v>
      </c>
      <c r="U53" s="284"/>
      <c r="V53" s="284"/>
    </row>
    <row r="54" spans="2:22" outlineLevel="1">
      <c r="B54" s="416"/>
      <c r="C54" s="76"/>
      <c r="D54" s="11"/>
      <c r="E54" s="31" t="s">
        <v>45</v>
      </c>
      <c r="F54" s="15" t="s">
        <v>12</v>
      </c>
      <c r="G54" s="20"/>
      <c r="H54" s="11"/>
      <c r="I54" s="117"/>
      <c r="J54" s="11"/>
      <c r="K54" s="4"/>
      <c r="L54" s="11"/>
      <c r="M54" s="4"/>
      <c r="N54" s="11"/>
      <c r="O54" s="4"/>
      <c r="P54" s="29"/>
      <c r="S54" s="103" t="s">
        <v>255</v>
      </c>
      <c r="U54" s="284"/>
      <c r="V54" s="284"/>
    </row>
    <row r="55" spans="2:22" outlineLevel="1">
      <c r="B55" s="417"/>
      <c r="C55" s="76"/>
      <c r="D55" s="11"/>
      <c r="E55" s="32" t="s">
        <v>294</v>
      </c>
      <c r="F55" s="62" t="s">
        <v>12</v>
      </c>
      <c r="G55" s="26"/>
      <c r="H55" s="27"/>
      <c r="I55" s="118"/>
      <c r="J55" s="27"/>
      <c r="K55" s="7"/>
      <c r="L55" s="27"/>
      <c r="M55" s="7"/>
      <c r="N55" s="27"/>
      <c r="O55" s="7"/>
      <c r="P55" s="28"/>
      <c r="S55" s="103" t="s">
        <v>255</v>
      </c>
      <c r="U55" s="284"/>
      <c r="V55" s="284"/>
    </row>
    <row r="56" spans="2:22" ht="20.100000000000001" customHeight="1" outlineLevel="1" collapsed="1">
      <c r="B56" s="76"/>
      <c r="C56" s="76"/>
      <c r="D56" s="11"/>
      <c r="E56" s="150" t="s">
        <v>99</v>
      </c>
      <c r="F56" s="71"/>
      <c r="G56" s="25"/>
      <c r="H56" s="25"/>
      <c r="I56" s="25"/>
      <c r="J56" s="25"/>
      <c r="K56" s="25"/>
      <c r="L56" s="25"/>
      <c r="M56" s="25"/>
      <c r="N56" s="11"/>
      <c r="P56" s="11"/>
      <c r="Q56" s="11"/>
      <c r="S56" s="103"/>
      <c r="T56" s="103"/>
    </row>
    <row r="57" spans="2:22" ht="15" customHeight="1" outlineLevel="1">
      <c r="B57" s="465"/>
      <c r="C57" s="75"/>
      <c r="D57" s="9"/>
      <c r="E57" s="30" t="s">
        <v>239</v>
      </c>
      <c r="F57" s="61" t="s">
        <v>12</v>
      </c>
      <c r="G57" s="6"/>
      <c r="H57" s="6"/>
      <c r="I57" s="116"/>
      <c r="J57" s="6"/>
      <c r="K57" s="6"/>
      <c r="L57" s="6"/>
      <c r="M57" s="6"/>
      <c r="N57" s="6"/>
      <c r="O57" s="6"/>
      <c r="P57" s="12"/>
      <c r="Q57" s="4"/>
      <c r="S57" s="103" t="s">
        <v>255</v>
      </c>
      <c r="U57" s="284"/>
      <c r="V57" s="284"/>
    </row>
    <row r="58" spans="2:22" ht="15" customHeight="1" outlineLevel="1">
      <c r="B58" s="466"/>
      <c r="C58" s="75"/>
      <c r="D58" s="9"/>
      <c r="E58" s="31" t="s">
        <v>34</v>
      </c>
      <c r="F58" s="15" t="s">
        <v>12</v>
      </c>
      <c r="G58" s="4"/>
      <c r="H58" s="4"/>
      <c r="I58" s="117"/>
      <c r="J58" s="4"/>
      <c r="K58" s="4"/>
      <c r="L58" s="4"/>
      <c r="M58" s="4"/>
      <c r="N58" s="4"/>
      <c r="O58" s="4"/>
      <c r="P58" s="13"/>
      <c r="Q58" s="4"/>
      <c r="S58" s="103" t="s">
        <v>255</v>
      </c>
      <c r="U58" s="284"/>
      <c r="V58" s="284"/>
    </row>
    <row r="59" spans="2:22" ht="15" customHeight="1" outlineLevel="1">
      <c r="B59" s="466"/>
      <c r="C59" s="75"/>
      <c r="D59" s="9"/>
      <c r="E59" s="31" t="s">
        <v>79</v>
      </c>
      <c r="F59" s="15" t="s">
        <v>12</v>
      </c>
      <c r="G59" s="20"/>
      <c r="H59" s="4"/>
      <c r="I59" s="117"/>
      <c r="J59" s="4"/>
      <c r="K59" s="4"/>
      <c r="L59" s="4"/>
      <c r="M59" s="4"/>
      <c r="N59" s="4"/>
      <c r="O59" s="4"/>
      <c r="P59" s="13"/>
      <c r="Q59" s="4"/>
      <c r="S59" s="103" t="s">
        <v>255</v>
      </c>
      <c r="U59" s="284"/>
      <c r="V59" s="284"/>
    </row>
    <row r="60" spans="2:22" ht="15" customHeight="1" outlineLevel="1">
      <c r="B60" s="466"/>
      <c r="C60" s="75"/>
      <c r="D60" s="9"/>
      <c r="E60" s="31" t="s">
        <v>240</v>
      </c>
      <c r="F60" s="15" t="s">
        <v>12</v>
      </c>
      <c r="G60" s="20"/>
      <c r="H60" s="4"/>
      <c r="I60" s="117"/>
      <c r="J60" s="4"/>
      <c r="K60" s="4"/>
      <c r="L60" s="4"/>
      <c r="M60" s="4"/>
      <c r="N60" s="4"/>
      <c r="O60" s="4"/>
      <c r="P60" s="13"/>
      <c r="Q60" s="4"/>
      <c r="S60" s="103" t="s">
        <v>255</v>
      </c>
      <c r="U60" s="284"/>
      <c r="V60" s="284"/>
    </row>
    <row r="61" spans="2:22" ht="15" customHeight="1" outlineLevel="1">
      <c r="B61" s="466"/>
      <c r="E61" s="31" t="s">
        <v>36</v>
      </c>
      <c r="F61" s="15" t="s">
        <v>12</v>
      </c>
      <c r="G61" s="20"/>
      <c r="H61" s="4"/>
      <c r="I61" s="117"/>
      <c r="J61" s="4"/>
      <c r="K61" s="4"/>
      <c r="L61" s="4"/>
      <c r="M61" s="4"/>
      <c r="N61" s="4"/>
      <c r="O61" s="4"/>
      <c r="P61" s="13"/>
      <c r="Q61" s="4"/>
      <c r="S61" s="103" t="s">
        <v>255</v>
      </c>
      <c r="U61" s="284"/>
      <c r="V61" s="284"/>
    </row>
    <row r="62" spans="2:22" ht="15" customHeight="1" outlineLevel="1">
      <c r="B62" s="466"/>
      <c r="E62" s="31" t="s">
        <v>37</v>
      </c>
      <c r="F62" s="15" t="s">
        <v>12</v>
      </c>
      <c r="G62" s="20"/>
      <c r="H62" s="4"/>
      <c r="I62" s="117"/>
      <c r="J62" s="4"/>
      <c r="K62" s="4"/>
      <c r="L62" s="4"/>
      <c r="M62" s="4"/>
      <c r="N62" s="4"/>
      <c r="O62" s="4"/>
      <c r="P62" s="13"/>
      <c r="Q62" s="4"/>
      <c r="S62" s="103" t="s">
        <v>255</v>
      </c>
      <c r="U62" s="284"/>
      <c r="V62" s="284"/>
    </row>
    <row r="63" spans="2:22" ht="15" customHeight="1" outlineLevel="1">
      <c r="B63" s="466"/>
      <c r="E63" s="31" t="s">
        <v>38</v>
      </c>
      <c r="F63" s="15" t="s">
        <v>12</v>
      </c>
      <c r="G63" s="20"/>
      <c r="H63" s="11"/>
      <c r="I63" s="117"/>
      <c r="J63" s="11"/>
      <c r="K63" s="4"/>
      <c r="L63" s="11"/>
      <c r="M63" s="4"/>
      <c r="N63" s="11"/>
      <c r="O63" s="4"/>
      <c r="P63" s="29"/>
      <c r="S63" s="103" t="s">
        <v>255</v>
      </c>
      <c r="U63" s="284"/>
      <c r="V63" s="284"/>
    </row>
    <row r="64" spans="2:22" ht="15" customHeight="1" outlineLevel="1">
      <c r="B64" s="466"/>
      <c r="C64" s="76"/>
      <c r="D64" s="11"/>
      <c r="E64" s="31" t="s">
        <v>39</v>
      </c>
      <c r="F64" s="15" t="s">
        <v>12</v>
      </c>
      <c r="G64" s="20"/>
      <c r="H64" s="11"/>
      <c r="I64" s="117"/>
      <c r="J64" s="11"/>
      <c r="K64" s="4"/>
      <c r="L64" s="11"/>
      <c r="M64" s="4"/>
      <c r="N64" s="11"/>
      <c r="O64" s="4"/>
      <c r="P64" s="29"/>
      <c r="S64" s="103" t="s">
        <v>255</v>
      </c>
      <c r="U64" s="284"/>
      <c r="V64" s="284"/>
    </row>
    <row r="65" spans="2:23" ht="15" customHeight="1" outlineLevel="1">
      <c r="B65" s="466"/>
      <c r="C65" s="76"/>
      <c r="D65" s="11"/>
      <c r="E65" s="317" t="s">
        <v>40</v>
      </c>
      <c r="F65" s="15" t="s">
        <v>12</v>
      </c>
      <c r="G65" s="20"/>
      <c r="H65" s="11"/>
      <c r="I65" s="134">
        <f>SUM(I66:I67)</f>
        <v>0</v>
      </c>
      <c r="J65" s="11"/>
      <c r="K65" s="4"/>
      <c r="L65" s="11"/>
      <c r="M65" s="4"/>
      <c r="N65" s="11"/>
      <c r="O65" s="4"/>
      <c r="P65" s="29"/>
      <c r="S65" s="103" t="s">
        <v>255</v>
      </c>
      <c r="U65" s="53"/>
      <c r="V65" s="53"/>
      <c r="W65" s="53"/>
    </row>
    <row r="66" spans="2:23" ht="15" customHeight="1" outlineLevel="1">
      <c r="B66" s="466"/>
      <c r="C66" s="76"/>
      <c r="D66" s="11"/>
      <c r="E66" s="67" t="s">
        <v>41</v>
      </c>
      <c r="F66" s="15" t="s">
        <v>12</v>
      </c>
      <c r="G66" s="4"/>
      <c r="H66" s="11"/>
      <c r="I66" s="117"/>
      <c r="J66" s="11"/>
      <c r="K66" s="4"/>
      <c r="L66" s="11"/>
      <c r="M66" s="4"/>
      <c r="N66" s="11"/>
      <c r="O66" s="4"/>
      <c r="P66" s="29"/>
      <c r="S66" s="103" t="s">
        <v>255</v>
      </c>
      <c r="U66" s="284"/>
      <c r="V66" s="284"/>
    </row>
    <row r="67" spans="2:23" ht="15" customHeight="1" outlineLevel="1">
      <c r="B67" s="466"/>
      <c r="C67" s="76"/>
      <c r="D67" s="11"/>
      <c r="E67" s="67" t="s">
        <v>42</v>
      </c>
      <c r="F67" s="15" t="s">
        <v>12</v>
      </c>
      <c r="G67" s="4"/>
      <c r="H67" s="11"/>
      <c r="I67" s="117"/>
      <c r="J67" s="11"/>
      <c r="K67" s="4"/>
      <c r="L67" s="11"/>
      <c r="M67" s="4"/>
      <c r="N67" s="11"/>
      <c r="O67" s="4"/>
      <c r="P67" s="29"/>
      <c r="S67" s="103" t="s">
        <v>255</v>
      </c>
      <c r="U67" s="284"/>
      <c r="V67" s="284"/>
    </row>
    <row r="68" spans="2:23" ht="15" customHeight="1" outlineLevel="1">
      <c r="B68" s="466"/>
      <c r="C68" s="76"/>
      <c r="D68" s="11"/>
      <c r="E68" s="31" t="s">
        <v>43</v>
      </c>
      <c r="F68" s="15" t="s">
        <v>12</v>
      </c>
      <c r="G68" s="20"/>
      <c r="H68" s="11"/>
      <c r="I68" s="117"/>
      <c r="J68" s="11"/>
      <c r="K68" s="4"/>
      <c r="L68" s="11"/>
      <c r="M68" s="4"/>
      <c r="N68" s="11"/>
      <c r="O68" s="4"/>
      <c r="P68" s="29"/>
      <c r="S68" s="103" t="s">
        <v>255</v>
      </c>
      <c r="U68" s="284"/>
      <c r="V68" s="284"/>
    </row>
    <row r="69" spans="2:23" ht="15" customHeight="1" outlineLevel="1">
      <c r="B69" s="466"/>
      <c r="C69" s="76"/>
      <c r="D69" s="11"/>
      <c r="E69" s="31" t="s">
        <v>44</v>
      </c>
      <c r="F69" s="15" t="s">
        <v>12</v>
      </c>
      <c r="G69" s="20"/>
      <c r="H69" s="11"/>
      <c r="I69" s="117"/>
      <c r="J69" s="11"/>
      <c r="K69" s="4"/>
      <c r="L69" s="11"/>
      <c r="M69" s="4"/>
      <c r="N69" s="11"/>
      <c r="O69" s="4"/>
      <c r="P69" s="29"/>
      <c r="S69" s="103" t="s">
        <v>255</v>
      </c>
      <c r="U69" s="284"/>
      <c r="V69" s="284"/>
    </row>
    <row r="70" spans="2:23" ht="15" customHeight="1" outlineLevel="1">
      <c r="B70" s="466"/>
      <c r="C70" s="76"/>
      <c r="D70" s="11"/>
      <c r="E70" s="31" t="s">
        <v>160</v>
      </c>
      <c r="F70" s="15" t="s">
        <v>12</v>
      </c>
      <c r="G70" s="20"/>
      <c r="H70" s="11"/>
      <c r="I70" s="117"/>
      <c r="J70" s="11"/>
      <c r="K70" s="4"/>
      <c r="L70" s="11"/>
      <c r="M70" s="4"/>
      <c r="N70" s="11"/>
      <c r="O70" s="4"/>
      <c r="P70" s="29"/>
      <c r="S70" s="103" t="s">
        <v>255</v>
      </c>
      <c r="U70" s="284"/>
      <c r="V70" s="284"/>
    </row>
    <row r="71" spans="2:23" ht="15" customHeight="1" outlineLevel="1">
      <c r="B71" s="466"/>
      <c r="C71" s="76"/>
      <c r="D71" s="11"/>
      <c r="E71" s="31" t="s">
        <v>45</v>
      </c>
      <c r="F71" s="15" t="s">
        <v>12</v>
      </c>
      <c r="G71" s="20"/>
      <c r="H71" s="11"/>
      <c r="I71" s="117"/>
      <c r="J71" s="11"/>
      <c r="K71" s="4"/>
      <c r="L71" s="11"/>
      <c r="M71" s="4"/>
      <c r="N71" s="11"/>
      <c r="O71" s="4"/>
      <c r="P71" s="29"/>
      <c r="S71" s="103" t="s">
        <v>255</v>
      </c>
      <c r="U71" s="284"/>
      <c r="V71" s="284"/>
    </row>
    <row r="72" spans="2:23" ht="15" customHeight="1" outlineLevel="1">
      <c r="B72" s="467"/>
      <c r="C72" s="76"/>
      <c r="D72" s="11"/>
      <c r="E72" s="32" t="s">
        <v>295</v>
      </c>
      <c r="F72" s="62" t="s">
        <v>12</v>
      </c>
      <c r="G72" s="26"/>
      <c r="H72" s="27"/>
      <c r="I72" s="118"/>
      <c r="J72" s="27"/>
      <c r="K72" s="7"/>
      <c r="L72" s="27"/>
      <c r="M72" s="7"/>
      <c r="N72" s="27"/>
      <c r="O72" s="7"/>
      <c r="P72" s="28"/>
      <c r="S72" s="103" t="s">
        <v>255</v>
      </c>
      <c r="U72" s="284"/>
      <c r="V72" s="284"/>
    </row>
    <row r="73" spans="2:23" ht="15" customHeight="1">
      <c r="B73" s="76"/>
      <c r="C73" s="76"/>
      <c r="D73" s="11"/>
      <c r="E73" s="25"/>
      <c r="F73" s="25"/>
      <c r="G73" s="25"/>
      <c r="H73" s="25"/>
      <c r="I73" s="25"/>
      <c r="J73" s="25"/>
      <c r="K73" s="25"/>
      <c r="L73" s="25"/>
      <c r="M73" s="25"/>
      <c r="N73" s="11"/>
      <c r="P73" s="11"/>
      <c r="S73" s="103"/>
      <c r="T73" s="103"/>
      <c r="U73" s="103"/>
      <c r="V73" s="103"/>
      <c r="W73" s="103"/>
    </row>
    <row r="74" spans="2:23" s="53" customFormat="1" ht="26.25" customHeight="1">
      <c r="D74" s="55"/>
      <c r="E74" s="51" t="s">
        <v>24</v>
      </c>
      <c r="F74" s="36"/>
      <c r="G74" s="36"/>
      <c r="H74" s="36"/>
      <c r="I74" s="36"/>
      <c r="J74" s="36"/>
      <c r="K74" s="36"/>
      <c r="L74" s="36"/>
      <c r="M74" s="36"/>
      <c r="N74" s="36"/>
      <c r="O74" s="36"/>
      <c r="P74" s="36"/>
      <c r="Q74" s="54"/>
      <c r="S74" s="103"/>
      <c r="T74" s="103"/>
      <c r="U74" s="102"/>
      <c r="V74" s="102"/>
    </row>
    <row r="75" spans="2:23" ht="21" outlineLevel="1">
      <c r="B75" s="312"/>
      <c r="C75" s="75"/>
      <c r="D75" s="9"/>
      <c r="E75" s="271" t="s">
        <v>313</v>
      </c>
      <c r="F75" s="270" t="s">
        <v>12</v>
      </c>
      <c r="G75" s="259"/>
      <c r="H75" s="178"/>
      <c r="I75" s="179"/>
      <c r="J75" s="178"/>
      <c r="K75" s="178"/>
      <c r="L75" s="178"/>
      <c r="M75" s="178"/>
      <c r="N75" s="178"/>
      <c r="O75" s="178"/>
      <c r="P75" s="180"/>
      <c r="S75" s="103" t="s">
        <v>168</v>
      </c>
      <c r="U75" s="284" t="s">
        <v>272</v>
      </c>
      <c r="V75" s="284" t="s">
        <v>273</v>
      </c>
    </row>
    <row r="76" spans="2:23" ht="15" customHeight="1">
      <c r="B76" s="75"/>
      <c r="C76" s="75"/>
      <c r="D76" s="9"/>
      <c r="E76" s="4"/>
      <c r="F76" s="20"/>
      <c r="G76" s="20"/>
      <c r="H76" s="4"/>
      <c r="I76" s="4"/>
      <c r="J76" s="4"/>
      <c r="K76" s="4"/>
      <c r="L76" s="4"/>
      <c r="M76" s="4"/>
      <c r="N76" s="4"/>
      <c r="O76" s="4"/>
      <c r="P76" s="4"/>
      <c r="S76" s="103"/>
    </row>
    <row r="77" spans="2:23" s="53" customFormat="1" ht="26.25" customHeight="1">
      <c r="D77" s="55"/>
      <c r="E77" s="51" t="s">
        <v>6</v>
      </c>
      <c r="F77" s="36"/>
      <c r="G77" s="36"/>
      <c r="H77" s="36"/>
      <c r="I77" s="36"/>
      <c r="J77" s="36"/>
      <c r="K77" s="36"/>
      <c r="L77" s="36"/>
      <c r="M77" s="36"/>
      <c r="N77" s="36"/>
      <c r="O77" s="36"/>
      <c r="P77" s="36"/>
      <c r="Q77" s="54"/>
      <c r="S77" s="103"/>
      <c r="U77" s="102"/>
      <c r="V77" s="102"/>
    </row>
    <row r="78" spans="2:23" ht="20.25" customHeight="1" outlineLevel="1">
      <c r="E78" s="152" t="s">
        <v>360</v>
      </c>
      <c r="F78" s="15" t="s">
        <v>12</v>
      </c>
      <c r="G78" s="20"/>
      <c r="H78" s="4"/>
      <c r="I78" s="128">
        <f>SUM(I79:I84)</f>
        <v>0</v>
      </c>
      <c r="J78" s="4"/>
      <c r="K78" s="4"/>
      <c r="L78" s="4"/>
      <c r="M78" s="4"/>
      <c r="N78" s="4"/>
      <c r="O78" s="4"/>
      <c r="P78" s="4"/>
      <c r="S78" s="103"/>
    </row>
    <row r="79" spans="2:23" outlineLevel="1">
      <c r="B79" s="458"/>
      <c r="E79" s="30" t="s">
        <v>344</v>
      </c>
      <c r="F79" s="61" t="s">
        <v>12</v>
      </c>
      <c r="G79" s="19"/>
      <c r="H79" s="6"/>
      <c r="I79" s="116"/>
      <c r="J79" s="6"/>
      <c r="K79" s="6"/>
      <c r="L79" s="6"/>
      <c r="M79" s="6"/>
      <c r="N79" s="6"/>
      <c r="O79" s="6"/>
      <c r="P79" s="12"/>
      <c r="S79" s="103" t="s">
        <v>256</v>
      </c>
      <c r="U79" s="284" t="s">
        <v>272</v>
      </c>
      <c r="V79" s="284" t="s">
        <v>273</v>
      </c>
    </row>
    <row r="80" spans="2:23" outlineLevel="1">
      <c r="B80" s="459"/>
      <c r="E80" s="31" t="s">
        <v>13</v>
      </c>
      <c r="F80" s="15" t="s">
        <v>12</v>
      </c>
      <c r="G80" s="20"/>
      <c r="H80" s="4"/>
      <c r="I80" s="128">
        <f>SUM(I81:I83)</f>
        <v>0</v>
      </c>
      <c r="J80" s="4"/>
      <c r="K80" s="4"/>
      <c r="L80" s="4"/>
      <c r="M80" s="4"/>
      <c r="N80" s="4"/>
      <c r="O80" s="4"/>
      <c r="P80" s="13"/>
      <c r="S80" s="103" t="s">
        <v>256</v>
      </c>
      <c r="U80" s="284" t="s">
        <v>272</v>
      </c>
      <c r="V80" s="284" t="s">
        <v>273</v>
      </c>
    </row>
    <row r="81" spans="2:22" outlineLevel="1">
      <c r="B81" s="459"/>
      <c r="E81" s="123" t="s">
        <v>148</v>
      </c>
      <c r="F81" s="15" t="s">
        <v>12</v>
      </c>
      <c r="G81" s="20"/>
      <c r="H81" s="4"/>
      <c r="I81" s="117"/>
      <c r="J81" s="4"/>
      <c r="K81" s="4"/>
      <c r="L81" s="4"/>
      <c r="M81" s="4"/>
      <c r="N81" s="4"/>
      <c r="O81" s="4"/>
      <c r="P81" s="13"/>
      <c r="S81" s="103" t="s">
        <v>332</v>
      </c>
      <c r="U81" s="284" t="s">
        <v>272</v>
      </c>
      <c r="V81" s="284" t="s">
        <v>273</v>
      </c>
    </row>
    <row r="82" spans="2:22" outlineLevel="1">
      <c r="B82" s="459"/>
      <c r="E82" s="123" t="s">
        <v>149</v>
      </c>
      <c r="F82" s="15" t="s">
        <v>12</v>
      </c>
      <c r="G82" s="20"/>
      <c r="H82" s="4"/>
      <c r="I82" s="117"/>
      <c r="J82" s="4"/>
      <c r="K82" s="4"/>
      <c r="L82" s="4"/>
      <c r="M82" s="4"/>
      <c r="N82" s="4"/>
      <c r="O82" s="4"/>
      <c r="P82" s="13"/>
      <c r="S82" s="103" t="s">
        <v>332</v>
      </c>
      <c r="U82" s="284" t="s">
        <v>272</v>
      </c>
      <c r="V82" s="284" t="s">
        <v>273</v>
      </c>
    </row>
    <row r="83" spans="2:22" outlineLevel="1">
      <c r="B83" s="459"/>
      <c r="E83" s="123" t="s">
        <v>150</v>
      </c>
      <c r="F83" s="15" t="s">
        <v>12</v>
      </c>
      <c r="G83" s="20"/>
      <c r="H83" s="4"/>
      <c r="I83" s="117"/>
      <c r="J83" s="4"/>
      <c r="K83" s="4"/>
      <c r="L83" s="4"/>
      <c r="M83" s="4"/>
      <c r="N83" s="4"/>
      <c r="O83" s="4"/>
      <c r="P83" s="13"/>
      <c r="S83" s="103" t="s">
        <v>332</v>
      </c>
      <c r="U83" s="284" t="s">
        <v>272</v>
      </c>
      <c r="V83" s="284" t="s">
        <v>273</v>
      </c>
    </row>
    <row r="84" spans="2:22" outlineLevel="1">
      <c r="B84" s="459"/>
      <c r="E84" s="31" t="s">
        <v>14</v>
      </c>
      <c r="F84" s="15" t="s">
        <v>12</v>
      </c>
      <c r="G84" s="20"/>
      <c r="H84" s="4"/>
      <c r="I84" s="128">
        <f>SUM(I85:I87)</f>
        <v>0</v>
      </c>
      <c r="J84" s="4"/>
      <c r="K84" s="4"/>
      <c r="L84" s="4"/>
      <c r="M84" s="4"/>
      <c r="N84" s="4"/>
      <c r="O84" s="4"/>
      <c r="P84" s="13"/>
      <c r="S84" s="103" t="s">
        <v>256</v>
      </c>
      <c r="U84" s="284" t="s">
        <v>272</v>
      </c>
      <c r="V84" s="284" t="s">
        <v>273</v>
      </c>
    </row>
    <row r="85" spans="2:22" outlineLevel="1">
      <c r="B85" s="459"/>
      <c r="E85" s="123" t="s">
        <v>148</v>
      </c>
      <c r="F85" s="15" t="s">
        <v>12</v>
      </c>
      <c r="G85" s="20"/>
      <c r="H85" s="4"/>
      <c r="I85" s="117"/>
      <c r="J85" s="4"/>
      <c r="K85" s="4"/>
      <c r="L85" s="4"/>
      <c r="M85" s="4"/>
      <c r="N85" s="4"/>
      <c r="O85" s="4"/>
      <c r="P85" s="13"/>
      <c r="S85" s="103" t="s">
        <v>332</v>
      </c>
      <c r="U85" s="284" t="s">
        <v>272</v>
      </c>
      <c r="V85" s="284" t="s">
        <v>273</v>
      </c>
    </row>
    <row r="86" spans="2:22" outlineLevel="1">
      <c r="B86" s="459"/>
      <c r="E86" s="123" t="s">
        <v>149</v>
      </c>
      <c r="F86" s="15" t="s">
        <v>12</v>
      </c>
      <c r="G86" s="20"/>
      <c r="H86" s="4"/>
      <c r="I86" s="117"/>
      <c r="J86" s="4"/>
      <c r="K86" s="4"/>
      <c r="L86" s="4"/>
      <c r="M86" s="4"/>
      <c r="N86" s="4"/>
      <c r="O86" s="4"/>
      <c r="P86" s="13"/>
      <c r="S86" s="103" t="s">
        <v>332</v>
      </c>
      <c r="U86" s="284" t="s">
        <v>272</v>
      </c>
      <c r="V86" s="284" t="s">
        <v>273</v>
      </c>
    </row>
    <row r="87" spans="2:22" outlineLevel="1">
      <c r="B87" s="460"/>
      <c r="E87" s="124" t="s">
        <v>150</v>
      </c>
      <c r="F87" s="62" t="s">
        <v>12</v>
      </c>
      <c r="G87" s="26"/>
      <c r="H87" s="7"/>
      <c r="I87" s="118"/>
      <c r="J87" s="7"/>
      <c r="K87" s="7"/>
      <c r="L87" s="7"/>
      <c r="M87" s="7"/>
      <c r="N87" s="7"/>
      <c r="O87" s="7"/>
      <c r="P87" s="14"/>
      <c r="S87" s="103" t="s">
        <v>332</v>
      </c>
      <c r="U87" s="284" t="s">
        <v>272</v>
      </c>
      <c r="V87" s="284" t="s">
        <v>273</v>
      </c>
    </row>
    <row r="88" spans="2:22" ht="19.5" customHeight="1" outlineLevel="1">
      <c r="E88" s="152" t="s">
        <v>100</v>
      </c>
      <c r="F88" s="15" t="s">
        <v>12</v>
      </c>
      <c r="G88" s="20"/>
      <c r="H88" s="4"/>
      <c r="I88" s="128">
        <f>SUM(I89:I93)</f>
        <v>0</v>
      </c>
      <c r="J88" s="4"/>
      <c r="K88" s="4"/>
      <c r="L88" s="4"/>
      <c r="M88" s="4"/>
      <c r="N88" s="4"/>
      <c r="O88" s="4"/>
      <c r="P88" s="4"/>
      <c r="S88" s="103"/>
    </row>
    <row r="89" spans="2:22" outlineLevel="1">
      <c r="B89" s="405"/>
      <c r="E89" s="30" t="s">
        <v>15</v>
      </c>
      <c r="F89" s="61" t="s">
        <v>12</v>
      </c>
      <c r="G89" s="19"/>
      <c r="H89" s="6"/>
      <c r="I89" s="116"/>
      <c r="J89" s="6"/>
      <c r="K89" s="6"/>
      <c r="L89" s="6"/>
      <c r="M89" s="6"/>
      <c r="N89" s="6"/>
      <c r="O89" s="6"/>
      <c r="P89" s="12"/>
      <c r="S89" s="103" t="s">
        <v>256</v>
      </c>
      <c r="U89" s="284" t="s">
        <v>272</v>
      </c>
      <c r="V89" s="284" t="s">
        <v>273</v>
      </c>
    </row>
    <row r="90" spans="2:22" outlineLevel="1">
      <c r="B90" s="406"/>
      <c r="E90" s="31" t="s">
        <v>16</v>
      </c>
      <c r="F90" s="15" t="s">
        <v>12</v>
      </c>
      <c r="G90" s="20"/>
      <c r="H90" s="4"/>
      <c r="I90" s="117"/>
      <c r="J90" s="4"/>
      <c r="K90" s="4"/>
      <c r="L90" s="4"/>
      <c r="M90" s="4"/>
      <c r="N90" s="4"/>
      <c r="O90" s="4"/>
      <c r="P90" s="13"/>
      <c r="S90" s="103" t="s">
        <v>256</v>
      </c>
      <c r="U90" s="284" t="s">
        <v>272</v>
      </c>
      <c r="V90" s="284" t="s">
        <v>273</v>
      </c>
    </row>
    <row r="91" spans="2:22" outlineLevel="1">
      <c r="B91" s="406"/>
      <c r="E91" s="31" t="s">
        <v>17</v>
      </c>
      <c r="F91" s="15" t="s">
        <v>12</v>
      </c>
      <c r="G91" s="20"/>
      <c r="H91" s="4"/>
      <c r="I91" s="117"/>
      <c r="J91" s="4"/>
      <c r="K91" s="4"/>
      <c r="L91" s="4"/>
      <c r="M91" s="4"/>
      <c r="N91" s="4"/>
      <c r="O91" s="4"/>
      <c r="P91" s="13"/>
      <c r="S91" s="103" t="s">
        <v>256</v>
      </c>
      <c r="U91" s="284" t="s">
        <v>272</v>
      </c>
      <c r="V91" s="284" t="s">
        <v>273</v>
      </c>
    </row>
    <row r="92" spans="2:22" outlineLevel="1">
      <c r="B92" s="406"/>
      <c r="E92" s="31" t="s">
        <v>18</v>
      </c>
      <c r="F92" s="15" t="s">
        <v>12</v>
      </c>
      <c r="G92" s="20"/>
      <c r="H92" s="4"/>
      <c r="I92" s="117"/>
      <c r="J92" s="4"/>
      <c r="K92" s="4"/>
      <c r="L92" s="4"/>
      <c r="M92" s="4"/>
      <c r="N92" s="4"/>
      <c r="O92" s="4"/>
      <c r="P92" s="13"/>
      <c r="S92" s="103" t="s">
        <v>256</v>
      </c>
      <c r="U92" s="284" t="s">
        <v>272</v>
      </c>
      <c r="V92" s="284" t="s">
        <v>273</v>
      </c>
    </row>
    <row r="93" spans="2:22" outlineLevel="1">
      <c r="B93" s="407"/>
      <c r="E93" s="32" t="s">
        <v>19</v>
      </c>
      <c r="F93" s="62" t="s">
        <v>12</v>
      </c>
      <c r="G93" s="26"/>
      <c r="H93" s="7"/>
      <c r="I93" s="118"/>
      <c r="J93" s="7"/>
      <c r="K93" s="7"/>
      <c r="L93" s="7"/>
      <c r="M93" s="7"/>
      <c r="N93" s="7"/>
      <c r="O93" s="7"/>
      <c r="P93" s="14"/>
      <c r="S93" s="103" t="s">
        <v>256</v>
      </c>
      <c r="U93" s="284" t="s">
        <v>272</v>
      </c>
      <c r="V93" s="284" t="s">
        <v>273</v>
      </c>
    </row>
    <row r="94" spans="2:22" outlineLevel="1">
      <c r="E94" s="152" t="s">
        <v>101</v>
      </c>
      <c r="F94" s="15" t="s">
        <v>12</v>
      </c>
      <c r="G94" s="20"/>
      <c r="H94" s="4"/>
      <c r="I94" s="117"/>
      <c r="J94" s="4"/>
      <c r="K94" s="4"/>
      <c r="L94" s="4"/>
      <c r="M94" s="4"/>
      <c r="N94" s="4"/>
      <c r="O94" s="4"/>
      <c r="P94" s="4"/>
      <c r="S94" s="103" t="s">
        <v>256</v>
      </c>
      <c r="U94" s="284" t="s">
        <v>272</v>
      </c>
      <c r="V94" s="284" t="s">
        <v>273</v>
      </c>
    </row>
    <row r="95" spans="2:22" ht="17.25" customHeight="1" outlineLevel="1">
      <c r="E95" s="152" t="s">
        <v>342</v>
      </c>
      <c r="F95" s="15" t="s">
        <v>12</v>
      </c>
      <c r="G95" s="20"/>
      <c r="H95" s="4"/>
      <c r="I95" s="117"/>
      <c r="J95" s="4"/>
      <c r="K95" s="4"/>
      <c r="L95" s="4"/>
      <c r="M95" s="4"/>
      <c r="N95" s="4"/>
      <c r="O95" s="4"/>
      <c r="P95" s="4"/>
      <c r="S95" s="103" t="s">
        <v>256</v>
      </c>
      <c r="U95" s="284" t="s">
        <v>272</v>
      </c>
      <c r="V95" s="284" t="s">
        <v>273</v>
      </c>
    </row>
    <row r="96" spans="2:22" ht="15" customHeight="1">
      <c r="J96" s="8"/>
      <c r="K96" s="8"/>
      <c r="L96" s="8"/>
      <c r="M96" s="8"/>
      <c r="N96" s="8"/>
      <c r="O96" s="8"/>
      <c r="P96" s="8"/>
      <c r="Q96" s="4"/>
      <c r="S96" s="103"/>
      <c r="T96" s="103"/>
      <c r="U96" s="103"/>
    </row>
    <row r="97" spans="2:22" s="53" customFormat="1" ht="26.25" customHeight="1">
      <c r="B97" s="327"/>
      <c r="C97" s="108"/>
      <c r="D97" s="55"/>
      <c r="E97" s="328" t="s">
        <v>333</v>
      </c>
      <c r="F97" s="328"/>
      <c r="G97" s="328"/>
      <c r="H97" s="328"/>
      <c r="I97" s="328"/>
      <c r="J97" s="328"/>
      <c r="K97" s="328"/>
      <c r="L97" s="328"/>
      <c r="M97" s="328"/>
      <c r="N97" s="328"/>
      <c r="O97" s="328"/>
      <c r="P97" s="328"/>
      <c r="Q97" s="55"/>
      <c r="U97" s="102"/>
      <c r="V97" s="102"/>
    </row>
    <row r="98" spans="2:22" s="53" customFormat="1" outlineLevel="1">
      <c r="B98" s="418"/>
      <c r="C98" s="329"/>
      <c r="D98" s="330"/>
      <c r="E98" s="30" t="s">
        <v>334</v>
      </c>
      <c r="F98" s="319" t="s">
        <v>12</v>
      </c>
      <c r="G98" s="82"/>
      <c r="H98" s="82"/>
      <c r="I98" s="331"/>
      <c r="J98" s="82"/>
      <c r="K98" s="82"/>
      <c r="L98" s="82"/>
      <c r="M98" s="82"/>
      <c r="N98" s="82"/>
      <c r="O98" s="82"/>
      <c r="P98" s="188"/>
      <c r="Q98" s="55"/>
      <c r="S98" s="103" t="s">
        <v>335</v>
      </c>
      <c r="U98" s="284" t="s">
        <v>272</v>
      </c>
      <c r="V98" s="284" t="s">
        <v>273</v>
      </c>
    </row>
    <row r="99" spans="2:22" s="53" customFormat="1" outlineLevel="1">
      <c r="B99" s="419"/>
      <c r="C99" s="329"/>
      <c r="D99" s="330"/>
      <c r="E99" s="31" t="s">
        <v>336</v>
      </c>
      <c r="F99" s="17" t="s">
        <v>12</v>
      </c>
      <c r="G99" s="55"/>
      <c r="H99" s="55"/>
      <c r="I99" s="332"/>
      <c r="J99" s="55"/>
      <c r="K99" s="55"/>
      <c r="L99" s="55"/>
      <c r="M99" s="55"/>
      <c r="N99" s="55"/>
      <c r="O99" s="55"/>
      <c r="P99" s="333"/>
      <c r="Q99" s="55"/>
      <c r="S99" s="103" t="s">
        <v>335</v>
      </c>
      <c r="U99" s="284" t="s">
        <v>272</v>
      </c>
      <c r="V99" s="284" t="s">
        <v>273</v>
      </c>
    </row>
    <row r="100" spans="2:22" s="53" customFormat="1" outlineLevel="1">
      <c r="B100" s="419"/>
      <c r="C100" s="329"/>
      <c r="D100" s="330"/>
      <c r="E100" s="31" t="s">
        <v>337</v>
      </c>
      <c r="F100" s="17" t="s">
        <v>12</v>
      </c>
      <c r="G100" s="55"/>
      <c r="H100" s="55"/>
      <c r="I100" s="332"/>
      <c r="J100" s="55"/>
      <c r="K100" s="55"/>
      <c r="L100" s="55"/>
      <c r="M100" s="55"/>
      <c r="N100" s="55"/>
      <c r="O100" s="55"/>
      <c r="P100" s="333"/>
      <c r="Q100" s="55"/>
      <c r="S100" s="103" t="s">
        <v>335</v>
      </c>
      <c r="U100" s="284" t="s">
        <v>272</v>
      </c>
      <c r="V100" s="284" t="s">
        <v>273</v>
      </c>
    </row>
    <row r="101" spans="2:22" s="53" customFormat="1" outlineLevel="1">
      <c r="B101" s="420"/>
      <c r="C101" s="329"/>
      <c r="D101" s="330"/>
      <c r="E101" s="32" t="s">
        <v>338</v>
      </c>
      <c r="F101" s="321" t="s">
        <v>12</v>
      </c>
      <c r="G101" s="293"/>
      <c r="H101" s="293"/>
      <c r="I101" s="334"/>
      <c r="J101" s="293"/>
      <c r="K101" s="293"/>
      <c r="L101" s="293"/>
      <c r="M101" s="293"/>
      <c r="N101" s="293"/>
      <c r="O101" s="293"/>
      <c r="P101" s="323"/>
      <c r="Q101" s="55"/>
      <c r="S101" s="103" t="s">
        <v>335</v>
      </c>
      <c r="U101" s="284" t="s">
        <v>272</v>
      </c>
      <c r="V101" s="284" t="s">
        <v>273</v>
      </c>
    </row>
    <row r="102" spans="2:22" s="53" customFormat="1" ht="15" customHeight="1">
      <c r="B102" s="327"/>
      <c r="D102" s="55"/>
      <c r="E102" s="55"/>
      <c r="F102" s="55"/>
      <c r="G102" s="55"/>
      <c r="H102" s="55"/>
      <c r="I102" s="55"/>
      <c r="J102" s="55"/>
      <c r="K102" s="55"/>
      <c r="L102" s="55"/>
      <c r="M102" s="55"/>
      <c r="N102" s="55"/>
      <c r="O102" s="55"/>
      <c r="P102" s="55"/>
      <c r="Q102" s="55"/>
      <c r="U102" s="102"/>
      <c r="V102" s="102"/>
    </row>
    <row r="103" spans="2:22" ht="26.25" customHeight="1">
      <c r="E103" s="51" t="s">
        <v>329</v>
      </c>
      <c r="F103" s="55"/>
      <c r="G103" s="55"/>
      <c r="H103" s="55"/>
      <c r="I103" s="55"/>
      <c r="J103" s="55"/>
      <c r="K103" s="55"/>
      <c r="L103" s="55"/>
      <c r="M103" s="55"/>
      <c r="S103" s="103"/>
    </row>
    <row r="104" spans="2:22" outlineLevel="1">
      <c r="B104" s="405"/>
      <c r="E104" s="81" t="s">
        <v>25</v>
      </c>
      <c r="F104" s="319" t="s">
        <v>12</v>
      </c>
      <c r="G104" s="82"/>
      <c r="H104" s="336">
        <f>J104</f>
        <v>0</v>
      </c>
      <c r="I104" s="82"/>
      <c r="J104" s="336">
        <f>M104+P104</f>
        <v>0</v>
      </c>
      <c r="K104" s="82"/>
      <c r="L104" s="82"/>
      <c r="M104" s="324"/>
      <c r="N104" s="6"/>
      <c r="O104" s="6"/>
      <c r="P104" s="320"/>
      <c r="S104" s="102" t="s">
        <v>331</v>
      </c>
      <c r="T104" s="103"/>
      <c r="U104" s="322" t="s">
        <v>272</v>
      </c>
      <c r="V104" s="322" t="s">
        <v>273</v>
      </c>
    </row>
    <row r="105" spans="2:22" outlineLevel="1">
      <c r="B105" s="407"/>
      <c r="E105" s="83" t="s">
        <v>26</v>
      </c>
      <c r="F105" s="321" t="s">
        <v>12</v>
      </c>
      <c r="G105" s="293"/>
      <c r="H105" s="337">
        <f>J105</f>
        <v>0</v>
      </c>
      <c r="I105" s="293"/>
      <c r="J105" s="337">
        <f>M105+P105</f>
        <v>0</v>
      </c>
      <c r="K105" s="293"/>
      <c r="L105" s="293"/>
      <c r="M105" s="325"/>
      <c r="N105" s="7"/>
      <c r="O105" s="7"/>
      <c r="P105" s="143"/>
      <c r="S105" s="102" t="s">
        <v>331</v>
      </c>
      <c r="T105" s="103"/>
      <c r="U105" s="322" t="s">
        <v>272</v>
      </c>
      <c r="V105" s="322" t="s">
        <v>273</v>
      </c>
    </row>
    <row r="106" spans="2:22">
      <c r="S106" s="103"/>
    </row>
    <row r="107" spans="2:22" s="53" customFormat="1" ht="26.25" customHeight="1">
      <c r="D107" s="55"/>
      <c r="E107" s="51" t="s">
        <v>257</v>
      </c>
      <c r="F107" s="222"/>
      <c r="G107" s="55"/>
      <c r="H107" s="55"/>
      <c r="I107" s="55"/>
      <c r="J107" s="55"/>
      <c r="K107" s="55"/>
      <c r="L107" s="55"/>
      <c r="M107" s="55"/>
      <c r="N107" s="55"/>
      <c r="O107" s="55"/>
      <c r="P107" s="55"/>
      <c r="Q107" s="55"/>
      <c r="S107" s="103"/>
      <c r="T107" s="103"/>
      <c r="U107" s="103"/>
      <c r="V107" s="102"/>
    </row>
    <row r="108" spans="2:22" ht="20.25" customHeight="1" outlineLevel="1">
      <c r="E108" s="217" t="s">
        <v>129</v>
      </c>
      <c r="F108" s="218"/>
      <c r="G108" s="4"/>
      <c r="H108" s="4"/>
      <c r="I108" s="4"/>
      <c r="J108" s="4"/>
      <c r="K108" s="4"/>
      <c r="L108" s="4"/>
      <c r="M108" s="4"/>
      <c r="N108" s="4"/>
      <c r="O108" s="4"/>
      <c r="P108" s="4"/>
      <c r="S108" s="103"/>
      <c r="T108" s="103"/>
      <c r="U108" s="103"/>
    </row>
    <row r="109" spans="2:22" ht="15.75" customHeight="1" outlineLevel="1">
      <c r="E109" s="153" t="s">
        <v>46</v>
      </c>
      <c r="F109" s="154"/>
      <c r="G109" s="154"/>
      <c r="H109" s="154"/>
      <c r="I109" s="154"/>
      <c r="J109" s="155"/>
      <c r="K109" s="156"/>
      <c r="L109" s="156"/>
      <c r="M109" s="156"/>
      <c r="N109" s="156"/>
      <c r="O109" s="156"/>
      <c r="P109" s="156"/>
      <c r="S109" s="103"/>
      <c r="T109" s="103"/>
      <c r="U109" s="103"/>
    </row>
    <row r="110" spans="2:22" outlineLevel="1">
      <c r="E110" s="217" t="s">
        <v>130</v>
      </c>
      <c r="F110" s="15" t="s">
        <v>12</v>
      </c>
      <c r="G110" s="54"/>
      <c r="H110" s="157">
        <f>SUM(H111:H113)</f>
        <v>0</v>
      </c>
      <c r="I110" s="4"/>
      <c r="J110" s="158"/>
      <c r="K110" s="159"/>
      <c r="L110" s="159"/>
      <c r="M110" s="159"/>
      <c r="N110" s="159"/>
      <c r="O110" s="159"/>
      <c r="P110" s="159"/>
      <c r="S110" s="103"/>
      <c r="T110" s="103"/>
      <c r="U110" s="103"/>
    </row>
    <row r="111" spans="2:22" ht="15" customHeight="1" outlineLevel="1">
      <c r="B111" s="405"/>
      <c r="E111" s="122" t="s">
        <v>148</v>
      </c>
      <c r="F111" s="61" t="s">
        <v>12</v>
      </c>
      <c r="G111" s="6"/>
      <c r="H111" s="336">
        <f>H7</f>
        <v>0</v>
      </c>
      <c r="I111" s="6"/>
      <c r="J111" s="6"/>
      <c r="K111" s="6"/>
      <c r="L111" s="6"/>
      <c r="M111" s="6"/>
      <c r="N111" s="6"/>
      <c r="O111" s="6"/>
      <c r="P111" s="12"/>
      <c r="S111" s="103" t="s">
        <v>50</v>
      </c>
      <c r="U111" s="284"/>
      <c r="V111" s="284"/>
    </row>
    <row r="112" spans="2:22" outlineLevel="1">
      <c r="B112" s="406"/>
      <c r="E112" s="123" t="s">
        <v>149</v>
      </c>
      <c r="F112" s="15" t="s">
        <v>12</v>
      </c>
      <c r="G112" s="4"/>
      <c r="H112" s="157">
        <f t="shared" ref="H112:H113" si="4">H8</f>
        <v>0</v>
      </c>
      <c r="I112" s="4"/>
      <c r="J112" s="4"/>
      <c r="K112" s="4"/>
      <c r="L112" s="4"/>
      <c r="M112" s="4"/>
      <c r="N112" s="4"/>
      <c r="O112" s="4"/>
      <c r="P112" s="13"/>
      <c r="S112" s="103" t="s">
        <v>50</v>
      </c>
      <c r="U112" s="284"/>
      <c r="V112" s="284"/>
    </row>
    <row r="113" spans="2:22" outlineLevel="1">
      <c r="B113" s="407"/>
      <c r="E113" s="124" t="s">
        <v>150</v>
      </c>
      <c r="F113" s="62" t="s">
        <v>12</v>
      </c>
      <c r="G113" s="7"/>
      <c r="H113" s="337">
        <f t="shared" si="4"/>
        <v>0</v>
      </c>
      <c r="I113" s="7"/>
      <c r="J113" s="7"/>
      <c r="K113" s="7"/>
      <c r="L113" s="7"/>
      <c r="M113" s="7"/>
      <c r="N113" s="7"/>
      <c r="O113" s="7"/>
      <c r="P113" s="14"/>
      <c r="S113" s="103" t="s">
        <v>50</v>
      </c>
      <c r="U113" s="284"/>
      <c r="V113" s="284"/>
    </row>
    <row r="114" spans="2:22" outlineLevel="1">
      <c r="E114" s="220" t="s">
        <v>128</v>
      </c>
      <c r="F114" s="10"/>
      <c r="G114" s="10"/>
      <c r="H114" s="10"/>
      <c r="I114" s="10"/>
      <c r="J114" s="10"/>
      <c r="K114" s="4"/>
      <c r="L114" s="4"/>
      <c r="M114" s="4"/>
      <c r="N114" s="4"/>
      <c r="O114" s="4"/>
      <c r="P114" s="4"/>
      <c r="S114" s="102"/>
      <c r="T114" s="102"/>
    </row>
    <row r="115" spans="2:22" ht="17.25" customHeight="1" outlineLevel="1">
      <c r="E115" s="153" t="s">
        <v>47</v>
      </c>
      <c r="F115" s="154"/>
      <c r="G115" s="154"/>
      <c r="H115" s="154"/>
      <c r="I115" s="154"/>
      <c r="J115" s="155"/>
      <c r="K115" s="156"/>
      <c r="L115" s="156"/>
      <c r="M115" s="156"/>
      <c r="N115" s="156"/>
      <c r="O115" s="156"/>
      <c r="P115" s="156"/>
      <c r="S115" s="103"/>
      <c r="T115" s="103"/>
    </row>
    <row r="116" spans="2:22" outlineLevel="1">
      <c r="E116" s="160" t="s">
        <v>131</v>
      </c>
      <c r="F116" s="4"/>
      <c r="G116" s="4"/>
      <c r="H116" s="157">
        <f>SUM(H117:H122)</f>
        <v>0</v>
      </c>
      <c r="I116" s="4"/>
      <c r="J116" s="4"/>
      <c r="K116" s="4"/>
      <c r="L116" s="4"/>
      <c r="M116" s="4"/>
      <c r="N116" s="4"/>
      <c r="O116" s="4"/>
      <c r="P116" s="4"/>
      <c r="S116" s="103"/>
    </row>
    <row r="117" spans="2:22" ht="15" customHeight="1" outlineLevel="1">
      <c r="B117" s="405"/>
      <c r="E117" s="30" t="s">
        <v>52</v>
      </c>
      <c r="F117" s="61" t="s">
        <v>12</v>
      </c>
      <c r="G117" s="6"/>
      <c r="H117" s="116"/>
      <c r="I117" s="6"/>
      <c r="J117" s="6"/>
      <c r="K117" s="6"/>
      <c r="L117" s="6"/>
      <c r="M117" s="6"/>
      <c r="N117" s="6"/>
      <c r="O117" s="6"/>
      <c r="P117" s="12"/>
      <c r="R117" s="105"/>
      <c r="S117" s="103" t="s">
        <v>51</v>
      </c>
      <c r="U117" s="284" t="s">
        <v>272</v>
      </c>
      <c r="V117" s="284" t="s">
        <v>273</v>
      </c>
    </row>
    <row r="118" spans="2:22" ht="15" customHeight="1" outlineLevel="1">
      <c r="B118" s="406"/>
      <c r="E118" s="31" t="s">
        <v>53</v>
      </c>
      <c r="F118" s="15" t="s">
        <v>12</v>
      </c>
      <c r="G118" s="4"/>
      <c r="H118" s="117"/>
      <c r="I118" s="4"/>
      <c r="J118" s="4"/>
      <c r="K118" s="4"/>
      <c r="L118" s="4"/>
      <c r="M118" s="4"/>
      <c r="N118" s="4"/>
      <c r="O118" s="4"/>
      <c r="P118" s="13"/>
      <c r="R118" s="106"/>
      <c r="S118" s="103" t="s">
        <v>51</v>
      </c>
      <c r="U118" s="284" t="s">
        <v>272</v>
      </c>
      <c r="V118" s="284" t="s">
        <v>273</v>
      </c>
    </row>
    <row r="119" spans="2:22" ht="15" customHeight="1" outlineLevel="1">
      <c r="B119" s="406"/>
      <c r="E119" s="31" t="s">
        <v>54</v>
      </c>
      <c r="F119" s="15" t="s">
        <v>12</v>
      </c>
      <c r="G119" s="4"/>
      <c r="H119" s="117"/>
      <c r="I119" s="4"/>
      <c r="J119" s="4"/>
      <c r="K119" s="4"/>
      <c r="L119" s="4"/>
      <c r="M119" s="4"/>
      <c r="N119" s="4"/>
      <c r="O119" s="4"/>
      <c r="P119" s="13"/>
      <c r="S119" s="103" t="s">
        <v>51</v>
      </c>
      <c r="U119" s="284" t="s">
        <v>272</v>
      </c>
      <c r="V119" s="284" t="s">
        <v>273</v>
      </c>
    </row>
    <row r="120" spans="2:22" ht="15" customHeight="1" outlineLevel="1">
      <c r="B120" s="406"/>
      <c r="E120" s="31" t="s">
        <v>55</v>
      </c>
      <c r="F120" s="15" t="s">
        <v>12</v>
      </c>
      <c r="G120" s="4"/>
      <c r="H120" s="117"/>
      <c r="I120" s="4"/>
      <c r="J120" s="4"/>
      <c r="K120" s="4"/>
      <c r="L120" s="4"/>
      <c r="M120" s="4"/>
      <c r="N120" s="4"/>
      <c r="O120" s="4"/>
      <c r="P120" s="13"/>
      <c r="S120" s="103" t="s">
        <v>51</v>
      </c>
      <c r="U120" s="284" t="s">
        <v>272</v>
      </c>
      <c r="V120" s="284" t="s">
        <v>273</v>
      </c>
    </row>
    <row r="121" spans="2:22" ht="15" customHeight="1" outlineLevel="1">
      <c r="B121" s="406"/>
      <c r="E121" s="31" t="s">
        <v>56</v>
      </c>
      <c r="F121" s="15" t="s">
        <v>12</v>
      </c>
      <c r="G121" s="4"/>
      <c r="H121" s="117"/>
      <c r="I121" s="4"/>
      <c r="J121" s="4"/>
      <c r="K121" s="4"/>
      <c r="L121" s="4"/>
      <c r="M121" s="4"/>
      <c r="N121" s="4"/>
      <c r="O121" s="4"/>
      <c r="P121" s="13"/>
      <c r="S121" s="103" t="s">
        <v>51</v>
      </c>
      <c r="U121" s="284" t="s">
        <v>272</v>
      </c>
      <c r="V121" s="284" t="s">
        <v>273</v>
      </c>
    </row>
    <row r="122" spans="2:22" ht="15" customHeight="1" outlineLevel="1">
      <c r="B122" s="407"/>
      <c r="E122" s="32" t="s">
        <v>57</v>
      </c>
      <c r="F122" s="62" t="s">
        <v>12</v>
      </c>
      <c r="G122" s="7"/>
      <c r="H122" s="118"/>
      <c r="I122" s="7"/>
      <c r="J122" s="7"/>
      <c r="K122" s="7"/>
      <c r="L122" s="7"/>
      <c r="M122" s="7"/>
      <c r="N122" s="7"/>
      <c r="O122" s="7"/>
      <c r="P122" s="14"/>
      <c r="S122" s="103" t="s">
        <v>51</v>
      </c>
      <c r="U122" s="284" t="s">
        <v>272</v>
      </c>
      <c r="V122" s="284" t="s">
        <v>273</v>
      </c>
    </row>
    <row r="123" spans="2:22" ht="15" customHeight="1">
      <c r="E123" s="25"/>
      <c r="F123" s="15"/>
      <c r="G123" s="15"/>
      <c r="H123" s="15"/>
      <c r="I123" s="15"/>
      <c r="J123" s="4"/>
      <c r="K123" s="4"/>
      <c r="L123" s="4"/>
      <c r="M123" s="4"/>
      <c r="N123" s="4"/>
      <c r="O123" s="4"/>
      <c r="P123" s="4"/>
      <c r="S123" s="103"/>
    </row>
    <row r="124" spans="2:22">
      <c r="S124" s="103"/>
    </row>
    <row r="125" spans="2:22">
      <c r="S125" s="103"/>
    </row>
    <row r="126" spans="2:22">
      <c r="S126" s="103"/>
    </row>
    <row r="127" spans="2:22">
      <c r="S127" s="103"/>
    </row>
    <row r="128" spans="2:22">
      <c r="S128" s="103"/>
    </row>
    <row r="129" spans="19:20">
      <c r="S129" s="103"/>
    </row>
    <row r="130" spans="19:20">
      <c r="S130" s="103"/>
      <c r="T130" s="103"/>
    </row>
    <row r="131" spans="19:20">
      <c r="S131" s="103"/>
    </row>
    <row r="132" spans="19:20">
      <c r="S132" s="103"/>
    </row>
    <row r="133" spans="19:20">
      <c r="S133" s="103"/>
    </row>
    <row r="134" spans="19:20">
      <c r="S134" s="103"/>
    </row>
    <row r="135" spans="19:20">
      <c r="S135" s="103"/>
    </row>
    <row r="136" spans="19:20">
      <c r="S136" s="103"/>
    </row>
    <row r="137" spans="19:20">
      <c r="S137" s="103"/>
    </row>
    <row r="138" spans="19:20">
      <c r="S138" s="103"/>
    </row>
    <row r="139" spans="19:20">
      <c r="S139" s="103"/>
    </row>
    <row r="140" spans="19:20">
      <c r="S140" s="103"/>
    </row>
    <row r="141" spans="19:20">
      <c r="S141" s="103"/>
    </row>
    <row r="142" spans="19:20">
      <c r="S142" s="103"/>
    </row>
    <row r="143" spans="19:20">
      <c r="S143" s="103"/>
    </row>
    <row r="144" spans="19:20">
      <c r="S144" s="103"/>
    </row>
    <row r="145" spans="18:20">
      <c r="S145" s="103"/>
      <c r="T145" s="103"/>
    </row>
    <row r="146" spans="18:20" ht="26.25">
      <c r="R146" s="108"/>
      <c r="S146" s="104"/>
    </row>
    <row r="147" spans="18:20">
      <c r="S147" s="103"/>
    </row>
    <row r="148" spans="18:20">
      <c r="S148" s="103"/>
    </row>
    <row r="149" spans="18:20">
      <c r="S149" s="103"/>
    </row>
    <row r="150" spans="18:20">
      <c r="S150" s="103"/>
    </row>
    <row r="151" spans="18:20">
      <c r="S151" s="109"/>
      <c r="T151" s="109"/>
    </row>
    <row r="152" spans="18:20">
      <c r="S152" s="104"/>
      <c r="T152" s="104"/>
    </row>
    <row r="153" spans="18:20">
      <c r="S153" s="103"/>
    </row>
    <row r="154" spans="18:20">
      <c r="S154" s="103"/>
    </row>
    <row r="155" spans="18:20">
      <c r="S155" s="103"/>
    </row>
    <row r="156" spans="18:20">
      <c r="S156" s="103"/>
    </row>
    <row r="157" spans="18:20">
      <c r="S157" s="104"/>
    </row>
    <row r="158" spans="18:20">
      <c r="S158" s="104"/>
    </row>
    <row r="159" spans="18:20">
      <c r="S159" s="104"/>
    </row>
    <row r="160" spans="18:20">
      <c r="S160" s="103"/>
    </row>
    <row r="161" spans="19:20">
      <c r="S161" s="103"/>
    </row>
    <row r="162" spans="19:20">
      <c r="S162" s="103"/>
    </row>
    <row r="163" spans="19:20">
      <c r="S163" s="103"/>
    </row>
    <row r="164" spans="19:20">
      <c r="S164" s="103"/>
    </row>
    <row r="165" spans="19:20">
      <c r="S165" s="103"/>
      <c r="T165" s="103"/>
    </row>
    <row r="166" spans="19:20">
      <c r="S166" s="103"/>
    </row>
    <row r="167" spans="19:20">
      <c r="S167" s="103"/>
    </row>
    <row r="168" spans="19:20">
      <c r="S168" s="103"/>
    </row>
    <row r="169" spans="19:20">
      <c r="S169" s="103"/>
    </row>
    <row r="170" spans="19:20">
      <c r="S170" s="103"/>
    </row>
    <row r="171" spans="19:20">
      <c r="S171" s="104"/>
      <c r="T171" s="104"/>
    </row>
    <row r="172" spans="19:20">
      <c r="S172" s="104"/>
      <c r="T172" s="104"/>
    </row>
    <row r="173" spans="19:20">
      <c r="S173" s="103"/>
    </row>
    <row r="174" spans="19:20">
      <c r="S174" s="103"/>
    </row>
    <row r="175" spans="19:20">
      <c r="S175" s="103"/>
    </row>
    <row r="176" spans="19:20">
      <c r="S176" s="104"/>
      <c r="T176" s="104"/>
    </row>
    <row r="177" spans="19:20">
      <c r="S177" s="103"/>
    </row>
    <row r="178" spans="19:20">
      <c r="S178" s="103"/>
    </row>
    <row r="179" spans="19:20">
      <c r="S179" s="103"/>
    </row>
    <row r="180" spans="19:20">
      <c r="S180" s="103"/>
    </row>
    <row r="181" spans="19:20">
      <c r="S181" s="103"/>
    </row>
    <row r="182" spans="19:20">
      <c r="S182" s="104"/>
      <c r="T182" s="104"/>
    </row>
    <row r="183" spans="19:20">
      <c r="S183" s="103"/>
    </row>
    <row r="184" spans="19:20">
      <c r="S184" s="103"/>
    </row>
    <row r="185" spans="19:20">
      <c r="S185" s="103"/>
    </row>
    <row r="186" spans="19:20">
      <c r="S186" s="103"/>
    </row>
    <row r="187" spans="19:20">
      <c r="S187" s="103"/>
    </row>
    <row r="188" spans="19:20">
      <c r="S188" s="104"/>
      <c r="T188" s="104"/>
    </row>
    <row r="189" spans="19:20">
      <c r="S189" s="103"/>
    </row>
    <row r="190" spans="19:20">
      <c r="S190" s="103"/>
    </row>
    <row r="191" spans="19:20">
      <c r="S191" s="103"/>
    </row>
    <row r="192" spans="19:20">
      <c r="S192" s="103"/>
    </row>
    <row r="193" spans="19:20">
      <c r="S193" s="103"/>
    </row>
    <row r="194" spans="19:20">
      <c r="S194" s="103"/>
    </row>
    <row r="195" spans="19:20">
      <c r="S195" s="103"/>
      <c r="T195" s="103"/>
    </row>
    <row r="196" spans="19:20">
      <c r="S196" s="103"/>
    </row>
    <row r="197" spans="19:20">
      <c r="S197" s="103"/>
    </row>
    <row r="198" spans="19:20">
      <c r="S198" s="103"/>
    </row>
    <row r="199" spans="19:20">
      <c r="S199" s="103"/>
    </row>
    <row r="200" spans="19:20">
      <c r="S200" s="103"/>
    </row>
    <row r="201" spans="19:20">
      <c r="S201" s="103"/>
    </row>
    <row r="202" spans="19:20">
      <c r="S202" s="103"/>
      <c r="T202" s="103"/>
    </row>
    <row r="203" spans="19:20">
      <c r="S203" s="103"/>
    </row>
    <row r="204" spans="19:20">
      <c r="S204" s="103"/>
    </row>
  </sheetData>
  <mergeCells count="18">
    <mergeCell ref="E1:P1"/>
    <mergeCell ref="N3:P3"/>
    <mergeCell ref="H3:J3"/>
    <mergeCell ref="K3:M3"/>
    <mergeCell ref="U4:V4"/>
    <mergeCell ref="H2:P2"/>
    <mergeCell ref="B7:B9"/>
    <mergeCell ref="B12:B14"/>
    <mergeCell ref="B28:B36"/>
    <mergeCell ref="B18:B24"/>
    <mergeCell ref="B117:B122"/>
    <mergeCell ref="B111:B113"/>
    <mergeCell ref="B40:B55"/>
    <mergeCell ref="B89:B93"/>
    <mergeCell ref="B104:B105"/>
    <mergeCell ref="B98:B101"/>
    <mergeCell ref="B79:B87"/>
    <mergeCell ref="B57:B72"/>
  </mergeCells>
  <phoneticPr fontId="31" type="noConversion"/>
  <conditionalFormatting sqref="B4">
    <cfRule type="containsText" dxfId="18" priority="1" operator="containsText" text="Unsure">
      <formula>NOT(ISERROR(SEARCH("Unsure",B4)))</formula>
    </cfRule>
    <cfRule type="containsText" dxfId="17" priority="2" operator="containsText" text="Yes">
      <formula>NOT(ISERROR(SEARCH("Yes",B4)))</formula>
    </cfRule>
    <cfRule type="containsText" dxfId="16" priority="3" operator="containsText" text="No">
      <formula>NOT(ISERROR(SEARCH("No",B4)))</formula>
    </cfRule>
  </conditionalFormatting>
  <pageMargins left="0.70866141732283472" right="0.70866141732283472" top="0.74803149606299213" bottom="0.74803149606299213" header="0.31496062992125984" footer="0.31496062992125984"/>
  <pageSetup paperSize="9" scale="34" fitToHeight="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Y272"/>
  <sheetViews>
    <sheetView workbookViewId="0"/>
  </sheetViews>
  <sheetFormatPr defaultColWidth="9.140625" defaultRowHeight="15" outlineLevelRow="1"/>
  <cols>
    <col min="1" max="1" width="2.5703125" style="37" customWidth="1"/>
    <col min="2" max="2" width="22.140625" style="37" customWidth="1"/>
    <col min="3" max="3" width="2.42578125" style="37" customWidth="1"/>
    <col min="4" max="4" width="2.42578125" style="2" customWidth="1"/>
    <col min="5" max="5" width="32.140625" style="2" customWidth="1"/>
    <col min="6" max="6" width="23.5703125" style="2" customWidth="1"/>
    <col min="7" max="7" width="5.7109375" style="2" bestFit="1" customWidth="1"/>
    <col min="8" max="8" width="1.85546875" style="2" customWidth="1"/>
    <col min="9" max="9" width="9.140625" style="2" customWidth="1"/>
    <col min="10" max="11" width="10.140625" style="2" customWidth="1"/>
    <col min="12" max="12" width="11.28515625" style="2" customWidth="1"/>
    <col min="13" max="13" width="10.140625" style="2" customWidth="1"/>
    <col min="14" max="14" width="11.5703125" style="2" customWidth="1"/>
    <col min="15" max="16" width="10.140625" style="2" customWidth="1"/>
    <col min="17" max="17" width="10.7109375" style="2" customWidth="1"/>
    <col min="18" max="18" width="1.7109375" style="2" customWidth="1"/>
    <col min="19" max="19" width="14.140625" style="2" customWidth="1"/>
    <col min="20" max="20" width="2.5703125" style="2" customWidth="1"/>
    <col min="21" max="21" width="1.85546875" style="37" customWidth="1"/>
    <col min="22" max="22" width="26.7109375" style="172" bestFit="1" customWidth="1"/>
    <col min="23" max="23" width="1.85546875" style="37" customWidth="1"/>
    <col min="24" max="25" width="9.85546875" style="102" customWidth="1"/>
    <col min="26" max="16384" width="9.140625" style="37"/>
  </cols>
  <sheetData>
    <row r="1" spans="1:25" ht="73.5" customHeight="1">
      <c r="B1" s="72"/>
      <c r="C1" s="72"/>
      <c r="D1" s="33"/>
      <c r="E1" s="242" t="s">
        <v>242</v>
      </c>
      <c r="F1" s="242"/>
      <c r="G1" s="93"/>
      <c r="H1" s="93"/>
      <c r="I1" s="93"/>
      <c r="J1" s="93"/>
      <c r="K1" s="93"/>
      <c r="L1" s="93"/>
      <c r="M1" s="93"/>
      <c r="N1" s="93"/>
      <c r="O1" s="93"/>
      <c r="P1" s="93"/>
      <c r="Q1" s="93"/>
      <c r="R1" s="93"/>
      <c r="S1" s="93"/>
      <c r="T1" s="33"/>
      <c r="U1" s="72"/>
      <c r="V1" s="104"/>
    </row>
    <row r="2" spans="1:25" ht="24" customHeight="1" thickBot="1">
      <c r="E2" s="1"/>
      <c r="F2" s="1"/>
      <c r="G2" s="1"/>
      <c r="H2" s="1"/>
      <c r="I2" s="183" t="s">
        <v>77</v>
      </c>
      <c r="J2" s="183"/>
      <c r="K2" s="183"/>
      <c r="L2" s="183"/>
      <c r="M2" s="183"/>
      <c r="N2" s="183"/>
      <c r="O2" s="183"/>
      <c r="P2" s="183"/>
      <c r="Q2" s="183"/>
      <c r="R2" s="1"/>
      <c r="S2" s="1"/>
      <c r="T2" s="1"/>
      <c r="U2" s="53"/>
    </row>
    <row r="3" spans="1:25" ht="15" customHeight="1">
      <c r="G3" s="1"/>
      <c r="H3" s="3"/>
      <c r="I3" s="432" t="s">
        <v>11</v>
      </c>
      <c r="J3" s="433"/>
      <c r="K3" s="433"/>
      <c r="L3" s="433"/>
      <c r="M3" s="433"/>
      <c r="N3" s="433"/>
      <c r="O3" s="433"/>
      <c r="P3" s="433"/>
      <c r="Q3" s="434"/>
      <c r="R3" s="3"/>
      <c r="S3" s="438" t="s">
        <v>3</v>
      </c>
    </row>
    <row r="4" spans="1:25">
      <c r="H4" s="3"/>
      <c r="I4" s="440" t="s">
        <v>5</v>
      </c>
      <c r="J4" s="435" t="s">
        <v>9</v>
      </c>
      <c r="K4" s="436"/>
      <c r="L4" s="436"/>
      <c r="M4" s="436"/>
      <c r="N4" s="436"/>
      <c r="O4" s="436"/>
      <c r="P4" s="437"/>
      <c r="Q4" s="442" t="s">
        <v>10</v>
      </c>
      <c r="R4" s="3"/>
      <c r="S4" s="439"/>
      <c r="T4" s="3"/>
    </row>
    <row r="5" spans="1:25">
      <c r="E5" s="16"/>
      <c r="F5" s="16"/>
      <c r="H5" s="3"/>
      <c r="I5" s="441"/>
      <c r="J5" s="448" t="s">
        <v>27</v>
      </c>
      <c r="K5" s="449"/>
      <c r="L5" s="450"/>
      <c r="M5" s="444" t="s">
        <v>7</v>
      </c>
      <c r="N5" s="446" t="s">
        <v>8</v>
      </c>
      <c r="O5" s="451" t="s">
        <v>216</v>
      </c>
      <c r="P5" s="446" t="s">
        <v>156</v>
      </c>
      <c r="Q5" s="443"/>
      <c r="R5" s="3"/>
      <c r="S5" s="301"/>
    </row>
    <row r="6" spans="1:25" ht="28.5" customHeight="1" thickBot="1">
      <c r="A6" s="161"/>
      <c r="C6" s="161"/>
      <c r="E6" s="5"/>
      <c r="F6" s="5"/>
      <c r="G6" s="78" t="s">
        <v>0</v>
      </c>
      <c r="H6" s="3"/>
      <c r="I6" s="257"/>
      <c r="J6" s="303" t="s">
        <v>5</v>
      </c>
      <c r="K6" s="304" t="s">
        <v>106</v>
      </c>
      <c r="L6" s="305" t="s">
        <v>107</v>
      </c>
      <c r="M6" s="445"/>
      <c r="N6" s="447"/>
      <c r="O6" s="452"/>
      <c r="P6" s="447"/>
      <c r="Q6" s="274"/>
      <c r="S6" s="302"/>
      <c r="V6" s="275" t="s">
        <v>21</v>
      </c>
      <c r="W6" s="276"/>
      <c r="X6" s="409" t="s">
        <v>269</v>
      </c>
      <c r="Y6" s="410"/>
    </row>
    <row r="7" spans="1:25" ht="26.25" customHeight="1" thickBot="1">
      <c r="B7" s="101" t="s">
        <v>76</v>
      </c>
      <c r="E7" s="51" t="s">
        <v>87</v>
      </c>
      <c r="F7" s="51"/>
      <c r="G7" s="36"/>
      <c r="H7" s="36"/>
      <c r="I7" s="36"/>
      <c r="J7" s="36"/>
      <c r="K7" s="36"/>
      <c r="L7" s="36"/>
      <c r="M7" s="36"/>
      <c r="N7" s="36"/>
      <c r="O7" s="34"/>
      <c r="P7" s="36"/>
      <c r="Q7" s="35"/>
      <c r="R7" s="36"/>
      <c r="S7" s="36"/>
      <c r="X7" s="102" t="s">
        <v>270</v>
      </c>
      <c r="Y7" s="102" t="s">
        <v>271</v>
      </c>
    </row>
    <row r="8" spans="1:25" outlineLevel="1">
      <c r="E8" s="52" t="s">
        <v>81</v>
      </c>
      <c r="F8" s="52"/>
      <c r="H8" s="20"/>
      <c r="I8" s="36"/>
      <c r="J8" s="4"/>
      <c r="K8" s="4"/>
      <c r="L8" s="4"/>
      <c r="M8" s="4"/>
      <c r="N8" s="4"/>
      <c r="O8" s="4"/>
      <c r="P8" s="4"/>
      <c r="Q8" s="4"/>
      <c r="R8" s="4"/>
      <c r="S8" s="4"/>
    </row>
    <row r="9" spans="1:25" outlineLevel="1">
      <c r="A9" s="162"/>
      <c r="B9" s="405"/>
      <c r="C9" s="162"/>
      <c r="E9" s="122" t="str">
        <f>'Distribution Business'!E6</f>
        <v>&lt;Business specified Category 1&gt;</v>
      </c>
      <c r="F9" s="299"/>
      <c r="G9" s="61" t="s">
        <v>12</v>
      </c>
      <c r="H9" s="6"/>
      <c r="I9" s="133">
        <f>IF(J9&lt;&gt;"",J9,K9+L9)+M9+N9 +O9+P9+Q9</f>
        <v>0</v>
      </c>
      <c r="J9" s="116"/>
      <c r="K9" s="116"/>
      <c r="L9" s="116"/>
      <c r="M9" s="116"/>
      <c r="N9" s="116"/>
      <c r="O9" s="116"/>
      <c r="P9" s="116"/>
      <c r="Q9" s="116"/>
      <c r="R9" s="6"/>
      <c r="S9" s="146"/>
      <c r="V9" s="102" t="s">
        <v>248</v>
      </c>
      <c r="X9" s="284" t="s">
        <v>272</v>
      </c>
      <c r="Y9" s="284" t="s">
        <v>273</v>
      </c>
    </row>
    <row r="10" spans="1:25" outlineLevel="1">
      <c r="A10" s="162"/>
      <c r="B10" s="406"/>
      <c r="C10" s="162"/>
      <c r="E10" s="123" t="s">
        <v>149</v>
      </c>
      <c r="F10" s="112"/>
      <c r="G10" s="15" t="s">
        <v>12</v>
      </c>
      <c r="H10" s="4"/>
      <c r="I10" s="134">
        <f t="shared" ref="I10:I11" si="0">IF(J10&lt;&gt;"",J10,K10+L10)+M10+N10 +O10+P10+Q10</f>
        <v>0</v>
      </c>
      <c r="J10" s="117"/>
      <c r="K10" s="117"/>
      <c r="L10" s="117"/>
      <c r="M10" s="117"/>
      <c r="N10" s="117"/>
      <c r="O10" s="117"/>
      <c r="P10" s="117"/>
      <c r="Q10" s="117"/>
      <c r="R10" s="4"/>
      <c r="S10" s="147"/>
      <c r="V10" s="102" t="s">
        <v>248</v>
      </c>
      <c r="X10" s="284" t="s">
        <v>272</v>
      </c>
      <c r="Y10" s="284" t="s">
        <v>273</v>
      </c>
    </row>
    <row r="11" spans="1:25" outlineLevel="1">
      <c r="A11" s="162"/>
      <c r="B11" s="407"/>
      <c r="C11" s="162"/>
      <c r="E11" s="124" t="str">
        <f>'Distribution Business'!E8</f>
        <v>&lt;Business specified Category 3&gt;</v>
      </c>
      <c r="F11" s="300"/>
      <c r="G11" s="62" t="s">
        <v>12</v>
      </c>
      <c r="H11" s="7"/>
      <c r="I11" s="135">
        <f t="shared" si="0"/>
        <v>0</v>
      </c>
      <c r="J11" s="118"/>
      <c r="K11" s="118"/>
      <c r="L11" s="118"/>
      <c r="M11" s="118"/>
      <c r="N11" s="118"/>
      <c r="O11" s="118"/>
      <c r="P11" s="118"/>
      <c r="Q11" s="118"/>
      <c r="R11" s="7"/>
      <c r="S11" s="149"/>
      <c r="V11" s="102" t="s">
        <v>248</v>
      </c>
      <c r="X11" s="284" t="s">
        <v>272</v>
      </c>
      <c r="Y11" s="284" t="s">
        <v>273</v>
      </c>
    </row>
    <row r="12" spans="1:25" outlineLevel="1">
      <c r="E12" s="220" t="s">
        <v>128</v>
      </c>
      <c r="F12" s="220"/>
      <c r="G12" s="10"/>
      <c r="H12" s="10"/>
      <c r="I12" s="10"/>
      <c r="J12" s="10"/>
      <c r="K12" s="10"/>
      <c r="L12" s="4"/>
      <c r="M12" s="4"/>
      <c r="N12" s="4"/>
      <c r="O12" s="4"/>
      <c r="P12" s="4"/>
      <c r="Q12" s="4"/>
      <c r="R12" s="4"/>
      <c r="S12" s="4"/>
      <c r="V12" s="173"/>
      <c r="W12" s="173"/>
      <c r="X12" s="103"/>
      <c r="Y12" s="103"/>
    </row>
    <row r="13" spans="1:25" ht="18.75" customHeight="1" outlineLevel="1">
      <c r="A13" s="162"/>
      <c r="B13" s="167"/>
      <c r="C13" s="162"/>
      <c r="E13" s="52" t="s">
        <v>78</v>
      </c>
      <c r="F13" s="52"/>
      <c r="G13" s="20"/>
      <c r="H13" s="20"/>
      <c r="I13" s="20"/>
      <c r="J13" s="4"/>
      <c r="K13" s="4"/>
      <c r="L13" s="4"/>
      <c r="M13" s="4"/>
      <c r="N13" s="4"/>
      <c r="O13" s="4"/>
      <c r="P13" s="4"/>
      <c r="Q13" s="4"/>
      <c r="R13" s="4"/>
      <c r="S13" s="4"/>
      <c r="V13" s="173"/>
      <c r="W13" s="173"/>
      <c r="X13" s="103"/>
      <c r="Y13" s="103"/>
    </row>
    <row r="14" spans="1:25" ht="15" customHeight="1" outlineLevel="1">
      <c r="A14" s="162"/>
      <c r="B14" s="405"/>
      <c r="C14" s="162"/>
      <c r="E14" s="122" t="str">
        <f>E9</f>
        <v>&lt;Business specified Category 1&gt;</v>
      </c>
      <c r="F14" s="299"/>
      <c r="G14" s="61" t="s">
        <v>12</v>
      </c>
      <c r="H14" s="6"/>
      <c r="I14" s="133">
        <f t="shared" ref="I14:I16" si="1">IF(J14&lt;&gt;"",J14,K14+L14)+M14+N14 +O14+P14+Q14</f>
        <v>0</v>
      </c>
      <c r="J14" s="116"/>
      <c r="K14" s="116"/>
      <c r="L14" s="116"/>
      <c r="M14" s="116"/>
      <c r="N14" s="116"/>
      <c r="O14" s="116"/>
      <c r="P14" s="116"/>
      <c r="Q14" s="116"/>
      <c r="R14" s="6"/>
      <c r="S14" s="125"/>
      <c r="V14" s="102" t="s">
        <v>274</v>
      </c>
      <c r="X14" s="284" t="s">
        <v>272</v>
      </c>
      <c r="Y14" s="284" t="s">
        <v>273</v>
      </c>
    </row>
    <row r="15" spans="1:25" outlineLevel="1">
      <c r="A15" s="162"/>
      <c r="B15" s="406"/>
      <c r="C15" s="162"/>
      <c r="E15" s="123" t="str">
        <f>E10</f>
        <v>&lt;Business specified Category 2&gt;</v>
      </c>
      <c r="F15" s="112"/>
      <c r="G15" s="15" t="s">
        <v>12</v>
      </c>
      <c r="H15" s="4"/>
      <c r="I15" s="134">
        <f t="shared" si="1"/>
        <v>0</v>
      </c>
      <c r="J15" s="117"/>
      <c r="K15" s="117"/>
      <c r="L15" s="117"/>
      <c r="M15" s="117"/>
      <c r="N15" s="117"/>
      <c r="O15" s="117"/>
      <c r="P15" s="117"/>
      <c r="Q15" s="117"/>
      <c r="R15" s="4"/>
      <c r="S15" s="126"/>
      <c r="V15" s="102" t="s">
        <v>274</v>
      </c>
      <c r="X15" s="284" t="s">
        <v>272</v>
      </c>
      <c r="Y15" s="284" t="s">
        <v>273</v>
      </c>
    </row>
    <row r="16" spans="1:25" outlineLevel="1">
      <c r="A16" s="162"/>
      <c r="B16" s="407"/>
      <c r="C16" s="162"/>
      <c r="E16" s="124" t="str">
        <f>E11</f>
        <v>&lt;Business specified Category 3&gt;</v>
      </c>
      <c r="F16" s="300"/>
      <c r="G16" s="62" t="s">
        <v>12</v>
      </c>
      <c r="H16" s="7"/>
      <c r="I16" s="135">
        <f t="shared" si="1"/>
        <v>0</v>
      </c>
      <c r="J16" s="118"/>
      <c r="K16" s="118"/>
      <c r="L16" s="118"/>
      <c r="M16" s="118"/>
      <c r="N16" s="118"/>
      <c r="O16" s="118"/>
      <c r="P16" s="118"/>
      <c r="Q16" s="118"/>
      <c r="R16" s="7"/>
      <c r="S16" s="127"/>
      <c r="V16" s="102" t="s">
        <v>274</v>
      </c>
      <c r="X16" s="284" t="s">
        <v>272</v>
      </c>
      <c r="Y16" s="284" t="s">
        <v>273</v>
      </c>
    </row>
    <row r="17" spans="1:25" outlineLevel="1">
      <c r="B17" s="74"/>
      <c r="E17" s="220" t="s">
        <v>128</v>
      </c>
      <c r="F17" s="220"/>
      <c r="G17" s="10"/>
      <c r="H17" s="10"/>
      <c r="I17" s="10"/>
      <c r="J17" s="10"/>
      <c r="K17" s="10"/>
      <c r="L17" s="4"/>
      <c r="M17" s="4"/>
      <c r="N17" s="4"/>
      <c r="O17" s="4"/>
      <c r="P17" s="4"/>
      <c r="Q17" s="4"/>
      <c r="R17" s="4"/>
      <c r="S17" s="4"/>
      <c r="W17" s="172"/>
    </row>
    <row r="18" spans="1:25" ht="15" customHeight="1">
      <c r="B18" s="74"/>
      <c r="E18" s="220"/>
      <c r="F18" s="220"/>
      <c r="G18" s="10"/>
      <c r="H18" s="10"/>
      <c r="I18" s="10"/>
      <c r="J18" s="10"/>
      <c r="K18" s="10"/>
      <c r="L18" s="4"/>
      <c r="M18" s="4"/>
      <c r="N18" s="4"/>
      <c r="O18" s="4"/>
      <c r="P18" s="4"/>
      <c r="Q18" s="4"/>
      <c r="R18" s="4"/>
      <c r="S18" s="4"/>
      <c r="W18" s="172"/>
    </row>
    <row r="19" spans="1:25" ht="26.25" customHeight="1">
      <c r="B19" s="74"/>
      <c r="E19" s="51" t="s">
        <v>86</v>
      </c>
      <c r="F19" s="51"/>
      <c r="G19" s="36"/>
      <c r="H19" s="36"/>
      <c r="I19" s="36"/>
      <c r="J19" s="36"/>
      <c r="K19" s="36"/>
      <c r="L19" s="36"/>
      <c r="M19" s="36"/>
      <c r="N19" s="36"/>
      <c r="O19" s="34"/>
      <c r="P19" s="36"/>
      <c r="Q19" s="35"/>
      <c r="R19" s="36"/>
      <c r="S19" s="36"/>
    </row>
    <row r="20" spans="1:25" ht="18.600000000000001" customHeight="1" outlineLevel="1">
      <c r="B20" s="74"/>
      <c r="E20" s="80" t="s">
        <v>82</v>
      </c>
      <c r="F20" s="80"/>
      <c r="G20" s="36"/>
      <c r="H20" s="36"/>
      <c r="I20" s="36"/>
      <c r="J20" s="36"/>
      <c r="K20" s="36"/>
      <c r="L20" s="36"/>
      <c r="M20" s="36"/>
      <c r="N20" s="36"/>
      <c r="O20" s="34"/>
      <c r="P20" s="36"/>
      <c r="Q20" s="35"/>
      <c r="R20" s="36"/>
      <c r="S20" s="36"/>
    </row>
    <row r="21" spans="1:25" s="53" customFormat="1" ht="15.75" customHeight="1" outlineLevel="1">
      <c r="A21" s="37"/>
      <c r="B21" s="405"/>
      <c r="C21" s="37"/>
      <c r="D21" s="55"/>
      <c r="E21" s="81" t="s">
        <v>109</v>
      </c>
      <c r="F21" s="82"/>
      <c r="G21" s="61" t="s">
        <v>12</v>
      </c>
      <c r="H21" s="82"/>
      <c r="I21" s="133">
        <f>IF(J21&lt;&gt;"",J21,K21+L21)+M21+N21 +O21+P21+Q21</f>
        <v>0</v>
      </c>
      <c r="J21" s="186"/>
      <c r="K21" s="187"/>
      <c r="L21" s="187"/>
      <c r="M21" s="186"/>
      <c r="N21" s="186"/>
      <c r="O21" s="186"/>
      <c r="P21" s="186"/>
      <c r="Q21" s="190"/>
      <c r="R21" s="82"/>
      <c r="S21" s="188"/>
      <c r="T21" s="55"/>
      <c r="U21" s="37"/>
      <c r="V21" s="173" t="s">
        <v>28</v>
      </c>
      <c r="W21" s="37"/>
      <c r="X21" s="284" t="s">
        <v>272</v>
      </c>
      <c r="Y21" s="284" t="s">
        <v>273</v>
      </c>
    </row>
    <row r="22" spans="1:25" outlineLevel="1">
      <c r="A22" s="163"/>
      <c r="B22" s="406"/>
      <c r="C22" s="163"/>
      <c r="E22" s="189" t="s">
        <v>25</v>
      </c>
      <c r="F22" s="289"/>
      <c r="G22" s="15" t="s">
        <v>12</v>
      </c>
      <c r="H22" s="4"/>
      <c r="I22" s="4"/>
      <c r="J22" s="184"/>
      <c r="K22" s="184"/>
      <c r="L22" s="184"/>
      <c r="M22" s="184"/>
      <c r="N22" s="184"/>
      <c r="O22" s="184"/>
      <c r="P22" s="184"/>
      <c r="Q22" s="185"/>
      <c r="R22" s="4"/>
      <c r="S22" s="13"/>
      <c r="V22" s="102" t="s">
        <v>339</v>
      </c>
      <c r="X22" s="284" t="s">
        <v>272</v>
      </c>
      <c r="Y22" s="284" t="s">
        <v>273</v>
      </c>
    </row>
    <row r="23" spans="1:25" outlineLevel="1">
      <c r="A23" s="163"/>
      <c r="B23" s="407"/>
      <c r="C23" s="163"/>
      <c r="E23" s="79" t="s">
        <v>26</v>
      </c>
      <c r="F23" s="290"/>
      <c r="G23" s="62" t="s">
        <v>12</v>
      </c>
      <c r="H23" s="7"/>
      <c r="I23" s="7"/>
      <c r="J23" s="18"/>
      <c r="K23" s="18"/>
      <c r="L23" s="18"/>
      <c r="M23" s="18"/>
      <c r="N23" s="18"/>
      <c r="O23" s="18"/>
      <c r="P23" s="18"/>
      <c r="Q23" s="175"/>
      <c r="R23" s="7"/>
      <c r="S23" s="14"/>
      <c r="V23" s="102" t="s">
        <v>339</v>
      </c>
      <c r="X23" s="284" t="s">
        <v>272</v>
      </c>
      <c r="Y23" s="284" t="s">
        <v>273</v>
      </c>
    </row>
    <row r="24" spans="1:25" ht="15" customHeight="1">
      <c r="A24" s="163"/>
      <c r="B24" s="168"/>
      <c r="C24" s="163"/>
      <c r="E24" s="4"/>
      <c r="F24" s="4"/>
      <c r="G24" s="4"/>
      <c r="H24" s="4"/>
      <c r="I24" s="4"/>
      <c r="J24" s="4"/>
      <c r="K24" s="4"/>
      <c r="L24" s="4"/>
      <c r="M24" s="4"/>
      <c r="N24" s="4"/>
      <c r="O24" s="4"/>
      <c r="P24" s="4"/>
      <c r="Q24" s="4"/>
      <c r="R24" s="4"/>
      <c r="S24" s="4"/>
      <c r="V24" s="173"/>
    </row>
    <row r="25" spans="1:25" ht="26.25" customHeight="1">
      <c r="A25" s="163"/>
      <c r="B25" s="168"/>
      <c r="C25" s="163"/>
      <c r="E25" s="51" t="s">
        <v>259</v>
      </c>
      <c r="F25" s="51"/>
      <c r="V25" s="173"/>
    </row>
    <row r="26" spans="1:25" outlineLevel="1">
      <c r="A26" s="163"/>
      <c r="B26" s="168"/>
      <c r="C26" s="163"/>
      <c r="E26" s="217" t="s">
        <v>315</v>
      </c>
      <c r="F26" s="217"/>
      <c r="V26" s="173"/>
    </row>
    <row r="27" spans="1:25" outlineLevel="1">
      <c r="A27" s="163"/>
      <c r="B27" s="453"/>
      <c r="C27" s="163"/>
      <c r="E27" s="122" t="s">
        <v>148</v>
      </c>
      <c r="F27" s="299"/>
      <c r="G27" s="61" t="s">
        <v>12</v>
      </c>
      <c r="H27" s="6"/>
      <c r="I27" s="380">
        <f>I9</f>
        <v>0</v>
      </c>
      <c r="J27" s="6"/>
      <c r="K27" s="6"/>
      <c r="L27" s="6"/>
      <c r="M27" s="6"/>
      <c r="N27" s="6"/>
      <c r="O27" s="6"/>
      <c r="P27" s="6"/>
      <c r="Q27" s="6"/>
      <c r="R27" s="6"/>
      <c r="S27" s="12"/>
      <c r="V27" s="173" t="s">
        <v>50</v>
      </c>
      <c r="X27" s="284"/>
      <c r="Y27" s="284"/>
    </row>
    <row r="28" spans="1:25" outlineLevel="1">
      <c r="A28" s="163"/>
      <c r="B28" s="454"/>
      <c r="C28" s="163"/>
      <c r="E28" s="123" t="s">
        <v>149</v>
      </c>
      <c r="F28" s="112"/>
      <c r="G28" s="15" t="s">
        <v>12</v>
      </c>
      <c r="H28" s="4"/>
      <c r="I28" s="326">
        <f>I10</f>
        <v>0</v>
      </c>
      <c r="J28" s="4"/>
      <c r="K28" s="4"/>
      <c r="L28" s="4"/>
      <c r="M28" s="4"/>
      <c r="N28" s="4"/>
      <c r="O28" s="4"/>
      <c r="P28" s="4"/>
      <c r="Q28" s="4"/>
      <c r="R28" s="4"/>
      <c r="S28" s="13"/>
      <c r="V28" s="173" t="s">
        <v>50</v>
      </c>
      <c r="X28" s="284"/>
      <c r="Y28" s="284"/>
    </row>
    <row r="29" spans="1:25" outlineLevel="1">
      <c r="B29" s="455"/>
      <c r="E29" s="124" t="s">
        <v>150</v>
      </c>
      <c r="F29" s="300"/>
      <c r="G29" s="62" t="s">
        <v>12</v>
      </c>
      <c r="H29" s="7"/>
      <c r="I29" s="381">
        <f>I11</f>
        <v>0</v>
      </c>
      <c r="J29" s="7"/>
      <c r="K29" s="7"/>
      <c r="L29" s="7"/>
      <c r="M29" s="7"/>
      <c r="N29" s="7"/>
      <c r="O29" s="7"/>
      <c r="P29" s="7"/>
      <c r="Q29" s="7"/>
      <c r="R29" s="7"/>
      <c r="S29" s="14"/>
      <c r="V29" s="173" t="s">
        <v>50</v>
      </c>
      <c r="X29" s="284"/>
      <c r="Y29" s="284"/>
    </row>
    <row r="30" spans="1:25" outlineLevel="1">
      <c r="B30" s="74"/>
      <c r="E30" s="220" t="s">
        <v>128</v>
      </c>
      <c r="F30" s="220"/>
      <c r="G30" s="10"/>
      <c r="H30" s="10"/>
      <c r="I30" s="10"/>
      <c r="J30" s="10"/>
      <c r="K30" s="10"/>
      <c r="L30" s="4"/>
      <c r="M30" s="4"/>
      <c r="N30" s="4"/>
      <c r="O30" s="4"/>
      <c r="P30" s="4"/>
      <c r="Q30" s="4"/>
      <c r="R30" s="4"/>
      <c r="S30" s="4"/>
      <c r="W30" s="172"/>
    </row>
    <row r="31" spans="1:25" ht="11.25" customHeight="1" outlineLevel="1">
      <c r="A31" s="163"/>
      <c r="B31" s="168"/>
      <c r="C31" s="163"/>
      <c r="E31" s="3"/>
      <c r="F31" s="3"/>
      <c r="V31" s="173"/>
    </row>
    <row r="32" spans="1:25" outlineLevel="1">
      <c r="A32" s="163"/>
      <c r="B32" s="168"/>
      <c r="C32" s="163"/>
      <c r="E32" s="160" t="s">
        <v>131</v>
      </c>
      <c r="F32" s="160"/>
      <c r="G32" s="15"/>
      <c r="I32" s="24"/>
      <c r="V32" s="173" t="s">
        <v>51</v>
      </c>
    </row>
    <row r="33" spans="1:25" outlineLevel="1">
      <c r="A33" s="163"/>
      <c r="B33" s="453"/>
      <c r="C33" s="163"/>
      <c r="E33" s="30" t="s">
        <v>52</v>
      </c>
      <c r="F33" s="291"/>
      <c r="G33" s="61" t="s">
        <v>12</v>
      </c>
      <c r="H33" s="6"/>
      <c r="I33" s="116"/>
      <c r="J33" s="6"/>
      <c r="K33" s="6"/>
      <c r="L33" s="6"/>
      <c r="M33" s="6"/>
      <c r="N33" s="6"/>
      <c r="O33" s="6"/>
      <c r="P33" s="6"/>
      <c r="Q33" s="6"/>
      <c r="R33" s="6"/>
      <c r="S33" s="12"/>
      <c r="V33" s="173" t="s">
        <v>51</v>
      </c>
      <c r="X33" s="284" t="s">
        <v>272</v>
      </c>
      <c r="Y33" s="284" t="s">
        <v>273</v>
      </c>
    </row>
    <row r="34" spans="1:25" outlineLevel="1">
      <c r="A34" s="163"/>
      <c r="B34" s="454"/>
      <c r="C34" s="163"/>
      <c r="E34" s="31" t="s">
        <v>53</v>
      </c>
      <c r="F34" s="25"/>
      <c r="G34" s="15" t="s">
        <v>12</v>
      </c>
      <c r="H34" s="4"/>
      <c r="I34" s="117"/>
      <c r="J34" s="4"/>
      <c r="K34" s="4"/>
      <c r="L34" s="4"/>
      <c r="M34" s="4"/>
      <c r="N34" s="4"/>
      <c r="O34" s="4"/>
      <c r="P34" s="4"/>
      <c r="Q34" s="4"/>
      <c r="R34" s="4"/>
      <c r="S34" s="13"/>
      <c r="V34" s="173" t="s">
        <v>51</v>
      </c>
      <c r="X34" s="284" t="s">
        <v>272</v>
      </c>
      <c r="Y34" s="284" t="s">
        <v>273</v>
      </c>
    </row>
    <row r="35" spans="1:25" outlineLevel="1">
      <c r="A35" s="163"/>
      <c r="B35" s="454"/>
      <c r="C35" s="163"/>
      <c r="E35" s="31" t="s">
        <v>54</v>
      </c>
      <c r="F35" s="25"/>
      <c r="G35" s="15" t="s">
        <v>12</v>
      </c>
      <c r="H35" s="4"/>
      <c r="I35" s="117"/>
      <c r="J35" s="4"/>
      <c r="K35" s="4"/>
      <c r="L35" s="4"/>
      <c r="M35" s="4"/>
      <c r="N35" s="4"/>
      <c r="O35" s="4"/>
      <c r="P35" s="4"/>
      <c r="Q35" s="4"/>
      <c r="R35" s="4"/>
      <c r="S35" s="13"/>
      <c r="V35" s="173" t="s">
        <v>51</v>
      </c>
      <c r="W35" s="173"/>
      <c r="X35" s="284" t="s">
        <v>272</v>
      </c>
      <c r="Y35" s="284" t="s">
        <v>273</v>
      </c>
    </row>
    <row r="36" spans="1:25" outlineLevel="1">
      <c r="A36" s="102"/>
      <c r="B36" s="454"/>
      <c r="C36" s="102"/>
      <c r="E36" s="31" t="s">
        <v>55</v>
      </c>
      <c r="F36" s="25"/>
      <c r="G36" s="15" t="s">
        <v>12</v>
      </c>
      <c r="H36" s="4"/>
      <c r="I36" s="117"/>
      <c r="J36" s="4"/>
      <c r="K36" s="4"/>
      <c r="L36" s="4"/>
      <c r="M36" s="4"/>
      <c r="N36" s="4"/>
      <c r="O36" s="4"/>
      <c r="P36" s="4"/>
      <c r="Q36" s="4"/>
      <c r="R36" s="4"/>
      <c r="S36" s="13"/>
      <c r="V36" s="103" t="s">
        <v>51</v>
      </c>
      <c r="X36" s="284" t="s">
        <v>272</v>
      </c>
      <c r="Y36" s="284" t="s">
        <v>273</v>
      </c>
    </row>
    <row r="37" spans="1:25" ht="33.75" customHeight="1" outlineLevel="1">
      <c r="A37" s="102"/>
      <c r="B37" s="454"/>
      <c r="C37" s="102"/>
      <c r="E37" s="430" t="s">
        <v>56</v>
      </c>
      <c r="F37" s="431"/>
      <c r="G37" s="15" t="s">
        <v>12</v>
      </c>
      <c r="H37" s="4"/>
      <c r="I37" s="117"/>
      <c r="J37" s="4"/>
      <c r="K37" s="4"/>
      <c r="L37" s="4"/>
      <c r="M37" s="4"/>
      <c r="N37" s="4"/>
      <c r="O37" s="4"/>
      <c r="P37" s="4"/>
      <c r="Q37" s="4"/>
      <c r="R37" s="4"/>
      <c r="S37" s="13"/>
      <c r="V37" s="103" t="s">
        <v>51</v>
      </c>
      <c r="X37" s="284" t="s">
        <v>272</v>
      </c>
      <c r="Y37" s="284" t="s">
        <v>273</v>
      </c>
    </row>
    <row r="38" spans="1:25" ht="15" customHeight="1" outlineLevel="1">
      <c r="A38" s="164"/>
      <c r="B38" s="455"/>
      <c r="C38" s="164"/>
      <c r="E38" s="32" t="s">
        <v>57</v>
      </c>
      <c r="F38" s="292"/>
      <c r="G38" s="62" t="s">
        <v>12</v>
      </c>
      <c r="H38" s="7"/>
      <c r="I38" s="118"/>
      <c r="J38" s="7"/>
      <c r="K38" s="7"/>
      <c r="L38" s="7"/>
      <c r="M38" s="7"/>
      <c r="N38" s="7"/>
      <c r="O38" s="7"/>
      <c r="P38" s="7"/>
      <c r="Q38" s="7"/>
      <c r="R38" s="7"/>
      <c r="S38" s="14"/>
      <c r="V38" s="173" t="s">
        <v>51</v>
      </c>
      <c r="X38" s="284" t="s">
        <v>272</v>
      </c>
      <c r="Y38" s="284" t="s">
        <v>273</v>
      </c>
    </row>
    <row r="39" spans="1:25" ht="15" customHeight="1">
      <c r="A39" s="164"/>
      <c r="B39" s="166"/>
      <c r="C39" s="164"/>
      <c r="V39" s="173"/>
    </row>
    <row r="40" spans="1:25" ht="26.25" customHeight="1">
      <c r="E40" s="51" t="s">
        <v>258</v>
      </c>
      <c r="F40" s="51"/>
      <c r="G40" s="55"/>
      <c r="H40" s="55"/>
      <c r="J40" s="54"/>
      <c r="V40" s="162"/>
      <c r="W40" s="162"/>
    </row>
    <row r="41" spans="1:25" outlineLevel="1">
      <c r="E41" s="193" t="s">
        <v>110</v>
      </c>
      <c r="F41" s="193"/>
      <c r="G41" s="56"/>
      <c r="H41" s="55"/>
      <c r="J41" s="194"/>
      <c r="L41" s="205"/>
      <c r="V41" s="224"/>
      <c r="W41" s="162"/>
    </row>
    <row r="42" spans="1:25" outlineLevel="1">
      <c r="B42" s="405"/>
      <c r="E42" s="81" t="s">
        <v>325</v>
      </c>
      <c r="F42" s="313"/>
      <c r="G42" s="316" t="s">
        <v>12</v>
      </c>
      <c r="H42" s="82"/>
      <c r="I42" s="6"/>
      <c r="J42" s="314"/>
      <c r="K42" s="6"/>
      <c r="L42" s="315"/>
      <c r="M42" s="281"/>
      <c r="N42" s="6"/>
      <c r="O42" s="6"/>
      <c r="P42" s="6"/>
      <c r="Q42" s="6"/>
      <c r="R42" s="6"/>
      <c r="S42" s="12"/>
      <c r="V42" s="224" t="s">
        <v>108</v>
      </c>
      <c r="W42" s="162"/>
      <c r="X42" s="284" t="s">
        <v>272</v>
      </c>
      <c r="Y42" s="284" t="s">
        <v>273</v>
      </c>
    </row>
    <row r="43" spans="1:25" outlineLevel="1">
      <c r="B43" s="406"/>
      <c r="E43" s="195" t="s">
        <v>112</v>
      </c>
      <c r="F43" s="54"/>
      <c r="G43" s="15" t="s">
        <v>12</v>
      </c>
      <c r="H43" s="4"/>
      <c r="I43" s="4"/>
      <c r="J43" s="4"/>
      <c r="K43" s="4"/>
      <c r="L43" s="4"/>
      <c r="M43" s="206"/>
      <c r="N43" s="4"/>
      <c r="O43" s="4"/>
      <c r="P43" s="4"/>
      <c r="Q43" s="4"/>
      <c r="R43" s="4"/>
      <c r="S43" s="13"/>
      <c r="V43" s="224" t="s">
        <v>111</v>
      </c>
      <c r="W43" s="162"/>
      <c r="X43" s="284" t="s">
        <v>272</v>
      </c>
      <c r="Y43" s="284" t="s">
        <v>273</v>
      </c>
    </row>
    <row r="44" spans="1:25" outlineLevel="1">
      <c r="B44" s="406"/>
      <c r="E44" s="195" t="s">
        <v>113</v>
      </c>
      <c r="F44" s="54"/>
      <c r="G44" s="15" t="s">
        <v>12</v>
      </c>
      <c r="H44" s="4"/>
      <c r="I44" s="4"/>
      <c r="J44" s="4"/>
      <c r="K44" s="4"/>
      <c r="L44" s="4"/>
      <c r="M44" s="206"/>
      <c r="N44" s="4"/>
      <c r="O44" s="4"/>
      <c r="P44" s="4"/>
      <c r="Q44" s="4"/>
      <c r="R44" s="4"/>
      <c r="S44" s="13"/>
      <c r="V44" s="224" t="s">
        <v>111</v>
      </c>
      <c r="W44" s="162"/>
      <c r="X44" s="284" t="s">
        <v>272</v>
      </c>
      <c r="Y44" s="284" t="s">
        <v>273</v>
      </c>
    </row>
    <row r="45" spans="1:25" outlineLevel="1">
      <c r="B45" s="407"/>
      <c r="E45" s="83" t="s">
        <v>114</v>
      </c>
      <c r="F45" s="293"/>
      <c r="G45" s="62" t="s">
        <v>12</v>
      </c>
      <c r="H45" s="7"/>
      <c r="I45" s="7"/>
      <c r="J45" s="7"/>
      <c r="K45" s="7"/>
      <c r="L45" s="7"/>
      <c r="M45" s="214"/>
      <c r="N45" s="7"/>
      <c r="O45" s="7"/>
      <c r="P45" s="7"/>
      <c r="Q45" s="7"/>
      <c r="R45" s="7"/>
      <c r="S45" s="14"/>
      <c r="V45" s="224" t="s">
        <v>111</v>
      </c>
      <c r="W45" s="162"/>
      <c r="X45" s="284" t="s">
        <v>272</v>
      </c>
      <c r="Y45" s="284" t="s">
        <v>273</v>
      </c>
    </row>
    <row r="46" spans="1:25" outlineLevel="1">
      <c r="E46" s="193" t="s">
        <v>115</v>
      </c>
      <c r="F46" s="193"/>
      <c r="G46" s="56"/>
      <c r="M46" s="54"/>
      <c r="V46" s="224" t="s">
        <v>111</v>
      </c>
      <c r="W46" s="162"/>
    </row>
    <row r="47" spans="1:25" outlineLevel="1">
      <c r="B47" s="405"/>
      <c r="E47" s="81" t="s">
        <v>325</v>
      </c>
      <c r="F47" s="313"/>
      <c r="G47" s="316" t="s">
        <v>12</v>
      </c>
      <c r="H47" s="82"/>
      <c r="I47" s="6"/>
      <c r="J47" s="314"/>
      <c r="K47" s="6"/>
      <c r="L47" s="315"/>
      <c r="M47" s="281"/>
      <c r="N47" s="6"/>
      <c r="O47" s="6"/>
      <c r="P47" s="6"/>
      <c r="Q47" s="6"/>
      <c r="R47" s="6"/>
      <c r="S47" s="12"/>
      <c r="V47" s="224" t="s">
        <v>108</v>
      </c>
      <c r="W47" s="162"/>
      <c r="X47" s="284" t="s">
        <v>272</v>
      </c>
      <c r="Y47" s="284" t="s">
        <v>273</v>
      </c>
    </row>
    <row r="48" spans="1:25" outlineLevel="1">
      <c r="B48" s="406"/>
      <c r="E48" s="195" t="s">
        <v>112</v>
      </c>
      <c r="F48" s="54"/>
      <c r="G48" s="15" t="s">
        <v>12</v>
      </c>
      <c r="H48" s="4"/>
      <c r="I48" s="4"/>
      <c r="J48" s="4"/>
      <c r="K48" s="4"/>
      <c r="L48" s="4"/>
      <c r="M48" s="206"/>
      <c r="N48" s="4"/>
      <c r="O48" s="4"/>
      <c r="P48" s="4"/>
      <c r="Q48" s="4"/>
      <c r="R48" s="4"/>
      <c r="S48" s="13"/>
      <c r="V48" s="224" t="s">
        <v>111</v>
      </c>
      <c r="W48" s="162"/>
      <c r="X48" s="284" t="s">
        <v>272</v>
      </c>
      <c r="Y48" s="284" t="s">
        <v>273</v>
      </c>
    </row>
    <row r="49" spans="2:25" outlineLevel="1">
      <c r="B49" s="406"/>
      <c r="E49" s="195" t="s">
        <v>113</v>
      </c>
      <c r="F49" s="54"/>
      <c r="G49" s="15" t="s">
        <v>12</v>
      </c>
      <c r="H49" s="4"/>
      <c r="I49" s="4"/>
      <c r="J49" s="4"/>
      <c r="K49" s="4"/>
      <c r="L49" s="4"/>
      <c r="M49" s="206"/>
      <c r="N49" s="4"/>
      <c r="O49" s="4"/>
      <c r="P49" s="4"/>
      <c r="Q49" s="4"/>
      <c r="R49" s="4"/>
      <c r="S49" s="13"/>
      <c r="V49" s="224" t="s">
        <v>111</v>
      </c>
      <c r="W49" s="162"/>
      <c r="X49" s="284" t="s">
        <v>272</v>
      </c>
      <c r="Y49" s="284" t="s">
        <v>273</v>
      </c>
    </row>
    <row r="50" spans="2:25" outlineLevel="1">
      <c r="B50" s="407"/>
      <c r="E50" s="83" t="s">
        <v>114</v>
      </c>
      <c r="F50" s="293"/>
      <c r="G50" s="62" t="s">
        <v>12</v>
      </c>
      <c r="H50" s="7"/>
      <c r="I50" s="7"/>
      <c r="J50" s="7"/>
      <c r="K50" s="7"/>
      <c r="L50" s="7"/>
      <c r="M50" s="214"/>
      <c r="N50" s="7"/>
      <c r="O50" s="7"/>
      <c r="P50" s="7"/>
      <c r="Q50" s="7"/>
      <c r="R50" s="7"/>
      <c r="S50" s="14"/>
      <c r="V50" s="224" t="s">
        <v>111</v>
      </c>
      <c r="W50" s="162"/>
      <c r="X50" s="284" t="s">
        <v>272</v>
      </c>
      <c r="Y50" s="284" t="s">
        <v>273</v>
      </c>
    </row>
    <row r="51" spans="2:25" outlineLevel="1">
      <c r="E51" s="193" t="s">
        <v>116</v>
      </c>
      <c r="F51" s="193"/>
      <c r="G51" s="56"/>
      <c r="M51" s="54"/>
      <c r="V51" s="224" t="s">
        <v>111</v>
      </c>
      <c r="W51" s="162"/>
    </row>
    <row r="52" spans="2:25" outlineLevel="1">
      <c r="B52" s="405"/>
      <c r="E52" s="81" t="s">
        <v>325</v>
      </c>
      <c r="F52" s="313"/>
      <c r="G52" s="316" t="s">
        <v>12</v>
      </c>
      <c r="H52" s="82"/>
      <c r="I52" s="6"/>
      <c r="J52" s="314"/>
      <c r="K52" s="6"/>
      <c r="L52" s="315"/>
      <c r="M52" s="281"/>
      <c r="N52" s="6"/>
      <c r="O52" s="6"/>
      <c r="P52" s="6"/>
      <c r="Q52" s="6"/>
      <c r="R52" s="6"/>
      <c r="S52" s="12"/>
      <c r="V52" s="224" t="s">
        <v>108</v>
      </c>
      <c r="W52" s="162"/>
      <c r="X52" s="284" t="s">
        <v>272</v>
      </c>
      <c r="Y52" s="284" t="s">
        <v>273</v>
      </c>
    </row>
    <row r="53" spans="2:25" outlineLevel="1">
      <c r="B53" s="406"/>
      <c r="E53" s="195" t="s">
        <v>112</v>
      </c>
      <c r="F53" s="54"/>
      <c r="G53" s="15" t="s">
        <v>12</v>
      </c>
      <c r="H53" s="4"/>
      <c r="I53" s="4"/>
      <c r="J53" s="4"/>
      <c r="K53" s="4"/>
      <c r="L53" s="4"/>
      <c r="M53" s="206"/>
      <c r="N53" s="4"/>
      <c r="O53" s="4"/>
      <c r="P53" s="4"/>
      <c r="Q53" s="4"/>
      <c r="R53" s="4"/>
      <c r="S53" s="13"/>
      <c r="V53" s="224" t="s">
        <v>111</v>
      </c>
      <c r="W53" s="162"/>
      <c r="X53" s="284" t="s">
        <v>272</v>
      </c>
      <c r="Y53" s="284" t="s">
        <v>273</v>
      </c>
    </row>
    <row r="54" spans="2:25" outlineLevel="1">
      <c r="B54" s="406"/>
      <c r="E54" s="195" t="s">
        <v>113</v>
      </c>
      <c r="F54" s="54"/>
      <c r="G54" s="15" t="s">
        <v>12</v>
      </c>
      <c r="H54" s="4"/>
      <c r="I54" s="4"/>
      <c r="J54" s="4"/>
      <c r="K54" s="4"/>
      <c r="L54" s="4"/>
      <c r="M54" s="206"/>
      <c r="N54" s="4"/>
      <c r="O54" s="4"/>
      <c r="P54" s="4"/>
      <c r="Q54" s="4"/>
      <c r="R54" s="4"/>
      <c r="S54" s="13"/>
      <c r="V54" s="224" t="s">
        <v>111</v>
      </c>
      <c r="W54" s="162"/>
      <c r="X54" s="284" t="s">
        <v>272</v>
      </c>
      <c r="Y54" s="284" t="s">
        <v>273</v>
      </c>
    </row>
    <row r="55" spans="2:25" outlineLevel="1">
      <c r="B55" s="407"/>
      <c r="E55" s="83" t="s">
        <v>114</v>
      </c>
      <c r="F55" s="293"/>
      <c r="G55" s="62" t="s">
        <v>12</v>
      </c>
      <c r="H55" s="7"/>
      <c r="I55" s="7"/>
      <c r="J55" s="7"/>
      <c r="K55" s="7"/>
      <c r="L55" s="7"/>
      <c r="M55" s="214"/>
      <c r="N55" s="7"/>
      <c r="O55" s="7"/>
      <c r="P55" s="7"/>
      <c r="Q55" s="7"/>
      <c r="R55" s="7"/>
      <c r="S55" s="14"/>
      <c r="V55" s="224" t="s">
        <v>111</v>
      </c>
      <c r="W55" s="162"/>
      <c r="X55" s="284" t="s">
        <v>272</v>
      </c>
      <c r="Y55" s="284" t="s">
        <v>273</v>
      </c>
    </row>
    <row r="56" spans="2:25" outlineLevel="1">
      <c r="E56" s="193" t="s">
        <v>117</v>
      </c>
      <c r="F56" s="193"/>
      <c r="G56" s="56"/>
      <c r="M56" s="54"/>
      <c r="V56" s="224" t="s">
        <v>111</v>
      </c>
      <c r="W56" s="162"/>
    </row>
    <row r="57" spans="2:25" outlineLevel="1">
      <c r="B57" s="405"/>
      <c r="E57" s="81" t="s">
        <v>325</v>
      </c>
      <c r="F57" s="313"/>
      <c r="G57" s="316" t="s">
        <v>12</v>
      </c>
      <c r="H57" s="82"/>
      <c r="I57" s="6"/>
      <c r="J57" s="314"/>
      <c r="K57" s="6"/>
      <c r="L57" s="315"/>
      <c r="M57" s="281"/>
      <c r="N57" s="6"/>
      <c r="O57" s="6"/>
      <c r="P57" s="6"/>
      <c r="Q57" s="6"/>
      <c r="R57" s="6"/>
      <c r="S57" s="12"/>
      <c r="V57" s="224" t="s">
        <v>108</v>
      </c>
      <c r="W57" s="162"/>
      <c r="X57" s="284" t="s">
        <v>272</v>
      </c>
      <c r="Y57" s="284" t="s">
        <v>273</v>
      </c>
    </row>
    <row r="58" spans="2:25" outlineLevel="1">
      <c r="B58" s="406"/>
      <c r="E58" s="195" t="s">
        <v>112</v>
      </c>
      <c r="F58" s="54"/>
      <c r="G58" s="15" t="s">
        <v>12</v>
      </c>
      <c r="H58" s="4"/>
      <c r="I58" s="4"/>
      <c r="J58" s="4"/>
      <c r="K58" s="4"/>
      <c r="L58" s="4"/>
      <c r="M58" s="206"/>
      <c r="N58" s="4"/>
      <c r="O58" s="4"/>
      <c r="P58" s="4"/>
      <c r="Q58" s="4"/>
      <c r="R58" s="4"/>
      <c r="S58" s="13"/>
      <c r="V58" s="224" t="s">
        <v>111</v>
      </c>
      <c r="W58" s="162"/>
      <c r="X58" s="284" t="s">
        <v>272</v>
      </c>
      <c r="Y58" s="284" t="s">
        <v>273</v>
      </c>
    </row>
    <row r="59" spans="2:25" outlineLevel="1">
      <c r="B59" s="406"/>
      <c r="E59" s="195" t="s">
        <v>113</v>
      </c>
      <c r="F59" s="54"/>
      <c r="G59" s="15" t="s">
        <v>12</v>
      </c>
      <c r="H59" s="4"/>
      <c r="I59" s="4"/>
      <c r="J59" s="4"/>
      <c r="K59" s="4"/>
      <c r="L59" s="4"/>
      <c r="M59" s="206"/>
      <c r="N59" s="4"/>
      <c r="O59" s="4"/>
      <c r="P59" s="4"/>
      <c r="Q59" s="4"/>
      <c r="R59" s="4"/>
      <c r="S59" s="13"/>
      <c r="V59" s="224" t="s">
        <v>111</v>
      </c>
      <c r="W59" s="162"/>
      <c r="X59" s="284" t="s">
        <v>272</v>
      </c>
      <c r="Y59" s="284" t="s">
        <v>273</v>
      </c>
    </row>
    <row r="60" spans="2:25" outlineLevel="1">
      <c r="B60" s="407"/>
      <c r="E60" s="83" t="s">
        <v>114</v>
      </c>
      <c r="F60" s="293"/>
      <c r="G60" s="62" t="s">
        <v>12</v>
      </c>
      <c r="H60" s="7"/>
      <c r="I60" s="7"/>
      <c r="J60" s="7"/>
      <c r="K60" s="7"/>
      <c r="L60" s="7"/>
      <c r="M60" s="214"/>
      <c r="N60" s="7"/>
      <c r="O60" s="7"/>
      <c r="P60" s="7"/>
      <c r="Q60" s="7"/>
      <c r="R60" s="7"/>
      <c r="S60" s="14"/>
      <c r="V60" s="224" t="s">
        <v>111</v>
      </c>
      <c r="W60" s="162"/>
      <c r="X60" s="284" t="s">
        <v>272</v>
      </c>
      <c r="Y60" s="284" t="s">
        <v>273</v>
      </c>
    </row>
    <row r="61" spans="2:25" outlineLevel="1">
      <c r="E61" s="193" t="s">
        <v>118</v>
      </c>
      <c r="F61" s="193"/>
      <c r="G61" s="56"/>
      <c r="M61" s="54"/>
      <c r="V61" s="224" t="s">
        <v>111</v>
      </c>
      <c r="W61" s="162"/>
    </row>
    <row r="62" spans="2:25" outlineLevel="1">
      <c r="B62" s="405"/>
      <c r="E62" s="81" t="s">
        <v>325</v>
      </c>
      <c r="F62" s="313"/>
      <c r="G62" s="316" t="s">
        <v>12</v>
      </c>
      <c r="H62" s="82"/>
      <c r="I62" s="6"/>
      <c r="J62" s="314"/>
      <c r="K62" s="6"/>
      <c r="L62" s="315"/>
      <c r="M62" s="281"/>
      <c r="N62" s="6"/>
      <c r="O62" s="6"/>
      <c r="P62" s="6"/>
      <c r="Q62" s="6"/>
      <c r="R62" s="6"/>
      <c r="S62" s="12"/>
      <c r="V62" s="224" t="s">
        <v>108</v>
      </c>
      <c r="W62" s="162"/>
      <c r="X62" s="284" t="s">
        <v>272</v>
      </c>
      <c r="Y62" s="284" t="s">
        <v>273</v>
      </c>
    </row>
    <row r="63" spans="2:25" outlineLevel="1">
      <c r="B63" s="406"/>
      <c r="E63" s="195" t="s">
        <v>112</v>
      </c>
      <c r="F63" s="54"/>
      <c r="G63" s="15" t="s">
        <v>12</v>
      </c>
      <c r="H63" s="4"/>
      <c r="I63" s="4"/>
      <c r="J63" s="4"/>
      <c r="K63" s="4"/>
      <c r="L63" s="4"/>
      <c r="M63" s="206"/>
      <c r="N63" s="4"/>
      <c r="O63" s="4"/>
      <c r="P63" s="4"/>
      <c r="Q63" s="4"/>
      <c r="R63" s="4"/>
      <c r="S63" s="13"/>
      <c r="V63" s="224" t="s">
        <v>111</v>
      </c>
      <c r="W63" s="162"/>
      <c r="X63" s="284" t="s">
        <v>272</v>
      </c>
      <c r="Y63" s="284" t="s">
        <v>273</v>
      </c>
    </row>
    <row r="64" spans="2:25" outlineLevel="1">
      <c r="B64" s="406"/>
      <c r="E64" s="195" t="s">
        <v>113</v>
      </c>
      <c r="F64" s="54"/>
      <c r="G64" s="15" t="s">
        <v>12</v>
      </c>
      <c r="H64" s="4"/>
      <c r="I64" s="4"/>
      <c r="J64" s="4"/>
      <c r="K64" s="4"/>
      <c r="L64" s="4"/>
      <c r="M64" s="206"/>
      <c r="N64" s="4"/>
      <c r="O64" s="4"/>
      <c r="P64" s="4"/>
      <c r="Q64" s="4"/>
      <c r="R64" s="4"/>
      <c r="S64" s="13"/>
      <c r="V64" s="224" t="s">
        <v>111</v>
      </c>
      <c r="W64" s="162"/>
      <c r="X64" s="284" t="s">
        <v>272</v>
      </c>
      <c r="Y64" s="284" t="s">
        <v>273</v>
      </c>
    </row>
    <row r="65" spans="2:25" outlineLevel="1">
      <c r="B65" s="407"/>
      <c r="E65" s="83" t="s">
        <v>114</v>
      </c>
      <c r="F65" s="293"/>
      <c r="G65" s="62" t="s">
        <v>12</v>
      </c>
      <c r="H65" s="7"/>
      <c r="I65" s="7"/>
      <c r="J65" s="7"/>
      <c r="K65" s="7"/>
      <c r="L65" s="7"/>
      <c r="M65" s="214"/>
      <c r="N65" s="7"/>
      <c r="O65" s="7"/>
      <c r="P65" s="7"/>
      <c r="Q65" s="7"/>
      <c r="R65" s="7"/>
      <c r="S65" s="14"/>
      <c r="V65" s="224" t="s">
        <v>111</v>
      </c>
      <c r="W65" s="162"/>
      <c r="X65" s="284" t="s">
        <v>272</v>
      </c>
      <c r="Y65" s="284" t="s">
        <v>273</v>
      </c>
    </row>
    <row r="66" spans="2:25" outlineLevel="1">
      <c r="E66" s="193" t="s">
        <v>119</v>
      </c>
      <c r="F66" s="193"/>
      <c r="G66" s="56"/>
      <c r="M66" s="54"/>
      <c r="V66" s="224" t="s">
        <v>111</v>
      </c>
      <c r="W66" s="162"/>
    </row>
    <row r="67" spans="2:25" outlineLevel="1">
      <c r="B67" s="405"/>
      <c r="E67" s="81" t="s">
        <v>325</v>
      </c>
      <c r="F67" s="313"/>
      <c r="G67" s="316" t="s">
        <v>12</v>
      </c>
      <c r="H67" s="82"/>
      <c r="I67" s="6"/>
      <c r="J67" s="314"/>
      <c r="K67" s="6"/>
      <c r="L67" s="315"/>
      <c r="M67" s="281"/>
      <c r="N67" s="6"/>
      <c r="O67" s="6"/>
      <c r="P67" s="6"/>
      <c r="Q67" s="6"/>
      <c r="R67" s="6"/>
      <c r="S67" s="12"/>
      <c r="V67" s="224" t="s">
        <v>108</v>
      </c>
      <c r="W67" s="162"/>
      <c r="X67" s="284" t="s">
        <v>272</v>
      </c>
      <c r="Y67" s="284" t="s">
        <v>273</v>
      </c>
    </row>
    <row r="68" spans="2:25" outlineLevel="1">
      <c r="B68" s="406"/>
      <c r="E68" s="195" t="s">
        <v>112</v>
      </c>
      <c r="F68" s="54"/>
      <c r="G68" s="15" t="s">
        <v>12</v>
      </c>
      <c r="H68" s="4"/>
      <c r="I68" s="4"/>
      <c r="J68" s="4"/>
      <c r="K68" s="4"/>
      <c r="L68" s="4"/>
      <c r="M68" s="206"/>
      <c r="N68" s="4"/>
      <c r="O68" s="4"/>
      <c r="P68" s="4"/>
      <c r="Q68" s="4"/>
      <c r="R68" s="4"/>
      <c r="S68" s="13"/>
      <c r="V68" s="224" t="s">
        <v>111</v>
      </c>
      <c r="W68" s="162"/>
      <c r="X68" s="284" t="s">
        <v>272</v>
      </c>
      <c r="Y68" s="284" t="s">
        <v>273</v>
      </c>
    </row>
    <row r="69" spans="2:25" outlineLevel="1">
      <c r="B69" s="406"/>
      <c r="E69" s="195" t="s">
        <v>113</v>
      </c>
      <c r="F69" s="54"/>
      <c r="G69" s="15" t="s">
        <v>12</v>
      </c>
      <c r="H69" s="4"/>
      <c r="I69" s="4"/>
      <c r="J69" s="4"/>
      <c r="K69" s="4"/>
      <c r="L69" s="4"/>
      <c r="M69" s="206"/>
      <c r="N69" s="4"/>
      <c r="O69" s="4"/>
      <c r="P69" s="4"/>
      <c r="Q69" s="4"/>
      <c r="R69" s="4"/>
      <c r="S69" s="13"/>
      <c r="V69" s="224" t="s">
        <v>111</v>
      </c>
      <c r="W69" s="162"/>
      <c r="X69" s="284" t="s">
        <v>272</v>
      </c>
      <c r="Y69" s="284" t="s">
        <v>273</v>
      </c>
    </row>
    <row r="70" spans="2:25" outlineLevel="1">
      <c r="B70" s="407"/>
      <c r="E70" s="83" t="s">
        <v>114</v>
      </c>
      <c r="F70" s="293"/>
      <c r="G70" s="62" t="s">
        <v>12</v>
      </c>
      <c r="H70" s="7"/>
      <c r="I70" s="7"/>
      <c r="J70" s="7"/>
      <c r="K70" s="7"/>
      <c r="L70" s="7"/>
      <c r="M70" s="214"/>
      <c r="N70" s="7"/>
      <c r="O70" s="7"/>
      <c r="P70" s="7"/>
      <c r="Q70" s="7"/>
      <c r="R70" s="7"/>
      <c r="S70" s="14"/>
      <c r="V70" s="224" t="s">
        <v>111</v>
      </c>
      <c r="W70" s="162"/>
      <c r="X70" s="284" t="s">
        <v>272</v>
      </c>
      <c r="Y70" s="284" t="s">
        <v>273</v>
      </c>
    </row>
    <row r="71" spans="2:25" outlineLevel="1">
      <c r="E71" s="193" t="s">
        <v>120</v>
      </c>
      <c r="F71" s="193"/>
      <c r="G71" s="56"/>
      <c r="M71" s="54"/>
      <c r="V71" s="224" t="s">
        <v>111</v>
      </c>
      <c r="W71" s="162"/>
    </row>
    <row r="72" spans="2:25" outlineLevel="1">
      <c r="B72" s="405"/>
      <c r="E72" s="81" t="s">
        <v>325</v>
      </c>
      <c r="F72" s="313"/>
      <c r="G72" s="316" t="s">
        <v>12</v>
      </c>
      <c r="H72" s="82"/>
      <c r="I72" s="6"/>
      <c r="J72" s="314"/>
      <c r="K72" s="6"/>
      <c r="L72" s="315"/>
      <c r="M72" s="281"/>
      <c r="N72" s="6"/>
      <c r="O72" s="6"/>
      <c r="P72" s="6"/>
      <c r="Q72" s="6"/>
      <c r="R72" s="6"/>
      <c r="S72" s="12"/>
      <c r="V72" s="224" t="s">
        <v>108</v>
      </c>
      <c r="W72" s="162"/>
      <c r="X72" s="284" t="s">
        <v>272</v>
      </c>
      <c r="Y72" s="284" t="s">
        <v>273</v>
      </c>
    </row>
    <row r="73" spans="2:25" outlineLevel="1">
      <c r="B73" s="406"/>
      <c r="E73" s="195" t="s">
        <v>112</v>
      </c>
      <c r="F73" s="54"/>
      <c r="G73" s="15" t="s">
        <v>12</v>
      </c>
      <c r="H73" s="4"/>
      <c r="I73" s="4"/>
      <c r="J73" s="4"/>
      <c r="K73" s="4"/>
      <c r="L73" s="4"/>
      <c r="M73" s="206"/>
      <c r="N73" s="4"/>
      <c r="O73" s="4"/>
      <c r="P73" s="4"/>
      <c r="Q73" s="4"/>
      <c r="R73" s="4"/>
      <c r="S73" s="13"/>
      <c r="V73" s="224" t="s">
        <v>111</v>
      </c>
      <c r="W73" s="162"/>
      <c r="X73" s="284" t="s">
        <v>272</v>
      </c>
      <c r="Y73" s="284" t="s">
        <v>273</v>
      </c>
    </row>
    <row r="74" spans="2:25" outlineLevel="1">
      <c r="B74" s="406"/>
      <c r="E74" s="195" t="s">
        <v>113</v>
      </c>
      <c r="F74" s="54"/>
      <c r="G74" s="15" t="s">
        <v>12</v>
      </c>
      <c r="H74" s="4"/>
      <c r="I74" s="4"/>
      <c r="J74" s="4"/>
      <c r="K74" s="4"/>
      <c r="L74" s="4"/>
      <c r="M74" s="206"/>
      <c r="N74" s="4"/>
      <c r="O74" s="4"/>
      <c r="P74" s="4"/>
      <c r="Q74" s="4"/>
      <c r="R74" s="4"/>
      <c r="S74" s="13"/>
      <c r="V74" s="224" t="s">
        <v>111</v>
      </c>
      <c r="W74" s="162"/>
      <c r="X74" s="284" t="s">
        <v>272</v>
      </c>
      <c r="Y74" s="284" t="s">
        <v>273</v>
      </c>
    </row>
    <row r="75" spans="2:25" outlineLevel="1">
      <c r="B75" s="407"/>
      <c r="E75" s="83" t="s">
        <v>114</v>
      </c>
      <c r="F75" s="293"/>
      <c r="G75" s="62" t="s">
        <v>12</v>
      </c>
      <c r="H75" s="7"/>
      <c r="I75" s="7"/>
      <c r="J75" s="7"/>
      <c r="K75" s="7"/>
      <c r="L75" s="7"/>
      <c r="M75" s="214"/>
      <c r="N75" s="7"/>
      <c r="O75" s="7"/>
      <c r="P75" s="7"/>
      <c r="Q75" s="7"/>
      <c r="R75" s="7"/>
      <c r="S75" s="14"/>
      <c r="V75" s="224" t="s">
        <v>111</v>
      </c>
      <c r="W75" s="162"/>
      <c r="X75" s="284" t="s">
        <v>272</v>
      </c>
      <c r="Y75" s="284" t="s">
        <v>273</v>
      </c>
    </row>
    <row r="76" spans="2:25" outlineLevel="1">
      <c r="E76" s="193" t="s">
        <v>121</v>
      </c>
      <c r="F76" s="193"/>
      <c r="G76" s="56"/>
      <c r="M76" s="54"/>
      <c r="V76" s="224" t="s">
        <v>111</v>
      </c>
      <c r="W76" s="162"/>
    </row>
    <row r="77" spans="2:25" outlineLevel="1">
      <c r="B77" s="405"/>
      <c r="E77" s="81" t="s">
        <v>325</v>
      </c>
      <c r="F77" s="313"/>
      <c r="G77" s="316" t="s">
        <v>12</v>
      </c>
      <c r="H77" s="82"/>
      <c r="I77" s="6"/>
      <c r="J77" s="314"/>
      <c r="K77" s="6"/>
      <c r="L77" s="315"/>
      <c r="M77" s="281"/>
      <c r="N77" s="6"/>
      <c r="O77" s="6"/>
      <c r="P77" s="6"/>
      <c r="Q77" s="6"/>
      <c r="R77" s="6"/>
      <c r="S77" s="12"/>
      <c r="V77" s="224" t="s">
        <v>108</v>
      </c>
      <c r="W77" s="162"/>
      <c r="X77" s="284" t="s">
        <v>272</v>
      </c>
      <c r="Y77" s="284" t="s">
        <v>273</v>
      </c>
    </row>
    <row r="78" spans="2:25" outlineLevel="1">
      <c r="B78" s="406"/>
      <c r="E78" s="195" t="s">
        <v>112</v>
      </c>
      <c r="F78" s="54"/>
      <c r="G78" s="15" t="s">
        <v>12</v>
      </c>
      <c r="H78" s="4"/>
      <c r="I78" s="4"/>
      <c r="J78" s="4"/>
      <c r="K78" s="4"/>
      <c r="L78" s="4"/>
      <c r="M78" s="206"/>
      <c r="N78" s="4"/>
      <c r="O78" s="4"/>
      <c r="P78" s="4"/>
      <c r="Q78" s="4"/>
      <c r="R78" s="4"/>
      <c r="S78" s="13"/>
      <c r="V78" s="224" t="s">
        <v>111</v>
      </c>
      <c r="W78" s="162"/>
      <c r="X78" s="284" t="s">
        <v>272</v>
      </c>
      <c r="Y78" s="284" t="s">
        <v>273</v>
      </c>
    </row>
    <row r="79" spans="2:25" outlineLevel="1">
      <c r="B79" s="406"/>
      <c r="E79" s="195" t="s">
        <v>113</v>
      </c>
      <c r="F79" s="54"/>
      <c r="G79" s="15" t="s">
        <v>12</v>
      </c>
      <c r="H79" s="4"/>
      <c r="I79" s="4"/>
      <c r="J79" s="4"/>
      <c r="K79" s="4"/>
      <c r="L79" s="4"/>
      <c r="M79" s="206"/>
      <c r="N79" s="4"/>
      <c r="O79" s="4"/>
      <c r="P79" s="4"/>
      <c r="Q79" s="4"/>
      <c r="R79" s="4"/>
      <c r="S79" s="13"/>
      <c r="V79" s="224" t="s">
        <v>111</v>
      </c>
      <c r="W79" s="162"/>
      <c r="X79" s="284" t="s">
        <v>272</v>
      </c>
      <c r="Y79" s="284" t="s">
        <v>273</v>
      </c>
    </row>
    <row r="80" spans="2:25" outlineLevel="1">
      <c r="B80" s="407"/>
      <c r="E80" s="83" t="s">
        <v>114</v>
      </c>
      <c r="F80" s="293"/>
      <c r="G80" s="62" t="s">
        <v>12</v>
      </c>
      <c r="H80" s="7"/>
      <c r="I80" s="7"/>
      <c r="J80" s="7"/>
      <c r="K80" s="7"/>
      <c r="L80" s="7"/>
      <c r="M80" s="214"/>
      <c r="N80" s="7"/>
      <c r="O80" s="7"/>
      <c r="P80" s="7"/>
      <c r="Q80" s="7"/>
      <c r="R80" s="7"/>
      <c r="S80" s="14"/>
      <c r="V80" s="224" t="s">
        <v>111</v>
      </c>
      <c r="W80" s="162"/>
      <c r="X80" s="284" t="s">
        <v>272</v>
      </c>
      <c r="Y80" s="284" t="s">
        <v>273</v>
      </c>
    </row>
    <row r="81" spans="2:25" outlineLevel="1">
      <c r="E81" s="193" t="s">
        <v>122</v>
      </c>
      <c r="F81" s="193"/>
      <c r="G81" s="56"/>
      <c r="M81" s="54"/>
      <c r="V81" s="224" t="s">
        <v>111</v>
      </c>
      <c r="W81" s="162"/>
    </row>
    <row r="82" spans="2:25" outlineLevel="1">
      <c r="B82" s="196"/>
      <c r="E82" s="197" t="s">
        <v>112</v>
      </c>
      <c r="F82" s="294"/>
      <c r="G82" s="215" t="s">
        <v>12</v>
      </c>
      <c r="H82" s="178"/>
      <c r="I82" s="178"/>
      <c r="J82" s="178"/>
      <c r="K82" s="178"/>
      <c r="L82" s="178"/>
      <c r="M82" s="216"/>
      <c r="N82" s="178"/>
      <c r="O82" s="178"/>
      <c r="P82" s="178"/>
      <c r="Q82" s="178"/>
      <c r="R82" s="178"/>
      <c r="S82" s="180"/>
      <c r="V82" s="224" t="s">
        <v>111</v>
      </c>
      <c r="W82" s="162"/>
      <c r="X82" s="284" t="s">
        <v>272</v>
      </c>
      <c r="Y82" s="284" t="s">
        <v>273</v>
      </c>
    </row>
    <row r="83" spans="2:25" outlineLevel="1">
      <c r="E83" s="193" t="s">
        <v>123</v>
      </c>
      <c r="F83" s="193"/>
      <c r="G83" s="56"/>
      <c r="M83" s="54"/>
      <c r="V83" s="224" t="s">
        <v>111</v>
      </c>
      <c r="W83" s="162"/>
    </row>
    <row r="84" spans="2:25" outlineLevel="1">
      <c r="B84" s="196"/>
      <c r="E84" s="197" t="s">
        <v>112</v>
      </c>
      <c r="F84" s="294"/>
      <c r="G84" s="215" t="s">
        <v>12</v>
      </c>
      <c r="H84" s="178"/>
      <c r="I84" s="178"/>
      <c r="J84" s="178"/>
      <c r="K84" s="178"/>
      <c r="L84" s="178"/>
      <c r="M84" s="216"/>
      <c r="N84" s="178"/>
      <c r="O84" s="178"/>
      <c r="P84" s="178"/>
      <c r="Q84" s="178"/>
      <c r="R84" s="178"/>
      <c r="S84" s="180"/>
      <c r="V84" s="224" t="s">
        <v>111</v>
      </c>
      <c r="W84" s="162"/>
      <c r="X84" s="284" t="s">
        <v>272</v>
      </c>
      <c r="Y84" s="284" t="s">
        <v>273</v>
      </c>
    </row>
    <row r="85" spans="2:25" outlineLevel="1">
      <c r="E85" s="193" t="s">
        <v>124</v>
      </c>
      <c r="F85" s="193"/>
      <c r="G85" s="56"/>
      <c r="M85" s="54"/>
      <c r="V85" s="224" t="s">
        <v>111</v>
      </c>
      <c r="W85" s="162"/>
    </row>
    <row r="86" spans="2:25" outlineLevel="1">
      <c r="B86" s="405"/>
      <c r="E86" s="81" t="s">
        <v>112</v>
      </c>
      <c r="F86" s="82"/>
      <c r="G86" s="61" t="s">
        <v>12</v>
      </c>
      <c r="H86" s="6"/>
      <c r="I86" s="6"/>
      <c r="J86" s="6"/>
      <c r="K86" s="6"/>
      <c r="L86" s="6"/>
      <c r="M86" s="213"/>
      <c r="N86" s="6"/>
      <c r="O86" s="6"/>
      <c r="P86" s="6"/>
      <c r="Q86" s="6"/>
      <c r="R86" s="6"/>
      <c r="S86" s="12"/>
      <c r="V86" s="224" t="s">
        <v>111</v>
      </c>
      <c r="W86" s="162"/>
      <c r="X86" s="284" t="s">
        <v>272</v>
      </c>
      <c r="Y86" s="284" t="s">
        <v>273</v>
      </c>
    </row>
    <row r="87" spans="2:25" outlineLevel="1">
      <c r="B87" s="406"/>
      <c r="E87" s="195" t="s">
        <v>113</v>
      </c>
      <c r="F87" s="54"/>
      <c r="G87" s="15" t="s">
        <v>12</v>
      </c>
      <c r="H87" s="4"/>
      <c r="I87" s="4"/>
      <c r="J87" s="4"/>
      <c r="K87" s="4"/>
      <c r="L87" s="4"/>
      <c r="M87" s="206"/>
      <c r="N87" s="4"/>
      <c r="O87" s="4"/>
      <c r="P87" s="4"/>
      <c r="Q87" s="4"/>
      <c r="R87" s="4"/>
      <c r="S87" s="13"/>
      <c r="V87" s="224" t="s">
        <v>111</v>
      </c>
      <c r="W87" s="162"/>
      <c r="X87" s="284" t="s">
        <v>272</v>
      </c>
      <c r="Y87" s="284" t="s">
        <v>273</v>
      </c>
    </row>
    <row r="88" spans="2:25" outlineLevel="1">
      <c r="B88" s="406"/>
      <c r="E88" s="195" t="s">
        <v>114</v>
      </c>
      <c r="F88" s="54"/>
      <c r="G88" s="15" t="s">
        <v>12</v>
      </c>
      <c r="H88" s="4"/>
      <c r="I88" s="4"/>
      <c r="J88" s="4"/>
      <c r="K88" s="4"/>
      <c r="L88" s="4"/>
      <c r="M88" s="206"/>
      <c r="N88" s="4"/>
      <c r="O88" s="4"/>
      <c r="P88" s="4"/>
      <c r="Q88" s="4"/>
      <c r="R88" s="4"/>
      <c r="S88" s="13"/>
      <c r="V88" s="224" t="s">
        <v>111</v>
      </c>
      <c r="W88" s="162"/>
      <c r="X88" s="284" t="s">
        <v>272</v>
      </c>
      <c r="Y88" s="284" t="s">
        <v>273</v>
      </c>
    </row>
    <row r="89" spans="2:25" outlineLevel="1">
      <c r="B89" s="407"/>
      <c r="E89" s="83" t="s">
        <v>125</v>
      </c>
      <c r="F89" s="293"/>
      <c r="G89" s="62" t="s">
        <v>12</v>
      </c>
      <c r="H89" s="7"/>
      <c r="I89" s="7"/>
      <c r="J89" s="7"/>
      <c r="K89" s="7"/>
      <c r="L89" s="7"/>
      <c r="M89" s="214"/>
      <c r="N89" s="7"/>
      <c r="O89" s="7"/>
      <c r="P89" s="7"/>
      <c r="Q89" s="7"/>
      <c r="R89" s="7"/>
      <c r="S89" s="14"/>
      <c r="V89" s="224" t="s">
        <v>111</v>
      </c>
      <c r="W89" s="162"/>
      <c r="X89" s="284" t="s">
        <v>272</v>
      </c>
      <c r="Y89" s="284" t="s">
        <v>273</v>
      </c>
    </row>
    <row r="90" spans="2:25" ht="15" customHeight="1">
      <c r="J90" s="4"/>
      <c r="V90" s="162"/>
      <c r="W90" s="162"/>
    </row>
    <row r="91" spans="2:25" ht="26.25" customHeight="1">
      <c r="E91" s="51" t="s">
        <v>216</v>
      </c>
      <c r="F91" s="51"/>
      <c r="G91" s="198"/>
      <c r="H91" s="199"/>
      <c r="J91" s="207"/>
      <c r="V91" s="162"/>
      <c r="W91" s="162"/>
    </row>
    <row r="92" spans="2:25" outlineLevel="1">
      <c r="B92" s="405"/>
      <c r="E92" s="191" t="s">
        <v>126</v>
      </c>
      <c r="F92" s="295"/>
      <c r="G92" s="61" t="s">
        <v>12</v>
      </c>
      <c r="H92" s="6"/>
      <c r="I92" s="6"/>
      <c r="J92" s="6"/>
      <c r="K92" s="6"/>
      <c r="L92" s="6"/>
      <c r="M92" s="6"/>
      <c r="N92" s="6"/>
      <c r="O92" s="210"/>
      <c r="P92" s="6"/>
      <c r="Q92" s="6"/>
      <c r="R92" s="6"/>
      <c r="S92" s="12"/>
      <c r="V92" s="162" t="s">
        <v>146</v>
      </c>
      <c r="W92" s="162"/>
      <c r="X92" s="284" t="s">
        <v>272</v>
      </c>
      <c r="Y92" s="284" t="s">
        <v>273</v>
      </c>
    </row>
    <row r="93" spans="2:25" outlineLevel="1">
      <c r="B93" s="406"/>
      <c r="E93" s="192" t="s">
        <v>154</v>
      </c>
      <c r="F93" s="296"/>
      <c r="G93" s="15" t="s">
        <v>12</v>
      </c>
      <c r="H93" s="4"/>
      <c r="I93" s="4"/>
      <c r="J93" s="4"/>
      <c r="K93" s="4"/>
      <c r="L93" s="4"/>
      <c r="M93" s="4"/>
      <c r="N93" s="4"/>
      <c r="O93" s="208"/>
      <c r="P93" s="4"/>
      <c r="Q93" s="4"/>
      <c r="R93" s="4"/>
      <c r="S93" s="13"/>
      <c r="V93" s="162" t="s">
        <v>146</v>
      </c>
      <c r="W93" s="162"/>
      <c r="X93" s="284" t="s">
        <v>272</v>
      </c>
      <c r="Y93" s="284" t="s">
        <v>273</v>
      </c>
    </row>
    <row r="94" spans="2:25" outlineLevel="1">
      <c r="B94" s="406"/>
      <c r="E94" s="192" t="s">
        <v>127</v>
      </c>
      <c r="F94" s="296"/>
      <c r="G94" s="15" t="s">
        <v>12</v>
      </c>
      <c r="H94" s="4"/>
      <c r="I94" s="4"/>
      <c r="J94" s="4"/>
      <c r="K94" s="4"/>
      <c r="L94" s="4"/>
      <c r="M94" s="4"/>
      <c r="N94" s="4"/>
      <c r="O94" s="208"/>
      <c r="P94" s="4"/>
      <c r="Q94" s="4"/>
      <c r="R94" s="4"/>
      <c r="S94" s="13"/>
      <c r="V94" s="162" t="s">
        <v>146</v>
      </c>
      <c r="W94" s="162"/>
      <c r="X94" s="284" t="s">
        <v>272</v>
      </c>
      <c r="Y94" s="284" t="s">
        <v>273</v>
      </c>
    </row>
    <row r="95" spans="2:25" outlineLevel="1">
      <c r="B95" s="406"/>
      <c r="E95" s="201" t="s">
        <v>4</v>
      </c>
      <c r="F95" s="297"/>
      <c r="G95" s="200"/>
      <c r="H95" s="4"/>
      <c r="I95" s="4"/>
      <c r="J95" s="4"/>
      <c r="K95" s="4"/>
      <c r="L95" s="4"/>
      <c r="M95" s="4"/>
      <c r="N95" s="4"/>
      <c r="O95" s="200"/>
      <c r="P95" s="4"/>
      <c r="Q95" s="4"/>
      <c r="R95" s="4"/>
      <c r="S95" s="13"/>
      <c r="V95" s="162" t="s">
        <v>146</v>
      </c>
      <c r="W95" s="162"/>
    </row>
    <row r="96" spans="2:25" outlineLevel="1">
      <c r="B96" s="406"/>
      <c r="E96" s="114" t="s">
        <v>138</v>
      </c>
      <c r="F96" s="117"/>
      <c r="G96" s="15" t="s">
        <v>12</v>
      </c>
      <c r="H96" s="4"/>
      <c r="I96" s="4"/>
      <c r="J96" s="4"/>
      <c r="K96" s="4"/>
      <c r="L96" s="4"/>
      <c r="M96" s="4"/>
      <c r="N96" s="4"/>
      <c r="O96" s="208"/>
      <c r="P96" s="4"/>
      <c r="Q96" s="4"/>
      <c r="R96" s="4"/>
      <c r="S96" s="13"/>
      <c r="V96" s="162" t="s">
        <v>146</v>
      </c>
      <c r="W96" s="162"/>
      <c r="X96" s="284" t="s">
        <v>272</v>
      </c>
      <c r="Y96" s="284" t="s">
        <v>273</v>
      </c>
    </row>
    <row r="97" spans="1:25" outlineLevel="1">
      <c r="B97" s="406"/>
      <c r="E97" s="114" t="s">
        <v>139</v>
      </c>
      <c r="F97" s="117"/>
      <c r="G97" s="15" t="s">
        <v>12</v>
      </c>
      <c r="H97" s="4"/>
      <c r="I97" s="4"/>
      <c r="J97" s="4"/>
      <c r="K97" s="4"/>
      <c r="L97" s="4"/>
      <c r="M97" s="4"/>
      <c r="N97" s="4"/>
      <c r="O97" s="208"/>
      <c r="P97" s="4"/>
      <c r="Q97" s="4"/>
      <c r="R97" s="4"/>
      <c r="S97" s="13"/>
      <c r="V97" s="162" t="s">
        <v>146</v>
      </c>
      <c r="W97" s="162"/>
      <c r="X97" s="284" t="s">
        <v>272</v>
      </c>
      <c r="Y97" s="284" t="s">
        <v>273</v>
      </c>
    </row>
    <row r="98" spans="1:25" outlineLevel="1">
      <c r="B98" s="407"/>
      <c r="E98" s="114" t="s">
        <v>140</v>
      </c>
      <c r="F98" s="117"/>
      <c r="G98" s="15" t="s">
        <v>12</v>
      </c>
      <c r="H98" s="4"/>
      <c r="I98" s="4"/>
      <c r="J98" s="4"/>
      <c r="K98" s="4"/>
      <c r="L98" s="4"/>
      <c r="M98" s="4"/>
      <c r="N98" s="4"/>
      <c r="O98" s="208"/>
      <c r="P98" s="4"/>
      <c r="Q98" s="4"/>
      <c r="R98" s="4"/>
      <c r="S98" s="13"/>
      <c r="V98" s="162" t="s">
        <v>146</v>
      </c>
      <c r="W98" s="162"/>
      <c r="X98" s="284" t="s">
        <v>272</v>
      </c>
      <c r="Y98" s="284" t="s">
        <v>273</v>
      </c>
    </row>
    <row r="99" spans="1:25" outlineLevel="1">
      <c r="E99" s="202" t="s">
        <v>141</v>
      </c>
      <c r="F99" s="298"/>
      <c r="G99" s="62" t="s">
        <v>12</v>
      </c>
      <c r="H99" s="7"/>
      <c r="I99" s="7"/>
      <c r="J99" s="7"/>
      <c r="K99" s="7"/>
      <c r="L99" s="7"/>
      <c r="M99" s="7"/>
      <c r="N99" s="7"/>
      <c r="O99" s="211"/>
      <c r="P99" s="7"/>
      <c r="Q99" s="7"/>
      <c r="R99" s="7"/>
      <c r="S99" s="14"/>
      <c r="V99" s="162" t="s">
        <v>146</v>
      </c>
      <c r="W99" s="162"/>
      <c r="X99" s="284" t="s">
        <v>272</v>
      </c>
      <c r="Y99" s="284" t="s">
        <v>273</v>
      </c>
    </row>
    <row r="100" spans="1:25" ht="15" customHeight="1">
      <c r="E100" s="203"/>
      <c r="F100" s="203"/>
      <c r="G100" s="203"/>
      <c r="J100" s="209"/>
      <c r="V100" s="162"/>
      <c r="W100" s="162"/>
    </row>
    <row r="101" spans="1:25" ht="26.25" customHeight="1">
      <c r="E101" s="51" t="s">
        <v>156</v>
      </c>
      <c r="F101" s="51"/>
      <c r="G101" s="198"/>
      <c r="J101" s="207"/>
      <c r="V101" s="162"/>
      <c r="W101" s="162"/>
    </row>
    <row r="102" spans="1:25" ht="15" customHeight="1" outlineLevel="1">
      <c r="B102" s="458"/>
      <c r="E102" s="113" t="s">
        <v>143</v>
      </c>
      <c r="F102" s="116"/>
      <c r="G102" s="61" t="s">
        <v>12</v>
      </c>
      <c r="H102" s="6"/>
      <c r="I102" s="6"/>
      <c r="J102" s="6"/>
      <c r="K102" s="6"/>
      <c r="L102" s="6"/>
      <c r="M102" s="6"/>
      <c r="N102" s="6"/>
      <c r="O102" s="6"/>
      <c r="P102" s="210"/>
      <c r="Q102" s="6"/>
      <c r="R102" s="6"/>
      <c r="S102" s="12"/>
      <c r="V102" s="162" t="s">
        <v>147</v>
      </c>
      <c r="W102" s="162"/>
      <c r="X102" s="284" t="s">
        <v>272</v>
      </c>
      <c r="Y102" s="284" t="s">
        <v>273</v>
      </c>
    </row>
    <row r="103" spans="1:25" ht="15" customHeight="1" outlineLevel="1">
      <c r="B103" s="459"/>
      <c r="E103" s="114" t="s">
        <v>144</v>
      </c>
      <c r="F103" s="117"/>
      <c r="G103" s="15" t="s">
        <v>12</v>
      </c>
      <c r="H103" s="4"/>
      <c r="I103" s="4"/>
      <c r="J103" s="4"/>
      <c r="K103" s="4"/>
      <c r="L103" s="4"/>
      <c r="M103" s="4"/>
      <c r="N103" s="4"/>
      <c r="O103" s="4"/>
      <c r="P103" s="208"/>
      <c r="Q103" s="4"/>
      <c r="R103" s="4"/>
      <c r="S103" s="13"/>
      <c r="V103" s="162" t="s">
        <v>147</v>
      </c>
      <c r="W103" s="162"/>
      <c r="X103" s="284" t="s">
        <v>272</v>
      </c>
      <c r="Y103" s="284" t="s">
        <v>273</v>
      </c>
    </row>
    <row r="104" spans="1:25" ht="15" customHeight="1" outlineLevel="1">
      <c r="B104" s="460"/>
      <c r="E104" s="115" t="s">
        <v>145</v>
      </c>
      <c r="F104" s="118"/>
      <c r="G104" s="62" t="s">
        <v>12</v>
      </c>
      <c r="H104" s="7"/>
      <c r="I104" s="7"/>
      <c r="J104" s="7"/>
      <c r="K104" s="7"/>
      <c r="L104" s="7"/>
      <c r="M104" s="7"/>
      <c r="N104" s="7"/>
      <c r="O104" s="7"/>
      <c r="P104" s="211"/>
      <c r="Q104" s="7"/>
      <c r="R104" s="7"/>
      <c r="S104" s="14"/>
      <c r="V104" s="162" t="s">
        <v>147</v>
      </c>
      <c r="W104" s="162"/>
      <c r="X104" s="284" t="s">
        <v>272</v>
      </c>
      <c r="Y104" s="284" t="s">
        <v>273</v>
      </c>
    </row>
    <row r="105" spans="1:25" ht="15" customHeight="1" outlineLevel="1">
      <c r="E105" s="220" t="s">
        <v>142</v>
      </c>
      <c r="F105" s="220"/>
      <c r="G105" s="15" t="s">
        <v>12</v>
      </c>
      <c r="H105" s="4"/>
      <c r="I105" s="4"/>
      <c r="V105" s="162"/>
      <c r="W105" s="162"/>
    </row>
    <row r="106" spans="1:25">
      <c r="A106" s="164"/>
      <c r="C106" s="164"/>
      <c r="V106" s="173"/>
      <c r="W106" s="162"/>
    </row>
    <row r="107" spans="1:25">
      <c r="A107" s="164"/>
      <c r="C107" s="164"/>
      <c r="V107" s="173"/>
      <c r="W107" s="162"/>
    </row>
    <row r="108" spans="1:25">
      <c r="A108" s="163"/>
      <c r="C108" s="163"/>
      <c r="V108" s="173"/>
      <c r="W108" s="162"/>
    </row>
    <row r="109" spans="1:25">
      <c r="A109" s="163"/>
      <c r="B109" s="170"/>
      <c r="C109" s="163"/>
      <c r="V109" s="173"/>
      <c r="W109" s="162"/>
    </row>
    <row r="110" spans="1:25">
      <c r="A110" s="163"/>
      <c r="B110" s="170"/>
      <c r="C110" s="163"/>
      <c r="V110" s="173"/>
      <c r="W110" s="162"/>
    </row>
    <row r="111" spans="1:25">
      <c r="A111" s="163"/>
      <c r="B111" s="170"/>
      <c r="C111" s="163"/>
      <c r="V111" s="173"/>
      <c r="W111" s="162"/>
    </row>
    <row r="112" spans="1:25">
      <c r="A112" s="163"/>
      <c r="B112" s="170"/>
      <c r="C112" s="163"/>
      <c r="V112" s="173"/>
      <c r="W112" s="162"/>
    </row>
    <row r="113" spans="1:23">
      <c r="A113" s="163"/>
      <c r="B113" s="170"/>
      <c r="C113" s="163"/>
      <c r="V113" s="173"/>
      <c r="W113" s="162"/>
    </row>
    <row r="114" spans="1:23">
      <c r="B114" s="74"/>
      <c r="V114" s="173"/>
      <c r="W114" s="162"/>
    </row>
    <row r="115" spans="1:23" ht="16.5" customHeight="1">
      <c r="B115" s="171"/>
      <c r="C115" s="165"/>
      <c r="V115" s="173"/>
      <c r="W115" s="162"/>
    </row>
    <row r="116" spans="1:23">
      <c r="B116" s="74"/>
    </row>
    <row r="117" spans="1:23">
      <c r="A117" s="102"/>
      <c r="B117" s="169"/>
      <c r="C117" s="102"/>
      <c r="V117" s="103"/>
    </row>
    <row r="118" spans="1:23">
      <c r="A118" s="102"/>
      <c r="B118" s="169"/>
      <c r="C118" s="102"/>
      <c r="V118" s="103"/>
    </row>
    <row r="119" spans="1:23">
      <c r="B119" s="74"/>
    </row>
    <row r="120" spans="1:23">
      <c r="B120" s="74"/>
    </row>
    <row r="121" spans="1:23">
      <c r="B121" s="74"/>
    </row>
    <row r="122" spans="1:23" ht="15.75" customHeight="1">
      <c r="B122" s="74"/>
      <c r="U122" s="174"/>
      <c r="V122" s="104"/>
    </row>
    <row r="123" spans="1:23">
      <c r="B123" s="74"/>
    </row>
    <row r="124" spans="1:23">
      <c r="B124" s="74"/>
    </row>
    <row r="125" spans="1:23">
      <c r="B125" s="74"/>
    </row>
    <row r="126" spans="1:23">
      <c r="B126" s="74"/>
    </row>
    <row r="127" spans="1:23">
      <c r="B127" s="74"/>
    </row>
    <row r="128" spans="1:23">
      <c r="B128" s="74"/>
    </row>
    <row r="129" spans="2:2">
      <c r="B129" s="74"/>
    </row>
    <row r="130" spans="2:2">
      <c r="B130" s="74"/>
    </row>
    <row r="131" spans="2:2">
      <c r="B131" s="74"/>
    </row>
    <row r="132" spans="2:2">
      <c r="B132" s="74"/>
    </row>
    <row r="133" spans="2:2">
      <c r="B133" s="74"/>
    </row>
    <row r="134" spans="2:2">
      <c r="B134" s="74"/>
    </row>
    <row r="135" spans="2:2">
      <c r="B135" s="74"/>
    </row>
    <row r="136" spans="2:2">
      <c r="B136" s="74"/>
    </row>
    <row r="137" spans="2:2">
      <c r="B137" s="74"/>
    </row>
    <row r="138" spans="2:2">
      <c r="B138" s="74"/>
    </row>
    <row r="139" spans="2:2">
      <c r="B139" s="74"/>
    </row>
    <row r="140" spans="2:2">
      <c r="B140" s="74"/>
    </row>
    <row r="141" spans="2:2">
      <c r="B141" s="74"/>
    </row>
    <row r="142" spans="2:2">
      <c r="B142" s="74"/>
    </row>
    <row r="143" spans="2:2">
      <c r="B143" s="74"/>
    </row>
    <row r="144" spans="2:2">
      <c r="B144" s="74"/>
    </row>
    <row r="145" spans="2:2">
      <c r="B145" s="74"/>
    </row>
    <row r="146" spans="2:2">
      <c r="B146" s="74"/>
    </row>
    <row r="147" spans="2:2">
      <c r="B147" s="74"/>
    </row>
    <row r="148" spans="2:2">
      <c r="B148" s="74"/>
    </row>
    <row r="149" spans="2:2">
      <c r="B149" s="74"/>
    </row>
    <row r="150" spans="2:2">
      <c r="B150" s="74"/>
    </row>
    <row r="151" spans="2:2">
      <c r="B151" s="74"/>
    </row>
    <row r="152" spans="2:2">
      <c r="B152" s="74"/>
    </row>
    <row r="153" spans="2:2">
      <c r="B153" s="74"/>
    </row>
    <row r="154" spans="2:2">
      <c r="B154" s="74"/>
    </row>
    <row r="155" spans="2:2">
      <c r="B155" s="74"/>
    </row>
    <row r="156" spans="2:2">
      <c r="B156" s="74"/>
    </row>
    <row r="157" spans="2:2">
      <c r="B157" s="74"/>
    </row>
    <row r="158" spans="2:2">
      <c r="B158" s="74"/>
    </row>
    <row r="159" spans="2:2">
      <c r="B159" s="74"/>
    </row>
    <row r="160" spans="2:2">
      <c r="B160" s="74"/>
    </row>
    <row r="161" spans="2:2">
      <c r="B161" s="74"/>
    </row>
    <row r="162" spans="2:2">
      <c r="B162" s="74"/>
    </row>
    <row r="163" spans="2:2">
      <c r="B163" s="74"/>
    </row>
    <row r="164" spans="2:2">
      <c r="B164" s="74"/>
    </row>
    <row r="165" spans="2:2">
      <c r="B165" s="74"/>
    </row>
    <row r="166" spans="2:2">
      <c r="B166" s="74"/>
    </row>
    <row r="167" spans="2:2">
      <c r="B167" s="74"/>
    </row>
    <row r="168" spans="2:2">
      <c r="B168" s="74"/>
    </row>
    <row r="169" spans="2:2">
      <c r="B169" s="74"/>
    </row>
    <row r="170" spans="2:2">
      <c r="B170" s="74"/>
    </row>
    <row r="171" spans="2:2">
      <c r="B171" s="74"/>
    </row>
    <row r="172" spans="2:2">
      <c r="B172" s="74"/>
    </row>
    <row r="173" spans="2:2">
      <c r="B173" s="74"/>
    </row>
    <row r="174" spans="2:2">
      <c r="B174" s="74"/>
    </row>
    <row r="175" spans="2:2">
      <c r="B175" s="74"/>
    </row>
    <row r="176" spans="2:2">
      <c r="B176" s="74"/>
    </row>
    <row r="177" spans="2:2">
      <c r="B177" s="74"/>
    </row>
    <row r="178" spans="2:2">
      <c r="B178" s="74"/>
    </row>
    <row r="179" spans="2:2">
      <c r="B179" s="74"/>
    </row>
    <row r="180" spans="2:2">
      <c r="B180" s="74"/>
    </row>
    <row r="181" spans="2:2">
      <c r="B181" s="74"/>
    </row>
    <row r="182" spans="2:2">
      <c r="B182" s="74"/>
    </row>
    <row r="183" spans="2:2">
      <c r="B183" s="74"/>
    </row>
    <row r="184" spans="2:2">
      <c r="B184" s="74"/>
    </row>
    <row r="185" spans="2:2">
      <c r="B185" s="74"/>
    </row>
    <row r="186" spans="2:2">
      <c r="B186" s="74"/>
    </row>
    <row r="187" spans="2:2">
      <c r="B187" s="74"/>
    </row>
    <row r="188" spans="2:2">
      <c r="B188" s="74"/>
    </row>
    <row r="189" spans="2:2">
      <c r="B189" s="74"/>
    </row>
    <row r="190" spans="2:2">
      <c r="B190" s="74"/>
    </row>
    <row r="191" spans="2:2">
      <c r="B191" s="74"/>
    </row>
    <row r="192" spans="2:2">
      <c r="B192" s="74"/>
    </row>
    <row r="193" spans="2:2">
      <c r="B193" s="74"/>
    </row>
    <row r="194" spans="2:2">
      <c r="B194" s="74"/>
    </row>
    <row r="195" spans="2:2">
      <c r="B195" s="74"/>
    </row>
    <row r="196" spans="2:2">
      <c r="B196" s="74"/>
    </row>
    <row r="197" spans="2:2">
      <c r="B197" s="74"/>
    </row>
    <row r="198" spans="2:2">
      <c r="B198" s="74"/>
    </row>
    <row r="199" spans="2:2">
      <c r="B199" s="74"/>
    </row>
    <row r="200" spans="2:2">
      <c r="B200" s="74"/>
    </row>
    <row r="201" spans="2:2">
      <c r="B201" s="74"/>
    </row>
    <row r="202" spans="2:2">
      <c r="B202" s="74"/>
    </row>
    <row r="203" spans="2:2">
      <c r="B203" s="74"/>
    </row>
    <row r="204" spans="2:2">
      <c r="B204" s="74"/>
    </row>
    <row r="205" spans="2:2">
      <c r="B205" s="74"/>
    </row>
    <row r="206" spans="2:2">
      <c r="B206" s="74"/>
    </row>
    <row r="207" spans="2:2">
      <c r="B207" s="74"/>
    </row>
    <row r="208" spans="2:2">
      <c r="B208" s="74"/>
    </row>
    <row r="209" spans="2:2">
      <c r="B209" s="74"/>
    </row>
    <row r="210" spans="2:2">
      <c r="B210" s="74"/>
    </row>
    <row r="211" spans="2:2">
      <c r="B211" s="74"/>
    </row>
    <row r="212" spans="2:2">
      <c r="B212" s="74"/>
    </row>
    <row r="213" spans="2:2">
      <c r="B213" s="74"/>
    </row>
    <row r="214" spans="2:2">
      <c r="B214" s="74"/>
    </row>
    <row r="215" spans="2:2">
      <c r="B215" s="74"/>
    </row>
    <row r="216" spans="2:2">
      <c r="B216" s="74"/>
    </row>
    <row r="217" spans="2:2">
      <c r="B217" s="74"/>
    </row>
    <row r="218" spans="2:2">
      <c r="B218" s="74"/>
    </row>
    <row r="219" spans="2:2">
      <c r="B219" s="74"/>
    </row>
    <row r="220" spans="2:2">
      <c r="B220" s="74"/>
    </row>
    <row r="221" spans="2:2">
      <c r="B221" s="74"/>
    </row>
    <row r="222" spans="2:2">
      <c r="B222" s="74"/>
    </row>
    <row r="223" spans="2:2">
      <c r="B223" s="74"/>
    </row>
    <row r="224" spans="2:2">
      <c r="B224" s="74"/>
    </row>
    <row r="225" spans="2:2">
      <c r="B225" s="74"/>
    </row>
    <row r="226" spans="2:2">
      <c r="B226" s="74"/>
    </row>
    <row r="227" spans="2:2">
      <c r="B227" s="74"/>
    </row>
    <row r="228" spans="2:2">
      <c r="B228" s="74"/>
    </row>
    <row r="229" spans="2:2">
      <c r="B229" s="74"/>
    </row>
    <row r="230" spans="2:2">
      <c r="B230" s="74"/>
    </row>
    <row r="231" spans="2:2">
      <c r="B231" s="74"/>
    </row>
    <row r="232" spans="2:2">
      <c r="B232" s="74"/>
    </row>
    <row r="233" spans="2:2">
      <c r="B233" s="74"/>
    </row>
    <row r="234" spans="2:2">
      <c r="B234" s="74"/>
    </row>
    <row r="235" spans="2:2">
      <c r="B235" s="74"/>
    </row>
    <row r="236" spans="2:2">
      <c r="B236" s="74"/>
    </row>
    <row r="237" spans="2:2">
      <c r="B237" s="74"/>
    </row>
    <row r="238" spans="2:2">
      <c r="B238" s="74"/>
    </row>
    <row r="239" spans="2:2">
      <c r="B239" s="74"/>
    </row>
    <row r="240" spans="2:2">
      <c r="B240" s="74"/>
    </row>
    <row r="241" spans="2:2">
      <c r="B241" s="74"/>
    </row>
    <row r="242" spans="2:2">
      <c r="B242" s="74"/>
    </row>
    <row r="243" spans="2:2">
      <c r="B243" s="74"/>
    </row>
    <row r="244" spans="2:2">
      <c r="B244" s="74"/>
    </row>
    <row r="245" spans="2:2">
      <c r="B245" s="74"/>
    </row>
    <row r="246" spans="2:2">
      <c r="B246" s="74"/>
    </row>
    <row r="247" spans="2:2">
      <c r="B247" s="74"/>
    </row>
    <row r="248" spans="2:2">
      <c r="B248" s="74"/>
    </row>
    <row r="249" spans="2:2">
      <c r="B249" s="74"/>
    </row>
    <row r="250" spans="2:2">
      <c r="B250" s="74"/>
    </row>
    <row r="251" spans="2:2">
      <c r="B251" s="74"/>
    </row>
    <row r="252" spans="2:2">
      <c r="B252" s="74"/>
    </row>
    <row r="253" spans="2:2">
      <c r="B253" s="74"/>
    </row>
    <row r="254" spans="2:2">
      <c r="B254" s="74"/>
    </row>
    <row r="255" spans="2:2">
      <c r="B255" s="74"/>
    </row>
    <row r="256" spans="2:2">
      <c r="B256" s="74"/>
    </row>
    <row r="257" spans="2:2">
      <c r="B257" s="74"/>
    </row>
    <row r="258" spans="2:2">
      <c r="B258" s="74"/>
    </row>
    <row r="259" spans="2:2">
      <c r="B259" s="74"/>
    </row>
    <row r="260" spans="2:2">
      <c r="B260" s="74"/>
    </row>
    <row r="261" spans="2:2">
      <c r="B261" s="74"/>
    </row>
    <row r="262" spans="2:2">
      <c r="B262" s="74"/>
    </row>
    <row r="263" spans="2:2">
      <c r="B263" s="74"/>
    </row>
    <row r="264" spans="2:2">
      <c r="B264" s="74"/>
    </row>
    <row r="265" spans="2:2">
      <c r="B265" s="74"/>
    </row>
    <row r="266" spans="2:2">
      <c r="B266" s="74"/>
    </row>
    <row r="267" spans="2:2">
      <c r="B267" s="74"/>
    </row>
    <row r="268" spans="2:2">
      <c r="B268" s="74"/>
    </row>
    <row r="269" spans="2:2">
      <c r="B269" s="74"/>
    </row>
    <row r="270" spans="2:2">
      <c r="B270" s="74"/>
    </row>
    <row r="271" spans="2:2">
      <c r="B271" s="74"/>
    </row>
    <row r="272" spans="2:2">
      <c r="B272" s="74"/>
    </row>
  </sheetData>
  <mergeCells count="28">
    <mergeCell ref="B102:B104"/>
    <mergeCell ref="B92:B98"/>
    <mergeCell ref="B86:B89"/>
    <mergeCell ref="B9:B11"/>
    <mergeCell ref="B27:B29"/>
    <mergeCell ref="B33:B38"/>
    <mergeCell ref="B14:B16"/>
    <mergeCell ref="B77:B80"/>
    <mergeCell ref="B72:B75"/>
    <mergeCell ref="B67:B70"/>
    <mergeCell ref="B62:B65"/>
    <mergeCell ref="B57:B60"/>
    <mergeCell ref="B52:B55"/>
    <mergeCell ref="B47:B50"/>
    <mergeCell ref="B42:B45"/>
    <mergeCell ref="B21:B23"/>
    <mergeCell ref="X6:Y6"/>
    <mergeCell ref="M5:M6"/>
    <mergeCell ref="N5:N6"/>
    <mergeCell ref="J5:L5"/>
    <mergeCell ref="O5:O6"/>
    <mergeCell ref="P5:P6"/>
    <mergeCell ref="E37:F37"/>
    <mergeCell ref="I3:Q3"/>
    <mergeCell ref="J4:P4"/>
    <mergeCell ref="S3:S4"/>
    <mergeCell ref="I4:I5"/>
    <mergeCell ref="Q4:Q5"/>
  </mergeCells>
  <phoneticPr fontId="31" type="noConversion"/>
  <conditionalFormatting sqref="J9:L9">
    <cfRule type="expression" dxfId="15" priority="20">
      <formula>INDEX(dms_CF_8.1_A, MATCH(dms_TradingName,dms_CF_TradingName))="Y"</formula>
    </cfRule>
  </conditionalFormatting>
  <conditionalFormatting sqref="P9">
    <cfRule type="expression" dxfId="14" priority="19">
      <formula>INDEX(dms_CF_8.1_A, MATCH(dms_TradingName,dms_CF_TradingName))="Y"</formula>
    </cfRule>
  </conditionalFormatting>
  <conditionalFormatting sqref="M9:N9">
    <cfRule type="expression" dxfId="13" priority="18">
      <formula>INDEX(dms_CF_8.1_A, MATCH(dms_TradingName,dms_CF_TradingName))="Y"</formula>
    </cfRule>
  </conditionalFormatting>
  <conditionalFormatting sqref="O9:S11">
    <cfRule type="expression" dxfId="12" priority="16">
      <formula>INDEX(dms_CF_8.1_A, MATCH(dms_TradingName,dms_CF_TradingName))="Y"</formula>
    </cfRule>
  </conditionalFormatting>
  <conditionalFormatting sqref="J14:L14">
    <cfRule type="expression" dxfId="11" priority="14">
      <formula>INDEX(dms_CF_8.1_A, MATCH(dms_TradingName,dms_CF_TradingName))="Y"</formula>
    </cfRule>
  </conditionalFormatting>
  <conditionalFormatting sqref="P14">
    <cfRule type="expression" dxfId="10" priority="13">
      <formula>INDEX(dms_CF_8.1_A, MATCH(dms_TradingName,dms_CF_TradingName))="Y"</formula>
    </cfRule>
  </conditionalFormatting>
  <conditionalFormatting sqref="M14:N14">
    <cfRule type="expression" dxfId="9" priority="12">
      <formula>INDEX(dms_CF_8.1_A, MATCH(dms_TradingName,dms_CF_TradingName))="Y"</formula>
    </cfRule>
  </conditionalFormatting>
  <conditionalFormatting sqref="P14:S16">
    <cfRule type="expression" dxfId="8" priority="10">
      <formula>INDEX(dms_CF_8.1_A, MATCH(dms_TradingName,dms_CF_TradingName))="Y"</formula>
    </cfRule>
  </conditionalFormatting>
  <conditionalFormatting sqref="B7">
    <cfRule type="containsText" dxfId="7" priority="6" operator="containsText" text="Unsure">
      <formula>NOT(ISERROR(SEARCH("Unsure",B7)))</formula>
    </cfRule>
    <cfRule type="containsText" dxfId="6" priority="7" operator="containsText" text="Yes">
      <formula>NOT(ISERROR(SEARCH("Yes",B7)))</formula>
    </cfRule>
    <cfRule type="containsText" dxfId="5" priority="8" operator="containsText" text="No">
      <formula>NOT(ISERROR(SEARCH("No",B7)))</formula>
    </cfRule>
  </conditionalFormatting>
  <conditionalFormatting sqref="O14:O16">
    <cfRule type="expression" dxfId="4" priority="5">
      <formula>INDEX(dms_CF_8.1_A, MATCH(dms_TradingName,dms_CF_TradingName))="Y"</formula>
    </cfRule>
  </conditionalFormatting>
  <conditionalFormatting sqref="O21">
    <cfRule type="expression" dxfId="3" priority="4">
      <formula>INDEX(dms_CF_8.1_A, MATCH(dms_TradingName,dms_CF_TradingName))="Y"</formula>
    </cfRule>
  </conditionalFormatting>
  <pageMargins left="0.70866141732283472" right="0.70866141732283472" top="0.74803149606299213" bottom="0.74803149606299213" header="0.31496062992125984" footer="0.31496062992125984"/>
  <pageSetup paperSize="9" scale="34" fitToHeight="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A5AE2-1EEC-4B6F-9FF0-96957638545B}">
  <sheetPr codeName="Sheet1">
    <pageSetUpPr fitToPage="1"/>
  </sheetPr>
  <dimension ref="A1:O96"/>
  <sheetViews>
    <sheetView workbookViewId="0"/>
  </sheetViews>
  <sheetFormatPr defaultColWidth="9.140625" defaultRowHeight="15" outlineLevelRow="1"/>
  <cols>
    <col min="1" max="1" width="2" style="37" customWidth="1"/>
    <col min="2" max="2" width="25.7109375" style="37" customWidth="1"/>
    <col min="3" max="3" width="2.140625" style="37" customWidth="1"/>
    <col min="4" max="4" width="1.85546875" style="2" customWidth="1"/>
    <col min="5" max="5" width="71.42578125" style="2" customWidth="1"/>
    <col min="6" max="6" width="5.7109375" style="2" bestFit="1" customWidth="1"/>
    <col min="7" max="7" width="2.28515625" style="2" customWidth="1"/>
    <col min="8" max="9" width="20.7109375" style="2" customWidth="1"/>
    <col min="10" max="10" width="2.85546875" style="2" customWidth="1"/>
    <col min="11" max="11" width="2.85546875" style="37" customWidth="1"/>
    <col min="12" max="12" width="14" style="162" customWidth="1"/>
    <col min="13" max="13" width="2.140625" style="37" customWidth="1"/>
    <col min="14" max="15" width="10.42578125" style="37" customWidth="1"/>
    <col min="16" max="16384" width="9.140625" style="37"/>
  </cols>
  <sheetData>
    <row r="1" spans="1:15" ht="61.5" customHeight="1">
      <c r="B1" s="72"/>
      <c r="C1" s="72"/>
      <c r="E1" s="245" t="s">
        <v>242</v>
      </c>
      <c r="F1" s="93"/>
      <c r="G1" s="93"/>
      <c r="H1" s="93"/>
    </row>
    <row r="2" spans="1:15" ht="55.5" customHeight="1">
      <c r="E2" s="244" t="s">
        <v>603</v>
      </c>
      <c r="F2" s="177"/>
    </row>
    <row r="3" spans="1:15" ht="27" customHeight="1" thickBot="1">
      <c r="E3" s="177"/>
      <c r="F3" s="177"/>
      <c r="H3" s="225" t="s">
        <v>77</v>
      </c>
      <c r="I3" s="225"/>
    </row>
    <row r="4" spans="1:15" ht="34.5" customHeight="1" thickBot="1">
      <c r="B4" s="101" t="s">
        <v>76</v>
      </c>
      <c r="F4" s="285" t="s">
        <v>0</v>
      </c>
      <c r="H4" s="278" t="s">
        <v>63</v>
      </c>
      <c r="I4" s="279" t="s">
        <v>11</v>
      </c>
      <c r="L4" s="275" t="s">
        <v>21</v>
      </c>
      <c r="M4" s="276"/>
      <c r="N4" s="409" t="s">
        <v>269</v>
      </c>
      <c r="O4" s="410"/>
    </row>
    <row r="5" spans="1:15" ht="27" customHeight="1">
      <c r="E5" s="51" t="s">
        <v>578</v>
      </c>
      <c r="N5" s="102" t="s">
        <v>270</v>
      </c>
      <c r="O5" s="102" t="s">
        <v>271</v>
      </c>
    </row>
    <row r="6" spans="1:15" ht="15" customHeight="1" outlineLevel="1">
      <c r="A6" s="162"/>
      <c r="B6" s="405"/>
      <c r="C6" s="162"/>
      <c r="E6" s="280" t="s">
        <v>151</v>
      </c>
      <c r="F6" s="57" t="s">
        <v>12</v>
      </c>
      <c r="G6" s="6"/>
      <c r="H6" s="281"/>
      <c r="I6" s="12"/>
      <c r="L6" s="102" t="s">
        <v>108</v>
      </c>
      <c r="M6" s="53"/>
      <c r="N6" s="284" t="s">
        <v>289</v>
      </c>
      <c r="O6" s="284" t="s">
        <v>273</v>
      </c>
    </row>
    <row r="7" spans="1:15" ht="15" customHeight="1" outlineLevel="1">
      <c r="A7" s="162"/>
      <c r="B7" s="406"/>
      <c r="C7" s="162"/>
      <c r="E7" s="282" t="s">
        <v>152</v>
      </c>
      <c r="F7" s="10" t="s">
        <v>12</v>
      </c>
      <c r="G7" s="4"/>
      <c r="H7" s="277"/>
      <c r="I7" s="13"/>
      <c r="L7" s="102" t="s">
        <v>108</v>
      </c>
      <c r="M7" s="53"/>
      <c r="N7" s="284" t="s">
        <v>289</v>
      </c>
      <c r="O7" s="284" t="s">
        <v>273</v>
      </c>
    </row>
    <row r="8" spans="1:15" ht="15" customHeight="1" outlineLevel="1">
      <c r="A8" s="162"/>
      <c r="B8" s="406"/>
      <c r="C8" s="162"/>
      <c r="E8" s="282" t="s">
        <v>153</v>
      </c>
      <c r="F8" s="10" t="s">
        <v>12</v>
      </c>
      <c r="G8" s="4"/>
      <c r="H8" s="277"/>
      <c r="I8" s="13"/>
      <c r="L8" s="102" t="s">
        <v>108</v>
      </c>
      <c r="M8" s="53"/>
      <c r="N8" s="284" t="s">
        <v>289</v>
      </c>
      <c r="O8" s="284" t="s">
        <v>273</v>
      </c>
    </row>
    <row r="9" spans="1:15" ht="15" customHeight="1" outlineLevel="1">
      <c r="A9" s="162"/>
      <c r="B9" s="406"/>
      <c r="C9" s="162"/>
      <c r="E9" s="282" t="s">
        <v>316</v>
      </c>
      <c r="F9" s="10" t="s">
        <v>12</v>
      </c>
      <c r="G9" s="4"/>
      <c r="H9" s="277"/>
      <c r="I9" s="13"/>
      <c r="L9" s="102" t="s">
        <v>108</v>
      </c>
      <c r="M9" s="53"/>
      <c r="N9" s="284" t="s">
        <v>289</v>
      </c>
      <c r="O9" s="284" t="s">
        <v>273</v>
      </c>
    </row>
    <row r="10" spans="1:15" ht="15" customHeight="1" outlineLevel="1">
      <c r="A10" s="162"/>
      <c r="B10" s="407"/>
      <c r="C10" s="162"/>
      <c r="E10" s="283" t="s">
        <v>317</v>
      </c>
      <c r="F10" s="58" t="s">
        <v>12</v>
      </c>
      <c r="G10" s="7"/>
      <c r="H10" s="148"/>
      <c r="I10" s="14"/>
      <c r="L10" s="102" t="s">
        <v>108</v>
      </c>
      <c r="M10" s="53"/>
      <c r="N10" s="284" t="s">
        <v>289</v>
      </c>
      <c r="O10" s="284" t="s">
        <v>273</v>
      </c>
    </row>
    <row r="11" spans="1:15" outlineLevel="1">
      <c r="A11" s="162"/>
      <c r="C11" s="162"/>
      <c r="E11" s="220" t="s">
        <v>128</v>
      </c>
      <c r="F11" s="181"/>
      <c r="L11" s="102"/>
      <c r="M11" s="53"/>
      <c r="N11" s="102"/>
      <c r="O11" s="102"/>
    </row>
    <row r="12" spans="1:15" ht="15" customHeight="1">
      <c r="A12" s="162"/>
      <c r="C12" s="162"/>
      <c r="E12" s="220"/>
      <c r="F12" s="181"/>
      <c r="L12" s="102"/>
      <c r="M12" s="53"/>
      <c r="N12" s="102"/>
      <c r="O12" s="102"/>
    </row>
    <row r="13" spans="1:15" ht="27" customHeight="1">
      <c r="A13" s="162"/>
      <c r="C13" s="162"/>
      <c r="E13" s="51" t="s">
        <v>161</v>
      </c>
      <c r="F13" s="182"/>
      <c r="L13" s="102"/>
      <c r="M13" s="53"/>
      <c r="N13" s="102"/>
      <c r="O13" s="102"/>
    </row>
    <row r="14" spans="1:15" ht="15" customHeight="1" outlineLevel="1">
      <c r="A14" s="162"/>
      <c r="B14" s="405"/>
      <c r="C14" s="162"/>
      <c r="E14" s="280" t="s">
        <v>151</v>
      </c>
      <c r="F14" s="57" t="s">
        <v>12</v>
      </c>
      <c r="G14" s="6"/>
      <c r="H14" s="281"/>
      <c r="I14" s="12"/>
      <c r="L14" s="102" t="s">
        <v>108</v>
      </c>
      <c r="M14" s="53"/>
      <c r="N14" s="284" t="s">
        <v>289</v>
      </c>
      <c r="O14" s="284" t="s">
        <v>273</v>
      </c>
    </row>
    <row r="15" spans="1:15" ht="15" customHeight="1" outlineLevel="1">
      <c r="A15" s="162"/>
      <c r="B15" s="406"/>
      <c r="C15" s="162"/>
      <c r="E15" s="282" t="s">
        <v>152</v>
      </c>
      <c r="F15" s="10" t="s">
        <v>12</v>
      </c>
      <c r="G15" s="4"/>
      <c r="H15" s="277"/>
      <c r="I15" s="13"/>
      <c r="L15" s="102" t="s">
        <v>108</v>
      </c>
      <c r="M15" s="53"/>
      <c r="N15" s="284" t="s">
        <v>289</v>
      </c>
      <c r="O15" s="284" t="s">
        <v>273</v>
      </c>
    </row>
    <row r="16" spans="1:15" ht="15" customHeight="1" outlineLevel="1">
      <c r="A16" s="162"/>
      <c r="B16" s="406"/>
      <c r="C16" s="162"/>
      <c r="E16" s="282" t="s">
        <v>153</v>
      </c>
      <c r="F16" s="10" t="s">
        <v>12</v>
      </c>
      <c r="G16" s="4"/>
      <c r="H16" s="277"/>
      <c r="I16" s="13"/>
      <c r="L16" s="102" t="s">
        <v>108</v>
      </c>
      <c r="M16" s="53"/>
      <c r="N16" s="284" t="s">
        <v>289</v>
      </c>
      <c r="O16" s="284" t="s">
        <v>273</v>
      </c>
    </row>
    <row r="17" spans="1:15" ht="15" customHeight="1" outlineLevel="1">
      <c r="A17" s="162"/>
      <c r="B17" s="406"/>
      <c r="C17" s="162"/>
      <c r="E17" s="282" t="s">
        <v>316</v>
      </c>
      <c r="F17" s="10" t="s">
        <v>12</v>
      </c>
      <c r="G17" s="4"/>
      <c r="H17" s="277"/>
      <c r="I17" s="13"/>
      <c r="L17" s="102" t="s">
        <v>108</v>
      </c>
      <c r="M17" s="53"/>
      <c r="N17" s="284" t="s">
        <v>289</v>
      </c>
      <c r="O17" s="284" t="s">
        <v>273</v>
      </c>
    </row>
    <row r="18" spans="1:15" ht="15" customHeight="1" outlineLevel="1">
      <c r="A18" s="162"/>
      <c r="B18" s="407"/>
      <c r="C18" s="162"/>
      <c r="E18" s="283" t="s">
        <v>317</v>
      </c>
      <c r="F18" s="58" t="s">
        <v>12</v>
      </c>
      <c r="G18" s="7"/>
      <c r="H18" s="148"/>
      <c r="I18" s="14"/>
      <c r="L18" s="102" t="s">
        <v>108</v>
      </c>
      <c r="M18" s="53"/>
      <c r="N18" s="284" t="s">
        <v>289</v>
      </c>
      <c r="O18" s="284" t="s">
        <v>273</v>
      </c>
    </row>
    <row r="19" spans="1:15" outlineLevel="1">
      <c r="A19" s="162"/>
      <c r="C19" s="162"/>
      <c r="E19" s="220" t="s">
        <v>128</v>
      </c>
      <c r="F19" s="181"/>
      <c r="L19" s="102"/>
      <c r="M19" s="53"/>
      <c r="N19" s="102"/>
      <c r="O19" s="102"/>
    </row>
    <row r="20" spans="1:15" ht="15" customHeight="1">
      <c r="A20" s="162"/>
      <c r="C20" s="162"/>
      <c r="E20" s="220"/>
      <c r="F20" s="181"/>
      <c r="L20" s="102"/>
      <c r="M20" s="53"/>
      <c r="N20" s="102"/>
      <c r="O20" s="102"/>
    </row>
    <row r="21" spans="1:15" ht="27" customHeight="1">
      <c r="A21" s="163"/>
      <c r="C21" s="162"/>
      <c r="E21" s="51" t="s">
        <v>276</v>
      </c>
      <c r="L21" s="102"/>
      <c r="M21" s="53"/>
      <c r="N21" s="102"/>
      <c r="O21" s="102"/>
    </row>
    <row r="22" spans="1:15" outlineLevel="1">
      <c r="A22" s="163"/>
      <c r="B22" s="458"/>
      <c r="C22" s="162"/>
      <c r="E22" s="30" t="s">
        <v>277</v>
      </c>
      <c r="F22" s="61" t="s">
        <v>12</v>
      </c>
      <c r="G22" s="6"/>
      <c r="H22" s="116"/>
      <c r="I22" s="125"/>
      <c r="L22" s="102" t="s">
        <v>108</v>
      </c>
      <c r="M22" s="53"/>
      <c r="N22" s="284" t="s">
        <v>273</v>
      </c>
      <c r="O22" s="284" t="s">
        <v>273</v>
      </c>
    </row>
    <row r="23" spans="1:15" outlineLevel="1">
      <c r="A23" s="163"/>
      <c r="B23" s="460"/>
      <c r="C23" s="162"/>
      <c r="E23" s="32" t="s">
        <v>278</v>
      </c>
      <c r="F23" s="62" t="s">
        <v>12</v>
      </c>
      <c r="G23" s="7"/>
      <c r="H23" s="118"/>
      <c r="I23" s="127"/>
      <c r="L23" s="102" t="s">
        <v>108</v>
      </c>
      <c r="M23" s="53"/>
      <c r="N23" s="284" t="s">
        <v>273</v>
      </c>
      <c r="O23" s="284" t="s">
        <v>273</v>
      </c>
    </row>
    <row r="24" spans="1:15" ht="15" customHeight="1">
      <c r="A24" s="163"/>
      <c r="B24" s="162"/>
      <c r="C24" s="162"/>
      <c r="L24" s="102"/>
      <c r="M24" s="53"/>
      <c r="N24" s="102"/>
      <c r="O24" s="102"/>
    </row>
    <row r="25" spans="1:15" ht="27" customHeight="1">
      <c r="E25" s="51" t="s">
        <v>260</v>
      </c>
      <c r="L25" s="37"/>
    </row>
    <row r="26" spans="1:15" ht="21.95" customHeight="1" outlineLevel="1">
      <c r="E26" s="153" t="s">
        <v>46</v>
      </c>
      <c r="F26" s="154"/>
      <c r="G26" s="154"/>
      <c r="H26" s="154"/>
      <c r="I26" s="154"/>
      <c r="L26" s="37"/>
    </row>
    <row r="27" spans="1:15" ht="15" customHeight="1" outlineLevel="1">
      <c r="E27" s="80" t="s">
        <v>133</v>
      </c>
      <c r="F27" s="15" t="s">
        <v>12</v>
      </c>
      <c r="G27" s="54"/>
      <c r="H27" s="157">
        <f>SUM(H28:H32)</f>
        <v>0</v>
      </c>
      <c r="I27" s="157">
        <f>SUM(I28:I32)</f>
        <v>0</v>
      </c>
      <c r="L27" s="37"/>
    </row>
    <row r="28" spans="1:15" ht="15" customHeight="1" outlineLevel="1">
      <c r="B28" s="405"/>
      <c r="E28" s="113" t="s">
        <v>148</v>
      </c>
      <c r="F28" s="61" t="s">
        <v>12</v>
      </c>
      <c r="G28" s="6"/>
      <c r="H28" s="116"/>
      <c r="I28" s="125"/>
      <c r="L28" s="37"/>
      <c r="N28" s="256"/>
      <c r="O28" s="256"/>
    </row>
    <row r="29" spans="1:15" outlineLevel="1">
      <c r="B29" s="406"/>
      <c r="E29" s="114" t="s">
        <v>149</v>
      </c>
      <c r="F29" s="15" t="s">
        <v>12</v>
      </c>
      <c r="G29" s="4"/>
      <c r="H29" s="117"/>
      <c r="I29" s="126"/>
      <c r="L29" s="37"/>
      <c r="N29" s="256"/>
      <c r="O29" s="256"/>
    </row>
    <row r="30" spans="1:15" outlineLevel="1">
      <c r="B30" s="406"/>
      <c r="E30" s="114" t="s">
        <v>150</v>
      </c>
      <c r="F30" s="15" t="s">
        <v>12</v>
      </c>
      <c r="G30" s="4"/>
      <c r="H30" s="117"/>
      <c r="I30" s="126"/>
      <c r="L30" s="37"/>
      <c r="N30" s="256"/>
      <c r="O30" s="256"/>
    </row>
    <row r="31" spans="1:15" outlineLevel="1">
      <c r="B31" s="406"/>
      <c r="E31" s="114" t="s">
        <v>318</v>
      </c>
      <c r="F31" s="15" t="s">
        <v>12</v>
      </c>
      <c r="G31" s="4"/>
      <c r="H31" s="117"/>
      <c r="I31" s="126"/>
      <c r="L31" s="37"/>
      <c r="N31" s="256"/>
      <c r="O31" s="256"/>
    </row>
    <row r="32" spans="1:15" outlineLevel="1">
      <c r="B32" s="407"/>
      <c r="E32" s="115" t="s">
        <v>319</v>
      </c>
      <c r="F32" s="62" t="s">
        <v>12</v>
      </c>
      <c r="G32" s="7"/>
      <c r="H32" s="118"/>
      <c r="I32" s="127"/>
      <c r="L32" s="37"/>
      <c r="N32" s="256"/>
      <c r="O32" s="256"/>
    </row>
    <row r="33" spans="1:15" outlineLevel="1">
      <c r="E33" s="220" t="s">
        <v>128</v>
      </c>
      <c r="F33" s="10"/>
      <c r="G33" s="10"/>
      <c r="H33" s="10"/>
      <c r="I33" s="10"/>
      <c r="L33" s="37"/>
    </row>
    <row r="34" spans="1:15" ht="21.95" customHeight="1" outlineLevel="1">
      <c r="E34" s="153" t="s">
        <v>47</v>
      </c>
      <c r="F34" s="154"/>
      <c r="G34" s="154"/>
      <c r="H34" s="154"/>
      <c r="I34" s="154"/>
      <c r="L34" s="37"/>
    </row>
    <row r="35" spans="1:15" ht="15" customHeight="1" outlineLevel="1">
      <c r="E35" s="160" t="s">
        <v>132</v>
      </c>
      <c r="F35" s="10" t="s">
        <v>12</v>
      </c>
      <c r="G35" s="4"/>
      <c r="H35" s="157">
        <f>SUM(H36:H41)</f>
        <v>0</v>
      </c>
      <c r="I35" s="157">
        <f>SUM(I36:I41)</f>
        <v>0</v>
      </c>
      <c r="L35" s="37"/>
    </row>
    <row r="36" spans="1:15" ht="15" customHeight="1" outlineLevel="1">
      <c r="B36" s="405"/>
      <c r="E36" s="30" t="s">
        <v>52</v>
      </c>
      <c r="F36" s="61" t="s">
        <v>12</v>
      </c>
      <c r="G36" s="6"/>
      <c r="H36" s="116"/>
      <c r="I36" s="125"/>
      <c r="L36" s="37"/>
      <c r="N36" s="256"/>
      <c r="O36" s="256"/>
    </row>
    <row r="37" spans="1:15" ht="15" customHeight="1" outlineLevel="1">
      <c r="B37" s="406"/>
      <c r="E37" s="31" t="s">
        <v>53</v>
      </c>
      <c r="F37" s="15" t="s">
        <v>12</v>
      </c>
      <c r="G37" s="4"/>
      <c r="H37" s="117"/>
      <c r="I37" s="126"/>
      <c r="L37" s="37"/>
      <c r="N37" s="256"/>
      <c r="O37" s="256"/>
    </row>
    <row r="38" spans="1:15" ht="15" customHeight="1" outlineLevel="1">
      <c r="B38" s="406"/>
      <c r="E38" s="31" t="s">
        <v>54</v>
      </c>
      <c r="F38" s="15" t="s">
        <v>12</v>
      </c>
      <c r="G38" s="4"/>
      <c r="H38" s="117"/>
      <c r="I38" s="126"/>
      <c r="L38" s="37"/>
      <c r="N38" s="256"/>
      <c r="O38" s="256"/>
    </row>
    <row r="39" spans="1:15" ht="15" customHeight="1" outlineLevel="1">
      <c r="B39" s="406"/>
      <c r="E39" s="31" t="s">
        <v>55</v>
      </c>
      <c r="F39" s="15" t="s">
        <v>12</v>
      </c>
      <c r="G39" s="4"/>
      <c r="H39" s="117"/>
      <c r="I39" s="126"/>
      <c r="L39" s="37"/>
      <c r="N39" s="256"/>
      <c r="O39" s="256"/>
    </row>
    <row r="40" spans="1:15" ht="15" customHeight="1" outlineLevel="1">
      <c r="B40" s="406"/>
      <c r="E40" s="246" t="s">
        <v>56</v>
      </c>
      <c r="F40" s="15" t="s">
        <v>12</v>
      </c>
      <c r="G40" s="4"/>
      <c r="H40" s="117"/>
      <c r="I40" s="126"/>
      <c r="L40" s="37"/>
      <c r="N40" s="256"/>
      <c r="O40" s="256"/>
    </row>
    <row r="41" spans="1:15" ht="15" customHeight="1" outlineLevel="1">
      <c r="B41" s="407"/>
      <c r="E41" s="32" t="s">
        <v>57</v>
      </c>
      <c r="F41" s="62" t="s">
        <v>12</v>
      </c>
      <c r="G41" s="7"/>
      <c r="H41" s="118"/>
      <c r="I41" s="127"/>
      <c r="L41" s="37"/>
      <c r="N41" s="256"/>
      <c r="O41" s="256"/>
    </row>
    <row r="42" spans="1:15">
      <c r="A42" s="163"/>
      <c r="C42" s="162"/>
      <c r="L42" s="102"/>
      <c r="M42" s="53"/>
    </row>
    <row r="43" spans="1:15">
      <c r="A43" s="163"/>
      <c r="C43" s="162"/>
    </row>
    <row r="45" spans="1:15">
      <c r="A45" s="163"/>
      <c r="C45" s="163"/>
    </row>
    <row r="46" spans="1:15">
      <c r="A46" s="163"/>
      <c r="C46" s="163"/>
    </row>
    <row r="47" spans="1:15">
      <c r="A47" s="163"/>
      <c r="C47" s="163"/>
    </row>
    <row r="48" spans="1:15">
      <c r="A48" s="163"/>
      <c r="C48" s="163"/>
    </row>
    <row r="49" spans="1:3">
      <c r="A49" s="163"/>
      <c r="C49" s="163"/>
    </row>
    <row r="50" spans="1:3">
      <c r="A50" s="163"/>
      <c r="C50" s="163"/>
    </row>
    <row r="52" spans="1:3">
      <c r="A52" s="163"/>
      <c r="C52" s="163"/>
    </row>
    <row r="53" spans="1:3">
      <c r="A53" s="163"/>
      <c r="C53" s="163"/>
    </row>
    <row r="54" spans="1:3">
      <c r="A54" s="163"/>
      <c r="C54" s="163"/>
    </row>
    <row r="55" spans="1:3">
      <c r="A55" s="163"/>
      <c r="C55" s="163"/>
    </row>
    <row r="56" spans="1:3">
      <c r="A56" s="163"/>
      <c r="C56" s="163"/>
    </row>
    <row r="57" spans="1:3">
      <c r="A57" s="163"/>
      <c r="C57" s="163"/>
    </row>
    <row r="58" spans="1:3">
      <c r="A58" s="163"/>
      <c r="C58" s="163"/>
    </row>
    <row r="59" spans="1:3">
      <c r="A59" s="102"/>
      <c r="C59" s="102"/>
    </row>
    <row r="60" spans="1:3">
      <c r="A60" s="102"/>
      <c r="C60" s="102"/>
    </row>
    <row r="61" spans="1:3" ht="15" customHeight="1">
      <c r="A61" s="164"/>
      <c r="C61" s="164"/>
    </row>
    <row r="62" spans="1:3">
      <c r="A62" s="164"/>
      <c r="C62" s="164"/>
    </row>
    <row r="63" spans="1:3">
      <c r="A63" s="164"/>
      <c r="C63" s="164"/>
    </row>
    <row r="64" spans="1:3">
      <c r="A64" s="164"/>
      <c r="C64" s="164"/>
    </row>
    <row r="65" spans="1:3">
      <c r="A65" s="164"/>
      <c r="C65" s="164"/>
    </row>
    <row r="66" spans="1:3">
      <c r="A66" s="164"/>
      <c r="C66" s="164"/>
    </row>
    <row r="67" spans="1:3">
      <c r="A67" s="164"/>
      <c r="C67" s="164"/>
    </row>
    <row r="68" spans="1:3">
      <c r="A68" s="164"/>
      <c r="C68" s="164"/>
    </row>
    <row r="69" spans="1:3">
      <c r="A69" s="163"/>
      <c r="C69" s="163"/>
    </row>
    <row r="70" spans="1:3">
      <c r="A70" s="163"/>
      <c r="C70" s="163"/>
    </row>
    <row r="71" spans="1:3">
      <c r="A71" s="163"/>
      <c r="C71" s="163"/>
    </row>
    <row r="72" spans="1:3">
      <c r="A72" s="163"/>
      <c r="C72" s="163"/>
    </row>
    <row r="73" spans="1:3">
      <c r="A73" s="163"/>
      <c r="C73" s="163"/>
    </row>
    <row r="74" spans="1:3">
      <c r="A74" s="163"/>
      <c r="C74" s="163"/>
    </row>
    <row r="75" spans="1:3">
      <c r="A75" s="163"/>
      <c r="C75" s="163"/>
    </row>
    <row r="76" spans="1:3">
      <c r="A76" s="102"/>
      <c r="C76" s="102"/>
    </row>
    <row r="77" spans="1:3">
      <c r="A77" s="102"/>
      <c r="C77" s="102"/>
    </row>
    <row r="78" spans="1:3" ht="15" customHeight="1">
      <c r="A78" s="164"/>
      <c r="C78" s="164"/>
    </row>
    <row r="79" spans="1:3">
      <c r="A79" s="164"/>
      <c r="C79" s="164"/>
    </row>
    <row r="80" spans="1:3">
      <c r="A80" s="164"/>
      <c r="C80" s="164"/>
    </row>
    <row r="81" spans="1:3">
      <c r="A81" s="164"/>
      <c r="C81" s="164"/>
    </row>
    <row r="82" spans="1:3">
      <c r="A82" s="164"/>
      <c r="C82" s="164"/>
    </row>
    <row r="83" spans="1:3">
      <c r="A83" s="164"/>
      <c r="C83" s="164"/>
    </row>
    <row r="84" spans="1:3">
      <c r="A84" s="164"/>
      <c r="C84" s="164"/>
    </row>
    <row r="85" spans="1:3">
      <c r="A85" s="164"/>
      <c r="C85" s="164"/>
    </row>
    <row r="86" spans="1:3">
      <c r="A86" s="163"/>
      <c r="C86" s="163"/>
    </row>
    <row r="87" spans="1:3">
      <c r="A87" s="163"/>
      <c r="C87" s="163"/>
    </row>
    <row r="88" spans="1:3">
      <c r="A88" s="163"/>
      <c r="C88" s="163"/>
    </row>
    <row r="89" spans="1:3">
      <c r="A89" s="163"/>
      <c r="C89" s="163"/>
    </row>
    <row r="90" spans="1:3">
      <c r="A90" s="163"/>
      <c r="C90" s="163"/>
    </row>
    <row r="91" spans="1:3">
      <c r="A91" s="163"/>
      <c r="C91" s="163"/>
    </row>
    <row r="93" spans="1:3" ht="39">
      <c r="C93" s="165"/>
    </row>
    <row r="95" spans="1:3">
      <c r="A95" s="102"/>
      <c r="C95" s="102"/>
    </row>
    <row r="96" spans="1:3">
      <c r="A96" s="102"/>
      <c r="C96" s="102"/>
    </row>
  </sheetData>
  <mergeCells count="6">
    <mergeCell ref="N4:O4"/>
    <mergeCell ref="B28:B32"/>
    <mergeCell ref="B36:B41"/>
    <mergeCell ref="B6:B10"/>
    <mergeCell ref="B14:B18"/>
    <mergeCell ref="B22:B23"/>
  </mergeCells>
  <conditionalFormatting sqref="B4">
    <cfRule type="containsText" dxfId="2" priority="1" operator="containsText" text="Unsure">
      <formula>NOT(ISERROR(SEARCH("Unsure",B4)))</formula>
    </cfRule>
    <cfRule type="containsText" dxfId="1" priority="2" operator="containsText" text="Yes">
      <formula>NOT(ISERROR(SEARCH("Yes",B4)))</formula>
    </cfRule>
    <cfRule type="containsText" dxfId="0" priority="3" operator="containsText" text="No">
      <formula>NOT(ISERROR(SEARCH("No",B4)))</formula>
    </cfRule>
  </conditionalFormatting>
  <pageMargins left="0.70866141732283472" right="0.70866141732283472" top="0.74803149606299213" bottom="0.74803149606299213" header="0.31496062992125984" footer="0.31496062992125984"/>
  <pageSetup paperSize="9" scale="60"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Changes summary</vt:lpstr>
      <vt:lpstr>Concepts</vt:lpstr>
      <vt:lpstr>Definitions</vt:lpstr>
      <vt:lpstr>Validations</vt:lpstr>
      <vt:lpstr>Checks and Totals</vt:lpstr>
      <vt:lpstr>Distribution Business</vt:lpstr>
      <vt:lpstr>Standard control</vt:lpstr>
      <vt:lpstr>Alternative control</vt:lpstr>
      <vt:lpstr>New data collections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2023-01-23T08:30:00Z</dcterms:created>
  <dcterms:modified xsi:type="dcterms:W3CDTF">2023-01-23T08:30:12Z</dcterms:modified>
</cp:coreProperties>
</file>