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270" windowWidth="20610" windowHeight="11640" activeTab="1"/>
  </bookViews>
  <sheets>
    <sheet name="Connection output" sheetId="4" r:id="rId1"/>
    <sheet name="TNSP connection voltages" sheetId="1" r:id="rId2"/>
    <sheet name="PivotSPATNI" sheetId="7" r:id="rId3"/>
    <sheet name="SPATNI" sheetId="6" r:id="rId4"/>
    <sheet name="Vic2005-06" sheetId="8" r:id="rId5"/>
    <sheet name="Vic2006-07" sheetId="9" r:id="rId6"/>
    <sheet name="Vic2007-08" sheetId="10" r:id="rId7"/>
    <sheet name="Vic2008-09" sheetId="11" r:id="rId8"/>
    <sheet name="Vic2009-10" sheetId="12" r:id="rId9"/>
    <sheet name="Vic2010-11" sheetId="13" r:id="rId10"/>
    <sheet name="Vic2011-12" sheetId="14" r:id="rId11"/>
    <sheet name="Vic2012-13" sheetId="15" r:id="rId12"/>
    <sheet name="Vic2013-14" sheetId="17" r:id="rId13"/>
  </sheets>
  <externalReferences>
    <externalReference r:id="rId14"/>
    <externalReference r:id="rId15"/>
    <externalReference r:id="rId16"/>
  </externalReferences>
  <definedNames>
    <definedName name="_xlnm._FilterDatabase" localSheetId="3" hidden="1">SPATNI!$A$1:$E$1204</definedName>
  </definedNames>
  <calcPr calcId="145621"/>
  <pivotCaches>
    <pivotCache cacheId="0" r:id="rId17"/>
  </pivotCaches>
</workbook>
</file>

<file path=xl/calcChain.xml><?xml version="1.0" encoding="utf-8"?>
<calcChain xmlns="http://schemas.openxmlformats.org/spreadsheetml/2006/main">
  <c r="AY20" i="1" l="1"/>
  <c r="AZ20" i="1"/>
  <c r="BA20" i="1"/>
  <c r="BB20" i="1"/>
  <c r="BC20" i="1"/>
  <c r="BD20" i="1"/>
  <c r="BE20" i="1"/>
  <c r="BF20" i="1"/>
  <c r="BG20" i="1"/>
  <c r="AX20" i="1"/>
  <c r="AY19" i="1"/>
  <c r="AZ19" i="1"/>
  <c r="BA19" i="1"/>
  <c r="BB19" i="1"/>
  <c r="BC19" i="1"/>
  <c r="BD19" i="1"/>
  <c r="BE19" i="1"/>
  <c r="BF19" i="1"/>
  <c r="BG19" i="1"/>
  <c r="AX19" i="1"/>
  <c r="AY18" i="1"/>
  <c r="AZ18" i="1"/>
  <c r="BA18" i="1"/>
  <c r="BB18" i="1"/>
  <c r="BC18" i="1"/>
  <c r="BD18" i="1"/>
  <c r="BE18" i="1"/>
  <c r="BF18" i="1"/>
  <c r="BG18" i="1"/>
  <c r="AX18" i="1"/>
  <c r="AY17" i="1"/>
  <c r="AZ17" i="1"/>
  <c r="BA17" i="1"/>
  <c r="BB17" i="1"/>
  <c r="BC17" i="1"/>
  <c r="BD17" i="1"/>
  <c r="BE17" i="1"/>
  <c r="BF17" i="1"/>
  <c r="BG17" i="1"/>
  <c r="AX17" i="1"/>
  <c r="AY16" i="1"/>
  <c r="AZ16" i="1"/>
  <c r="BA16" i="1"/>
  <c r="BB16" i="1"/>
  <c r="BC16" i="1"/>
  <c r="BD16" i="1"/>
  <c r="BE16" i="1"/>
  <c r="BF16" i="1"/>
  <c r="BG16" i="1"/>
  <c r="AX16" i="1"/>
  <c r="AY15" i="1"/>
  <c r="AZ15" i="1"/>
  <c r="BA15" i="1"/>
  <c r="BB15" i="1"/>
  <c r="BC15" i="1"/>
  <c r="BD15" i="1"/>
  <c r="BE15" i="1"/>
  <c r="BF15" i="1"/>
  <c r="BG15" i="1"/>
  <c r="AX15" i="1"/>
  <c r="AY14" i="1"/>
  <c r="AZ14" i="1"/>
  <c r="BA14" i="1"/>
  <c r="BB14" i="1"/>
  <c r="BC14" i="1"/>
  <c r="BD14" i="1"/>
  <c r="BE14" i="1"/>
  <c r="BF14" i="1"/>
  <c r="BG14" i="1"/>
  <c r="AX14" i="1"/>
  <c r="AY8" i="1"/>
  <c r="AZ8" i="1"/>
  <c r="BA8" i="1"/>
  <c r="BB8" i="1"/>
  <c r="BC8" i="1"/>
  <c r="BD8" i="1"/>
  <c r="BE8" i="1"/>
  <c r="BF8" i="1"/>
  <c r="BG8" i="1"/>
  <c r="AX8" i="1"/>
  <c r="AY7" i="1"/>
  <c r="AZ7" i="1"/>
  <c r="BA7" i="1"/>
  <c r="BB7" i="1"/>
  <c r="BC7" i="1"/>
  <c r="BD7" i="1"/>
  <c r="BE7" i="1"/>
  <c r="BF7" i="1"/>
  <c r="BG7" i="1"/>
  <c r="AX7" i="1"/>
  <c r="BA6" i="1"/>
  <c r="BB6" i="1"/>
  <c r="BC6" i="1"/>
  <c r="BD6" i="1"/>
  <c r="BE6" i="1"/>
  <c r="BF6" i="1"/>
  <c r="BG6" i="1"/>
  <c r="AY6" i="1"/>
  <c r="AZ6" i="1"/>
  <c r="AX6" i="1"/>
  <c r="AY5" i="1"/>
  <c r="AZ5" i="1"/>
  <c r="BA5" i="1"/>
  <c r="BB5" i="1"/>
  <c r="BC5" i="1"/>
  <c r="BD5" i="1"/>
  <c r="BE5" i="1"/>
  <c r="BF5" i="1"/>
  <c r="BG5" i="1"/>
  <c r="AX5" i="1"/>
  <c r="U11" i="1" l="1"/>
  <c r="U12" i="1"/>
  <c r="U13" i="1"/>
  <c r="U14" i="1"/>
  <c r="U15" i="1"/>
  <c r="U16" i="1"/>
  <c r="U17" i="1"/>
  <c r="U18" i="1"/>
  <c r="T11" i="1"/>
  <c r="T12" i="1"/>
  <c r="T13" i="1"/>
  <c r="T14" i="1"/>
  <c r="T15" i="1"/>
  <c r="T16" i="1"/>
  <c r="T17" i="1"/>
  <c r="T18" i="1"/>
  <c r="S11" i="1"/>
  <c r="S12" i="1"/>
  <c r="S13" i="1"/>
  <c r="S14" i="1"/>
  <c r="S15" i="1"/>
  <c r="S16" i="1"/>
  <c r="S17" i="1"/>
  <c r="S18" i="1"/>
  <c r="R11" i="1"/>
  <c r="R12" i="1"/>
  <c r="R13" i="1"/>
  <c r="R14" i="1"/>
  <c r="R15" i="1"/>
  <c r="R16" i="1"/>
  <c r="R17" i="1"/>
  <c r="R18" i="1"/>
  <c r="Q11" i="1"/>
  <c r="Q12" i="1"/>
  <c r="Q13" i="1"/>
  <c r="Q14" i="1"/>
  <c r="Q15" i="1"/>
  <c r="Q16" i="1"/>
  <c r="Q17" i="1"/>
  <c r="Q18" i="1"/>
  <c r="P11" i="1"/>
  <c r="P12" i="1"/>
  <c r="P13" i="1"/>
  <c r="P14" i="1"/>
  <c r="P15" i="1"/>
  <c r="P16" i="1"/>
  <c r="P17" i="1"/>
  <c r="P18" i="1"/>
  <c r="O11" i="1"/>
  <c r="O12" i="1"/>
  <c r="O13" i="1"/>
  <c r="O14" i="1"/>
  <c r="O15" i="1"/>
  <c r="O16" i="1"/>
  <c r="O17" i="1"/>
  <c r="O18" i="1"/>
  <c r="N12" i="1"/>
  <c r="N13" i="1"/>
  <c r="N14" i="1"/>
  <c r="N15" i="1"/>
  <c r="N16" i="1"/>
  <c r="N17" i="1"/>
  <c r="N18" i="1"/>
  <c r="N11" i="1"/>
  <c r="U5" i="1"/>
  <c r="U6" i="1"/>
  <c r="U7" i="1"/>
  <c r="U8" i="1"/>
  <c r="T5" i="1"/>
  <c r="T6" i="1"/>
  <c r="T7" i="1"/>
  <c r="T8" i="1"/>
  <c r="S5" i="1"/>
  <c r="S6" i="1"/>
  <c r="S7" i="1"/>
  <c r="S8" i="1"/>
  <c r="R5" i="1"/>
  <c r="R6" i="1"/>
  <c r="R7" i="1"/>
  <c r="R8" i="1"/>
  <c r="Q5" i="1"/>
  <c r="Q6" i="1"/>
  <c r="Q7" i="1"/>
  <c r="Q8" i="1"/>
  <c r="P5" i="1"/>
  <c r="P6" i="1"/>
  <c r="P7" i="1"/>
  <c r="P8" i="1"/>
  <c r="O5" i="1"/>
  <c r="O6" i="1"/>
  <c r="O7" i="1"/>
  <c r="O8" i="1"/>
  <c r="N6" i="1"/>
  <c r="N7" i="1"/>
  <c r="N8" i="1"/>
  <c r="N5" i="1"/>
  <c r="BG24" i="1" l="1"/>
  <c r="BG25" i="1"/>
  <c r="BG26" i="1"/>
  <c r="BG27" i="1"/>
  <c r="BG34" i="1"/>
  <c r="BG35" i="1"/>
  <c r="BG36" i="1"/>
  <c r="BG37" i="1"/>
  <c r="BG38" i="1"/>
  <c r="BG39" i="1"/>
  <c r="BG40" i="1"/>
  <c r="BG44" i="1" l="1"/>
  <c r="AU24" i="1" l="1"/>
  <c r="AU25" i="1"/>
  <c r="AU28" i="1"/>
  <c r="AU29" i="1"/>
  <c r="AU30" i="1"/>
  <c r="AU31" i="1"/>
  <c r="AU32" i="1"/>
  <c r="AU33" i="1"/>
  <c r="AU34" i="1"/>
  <c r="AU44" i="1" l="1"/>
  <c r="Z35" i="1" l="1"/>
  <c r="AA35" i="1"/>
  <c r="AB35" i="1"/>
  <c r="AC35" i="1"/>
  <c r="AD35" i="1"/>
  <c r="AE35" i="1"/>
  <c r="AF35" i="1"/>
  <c r="AG35" i="1"/>
  <c r="AH35" i="1"/>
  <c r="W30" i="1" l="1"/>
  <c r="W31" i="1"/>
  <c r="W32" i="1"/>
  <c r="W33" i="1"/>
  <c r="W34" i="1"/>
  <c r="W35" i="1"/>
  <c r="W36" i="1"/>
  <c r="W37" i="1"/>
  <c r="W24" i="1"/>
  <c r="W25" i="1"/>
  <c r="W26" i="1"/>
  <c r="W27" i="1"/>
  <c r="W44" i="1" l="1"/>
  <c r="K4" i="4"/>
  <c r="K6" i="4"/>
  <c r="K7" i="4"/>
  <c r="K32" i="1"/>
  <c r="K33" i="1"/>
  <c r="K34" i="1"/>
  <c r="K35" i="1"/>
  <c r="K36" i="1"/>
  <c r="K37" i="1"/>
  <c r="K24" i="1"/>
  <c r="K25" i="1"/>
  <c r="K26" i="1"/>
  <c r="K27" i="1"/>
  <c r="K28" i="1"/>
  <c r="K29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B33" i="1"/>
  <c r="B34" i="1"/>
  <c r="B35" i="1"/>
  <c r="B36" i="1"/>
  <c r="B37" i="1"/>
  <c r="B32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C24" i="1"/>
  <c r="D24" i="1"/>
  <c r="E24" i="1"/>
  <c r="F24" i="1"/>
  <c r="G24" i="1"/>
  <c r="H24" i="1"/>
  <c r="I24" i="1"/>
  <c r="J24" i="1"/>
  <c r="B24" i="1"/>
  <c r="B3" i="4" l="1"/>
  <c r="I3" i="4"/>
  <c r="G3" i="4"/>
  <c r="E3" i="4"/>
  <c r="C3" i="4"/>
  <c r="K44" i="1"/>
  <c r="K3" i="4"/>
  <c r="H3" i="4"/>
  <c r="D3" i="4"/>
  <c r="J3" i="4"/>
  <c r="F3" i="4"/>
  <c r="J83" i="7" l="1"/>
  <c r="AH5" i="1" s="1"/>
  <c r="AH24" i="1" s="1"/>
  <c r="J85" i="7"/>
  <c r="AH7" i="1" s="1"/>
  <c r="J87" i="7"/>
  <c r="AH8" i="1" s="1"/>
  <c r="AH27" i="1" s="1"/>
  <c r="J88" i="7"/>
  <c r="AH9" i="1" s="1"/>
  <c r="AH28" i="1" s="1"/>
  <c r="P47" i="7"/>
  <c r="AA19" i="1" s="1"/>
  <c r="AA37" i="1" s="1"/>
  <c r="Q47" i="7"/>
  <c r="AB19" i="1" s="1"/>
  <c r="AB37" i="1" s="1"/>
  <c r="R47" i="7"/>
  <c r="AC19" i="1" s="1"/>
  <c r="AC37" i="1" s="1"/>
  <c r="S47" i="7"/>
  <c r="AD19" i="1" s="1"/>
  <c r="AD37" i="1" s="1"/>
  <c r="T47" i="7"/>
  <c r="AE19" i="1" s="1"/>
  <c r="AE37" i="1" s="1"/>
  <c r="U47" i="7"/>
  <c r="AF19" i="1" s="1"/>
  <c r="AF37" i="1" s="1"/>
  <c r="V47" i="7"/>
  <c r="AG19" i="1" s="1"/>
  <c r="AG37" i="1" s="1"/>
  <c r="W47" i="7"/>
  <c r="AH19" i="1" s="1"/>
  <c r="AH37" i="1" s="1"/>
  <c r="O47" i="7"/>
  <c r="Z19" i="1" s="1"/>
  <c r="Z37" i="1" s="1"/>
  <c r="P46" i="7"/>
  <c r="AA18" i="1" s="1"/>
  <c r="AA36" i="1" s="1"/>
  <c r="Q46" i="7"/>
  <c r="AB18" i="1" s="1"/>
  <c r="AB36" i="1" s="1"/>
  <c r="R46" i="7"/>
  <c r="AC18" i="1" s="1"/>
  <c r="AC36" i="1" s="1"/>
  <c r="S46" i="7"/>
  <c r="AD18" i="1" s="1"/>
  <c r="AD36" i="1" s="1"/>
  <c r="T46" i="7"/>
  <c r="AE18" i="1" s="1"/>
  <c r="AE36" i="1" s="1"/>
  <c r="U46" i="7"/>
  <c r="AF18" i="1" s="1"/>
  <c r="AF36" i="1" s="1"/>
  <c r="V46" i="7"/>
  <c r="AG18" i="1" s="1"/>
  <c r="AG36" i="1" s="1"/>
  <c r="W46" i="7"/>
  <c r="AH18" i="1" s="1"/>
  <c r="AH36" i="1" s="1"/>
  <c r="O46" i="7"/>
  <c r="Z18" i="1" s="1"/>
  <c r="Z36" i="1" s="1"/>
  <c r="P45" i="7"/>
  <c r="Q45" i="7"/>
  <c r="R45" i="7"/>
  <c r="S45" i="7"/>
  <c r="T45" i="7"/>
  <c r="U45" i="7"/>
  <c r="V45" i="7"/>
  <c r="W45" i="7"/>
  <c r="O45" i="7"/>
  <c r="P43" i="7"/>
  <c r="AA15" i="1" s="1"/>
  <c r="Q43" i="7"/>
  <c r="AB15" i="1" s="1"/>
  <c r="R43" i="7"/>
  <c r="AC15" i="1" s="1"/>
  <c r="S43" i="7"/>
  <c r="AD15" i="1" s="1"/>
  <c r="T43" i="7"/>
  <c r="AE15" i="1" s="1"/>
  <c r="U43" i="7"/>
  <c r="AF15" i="1" s="1"/>
  <c r="V43" i="7"/>
  <c r="AG15" i="1" s="1"/>
  <c r="W43" i="7"/>
  <c r="AH15" i="1" s="1"/>
  <c r="AH33" i="1" s="1"/>
  <c r="O43" i="7"/>
  <c r="Z15" i="1" s="1"/>
  <c r="W42" i="7"/>
  <c r="AH14" i="1" s="1"/>
  <c r="W44" i="7"/>
  <c r="AH16" i="1" s="1"/>
  <c r="AH34" i="1" s="1"/>
  <c r="V44" i="7"/>
  <c r="AG16" i="1" s="1"/>
  <c r="U44" i="7"/>
  <c r="AF16" i="1" s="1"/>
  <c r="T44" i="7"/>
  <c r="AE16" i="1" s="1"/>
  <c r="S44" i="7"/>
  <c r="AD16" i="1" s="1"/>
  <c r="R44" i="7"/>
  <c r="AC16" i="1" s="1"/>
  <c r="Q44" i="7"/>
  <c r="AB16" i="1" s="1"/>
  <c r="P44" i="7"/>
  <c r="AA16" i="1" s="1"/>
  <c r="O44" i="7"/>
  <c r="Z16" i="1" s="1"/>
  <c r="V42" i="7"/>
  <c r="AG14" i="1" s="1"/>
  <c r="U42" i="7"/>
  <c r="AF14" i="1" s="1"/>
  <c r="T42" i="7"/>
  <c r="AE14" i="1" s="1"/>
  <c r="S42" i="7"/>
  <c r="AD14" i="1" s="1"/>
  <c r="R42" i="7"/>
  <c r="AC14" i="1" s="1"/>
  <c r="Q42" i="7"/>
  <c r="AB14" i="1" s="1"/>
  <c r="P42" i="7"/>
  <c r="AA14" i="1" s="1"/>
  <c r="O42" i="7"/>
  <c r="Z14" i="1" s="1"/>
  <c r="D89" i="7"/>
  <c r="J89" i="7"/>
  <c r="J84" i="7"/>
  <c r="AH10" i="1" l="1"/>
  <c r="AH29" i="1" s="1"/>
  <c r="AH6" i="1"/>
  <c r="AH25" i="1" s="1"/>
  <c r="AH32" i="1"/>
  <c r="AH26" i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5" i="6"/>
  <c r="D263" i="6"/>
  <c r="D264" i="6"/>
  <c r="D265" i="6"/>
  <c r="A1082" i="6"/>
  <c r="B1082" i="6"/>
  <c r="C1082" i="6"/>
  <c r="D1082" i="6"/>
  <c r="E1082" i="6"/>
  <c r="A1083" i="6"/>
  <c r="B1083" i="6"/>
  <c r="C1083" i="6"/>
  <c r="D1083" i="6"/>
  <c r="E1083" i="6"/>
  <c r="A1084" i="6"/>
  <c r="B1084" i="6"/>
  <c r="C1084" i="6"/>
  <c r="D1084" i="6"/>
  <c r="E1084" i="6"/>
  <c r="A1085" i="6"/>
  <c r="B1085" i="6"/>
  <c r="C1085" i="6"/>
  <c r="D1085" i="6"/>
  <c r="E1085" i="6"/>
  <c r="A1086" i="6"/>
  <c r="B1086" i="6"/>
  <c r="C1086" i="6"/>
  <c r="D1086" i="6"/>
  <c r="E1086" i="6"/>
  <c r="A1087" i="6"/>
  <c r="B1087" i="6"/>
  <c r="C1087" i="6"/>
  <c r="D1087" i="6"/>
  <c r="E1087" i="6"/>
  <c r="A1088" i="6"/>
  <c r="B1088" i="6"/>
  <c r="C1088" i="6"/>
  <c r="D1088" i="6"/>
  <c r="E1088" i="6"/>
  <c r="A1089" i="6"/>
  <c r="B1089" i="6"/>
  <c r="C1089" i="6"/>
  <c r="D1089" i="6"/>
  <c r="E1089" i="6"/>
  <c r="A1090" i="6"/>
  <c r="B1090" i="6"/>
  <c r="C1090" i="6"/>
  <c r="D1090" i="6"/>
  <c r="E1090" i="6"/>
  <c r="A1091" i="6"/>
  <c r="B1091" i="6"/>
  <c r="C1091" i="6"/>
  <c r="D1091" i="6"/>
  <c r="E1091" i="6"/>
  <c r="A1092" i="6"/>
  <c r="B1092" i="6"/>
  <c r="C1092" i="6"/>
  <c r="D1092" i="6"/>
  <c r="E1092" i="6"/>
  <c r="A1093" i="6"/>
  <c r="B1093" i="6"/>
  <c r="C1093" i="6"/>
  <c r="D1093" i="6"/>
  <c r="E1093" i="6"/>
  <c r="A1094" i="6"/>
  <c r="B1094" i="6"/>
  <c r="C1094" i="6"/>
  <c r="D1094" i="6"/>
  <c r="E1094" i="6"/>
  <c r="A1095" i="6"/>
  <c r="B1095" i="6"/>
  <c r="C1095" i="6"/>
  <c r="D1095" i="6"/>
  <c r="E1095" i="6"/>
  <c r="A1096" i="6"/>
  <c r="B1096" i="6"/>
  <c r="C1096" i="6"/>
  <c r="D1096" i="6"/>
  <c r="E1096" i="6"/>
  <c r="A1097" i="6"/>
  <c r="B1097" i="6"/>
  <c r="C1097" i="6"/>
  <c r="D1097" i="6"/>
  <c r="E1097" i="6"/>
  <c r="A1098" i="6"/>
  <c r="B1098" i="6"/>
  <c r="C1098" i="6"/>
  <c r="D1098" i="6"/>
  <c r="E1098" i="6"/>
  <c r="A1099" i="6"/>
  <c r="B1099" i="6"/>
  <c r="C1099" i="6"/>
  <c r="D1099" i="6"/>
  <c r="E1099" i="6"/>
  <c r="A1100" i="6"/>
  <c r="B1100" i="6"/>
  <c r="C1100" i="6"/>
  <c r="D1100" i="6"/>
  <c r="E1100" i="6"/>
  <c r="A1101" i="6"/>
  <c r="B1101" i="6"/>
  <c r="C1101" i="6"/>
  <c r="D1101" i="6"/>
  <c r="E1101" i="6"/>
  <c r="A1102" i="6"/>
  <c r="B1102" i="6"/>
  <c r="C1102" i="6"/>
  <c r="D1102" i="6"/>
  <c r="E1102" i="6"/>
  <c r="A1103" i="6"/>
  <c r="B1103" i="6"/>
  <c r="C1103" i="6"/>
  <c r="D1103" i="6"/>
  <c r="E1103" i="6"/>
  <c r="A1104" i="6"/>
  <c r="B1104" i="6"/>
  <c r="C1104" i="6"/>
  <c r="D1104" i="6"/>
  <c r="E1104" i="6"/>
  <c r="A1105" i="6"/>
  <c r="B1105" i="6"/>
  <c r="C1105" i="6"/>
  <c r="D1105" i="6"/>
  <c r="E1105" i="6"/>
  <c r="A1106" i="6"/>
  <c r="B1106" i="6"/>
  <c r="C1106" i="6"/>
  <c r="D1106" i="6"/>
  <c r="E1106" i="6"/>
  <c r="A1107" i="6"/>
  <c r="B1107" i="6"/>
  <c r="C1107" i="6"/>
  <c r="D1107" i="6"/>
  <c r="E1107" i="6"/>
  <c r="A1108" i="6"/>
  <c r="B1108" i="6"/>
  <c r="C1108" i="6"/>
  <c r="D1108" i="6"/>
  <c r="E1108" i="6"/>
  <c r="A1109" i="6"/>
  <c r="B1109" i="6"/>
  <c r="C1109" i="6"/>
  <c r="D1109" i="6"/>
  <c r="E1109" i="6"/>
  <c r="A1110" i="6"/>
  <c r="B1110" i="6"/>
  <c r="C1110" i="6"/>
  <c r="D1110" i="6"/>
  <c r="E1110" i="6"/>
  <c r="A1111" i="6"/>
  <c r="B1111" i="6"/>
  <c r="C1111" i="6"/>
  <c r="D1111" i="6"/>
  <c r="E1111" i="6"/>
  <c r="A1112" i="6"/>
  <c r="B1112" i="6"/>
  <c r="C1112" i="6"/>
  <c r="D1112" i="6"/>
  <c r="E1112" i="6"/>
  <c r="A1113" i="6"/>
  <c r="B1113" i="6"/>
  <c r="C1113" i="6"/>
  <c r="D1113" i="6"/>
  <c r="E1113" i="6"/>
  <c r="A1114" i="6"/>
  <c r="B1114" i="6"/>
  <c r="C1114" i="6"/>
  <c r="D1114" i="6"/>
  <c r="E1114" i="6"/>
  <c r="A1115" i="6"/>
  <c r="B1115" i="6"/>
  <c r="C1115" i="6"/>
  <c r="D1115" i="6"/>
  <c r="E1115" i="6"/>
  <c r="A1116" i="6"/>
  <c r="B1116" i="6"/>
  <c r="C1116" i="6"/>
  <c r="D1116" i="6"/>
  <c r="E1116" i="6"/>
  <c r="A1117" i="6"/>
  <c r="B1117" i="6"/>
  <c r="C1117" i="6"/>
  <c r="D1117" i="6"/>
  <c r="E1117" i="6"/>
  <c r="A1118" i="6"/>
  <c r="B1118" i="6"/>
  <c r="C1118" i="6"/>
  <c r="D1118" i="6"/>
  <c r="E1118" i="6"/>
  <c r="A1119" i="6"/>
  <c r="B1119" i="6"/>
  <c r="C1119" i="6"/>
  <c r="D1119" i="6"/>
  <c r="E1119" i="6"/>
  <c r="A1120" i="6"/>
  <c r="B1120" i="6"/>
  <c r="C1120" i="6"/>
  <c r="D1120" i="6"/>
  <c r="E1120" i="6"/>
  <c r="A1121" i="6"/>
  <c r="B1121" i="6"/>
  <c r="C1121" i="6"/>
  <c r="D1121" i="6"/>
  <c r="E1121" i="6"/>
  <c r="A1122" i="6"/>
  <c r="B1122" i="6"/>
  <c r="C1122" i="6"/>
  <c r="D1122" i="6"/>
  <c r="E1122" i="6"/>
  <c r="A1123" i="6"/>
  <c r="B1123" i="6"/>
  <c r="C1123" i="6"/>
  <c r="D1123" i="6"/>
  <c r="E1123" i="6"/>
  <c r="A1124" i="6"/>
  <c r="B1124" i="6"/>
  <c r="C1124" i="6"/>
  <c r="D1124" i="6"/>
  <c r="E1124" i="6"/>
  <c r="A1125" i="6"/>
  <c r="B1125" i="6"/>
  <c r="C1125" i="6"/>
  <c r="D1125" i="6"/>
  <c r="E1125" i="6"/>
  <c r="A1126" i="6"/>
  <c r="B1126" i="6"/>
  <c r="C1126" i="6"/>
  <c r="D1126" i="6"/>
  <c r="E1126" i="6"/>
  <c r="A1127" i="6"/>
  <c r="B1127" i="6"/>
  <c r="C1127" i="6"/>
  <c r="D1127" i="6"/>
  <c r="E1127" i="6"/>
  <c r="A1128" i="6"/>
  <c r="B1128" i="6"/>
  <c r="C1128" i="6"/>
  <c r="D1128" i="6"/>
  <c r="E1128" i="6"/>
  <c r="A1129" i="6"/>
  <c r="B1129" i="6"/>
  <c r="C1129" i="6"/>
  <c r="D1129" i="6"/>
  <c r="E1129" i="6"/>
  <c r="A1130" i="6"/>
  <c r="B1130" i="6"/>
  <c r="C1130" i="6"/>
  <c r="D1130" i="6"/>
  <c r="E1130" i="6"/>
  <c r="A1131" i="6"/>
  <c r="B1131" i="6"/>
  <c r="C1131" i="6"/>
  <c r="D1131" i="6"/>
  <c r="E1131" i="6"/>
  <c r="A1132" i="6"/>
  <c r="B1132" i="6"/>
  <c r="C1132" i="6"/>
  <c r="D1132" i="6"/>
  <c r="E1132" i="6"/>
  <c r="A1133" i="6"/>
  <c r="B1133" i="6"/>
  <c r="C1133" i="6"/>
  <c r="D1133" i="6"/>
  <c r="E1133" i="6"/>
  <c r="A1134" i="6"/>
  <c r="B1134" i="6"/>
  <c r="C1134" i="6"/>
  <c r="D1134" i="6"/>
  <c r="E1134" i="6"/>
  <c r="A1135" i="6"/>
  <c r="B1135" i="6"/>
  <c r="C1135" i="6"/>
  <c r="D1135" i="6"/>
  <c r="E1135" i="6"/>
  <c r="A1136" i="6"/>
  <c r="B1136" i="6"/>
  <c r="C1136" i="6"/>
  <c r="D1136" i="6"/>
  <c r="E1136" i="6"/>
  <c r="A1137" i="6"/>
  <c r="B1137" i="6"/>
  <c r="C1137" i="6"/>
  <c r="D1137" i="6"/>
  <c r="E1137" i="6"/>
  <c r="A1138" i="6"/>
  <c r="B1138" i="6"/>
  <c r="C1138" i="6"/>
  <c r="D1138" i="6"/>
  <c r="E1138" i="6"/>
  <c r="A1139" i="6"/>
  <c r="B1139" i="6"/>
  <c r="C1139" i="6"/>
  <c r="D1139" i="6"/>
  <c r="E1139" i="6"/>
  <c r="A1140" i="6"/>
  <c r="B1140" i="6"/>
  <c r="C1140" i="6"/>
  <c r="D1140" i="6"/>
  <c r="E1140" i="6"/>
  <c r="A1141" i="6"/>
  <c r="B1141" i="6"/>
  <c r="C1141" i="6"/>
  <c r="D1141" i="6"/>
  <c r="E1141" i="6"/>
  <c r="A1142" i="6"/>
  <c r="B1142" i="6"/>
  <c r="C1142" i="6"/>
  <c r="D1142" i="6"/>
  <c r="E1142" i="6"/>
  <c r="A1143" i="6"/>
  <c r="B1143" i="6"/>
  <c r="C1143" i="6"/>
  <c r="D1143" i="6"/>
  <c r="E1143" i="6"/>
  <c r="A1144" i="6"/>
  <c r="B1144" i="6"/>
  <c r="C1144" i="6"/>
  <c r="D1144" i="6"/>
  <c r="E1144" i="6"/>
  <c r="A1145" i="6"/>
  <c r="B1145" i="6"/>
  <c r="C1145" i="6"/>
  <c r="D1145" i="6"/>
  <c r="E1145" i="6"/>
  <c r="A1146" i="6"/>
  <c r="B1146" i="6"/>
  <c r="C1146" i="6"/>
  <c r="D1146" i="6"/>
  <c r="E1146" i="6"/>
  <c r="A1147" i="6"/>
  <c r="B1147" i="6"/>
  <c r="C1147" i="6"/>
  <c r="D1147" i="6"/>
  <c r="E1147" i="6"/>
  <c r="A1148" i="6"/>
  <c r="B1148" i="6"/>
  <c r="C1148" i="6"/>
  <c r="D1148" i="6"/>
  <c r="E1148" i="6"/>
  <c r="A1149" i="6"/>
  <c r="B1149" i="6"/>
  <c r="C1149" i="6"/>
  <c r="D1149" i="6"/>
  <c r="E1149" i="6"/>
  <c r="A1150" i="6"/>
  <c r="B1150" i="6"/>
  <c r="C1150" i="6"/>
  <c r="D1150" i="6"/>
  <c r="E1150" i="6"/>
  <c r="A1151" i="6"/>
  <c r="B1151" i="6"/>
  <c r="C1151" i="6"/>
  <c r="D1151" i="6"/>
  <c r="E1151" i="6"/>
  <c r="A1152" i="6"/>
  <c r="B1152" i="6"/>
  <c r="C1152" i="6"/>
  <c r="D1152" i="6"/>
  <c r="E1152" i="6"/>
  <c r="A1153" i="6"/>
  <c r="B1153" i="6"/>
  <c r="C1153" i="6"/>
  <c r="D1153" i="6"/>
  <c r="E1153" i="6"/>
  <c r="A1154" i="6"/>
  <c r="B1154" i="6"/>
  <c r="C1154" i="6"/>
  <c r="D1154" i="6"/>
  <c r="E1154" i="6"/>
  <c r="A1155" i="6"/>
  <c r="B1155" i="6"/>
  <c r="C1155" i="6"/>
  <c r="D1155" i="6"/>
  <c r="E1155" i="6"/>
  <c r="A1156" i="6"/>
  <c r="B1156" i="6"/>
  <c r="C1156" i="6"/>
  <c r="D1156" i="6"/>
  <c r="E1156" i="6"/>
  <c r="A1157" i="6"/>
  <c r="B1157" i="6"/>
  <c r="C1157" i="6"/>
  <c r="D1157" i="6"/>
  <c r="E1157" i="6"/>
  <c r="A1158" i="6"/>
  <c r="B1158" i="6"/>
  <c r="C1158" i="6"/>
  <c r="D1158" i="6"/>
  <c r="E1158" i="6"/>
  <c r="A1159" i="6"/>
  <c r="B1159" i="6"/>
  <c r="C1159" i="6"/>
  <c r="D1159" i="6"/>
  <c r="E1159" i="6"/>
  <c r="A1160" i="6"/>
  <c r="B1160" i="6"/>
  <c r="C1160" i="6"/>
  <c r="D1160" i="6"/>
  <c r="E1160" i="6"/>
  <c r="A1161" i="6"/>
  <c r="B1161" i="6"/>
  <c r="C1161" i="6"/>
  <c r="D1161" i="6"/>
  <c r="E1161" i="6"/>
  <c r="A1162" i="6"/>
  <c r="B1162" i="6"/>
  <c r="C1162" i="6"/>
  <c r="D1162" i="6"/>
  <c r="E1162" i="6"/>
  <c r="A1163" i="6"/>
  <c r="B1163" i="6"/>
  <c r="C1163" i="6"/>
  <c r="D1163" i="6"/>
  <c r="E1163" i="6"/>
  <c r="A1164" i="6"/>
  <c r="B1164" i="6"/>
  <c r="C1164" i="6"/>
  <c r="D1164" i="6"/>
  <c r="E1164" i="6"/>
  <c r="A1165" i="6"/>
  <c r="B1165" i="6"/>
  <c r="C1165" i="6"/>
  <c r="D1165" i="6"/>
  <c r="E1165" i="6"/>
  <c r="A1166" i="6"/>
  <c r="B1166" i="6"/>
  <c r="C1166" i="6"/>
  <c r="D1166" i="6"/>
  <c r="E1166" i="6"/>
  <c r="A1167" i="6"/>
  <c r="B1167" i="6"/>
  <c r="C1167" i="6"/>
  <c r="D1167" i="6"/>
  <c r="E1167" i="6"/>
  <c r="A1168" i="6"/>
  <c r="B1168" i="6"/>
  <c r="C1168" i="6"/>
  <c r="D1168" i="6"/>
  <c r="E1168" i="6"/>
  <c r="A1169" i="6"/>
  <c r="B1169" i="6"/>
  <c r="C1169" i="6"/>
  <c r="D1169" i="6"/>
  <c r="E1169" i="6"/>
  <c r="A1170" i="6"/>
  <c r="B1170" i="6"/>
  <c r="C1170" i="6"/>
  <c r="D1170" i="6"/>
  <c r="E1170" i="6"/>
  <c r="A1171" i="6"/>
  <c r="B1171" i="6"/>
  <c r="C1171" i="6"/>
  <c r="D1171" i="6"/>
  <c r="E1171" i="6"/>
  <c r="A1172" i="6"/>
  <c r="B1172" i="6"/>
  <c r="C1172" i="6"/>
  <c r="D1172" i="6"/>
  <c r="E1172" i="6"/>
  <c r="A1173" i="6"/>
  <c r="B1173" i="6"/>
  <c r="C1173" i="6"/>
  <c r="D1173" i="6"/>
  <c r="E1173" i="6"/>
  <c r="A1174" i="6"/>
  <c r="B1174" i="6"/>
  <c r="C1174" i="6"/>
  <c r="D1174" i="6"/>
  <c r="E1174" i="6"/>
  <c r="A1175" i="6"/>
  <c r="B1175" i="6"/>
  <c r="C1175" i="6"/>
  <c r="D1175" i="6"/>
  <c r="E1175" i="6"/>
  <c r="A1176" i="6"/>
  <c r="B1176" i="6"/>
  <c r="C1176" i="6"/>
  <c r="D1176" i="6"/>
  <c r="E1176" i="6"/>
  <c r="A1177" i="6"/>
  <c r="B1177" i="6"/>
  <c r="C1177" i="6"/>
  <c r="D1177" i="6"/>
  <c r="E1177" i="6"/>
  <c r="A1178" i="6"/>
  <c r="B1178" i="6"/>
  <c r="C1178" i="6"/>
  <c r="D1178" i="6"/>
  <c r="E1178" i="6"/>
  <c r="A1179" i="6"/>
  <c r="B1179" i="6"/>
  <c r="C1179" i="6"/>
  <c r="D1179" i="6"/>
  <c r="E1179" i="6"/>
  <c r="A1180" i="6"/>
  <c r="B1180" i="6"/>
  <c r="C1180" i="6"/>
  <c r="D1180" i="6"/>
  <c r="E1180" i="6"/>
  <c r="A1181" i="6"/>
  <c r="B1181" i="6"/>
  <c r="C1181" i="6"/>
  <c r="D1181" i="6"/>
  <c r="E1181" i="6"/>
  <c r="A1182" i="6"/>
  <c r="B1182" i="6"/>
  <c r="C1182" i="6"/>
  <c r="D1182" i="6"/>
  <c r="E1182" i="6"/>
  <c r="A1183" i="6"/>
  <c r="B1183" i="6"/>
  <c r="C1183" i="6"/>
  <c r="D1183" i="6"/>
  <c r="E1183" i="6"/>
  <c r="A1184" i="6"/>
  <c r="B1184" i="6"/>
  <c r="C1184" i="6"/>
  <c r="D1184" i="6"/>
  <c r="E1184" i="6"/>
  <c r="A1185" i="6"/>
  <c r="B1185" i="6"/>
  <c r="C1185" i="6"/>
  <c r="D1185" i="6"/>
  <c r="E1185" i="6"/>
  <c r="A1186" i="6"/>
  <c r="B1186" i="6"/>
  <c r="C1186" i="6"/>
  <c r="D1186" i="6"/>
  <c r="E1186" i="6"/>
  <c r="A1187" i="6"/>
  <c r="B1187" i="6"/>
  <c r="C1187" i="6"/>
  <c r="D1187" i="6"/>
  <c r="E1187" i="6"/>
  <c r="A1188" i="6"/>
  <c r="B1188" i="6"/>
  <c r="C1188" i="6"/>
  <c r="D1188" i="6"/>
  <c r="E1188" i="6"/>
  <c r="A1189" i="6"/>
  <c r="B1189" i="6"/>
  <c r="C1189" i="6"/>
  <c r="D1189" i="6"/>
  <c r="E1189" i="6"/>
  <c r="A1190" i="6"/>
  <c r="B1190" i="6"/>
  <c r="C1190" i="6"/>
  <c r="D1190" i="6"/>
  <c r="E1190" i="6"/>
  <c r="A1191" i="6"/>
  <c r="B1191" i="6"/>
  <c r="C1191" i="6"/>
  <c r="D1191" i="6"/>
  <c r="E1191" i="6"/>
  <c r="A1192" i="6"/>
  <c r="B1192" i="6"/>
  <c r="C1192" i="6"/>
  <c r="D1192" i="6"/>
  <c r="E1192" i="6"/>
  <c r="A1193" i="6"/>
  <c r="B1193" i="6"/>
  <c r="C1193" i="6"/>
  <c r="D1193" i="6"/>
  <c r="E1193" i="6"/>
  <c r="A1194" i="6"/>
  <c r="B1194" i="6"/>
  <c r="C1194" i="6"/>
  <c r="D1194" i="6"/>
  <c r="E1194" i="6"/>
  <c r="A1195" i="6"/>
  <c r="B1195" i="6"/>
  <c r="C1195" i="6"/>
  <c r="D1195" i="6"/>
  <c r="E1195" i="6"/>
  <c r="A1196" i="6"/>
  <c r="B1196" i="6"/>
  <c r="C1196" i="6"/>
  <c r="D1196" i="6"/>
  <c r="E1196" i="6"/>
  <c r="A1197" i="6"/>
  <c r="B1197" i="6"/>
  <c r="C1197" i="6"/>
  <c r="D1197" i="6"/>
  <c r="E1197" i="6"/>
  <c r="A1198" i="6"/>
  <c r="B1198" i="6"/>
  <c r="C1198" i="6"/>
  <c r="D1198" i="6"/>
  <c r="E1198" i="6"/>
  <c r="A1199" i="6"/>
  <c r="B1199" i="6"/>
  <c r="C1199" i="6"/>
  <c r="D1199" i="6"/>
  <c r="E1199" i="6"/>
  <c r="A1200" i="6"/>
  <c r="B1200" i="6"/>
  <c r="C1200" i="6"/>
  <c r="D1200" i="6"/>
  <c r="E1200" i="6"/>
  <c r="A1201" i="6"/>
  <c r="B1201" i="6"/>
  <c r="C1201" i="6"/>
  <c r="D1201" i="6"/>
  <c r="E1201" i="6"/>
  <c r="A1202" i="6"/>
  <c r="B1202" i="6"/>
  <c r="C1202" i="6"/>
  <c r="D1202" i="6"/>
  <c r="E1202" i="6"/>
  <c r="A1203" i="6"/>
  <c r="B1203" i="6"/>
  <c r="C1203" i="6"/>
  <c r="D1203" i="6"/>
  <c r="E1203" i="6"/>
  <c r="A1204" i="6"/>
  <c r="B1204" i="6"/>
  <c r="C1204" i="6"/>
  <c r="D1204" i="6"/>
  <c r="E1204" i="6"/>
  <c r="B1081" i="6"/>
  <c r="C1081" i="6"/>
  <c r="D1081" i="6"/>
  <c r="E1081" i="6"/>
  <c r="A1081" i="6"/>
  <c r="AH44" i="1" l="1"/>
  <c r="J5" i="4" s="1"/>
  <c r="BF34" i="1" l="1"/>
  <c r="BF35" i="1"/>
  <c r="BF36" i="1"/>
  <c r="BF37" i="1"/>
  <c r="BF38" i="1"/>
  <c r="BF39" i="1"/>
  <c r="BF40" i="1"/>
  <c r="BF24" i="1"/>
  <c r="BF25" i="1"/>
  <c r="BF26" i="1"/>
  <c r="BF27" i="1"/>
  <c r="AT31" i="1"/>
  <c r="AT32" i="1"/>
  <c r="AT33" i="1"/>
  <c r="AT34" i="1"/>
  <c r="AT30" i="1"/>
  <c r="AT29" i="1"/>
  <c r="AT28" i="1"/>
  <c r="AT25" i="1"/>
  <c r="AT24" i="1"/>
  <c r="AT44" i="1" l="1"/>
  <c r="BF44" i="1"/>
  <c r="J7" i="4" s="1"/>
  <c r="V37" i="1"/>
  <c r="V34" i="1"/>
  <c r="V35" i="1"/>
  <c r="V36" i="1"/>
  <c r="V33" i="1"/>
  <c r="V32" i="1"/>
  <c r="V31" i="1"/>
  <c r="V30" i="1"/>
  <c r="V27" i="1"/>
  <c r="V26" i="1"/>
  <c r="V25" i="1"/>
  <c r="V24" i="1"/>
  <c r="J6" i="4"/>
  <c r="V44" i="1" l="1"/>
  <c r="J4" i="4" s="1"/>
  <c r="J44" i="1"/>
  <c r="AA32" i="1" l="1"/>
  <c r="AB32" i="1"/>
  <c r="AC32" i="1"/>
  <c r="AD32" i="1"/>
  <c r="AE32" i="1"/>
  <c r="AF32" i="1"/>
  <c r="AG32" i="1"/>
  <c r="AA33" i="1"/>
  <c r="AB33" i="1"/>
  <c r="AC33" i="1"/>
  <c r="AD33" i="1"/>
  <c r="AE33" i="1"/>
  <c r="AF33" i="1"/>
  <c r="AG33" i="1"/>
  <c r="AA34" i="1"/>
  <c r="AB34" i="1"/>
  <c r="AC34" i="1"/>
  <c r="AD34" i="1"/>
  <c r="AE34" i="1"/>
  <c r="AF34" i="1"/>
  <c r="AG34" i="1"/>
  <c r="Z33" i="1"/>
  <c r="Z34" i="1"/>
  <c r="Z32" i="1"/>
  <c r="AA6" i="1"/>
  <c r="AA25" i="1" s="1"/>
  <c r="AB6" i="1"/>
  <c r="AB25" i="1" s="1"/>
  <c r="AB10" i="1"/>
  <c r="AB29" i="1" s="1"/>
  <c r="Z6" i="1"/>
  <c r="Z25" i="1" s="1"/>
  <c r="E89" i="7"/>
  <c r="AC10" i="1" l="1"/>
  <c r="AC29" i="1" s="1"/>
  <c r="C88" i="7"/>
  <c r="AA9" i="1" s="1"/>
  <c r="AA28" i="1" s="1"/>
  <c r="D88" i="7"/>
  <c r="AB9" i="1" s="1"/>
  <c r="AB28" i="1" s="1"/>
  <c r="E88" i="7"/>
  <c r="AC9" i="1" s="1"/>
  <c r="AC28" i="1" s="1"/>
  <c r="F88" i="7"/>
  <c r="AD9" i="1" s="1"/>
  <c r="AD28" i="1" s="1"/>
  <c r="G88" i="7"/>
  <c r="AE9" i="1" s="1"/>
  <c r="AE28" i="1" s="1"/>
  <c r="H88" i="7"/>
  <c r="AF9" i="1" s="1"/>
  <c r="AF28" i="1" s="1"/>
  <c r="I88" i="7"/>
  <c r="AG9" i="1" s="1"/>
  <c r="AG28" i="1" s="1"/>
  <c r="B88" i="7"/>
  <c r="Z9" i="1" s="1"/>
  <c r="Z28" i="1" s="1"/>
  <c r="C87" i="7"/>
  <c r="AA8" i="1" s="1"/>
  <c r="AA27" i="1" s="1"/>
  <c r="D87" i="7"/>
  <c r="AB8" i="1" s="1"/>
  <c r="AB27" i="1" s="1"/>
  <c r="E87" i="7"/>
  <c r="AC8" i="1" s="1"/>
  <c r="AC27" i="1" s="1"/>
  <c r="F87" i="7"/>
  <c r="AD8" i="1" s="1"/>
  <c r="AD27" i="1" s="1"/>
  <c r="G87" i="7"/>
  <c r="AE8" i="1" s="1"/>
  <c r="AE27" i="1" s="1"/>
  <c r="H87" i="7"/>
  <c r="AF8" i="1" s="1"/>
  <c r="AF27" i="1" s="1"/>
  <c r="I87" i="7"/>
  <c r="AG8" i="1" s="1"/>
  <c r="AG27" i="1" s="1"/>
  <c r="B87" i="7"/>
  <c r="Z8" i="1" s="1"/>
  <c r="Z27" i="1" s="1"/>
  <c r="C85" i="7"/>
  <c r="AA7" i="1" s="1"/>
  <c r="AA26" i="1" s="1"/>
  <c r="D85" i="7"/>
  <c r="AB7" i="1" s="1"/>
  <c r="AB26" i="1" s="1"/>
  <c r="E85" i="7"/>
  <c r="AC7" i="1" s="1"/>
  <c r="AC26" i="1" s="1"/>
  <c r="F85" i="7"/>
  <c r="AD7" i="1" s="1"/>
  <c r="AD26" i="1" s="1"/>
  <c r="G85" i="7"/>
  <c r="AE7" i="1" s="1"/>
  <c r="AE26" i="1" s="1"/>
  <c r="H85" i="7"/>
  <c r="AF7" i="1" s="1"/>
  <c r="AF26" i="1" s="1"/>
  <c r="I85" i="7"/>
  <c r="AG7" i="1" s="1"/>
  <c r="AG26" i="1" s="1"/>
  <c r="B85" i="7"/>
  <c r="Z7" i="1" s="1"/>
  <c r="Z26" i="1" s="1"/>
  <c r="C83" i="7"/>
  <c r="AA5" i="1" s="1"/>
  <c r="AA24" i="1" s="1"/>
  <c r="D83" i="7"/>
  <c r="AB5" i="1" s="1"/>
  <c r="AB24" i="1" s="1"/>
  <c r="E83" i="7"/>
  <c r="AC5" i="1" s="1"/>
  <c r="AC24" i="1" s="1"/>
  <c r="F83" i="7"/>
  <c r="AD5" i="1" s="1"/>
  <c r="AD24" i="1" s="1"/>
  <c r="G83" i="7"/>
  <c r="AE5" i="1" s="1"/>
  <c r="AE24" i="1" s="1"/>
  <c r="H83" i="7"/>
  <c r="AF5" i="1" s="1"/>
  <c r="AF24" i="1" s="1"/>
  <c r="I83" i="7"/>
  <c r="AG5" i="1" s="1"/>
  <c r="AG24" i="1" s="1"/>
  <c r="B83" i="7"/>
  <c r="Z5" i="1" s="1"/>
  <c r="Z24" i="1" s="1"/>
  <c r="A954" i="6"/>
  <c r="B954" i="6"/>
  <c r="C954" i="6"/>
  <c r="D954" i="6"/>
  <c r="E954" i="6"/>
  <c r="A955" i="6"/>
  <c r="B955" i="6"/>
  <c r="C955" i="6"/>
  <c r="D955" i="6"/>
  <c r="E955" i="6"/>
  <c r="A956" i="6"/>
  <c r="B956" i="6"/>
  <c r="C956" i="6"/>
  <c r="D956" i="6"/>
  <c r="E956" i="6"/>
  <c r="A957" i="6"/>
  <c r="B957" i="6"/>
  <c r="C957" i="6"/>
  <c r="D957" i="6"/>
  <c r="E957" i="6"/>
  <c r="A958" i="6"/>
  <c r="B958" i="6"/>
  <c r="C958" i="6"/>
  <c r="D958" i="6"/>
  <c r="E958" i="6"/>
  <c r="A959" i="6"/>
  <c r="B959" i="6"/>
  <c r="C959" i="6"/>
  <c r="D959" i="6"/>
  <c r="E959" i="6"/>
  <c r="A960" i="6"/>
  <c r="B960" i="6"/>
  <c r="C960" i="6"/>
  <c r="D960" i="6"/>
  <c r="E960" i="6"/>
  <c r="A961" i="6"/>
  <c r="B961" i="6"/>
  <c r="C961" i="6"/>
  <c r="D961" i="6"/>
  <c r="E961" i="6"/>
  <c r="A962" i="6"/>
  <c r="B962" i="6"/>
  <c r="C962" i="6"/>
  <c r="D962" i="6"/>
  <c r="E962" i="6"/>
  <c r="A963" i="6"/>
  <c r="B963" i="6"/>
  <c r="C963" i="6"/>
  <c r="D963" i="6"/>
  <c r="E963" i="6"/>
  <c r="A964" i="6"/>
  <c r="B964" i="6"/>
  <c r="C964" i="6"/>
  <c r="D964" i="6"/>
  <c r="E964" i="6"/>
  <c r="A965" i="6"/>
  <c r="B965" i="6"/>
  <c r="C965" i="6"/>
  <c r="D965" i="6"/>
  <c r="E965" i="6"/>
  <c r="A966" i="6"/>
  <c r="B966" i="6"/>
  <c r="C966" i="6"/>
  <c r="D966" i="6"/>
  <c r="E966" i="6"/>
  <c r="A967" i="6"/>
  <c r="B967" i="6"/>
  <c r="C967" i="6"/>
  <c r="D967" i="6"/>
  <c r="E967" i="6"/>
  <c r="A968" i="6"/>
  <c r="B968" i="6"/>
  <c r="C968" i="6"/>
  <c r="D968" i="6"/>
  <c r="E968" i="6"/>
  <c r="A969" i="6"/>
  <c r="B969" i="6"/>
  <c r="C969" i="6"/>
  <c r="D969" i="6"/>
  <c r="E969" i="6"/>
  <c r="A970" i="6"/>
  <c r="B970" i="6"/>
  <c r="C970" i="6"/>
  <c r="D970" i="6"/>
  <c r="E970" i="6"/>
  <c r="A971" i="6"/>
  <c r="B971" i="6"/>
  <c r="C971" i="6"/>
  <c r="D971" i="6"/>
  <c r="E971" i="6"/>
  <c r="A972" i="6"/>
  <c r="B972" i="6"/>
  <c r="C972" i="6"/>
  <c r="D972" i="6"/>
  <c r="E972" i="6"/>
  <c r="A973" i="6"/>
  <c r="B973" i="6"/>
  <c r="C973" i="6"/>
  <c r="D973" i="6"/>
  <c r="E973" i="6"/>
  <c r="A974" i="6"/>
  <c r="B974" i="6"/>
  <c r="C974" i="6"/>
  <c r="D974" i="6"/>
  <c r="E974" i="6"/>
  <c r="A975" i="6"/>
  <c r="B975" i="6"/>
  <c r="C975" i="6"/>
  <c r="D975" i="6"/>
  <c r="E975" i="6"/>
  <c r="A976" i="6"/>
  <c r="B976" i="6"/>
  <c r="C976" i="6"/>
  <c r="D976" i="6"/>
  <c r="E976" i="6"/>
  <c r="A977" i="6"/>
  <c r="B977" i="6"/>
  <c r="C977" i="6"/>
  <c r="D977" i="6"/>
  <c r="E977" i="6"/>
  <c r="A978" i="6"/>
  <c r="B978" i="6"/>
  <c r="C978" i="6"/>
  <c r="D978" i="6"/>
  <c r="E978" i="6"/>
  <c r="A979" i="6"/>
  <c r="B979" i="6"/>
  <c r="C979" i="6"/>
  <c r="D979" i="6"/>
  <c r="E979" i="6"/>
  <c r="A980" i="6"/>
  <c r="B980" i="6"/>
  <c r="C980" i="6"/>
  <c r="D980" i="6"/>
  <c r="E980" i="6"/>
  <c r="A981" i="6"/>
  <c r="B981" i="6"/>
  <c r="C981" i="6"/>
  <c r="D981" i="6"/>
  <c r="E981" i="6"/>
  <c r="A982" i="6"/>
  <c r="B982" i="6"/>
  <c r="C982" i="6"/>
  <c r="D982" i="6"/>
  <c r="E982" i="6"/>
  <c r="A983" i="6"/>
  <c r="B983" i="6"/>
  <c r="C983" i="6"/>
  <c r="D983" i="6"/>
  <c r="E983" i="6"/>
  <c r="A984" i="6"/>
  <c r="B984" i="6"/>
  <c r="C984" i="6"/>
  <c r="D984" i="6"/>
  <c r="E984" i="6"/>
  <c r="A985" i="6"/>
  <c r="B985" i="6"/>
  <c r="C985" i="6"/>
  <c r="D985" i="6"/>
  <c r="E985" i="6"/>
  <c r="A986" i="6"/>
  <c r="B986" i="6"/>
  <c r="C986" i="6"/>
  <c r="D986" i="6"/>
  <c r="E986" i="6"/>
  <c r="A987" i="6"/>
  <c r="B987" i="6"/>
  <c r="C987" i="6"/>
  <c r="D987" i="6"/>
  <c r="E987" i="6"/>
  <c r="A988" i="6"/>
  <c r="B988" i="6"/>
  <c r="C988" i="6"/>
  <c r="D988" i="6"/>
  <c r="E988" i="6"/>
  <c r="A989" i="6"/>
  <c r="B989" i="6"/>
  <c r="C989" i="6"/>
  <c r="D989" i="6"/>
  <c r="E989" i="6"/>
  <c r="A990" i="6"/>
  <c r="B990" i="6"/>
  <c r="C990" i="6"/>
  <c r="D990" i="6"/>
  <c r="E990" i="6"/>
  <c r="A991" i="6"/>
  <c r="B991" i="6"/>
  <c r="C991" i="6"/>
  <c r="D991" i="6"/>
  <c r="E991" i="6"/>
  <c r="A992" i="6"/>
  <c r="B992" i="6"/>
  <c r="C992" i="6"/>
  <c r="D992" i="6"/>
  <c r="E992" i="6"/>
  <c r="A993" i="6"/>
  <c r="B993" i="6"/>
  <c r="C993" i="6"/>
  <c r="D993" i="6"/>
  <c r="E993" i="6"/>
  <c r="A994" i="6"/>
  <c r="B994" i="6"/>
  <c r="C994" i="6"/>
  <c r="D994" i="6"/>
  <c r="E994" i="6"/>
  <c r="A995" i="6"/>
  <c r="B995" i="6"/>
  <c r="C995" i="6"/>
  <c r="D995" i="6"/>
  <c r="E995" i="6"/>
  <c r="A996" i="6"/>
  <c r="B996" i="6"/>
  <c r="C996" i="6"/>
  <c r="D996" i="6"/>
  <c r="E996" i="6"/>
  <c r="A997" i="6"/>
  <c r="B997" i="6"/>
  <c r="C997" i="6"/>
  <c r="D997" i="6"/>
  <c r="E997" i="6"/>
  <c r="A998" i="6"/>
  <c r="B998" i="6"/>
  <c r="C998" i="6"/>
  <c r="D998" i="6"/>
  <c r="E998" i="6"/>
  <c r="A999" i="6"/>
  <c r="B999" i="6"/>
  <c r="C999" i="6"/>
  <c r="D999" i="6"/>
  <c r="E999" i="6"/>
  <c r="A1000" i="6"/>
  <c r="B1000" i="6"/>
  <c r="C1000" i="6"/>
  <c r="D1000" i="6"/>
  <c r="E1000" i="6"/>
  <c r="A1001" i="6"/>
  <c r="B1001" i="6"/>
  <c r="C1001" i="6"/>
  <c r="D1001" i="6"/>
  <c r="E1001" i="6"/>
  <c r="A1002" i="6"/>
  <c r="B1002" i="6"/>
  <c r="C1002" i="6"/>
  <c r="D1002" i="6"/>
  <c r="E1002" i="6"/>
  <c r="A1003" i="6"/>
  <c r="B1003" i="6"/>
  <c r="C1003" i="6"/>
  <c r="D1003" i="6"/>
  <c r="E1003" i="6"/>
  <c r="A1004" i="6"/>
  <c r="B1004" i="6"/>
  <c r="C1004" i="6"/>
  <c r="D1004" i="6"/>
  <c r="E1004" i="6"/>
  <c r="A1005" i="6"/>
  <c r="B1005" i="6"/>
  <c r="C1005" i="6"/>
  <c r="D1005" i="6"/>
  <c r="E1005" i="6"/>
  <c r="A1006" i="6"/>
  <c r="B1006" i="6"/>
  <c r="C1006" i="6"/>
  <c r="D1006" i="6"/>
  <c r="E1006" i="6"/>
  <c r="A1007" i="6"/>
  <c r="B1007" i="6"/>
  <c r="C1007" i="6"/>
  <c r="D1007" i="6"/>
  <c r="E1007" i="6"/>
  <c r="A1008" i="6"/>
  <c r="B1008" i="6"/>
  <c r="C1008" i="6"/>
  <c r="D1008" i="6"/>
  <c r="E1008" i="6"/>
  <c r="A1009" i="6"/>
  <c r="B1009" i="6"/>
  <c r="C1009" i="6"/>
  <c r="D1009" i="6"/>
  <c r="E1009" i="6"/>
  <c r="A1010" i="6"/>
  <c r="B1010" i="6"/>
  <c r="C1010" i="6"/>
  <c r="D1010" i="6"/>
  <c r="E1010" i="6"/>
  <c r="A1011" i="6"/>
  <c r="B1011" i="6"/>
  <c r="C1011" i="6"/>
  <c r="D1011" i="6"/>
  <c r="E1011" i="6"/>
  <c r="A1012" i="6"/>
  <c r="B1012" i="6"/>
  <c r="C1012" i="6"/>
  <c r="D1012" i="6"/>
  <c r="E1012" i="6"/>
  <c r="A1013" i="6"/>
  <c r="B1013" i="6"/>
  <c r="C1013" i="6"/>
  <c r="D1013" i="6"/>
  <c r="E1013" i="6"/>
  <c r="A1014" i="6"/>
  <c r="B1014" i="6"/>
  <c r="C1014" i="6"/>
  <c r="D1014" i="6"/>
  <c r="E1014" i="6"/>
  <c r="A1015" i="6"/>
  <c r="B1015" i="6"/>
  <c r="C1015" i="6"/>
  <c r="D1015" i="6"/>
  <c r="E1015" i="6"/>
  <c r="A1016" i="6"/>
  <c r="B1016" i="6"/>
  <c r="C1016" i="6"/>
  <c r="D1016" i="6"/>
  <c r="E1016" i="6"/>
  <c r="A1017" i="6"/>
  <c r="B1017" i="6"/>
  <c r="C1017" i="6"/>
  <c r="D1017" i="6"/>
  <c r="E1017" i="6"/>
  <c r="A1018" i="6"/>
  <c r="B1018" i="6"/>
  <c r="C1018" i="6"/>
  <c r="D1018" i="6"/>
  <c r="E1018" i="6"/>
  <c r="A1019" i="6"/>
  <c r="B1019" i="6"/>
  <c r="C1019" i="6"/>
  <c r="D1019" i="6"/>
  <c r="E1019" i="6"/>
  <c r="A1020" i="6"/>
  <c r="B1020" i="6"/>
  <c r="C1020" i="6"/>
  <c r="D1020" i="6"/>
  <c r="E1020" i="6"/>
  <c r="A1021" i="6"/>
  <c r="B1021" i="6"/>
  <c r="C1021" i="6"/>
  <c r="D1021" i="6"/>
  <c r="E1021" i="6"/>
  <c r="A1022" i="6"/>
  <c r="B1022" i="6"/>
  <c r="C1022" i="6"/>
  <c r="D1022" i="6"/>
  <c r="E1022" i="6"/>
  <c r="A1023" i="6"/>
  <c r="B1023" i="6"/>
  <c r="C1023" i="6"/>
  <c r="D1023" i="6"/>
  <c r="E1023" i="6"/>
  <c r="A1024" i="6"/>
  <c r="B1024" i="6"/>
  <c r="C1024" i="6"/>
  <c r="D1024" i="6"/>
  <c r="E1024" i="6"/>
  <c r="A1025" i="6"/>
  <c r="B1025" i="6"/>
  <c r="C1025" i="6"/>
  <c r="D1025" i="6"/>
  <c r="E1025" i="6"/>
  <c r="A1026" i="6"/>
  <c r="B1026" i="6"/>
  <c r="C1026" i="6"/>
  <c r="D1026" i="6"/>
  <c r="E1026" i="6"/>
  <c r="A1027" i="6"/>
  <c r="B1027" i="6"/>
  <c r="C1027" i="6"/>
  <c r="D1027" i="6"/>
  <c r="E1027" i="6"/>
  <c r="A1028" i="6"/>
  <c r="B1028" i="6"/>
  <c r="C1028" i="6"/>
  <c r="D1028" i="6"/>
  <c r="E1028" i="6"/>
  <c r="A1029" i="6"/>
  <c r="B1029" i="6"/>
  <c r="C1029" i="6"/>
  <c r="D1029" i="6"/>
  <c r="E1029" i="6"/>
  <c r="A1030" i="6"/>
  <c r="B1030" i="6"/>
  <c r="C1030" i="6"/>
  <c r="D1030" i="6"/>
  <c r="E1030" i="6"/>
  <c r="A1031" i="6"/>
  <c r="B1031" i="6"/>
  <c r="C1031" i="6"/>
  <c r="D1031" i="6"/>
  <c r="E1031" i="6"/>
  <c r="A1032" i="6"/>
  <c r="B1032" i="6"/>
  <c r="C1032" i="6"/>
  <c r="D1032" i="6"/>
  <c r="E1032" i="6"/>
  <c r="A1033" i="6"/>
  <c r="B1033" i="6"/>
  <c r="C1033" i="6"/>
  <c r="D1033" i="6"/>
  <c r="E1033" i="6"/>
  <c r="A1034" i="6"/>
  <c r="B1034" i="6"/>
  <c r="C1034" i="6"/>
  <c r="D1034" i="6"/>
  <c r="E1034" i="6"/>
  <c r="A1035" i="6"/>
  <c r="B1035" i="6"/>
  <c r="C1035" i="6"/>
  <c r="D1035" i="6"/>
  <c r="E1035" i="6"/>
  <c r="A1036" i="6"/>
  <c r="B1036" i="6"/>
  <c r="C1036" i="6"/>
  <c r="D1036" i="6"/>
  <c r="E1036" i="6"/>
  <c r="A1037" i="6"/>
  <c r="B1037" i="6"/>
  <c r="C1037" i="6"/>
  <c r="D1037" i="6"/>
  <c r="E1037" i="6"/>
  <c r="A1038" i="6"/>
  <c r="B1038" i="6"/>
  <c r="C1038" i="6"/>
  <c r="D1038" i="6"/>
  <c r="E1038" i="6"/>
  <c r="A1039" i="6"/>
  <c r="B1039" i="6"/>
  <c r="C1039" i="6"/>
  <c r="D1039" i="6"/>
  <c r="E1039" i="6"/>
  <c r="A1040" i="6"/>
  <c r="B1040" i="6"/>
  <c r="C1040" i="6"/>
  <c r="D1040" i="6"/>
  <c r="E1040" i="6"/>
  <c r="A1041" i="6"/>
  <c r="B1041" i="6"/>
  <c r="C1041" i="6"/>
  <c r="D1041" i="6"/>
  <c r="E1041" i="6"/>
  <c r="A1042" i="6"/>
  <c r="B1042" i="6"/>
  <c r="C1042" i="6"/>
  <c r="D1042" i="6"/>
  <c r="E1042" i="6"/>
  <c r="A1043" i="6"/>
  <c r="B1043" i="6"/>
  <c r="C1043" i="6"/>
  <c r="D1043" i="6"/>
  <c r="E1043" i="6"/>
  <c r="A1044" i="6"/>
  <c r="B1044" i="6"/>
  <c r="C1044" i="6"/>
  <c r="D1044" i="6"/>
  <c r="E1044" i="6"/>
  <c r="A1045" i="6"/>
  <c r="B1045" i="6"/>
  <c r="C1045" i="6"/>
  <c r="D1045" i="6"/>
  <c r="E1045" i="6"/>
  <c r="A1046" i="6"/>
  <c r="B1046" i="6"/>
  <c r="C1046" i="6"/>
  <c r="D1046" i="6"/>
  <c r="E1046" i="6"/>
  <c r="A1047" i="6"/>
  <c r="B1047" i="6"/>
  <c r="C1047" i="6"/>
  <c r="D1047" i="6"/>
  <c r="E1047" i="6"/>
  <c r="A1048" i="6"/>
  <c r="B1048" i="6"/>
  <c r="C1048" i="6"/>
  <c r="D1048" i="6"/>
  <c r="E1048" i="6"/>
  <c r="A1049" i="6"/>
  <c r="B1049" i="6"/>
  <c r="C1049" i="6"/>
  <c r="D1049" i="6"/>
  <c r="E1049" i="6"/>
  <c r="A1050" i="6"/>
  <c r="B1050" i="6"/>
  <c r="C1050" i="6"/>
  <c r="D1050" i="6"/>
  <c r="E1050" i="6"/>
  <c r="A1051" i="6"/>
  <c r="B1051" i="6"/>
  <c r="C1051" i="6"/>
  <c r="D1051" i="6"/>
  <c r="E1051" i="6"/>
  <c r="A1052" i="6"/>
  <c r="B1052" i="6"/>
  <c r="C1052" i="6"/>
  <c r="D1052" i="6"/>
  <c r="E1052" i="6"/>
  <c r="A1053" i="6"/>
  <c r="B1053" i="6"/>
  <c r="C1053" i="6"/>
  <c r="D1053" i="6"/>
  <c r="E1053" i="6"/>
  <c r="A1054" i="6"/>
  <c r="B1054" i="6"/>
  <c r="C1054" i="6"/>
  <c r="D1054" i="6"/>
  <c r="E1054" i="6"/>
  <c r="A1055" i="6"/>
  <c r="B1055" i="6"/>
  <c r="C1055" i="6"/>
  <c r="D1055" i="6"/>
  <c r="E1055" i="6"/>
  <c r="A1056" i="6"/>
  <c r="B1056" i="6"/>
  <c r="C1056" i="6"/>
  <c r="D1056" i="6"/>
  <c r="E1056" i="6"/>
  <c r="A1057" i="6"/>
  <c r="B1057" i="6"/>
  <c r="C1057" i="6"/>
  <c r="D1057" i="6"/>
  <c r="E1057" i="6"/>
  <c r="A1058" i="6"/>
  <c r="B1058" i="6"/>
  <c r="C1058" i="6"/>
  <c r="D1058" i="6"/>
  <c r="E1058" i="6"/>
  <c r="A1059" i="6"/>
  <c r="B1059" i="6"/>
  <c r="C1059" i="6"/>
  <c r="D1059" i="6"/>
  <c r="E1059" i="6"/>
  <c r="A1060" i="6"/>
  <c r="B1060" i="6"/>
  <c r="C1060" i="6"/>
  <c r="D1060" i="6"/>
  <c r="E1060" i="6"/>
  <c r="A1061" i="6"/>
  <c r="B1061" i="6"/>
  <c r="C1061" i="6"/>
  <c r="D1061" i="6"/>
  <c r="E1061" i="6"/>
  <c r="A1062" i="6"/>
  <c r="B1062" i="6"/>
  <c r="C1062" i="6"/>
  <c r="D1062" i="6"/>
  <c r="E1062" i="6"/>
  <c r="A1063" i="6"/>
  <c r="B1063" i="6"/>
  <c r="C1063" i="6"/>
  <c r="D1063" i="6"/>
  <c r="E1063" i="6"/>
  <c r="A1064" i="6"/>
  <c r="B1064" i="6"/>
  <c r="C1064" i="6"/>
  <c r="D1064" i="6"/>
  <c r="E1064" i="6"/>
  <c r="A1065" i="6"/>
  <c r="B1065" i="6"/>
  <c r="C1065" i="6"/>
  <c r="D1065" i="6"/>
  <c r="E1065" i="6"/>
  <c r="A1066" i="6"/>
  <c r="B1066" i="6"/>
  <c r="C1066" i="6"/>
  <c r="D1066" i="6"/>
  <c r="E1066" i="6"/>
  <c r="A1067" i="6"/>
  <c r="B1067" i="6"/>
  <c r="C1067" i="6"/>
  <c r="D1067" i="6"/>
  <c r="E1067" i="6"/>
  <c r="A1068" i="6"/>
  <c r="B1068" i="6"/>
  <c r="C1068" i="6"/>
  <c r="D1068" i="6"/>
  <c r="E1068" i="6"/>
  <c r="A1069" i="6"/>
  <c r="B1069" i="6"/>
  <c r="C1069" i="6"/>
  <c r="D1069" i="6"/>
  <c r="E1069" i="6"/>
  <c r="A1070" i="6"/>
  <c r="B1070" i="6"/>
  <c r="C1070" i="6"/>
  <c r="D1070" i="6"/>
  <c r="E1070" i="6"/>
  <c r="A1071" i="6"/>
  <c r="B1071" i="6"/>
  <c r="C1071" i="6"/>
  <c r="D1071" i="6"/>
  <c r="E1071" i="6"/>
  <c r="A1072" i="6"/>
  <c r="B1072" i="6"/>
  <c r="C1072" i="6"/>
  <c r="D1072" i="6"/>
  <c r="E1072" i="6"/>
  <c r="A1073" i="6"/>
  <c r="B1073" i="6"/>
  <c r="C1073" i="6"/>
  <c r="D1073" i="6"/>
  <c r="E1073" i="6"/>
  <c r="A1074" i="6"/>
  <c r="B1074" i="6"/>
  <c r="C1074" i="6"/>
  <c r="D1074" i="6"/>
  <c r="E1074" i="6"/>
  <c r="A1075" i="6"/>
  <c r="B1075" i="6"/>
  <c r="C1075" i="6"/>
  <c r="D1075" i="6"/>
  <c r="E1075" i="6"/>
  <c r="A1076" i="6"/>
  <c r="B1076" i="6"/>
  <c r="C1076" i="6"/>
  <c r="D1076" i="6"/>
  <c r="E1076" i="6"/>
  <c r="A1077" i="6"/>
  <c r="B1077" i="6"/>
  <c r="C1077" i="6"/>
  <c r="D1077" i="6"/>
  <c r="E1077" i="6"/>
  <c r="A1078" i="6"/>
  <c r="B1078" i="6"/>
  <c r="C1078" i="6"/>
  <c r="D1078" i="6"/>
  <c r="E1078" i="6"/>
  <c r="A1079" i="6"/>
  <c r="B1079" i="6"/>
  <c r="C1079" i="6"/>
  <c r="D1079" i="6"/>
  <c r="E1079" i="6"/>
  <c r="A1080" i="6"/>
  <c r="B1080" i="6"/>
  <c r="C1080" i="6"/>
  <c r="D1080" i="6"/>
  <c r="E1080" i="6"/>
  <c r="B953" i="6"/>
  <c r="C953" i="6"/>
  <c r="D953" i="6"/>
  <c r="E953" i="6"/>
  <c r="A953" i="6"/>
  <c r="A811" i="6"/>
  <c r="B811" i="6"/>
  <c r="C811" i="6"/>
  <c r="D811" i="6"/>
  <c r="E811" i="6"/>
  <c r="A812" i="6"/>
  <c r="B812" i="6"/>
  <c r="C812" i="6"/>
  <c r="D812" i="6"/>
  <c r="E812" i="6"/>
  <c r="A813" i="6"/>
  <c r="B813" i="6"/>
  <c r="C813" i="6"/>
  <c r="D813" i="6"/>
  <c r="E813" i="6"/>
  <c r="A814" i="6"/>
  <c r="B814" i="6"/>
  <c r="C814" i="6"/>
  <c r="D814" i="6"/>
  <c r="E814" i="6"/>
  <c r="A815" i="6"/>
  <c r="B815" i="6"/>
  <c r="C815" i="6"/>
  <c r="D815" i="6"/>
  <c r="E815" i="6"/>
  <c r="A816" i="6"/>
  <c r="B816" i="6"/>
  <c r="C816" i="6"/>
  <c r="D816" i="6"/>
  <c r="E816" i="6"/>
  <c r="A817" i="6"/>
  <c r="B817" i="6"/>
  <c r="C817" i="6"/>
  <c r="D817" i="6"/>
  <c r="E817" i="6"/>
  <c r="A818" i="6"/>
  <c r="B818" i="6"/>
  <c r="C818" i="6"/>
  <c r="D818" i="6"/>
  <c r="E818" i="6"/>
  <c r="A819" i="6"/>
  <c r="B819" i="6"/>
  <c r="C819" i="6"/>
  <c r="D819" i="6"/>
  <c r="E819" i="6"/>
  <c r="A820" i="6"/>
  <c r="B820" i="6"/>
  <c r="C820" i="6"/>
  <c r="D820" i="6"/>
  <c r="E820" i="6"/>
  <c r="A821" i="6"/>
  <c r="B821" i="6"/>
  <c r="C821" i="6"/>
  <c r="D821" i="6"/>
  <c r="E821" i="6"/>
  <c r="A822" i="6"/>
  <c r="B822" i="6"/>
  <c r="C822" i="6"/>
  <c r="D822" i="6"/>
  <c r="E822" i="6"/>
  <c r="A823" i="6"/>
  <c r="B823" i="6"/>
  <c r="C823" i="6"/>
  <c r="D823" i="6"/>
  <c r="E823" i="6"/>
  <c r="A824" i="6"/>
  <c r="B824" i="6"/>
  <c r="C824" i="6"/>
  <c r="D824" i="6"/>
  <c r="E824" i="6"/>
  <c r="A825" i="6"/>
  <c r="B825" i="6"/>
  <c r="C825" i="6"/>
  <c r="D825" i="6"/>
  <c r="E825" i="6"/>
  <c r="A826" i="6"/>
  <c r="B826" i="6"/>
  <c r="C826" i="6"/>
  <c r="D826" i="6"/>
  <c r="E826" i="6"/>
  <c r="A827" i="6"/>
  <c r="B827" i="6"/>
  <c r="C827" i="6"/>
  <c r="D827" i="6"/>
  <c r="E827" i="6"/>
  <c r="A828" i="6"/>
  <c r="B828" i="6"/>
  <c r="C828" i="6"/>
  <c r="D828" i="6"/>
  <c r="E828" i="6"/>
  <c r="A829" i="6"/>
  <c r="B829" i="6"/>
  <c r="C829" i="6"/>
  <c r="D829" i="6"/>
  <c r="E829" i="6"/>
  <c r="A830" i="6"/>
  <c r="B830" i="6"/>
  <c r="C830" i="6"/>
  <c r="D830" i="6"/>
  <c r="E830" i="6"/>
  <c r="A831" i="6"/>
  <c r="B831" i="6"/>
  <c r="C831" i="6"/>
  <c r="D831" i="6"/>
  <c r="E831" i="6"/>
  <c r="A832" i="6"/>
  <c r="B832" i="6"/>
  <c r="C832" i="6"/>
  <c r="D832" i="6"/>
  <c r="E832" i="6"/>
  <c r="A833" i="6"/>
  <c r="B833" i="6"/>
  <c r="C833" i="6"/>
  <c r="D833" i="6"/>
  <c r="E833" i="6"/>
  <c r="A834" i="6"/>
  <c r="B834" i="6"/>
  <c r="C834" i="6"/>
  <c r="D834" i="6"/>
  <c r="E834" i="6"/>
  <c r="A835" i="6"/>
  <c r="B835" i="6"/>
  <c r="C835" i="6"/>
  <c r="D835" i="6"/>
  <c r="E835" i="6"/>
  <c r="A836" i="6"/>
  <c r="B836" i="6"/>
  <c r="C836" i="6"/>
  <c r="D836" i="6"/>
  <c r="E836" i="6"/>
  <c r="A837" i="6"/>
  <c r="B837" i="6"/>
  <c r="C837" i="6"/>
  <c r="D837" i="6"/>
  <c r="E837" i="6"/>
  <c r="A838" i="6"/>
  <c r="B838" i="6"/>
  <c r="C838" i="6"/>
  <c r="D838" i="6"/>
  <c r="E838" i="6"/>
  <c r="A839" i="6"/>
  <c r="B839" i="6"/>
  <c r="C839" i="6"/>
  <c r="D839" i="6"/>
  <c r="E839" i="6"/>
  <c r="A840" i="6"/>
  <c r="B840" i="6"/>
  <c r="C840" i="6"/>
  <c r="D840" i="6"/>
  <c r="E840" i="6"/>
  <c r="A841" i="6"/>
  <c r="B841" i="6"/>
  <c r="C841" i="6"/>
  <c r="D841" i="6"/>
  <c r="E841" i="6"/>
  <c r="A842" i="6"/>
  <c r="B842" i="6"/>
  <c r="C842" i="6"/>
  <c r="D842" i="6"/>
  <c r="E842" i="6"/>
  <c r="A843" i="6"/>
  <c r="B843" i="6"/>
  <c r="C843" i="6"/>
  <c r="D843" i="6"/>
  <c r="E843" i="6"/>
  <c r="A844" i="6"/>
  <c r="B844" i="6"/>
  <c r="C844" i="6"/>
  <c r="D844" i="6"/>
  <c r="E844" i="6"/>
  <c r="A845" i="6"/>
  <c r="B845" i="6"/>
  <c r="C845" i="6"/>
  <c r="D845" i="6"/>
  <c r="E845" i="6"/>
  <c r="A846" i="6"/>
  <c r="B846" i="6"/>
  <c r="C846" i="6"/>
  <c r="D846" i="6"/>
  <c r="E846" i="6"/>
  <c r="A847" i="6"/>
  <c r="B847" i="6"/>
  <c r="C847" i="6"/>
  <c r="D847" i="6"/>
  <c r="E847" i="6"/>
  <c r="A848" i="6"/>
  <c r="B848" i="6"/>
  <c r="C848" i="6"/>
  <c r="D848" i="6"/>
  <c r="E848" i="6"/>
  <c r="A849" i="6"/>
  <c r="B849" i="6"/>
  <c r="C849" i="6"/>
  <c r="D849" i="6"/>
  <c r="E849" i="6"/>
  <c r="A850" i="6"/>
  <c r="B850" i="6"/>
  <c r="C850" i="6"/>
  <c r="D850" i="6"/>
  <c r="E850" i="6"/>
  <c r="A851" i="6"/>
  <c r="B851" i="6"/>
  <c r="C851" i="6"/>
  <c r="D851" i="6"/>
  <c r="E851" i="6"/>
  <c r="A852" i="6"/>
  <c r="B852" i="6"/>
  <c r="C852" i="6"/>
  <c r="D852" i="6"/>
  <c r="E852" i="6"/>
  <c r="A853" i="6"/>
  <c r="B853" i="6"/>
  <c r="C853" i="6"/>
  <c r="D853" i="6"/>
  <c r="E853" i="6"/>
  <c r="A854" i="6"/>
  <c r="B854" i="6"/>
  <c r="C854" i="6"/>
  <c r="D854" i="6"/>
  <c r="E854" i="6"/>
  <c r="A855" i="6"/>
  <c r="B855" i="6"/>
  <c r="C855" i="6"/>
  <c r="D855" i="6"/>
  <c r="E855" i="6"/>
  <c r="A856" i="6"/>
  <c r="B856" i="6"/>
  <c r="C856" i="6"/>
  <c r="D856" i="6"/>
  <c r="E856" i="6"/>
  <c r="A857" i="6"/>
  <c r="B857" i="6"/>
  <c r="C857" i="6"/>
  <c r="D857" i="6"/>
  <c r="E857" i="6"/>
  <c r="A858" i="6"/>
  <c r="B858" i="6"/>
  <c r="C858" i="6"/>
  <c r="D858" i="6"/>
  <c r="E858" i="6"/>
  <c r="A859" i="6"/>
  <c r="B859" i="6"/>
  <c r="C859" i="6"/>
  <c r="D859" i="6"/>
  <c r="E859" i="6"/>
  <c r="A860" i="6"/>
  <c r="B860" i="6"/>
  <c r="C860" i="6"/>
  <c r="D860" i="6"/>
  <c r="E860" i="6"/>
  <c r="A861" i="6"/>
  <c r="B861" i="6"/>
  <c r="C861" i="6"/>
  <c r="D861" i="6"/>
  <c r="E861" i="6"/>
  <c r="A862" i="6"/>
  <c r="B862" i="6"/>
  <c r="C862" i="6"/>
  <c r="D862" i="6"/>
  <c r="E862" i="6"/>
  <c r="A863" i="6"/>
  <c r="B863" i="6"/>
  <c r="C863" i="6"/>
  <c r="D863" i="6"/>
  <c r="E863" i="6"/>
  <c r="A864" i="6"/>
  <c r="B864" i="6"/>
  <c r="C864" i="6"/>
  <c r="D864" i="6"/>
  <c r="E864" i="6"/>
  <c r="A865" i="6"/>
  <c r="B865" i="6"/>
  <c r="C865" i="6"/>
  <c r="D865" i="6"/>
  <c r="E865" i="6"/>
  <c r="A866" i="6"/>
  <c r="B866" i="6"/>
  <c r="C866" i="6"/>
  <c r="D866" i="6"/>
  <c r="E866" i="6"/>
  <c r="A867" i="6"/>
  <c r="B867" i="6"/>
  <c r="C867" i="6"/>
  <c r="D867" i="6"/>
  <c r="E867" i="6"/>
  <c r="A868" i="6"/>
  <c r="B868" i="6"/>
  <c r="C868" i="6"/>
  <c r="D868" i="6"/>
  <c r="E868" i="6"/>
  <c r="A869" i="6"/>
  <c r="B869" i="6"/>
  <c r="C869" i="6"/>
  <c r="D869" i="6"/>
  <c r="E869" i="6"/>
  <c r="A870" i="6"/>
  <c r="B870" i="6"/>
  <c r="C870" i="6"/>
  <c r="D870" i="6"/>
  <c r="E870" i="6"/>
  <c r="A871" i="6"/>
  <c r="B871" i="6"/>
  <c r="C871" i="6"/>
  <c r="D871" i="6"/>
  <c r="E871" i="6"/>
  <c r="A872" i="6"/>
  <c r="B872" i="6"/>
  <c r="C872" i="6"/>
  <c r="D872" i="6"/>
  <c r="E872" i="6"/>
  <c r="A873" i="6"/>
  <c r="B873" i="6"/>
  <c r="C873" i="6"/>
  <c r="D873" i="6"/>
  <c r="E873" i="6"/>
  <c r="A874" i="6"/>
  <c r="B874" i="6"/>
  <c r="C874" i="6"/>
  <c r="D874" i="6"/>
  <c r="E874" i="6"/>
  <c r="A875" i="6"/>
  <c r="B875" i="6"/>
  <c r="C875" i="6"/>
  <c r="D875" i="6"/>
  <c r="E875" i="6"/>
  <c r="A876" i="6"/>
  <c r="B876" i="6"/>
  <c r="C876" i="6"/>
  <c r="D876" i="6"/>
  <c r="E876" i="6"/>
  <c r="A877" i="6"/>
  <c r="B877" i="6"/>
  <c r="C877" i="6"/>
  <c r="D877" i="6"/>
  <c r="E877" i="6"/>
  <c r="A878" i="6"/>
  <c r="B878" i="6"/>
  <c r="C878" i="6"/>
  <c r="D878" i="6"/>
  <c r="E878" i="6"/>
  <c r="A879" i="6"/>
  <c r="B879" i="6"/>
  <c r="C879" i="6"/>
  <c r="D879" i="6"/>
  <c r="E879" i="6"/>
  <c r="A880" i="6"/>
  <c r="B880" i="6"/>
  <c r="C880" i="6"/>
  <c r="D880" i="6"/>
  <c r="E880" i="6"/>
  <c r="A881" i="6"/>
  <c r="B881" i="6"/>
  <c r="C881" i="6"/>
  <c r="D881" i="6"/>
  <c r="E881" i="6"/>
  <c r="A882" i="6"/>
  <c r="B882" i="6"/>
  <c r="C882" i="6"/>
  <c r="D882" i="6"/>
  <c r="E882" i="6"/>
  <c r="A883" i="6"/>
  <c r="B883" i="6"/>
  <c r="C883" i="6"/>
  <c r="D883" i="6"/>
  <c r="E883" i="6"/>
  <c r="A884" i="6"/>
  <c r="B884" i="6"/>
  <c r="C884" i="6"/>
  <c r="D884" i="6"/>
  <c r="E884" i="6"/>
  <c r="A885" i="6"/>
  <c r="B885" i="6"/>
  <c r="C885" i="6"/>
  <c r="D885" i="6"/>
  <c r="E885" i="6"/>
  <c r="A886" i="6"/>
  <c r="B886" i="6"/>
  <c r="C886" i="6"/>
  <c r="D886" i="6"/>
  <c r="E886" i="6"/>
  <c r="A887" i="6"/>
  <c r="B887" i="6"/>
  <c r="C887" i="6"/>
  <c r="D887" i="6"/>
  <c r="E887" i="6"/>
  <c r="A888" i="6"/>
  <c r="B888" i="6"/>
  <c r="C888" i="6"/>
  <c r="D888" i="6"/>
  <c r="E888" i="6"/>
  <c r="A889" i="6"/>
  <c r="B889" i="6"/>
  <c r="C889" i="6"/>
  <c r="D889" i="6"/>
  <c r="E889" i="6"/>
  <c r="A890" i="6"/>
  <c r="B890" i="6"/>
  <c r="C890" i="6"/>
  <c r="D890" i="6"/>
  <c r="E890" i="6"/>
  <c r="A891" i="6"/>
  <c r="B891" i="6"/>
  <c r="C891" i="6"/>
  <c r="D891" i="6"/>
  <c r="E891" i="6"/>
  <c r="A892" i="6"/>
  <c r="B892" i="6"/>
  <c r="C892" i="6"/>
  <c r="D892" i="6"/>
  <c r="E892" i="6"/>
  <c r="A893" i="6"/>
  <c r="B893" i="6"/>
  <c r="C893" i="6"/>
  <c r="D893" i="6"/>
  <c r="E893" i="6"/>
  <c r="A894" i="6"/>
  <c r="B894" i="6"/>
  <c r="C894" i="6"/>
  <c r="D894" i="6"/>
  <c r="E894" i="6"/>
  <c r="A895" i="6"/>
  <c r="B895" i="6"/>
  <c r="C895" i="6"/>
  <c r="D895" i="6"/>
  <c r="E895" i="6"/>
  <c r="A896" i="6"/>
  <c r="B896" i="6"/>
  <c r="C896" i="6"/>
  <c r="D896" i="6"/>
  <c r="E896" i="6"/>
  <c r="A897" i="6"/>
  <c r="B897" i="6"/>
  <c r="C897" i="6"/>
  <c r="D897" i="6"/>
  <c r="E897" i="6"/>
  <c r="A898" i="6"/>
  <c r="B898" i="6"/>
  <c r="C898" i="6"/>
  <c r="D898" i="6"/>
  <c r="E898" i="6"/>
  <c r="A899" i="6"/>
  <c r="B899" i="6"/>
  <c r="C899" i="6"/>
  <c r="D899" i="6"/>
  <c r="E899" i="6"/>
  <c r="A900" i="6"/>
  <c r="B900" i="6"/>
  <c r="C900" i="6"/>
  <c r="D900" i="6"/>
  <c r="E900" i="6"/>
  <c r="A901" i="6"/>
  <c r="B901" i="6"/>
  <c r="C901" i="6"/>
  <c r="D901" i="6"/>
  <c r="E901" i="6"/>
  <c r="A902" i="6"/>
  <c r="B902" i="6"/>
  <c r="C902" i="6"/>
  <c r="D902" i="6"/>
  <c r="E902" i="6"/>
  <c r="A903" i="6"/>
  <c r="B903" i="6"/>
  <c r="C903" i="6"/>
  <c r="D903" i="6"/>
  <c r="E903" i="6"/>
  <c r="A904" i="6"/>
  <c r="B904" i="6"/>
  <c r="C904" i="6"/>
  <c r="D904" i="6"/>
  <c r="E904" i="6"/>
  <c r="A905" i="6"/>
  <c r="B905" i="6"/>
  <c r="C905" i="6"/>
  <c r="D905" i="6"/>
  <c r="E905" i="6"/>
  <c r="A906" i="6"/>
  <c r="B906" i="6"/>
  <c r="C906" i="6"/>
  <c r="D906" i="6"/>
  <c r="E906" i="6"/>
  <c r="A907" i="6"/>
  <c r="B907" i="6"/>
  <c r="C907" i="6"/>
  <c r="D907" i="6"/>
  <c r="E907" i="6"/>
  <c r="A908" i="6"/>
  <c r="B908" i="6"/>
  <c r="C908" i="6"/>
  <c r="D908" i="6"/>
  <c r="E908" i="6"/>
  <c r="A909" i="6"/>
  <c r="B909" i="6"/>
  <c r="C909" i="6"/>
  <c r="D909" i="6"/>
  <c r="E909" i="6"/>
  <c r="A910" i="6"/>
  <c r="B910" i="6"/>
  <c r="C910" i="6"/>
  <c r="D910" i="6"/>
  <c r="E910" i="6"/>
  <c r="A911" i="6"/>
  <c r="B911" i="6"/>
  <c r="C911" i="6"/>
  <c r="D911" i="6"/>
  <c r="E911" i="6"/>
  <c r="A912" i="6"/>
  <c r="B912" i="6"/>
  <c r="C912" i="6"/>
  <c r="D912" i="6"/>
  <c r="E912" i="6"/>
  <c r="A913" i="6"/>
  <c r="B913" i="6"/>
  <c r="C913" i="6"/>
  <c r="D913" i="6"/>
  <c r="E913" i="6"/>
  <c r="A914" i="6"/>
  <c r="B914" i="6"/>
  <c r="C914" i="6"/>
  <c r="D914" i="6"/>
  <c r="E914" i="6"/>
  <c r="A915" i="6"/>
  <c r="B915" i="6"/>
  <c r="C915" i="6"/>
  <c r="D915" i="6"/>
  <c r="E915" i="6"/>
  <c r="A916" i="6"/>
  <c r="B916" i="6"/>
  <c r="C916" i="6"/>
  <c r="D916" i="6"/>
  <c r="E916" i="6"/>
  <c r="A917" i="6"/>
  <c r="B917" i="6"/>
  <c r="C917" i="6"/>
  <c r="D917" i="6"/>
  <c r="E917" i="6"/>
  <c r="A918" i="6"/>
  <c r="B918" i="6"/>
  <c r="C918" i="6"/>
  <c r="D918" i="6"/>
  <c r="E918" i="6"/>
  <c r="A919" i="6"/>
  <c r="B919" i="6"/>
  <c r="C919" i="6"/>
  <c r="D919" i="6"/>
  <c r="E919" i="6"/>
  <c r="A920" i="6"/>
  <c r="B920" i="6"/>
  <c r="C920" i="6"/>
  <c r="D920" i="6"/>
  <c r="E920" i="6"/>
  <c r="A921" i="6"/>
  <c r="B921" i="6"/>
  <c r="C921" i="6"/>
  <c r="D921" i="6"/>
  <c r="E921" i="6"/>
  <c r="A922" i="6"/>
  <c r="B922" i="6"/>
  <c r="C922" i="6"/>
  <c r="D922" i="6"/>
  <c r="E922" i="6"/>
  <c r="A923" i="6"/>
  <c r="B923" i="6"/>
  <c r="C923" i="6"/>
  <c r="D923" i="6"/>
  <c r="E923" i="6"/>
  <c r="A924" i="6"/>
  <c r="B924" i="6"/>
  <c r="C924" i="6"/>
  <c r="D924" i="6"/>
  <c r="E924" i="6"/>
  <c r="A925" i="6"/>
  <c r="B925" i="6"/>
  <c r="C925" i="6"/>
  <c r="D925" i="6"/>
  <c r="E925" i="6"/>
  <c r="A926" i="6"/>
  <c r="B926" i="6"/>
  <c r="C926" i="6"/>
  <c r="D926" i="6"/>
  <c r="E926" i="6"/>
  <c r="A927" i="6"/>
  <c r="B927" i="6"/>
  <c r="C927" i="6"/>
  <c r="D927" i="6"/>
  <c r="E927" i="6"/>
  <c r="A928" i="6"/>
  <c r="B928" i="6"/>
  <c r="C928" i="6"/>
  <c r="D928" i="6"/>
  <c r="E928" i="6"/>
  <c r="A929" i="6"/>
  <c r="B929" i="6"/>
  <c r="C929" i="6"/>
  <c r="D929" i="6"/>
  <c r="E929" i="6"/>
  <c r="A930" i="6"/>
  <c r="B930" i="6"/>
  <c r="C930" i="6"/>
  <c r="D930" i="6"/>
  <c r="E930" i="6"/>
  <c r="A931" i="6"/>
  <c r="B931" i="6"/>
  <c r="C931" i="6"/>
  <c r="D931" i="6"/>
  <c r="E931" i="6"/>
  <c r="A932" i="6"/>
  <c r="B932" i="6"/>
  <c r="C932" i="6"/>
  <c r="D932" i="6"/>
  <c r="E932" i="6"/>
  <c r="A933" i="6"/>
  <c r="B933" i="6"/>
  <c r="C933" i="6"/>
  <c r="D933" i="6"/>
  <c r="E933" i="6"/>
  <c r="A934" i="6"/>
  <c r="B934" i="6"/>
  <c r="C934" i="6"/>
  <c r="D934" i="6"/>
  <c r="E934" i="6"/>
  <c r="A935" i="6"/>
  <c r="B935" i="6"/>
  <c r="C935" i="6"/>
  <c r="D935" i="6"/>
  <c r="E935" i="6"/>
  <c r="A936" i="6"/>
  <c r="B936" i="6"/>
  <c r="C936" i="6"/>
  <c r="D936" i="6"/>
  <c r="E936" i="6"/>
  <c r="A937" i="6"/>
  <c r="B937" i="6"/>
  <c r="C937" i="6"/>
  <c r="D937" i="6"/>
  <c r="E937" i="6"/>
  <c r="A938" i="6"/>
  <c r="B938" i="6"/>
  <c r="C938" i="6"/>
  <c r="D938" i="6"/>
  <c r="E938" i="6"/>
  <c r="A939" i="6"/>
  <c r="B939" i="6"/>
  <c r="C939" i="6"/>
  <c r="D939" i="6"/>
  <c r="E939" i="6"/>
  <c r="A940" i="6"/>
  <c r="B940" i="6"/>
  <c r="C940" i="6"/>
  <c r="D940" i="6"/>
  <c r="E940" i="6"/>
  <c r="A941" i="6"/>
  <c r="B941" i="6"/>
  <c r="C941" i="6"/>
  <c r="D941" i="6"/>
  <c r="E941" i="6"/>
  <c r="A942" i="6"/>
  <c r="B942" i="6"/>
  <c r="C942" i="6"/>
  <c r="D942" i="6"/>
  <c r="E942" i="6"/>
  <c r="A943" i="6"/>
  <c r="B943" i="6"/>
  <c r="C943" i="6"/>
  <c r="D943" i="6"/>
  <c r="E943" i="6"/>
  <c r="A944" i="6"/>
  <c r="B944" i="6"/>
  <c r="C944" i="6"/>
  <c r="D944" i="6"/>
  <c r="E944" i="6"/>
  <c r="A945" i="6"/>
  <c r="B945" i="6"/>
  <c r="C945" i="6"/>
  <c r="D945" i="6"/>
  <c r="E945" i="6"/>
  <c r="A946" i="6"/>
  <c r="B946" i="6"/>
  <c r="C946" i="6"/>
  <c r="D946" i="6"/>
  <c r="E946" i="6"/>
  <c r="A947" i="6"/>
  <c r="B947" i="6"/>
  <c r="C947" i="6"/>
  <c r="D947" i="6"/>
  <c r="E947" i="6"/>
  <c r="A948" i="6"/>
  <c r="B948" i="6"/>
  <c r="C948" i="6"/>
  <c r="D948" i="6"/>
  <c r="E948" i="6"/>
  <c r="A949" i="6"/>
  <c r="B949" i="6"/>
  <c r="C949" i="6"/>
  <c r="D949" i="6"/>
  <c r="E949" i="6"/>
  <c r="A950" i="6"/>
  <c r="B950" i="6"/>
  <c r="C950" i="6"/>
  <c r="D950" i="6"/>
  <c r="E950" i="6"/>
  <c r="A951" i="6"/>
  <c r="B951" i="6"/>
  <c r="C951" i="6"/>
  <c r="D951" i="6"/>
  <c r="E951" i="6"/>
  <c r="A952" i="6"/>
  <c r="B952" i="6"/>
  <c r="C952" i="6"/>
  <c r="D952" i="6"/>
  <c r="E952" i="6"/>
  <c r="E810" i="6"/>
  <c r="B810" i="6"/>
  <c r="C810" i="6"/>
  <c r="D810" i="6"/>
  <c r="A810" i="6"/>
  <c r="A672" i="6"/>
  <c r="B672" i="6"/>
  <c r="C672" i="6"/>
  <c r="D672" i="6"/>
  <c r="E672" i="6"/>
  <c r="A673" i="6"/>
  <c r="B673" i="6"/>
  <c r="C673" i="6"/>
  <c r="D673" i="6"/>
  <c r="E673" i="6"/>
  <c r="A674" i="6"/>
  <c r="B674" i="6"/>
  <c r="C674" i="6"/>
  <c r="D674" i="6"/>
  <c r="E674" i="6"/>
  <c r="A675" i="6"/>
  <c r="B675" i="6"/>
  <c r="C675" i="6"/>
  <c r="D675" i="6"/>
  <c r="E675" i="6"/>
  <c r="A676" i="6"/>
  <c r="B676" i="6"/>
  <c r="C676" i="6"/>
  <c r="D676" i="6"/>
  <c r="E676" i="6"/>
  <c r="A677" i="6"/>
  <c r="B677" i="6"/>
  <c r="C677" i="6"/>
  <c r="D677" i="6"/>
  <c r="E677" i="6"/>
  <c r="A678" i="6"/>
  <c r="B678" i="6"/>
  <c r="C678" i="6"/>
  <c r="D678" i="6"/>
  <c r="E678" i="6"/>
  <c r="A679" i="6"/>
  <c r="B679" i="6"/>
  <c r="C679" i="6"/>
  <c r="D679" i="6"/>
  <c r="E679" i="6"/>
  <c r="A680" i="6"/>
  <c r="B680" i="6"/>
  <c r="C680" i="6"/>
  <c r="D680" i="6"/>
  <c r="E680" i="6"/>
  <c r="A681" i="6"/>
  <c r="B681" i="6"/>
  <c r="C681" i="6"/>
  <c r="D681" i="6"/>
  <c r="E681" i="6"/>
  <c r="A682" i="6"/>
  <c r="B682" i="6"/>
  <c r="C682" i="6"/>
  <c r="D682" i="6"/>
  <c r="E682" i="6"/>
  <c r="A683" i="6"/>
  <c r="B683" i="6"/>
  <c r="C683" i="6"/>
  <c r="D683" i="6"/>
  <c r="E683" i="6"/>
  <c r="A684" i="6"/>
  <c r="B684" i="6"/>
  <c r="C684" i="6"/>
  <c r="D684" i="6"/>
  <c r="E684" i="6"/>
  <c r="A685" i="6"/>
  <c r="B685" i="6"/>
  <c r="C685" i="6"/>
  <c r="D685" i="6"/>
  <c r="E685" i="6"/>
  <c r="A686" i="6"/>
  <c r="B686" i="6"/>
  <c r="C686" i="6"/>
  <c r="D686" i="6"/>
  <c r="E686" i="6"/>
  <c r="A687" i="6"/>
  <c r="B687" i="6"/>
  <c r="C687" i="6"/>
  <c r="D687" i="6"/>
  <c r="E687" i="6"/>
  <c r="A688" i="6"/>
  <c r="B688" i="6"/>
  <c r="C688" i="6"/>
  <c r="D688" i="6"/>
  <c r="E688" i="6"/>
  <c r="A689" i="6"/>
  <c r="B689" i="6"/>
  <c r="C689" i="6"/>
  <c r="D689" i="6"/>
  <c r="E689" i="6"/>
  <c r="A690" i="6"/>
  <c r="B690" i="6"/>
  <c r="C690" i="6"/>
  <c r="D690" i="6"/>
  <c r="E690" i="6"/>
  <c r="A691" i="6"/>
  <c r="B691" i="6"/>
  <c r="C691" i="6"/>
  <c r="D691" i="6"/>
  <c r="E691" i="6"/>
  <c r="A692" i="6"/>
  <c r="B692" i="6"/>
  <c r="C692" i="6"/>
  <c r="D692" i="6"/>
  <c r="E692" i="6"/>
  <c r="A693" i="6"/>
  <c r="B693" i="6"/>
  <c r="C693" i="6"/>
  <c r="D693" i="6"/>
  <c r="E693" i="6"/>
  <c r="A694" i="6"/>
  <c r="B694" i="6"/>
  <c r="C694" i="6"/>
  <c r="D694" i="6"/>
  <c r="E694" i="6"/>
  <c r="A695" i="6"/>
  <c r="B695" i="6"/>
  <c r="C695" i="6"/>
  <c r="D695" i="6"/>
  <c r="E695" i="6"/>
  <c r="A696" i="6"/>
  <c r="B696" i="6"/>
  <c r="C696" i="6"/>
  <c r="D696" i="6"/>
  <c r="E696" i="6"/>
  <c r="A697" i="6"/>
  <c r="B697" i="6"/>
  <c r="C697" i="6"/>
  <c r="D697" i="6"/>
  <c r="E697" i="6"/>
  <c r="A698" i="6"/>
  <c r="B698" i="6"/>
  <c r="C698" i="6"/>
  <c r="D698" i="6"/>
  <c r="E698" i="6"/>
  <c r="A699" i="6"/>
  <c r="B699" i="6"/>
  <c r="C699" i="6"/>
  <c r="D699" i="6"/>
  <c r="E699" i="6"/>
  <c r="A700" i="6"/>
  <c r="B700" i="6"/>
  <c r="C700" i="6"/>
  <c r="D700" i="6"/>
  <c r="E700" i="6"/>
  <c r="A701" i="6"/>
  <c r="B701" i="6"/>
  <c r="C701" i="6"/>
  <c r="D701" i="6"/>
  <c r="E701" i="6"/>
  <c r="A702" i="6"/>
  <c r="B702" i="6"/>
  <c r="C702" i="6"/>
  <c r="D702" i="6"/>
  <c r="E702" i="6"/>
  <c r="A703" i="6"/>
  <c r="B703" i="6"/>
  <c r="C703" i="6"/>
  <c r="D703" i="6"/>
  <c r="E703" i="6"/>
  <c r="A704" i="6"/>
  <c r="B704" i="6"/>
  <c r="C704" i="6"/>
  <c r="D704" i="6"/>
  <c r="E704" i="6"/>
  <c r="A705" i="6"/>
  <c r="B705" i="6"/>
  <c r="C705" i="6"/>
  <c r="D705" i="6"/>
  <c r="E705" i="6"/>
  <c r="A706" i="6"/>
  <c r="B706" i="6"/>
  <c r="C706" i="6"/>
  <c r="D706" i="6"/>
  <c r="E706" i="6"/>
  <c r="A707" i="6"/>
  <c r="B707" i="6"/>
  <c r="C707" i="6"/>
  <c r="D707" i="6"/>
  <c r="E707" i="6"/>
  <c r="A708" i="6"/>
  <c r="B708" i="6"/>
  <c r="C708" i="6"/>
  <c r="D708" i="6"/>
  <c r="E708" i="6"/>
  <c r="A709" i="6"/>
  <c r="B709" i="6"/>
  <c r="C709" i="6"/>
  <c r="D709" i="6"/>
  <c r="E709" i="6"/>
  <c r="A710" i="6"/>
  <c r="B710" i="6"/>
  <c r="C710" i="6"/>
  <c r="D710" i="6"/>
  <c r="E710" i="6"/>
  <c r="A711" i="6"/>
  <c r="B711" i="6"/>
  <c r="C711" i="6"/>
  <c r="D711" i="6"/>
  <c r="E711" i="6"/>
  <c r="A712" i="6"/>
  <c r="B712" i="6"/>
  <c r="C712" i="6"/>
  <c r="D712" i="6"/>
  <c r="E712" i="6"/>
  <c r="A713" i="6"/>
  <c r="B713" i="6"/>
  <c r="C713" i="6"/>
  <c r="D713" i="6"/>
  <c r="E713" i="6"/>
  <c r="A714" i="6"/>
  <c r="B714" i="6"/>
  <c r="C714" i="6"/>
  <c r="D714" i="6"/>
  <c r="E714" i="6"/>
  <c r="A715" i="6"/>
  <c r="B715" i="6"/>
  <c r="C715" i="6"/>
  <c r="D715" i="6"/>
  <c r="E715" i="6"/>
  <c r="A716" i="6"/>
  <c r="B716" i="6"/>
  <c r="C716" i="6"/>
  <c r="D716" i="6"/>
  <c r="E716" i="6"/>
  <c r="A717" i="6"/>
  <c r="B717" i="6"/>
  <c r="C717" i="6"/>
  <c r="D717" i="6"/>
  <c r="E717" i="6"/>
  <c r="A718" i="6"/>
  <c r="B718" i="6"/>
  <c r="C718" i="6"/>
  <c r="D718" i="6"/>
  <c r="E718" i="6"/>
  <c r="A719" i="6"/>
  <c r="B719" i="6"/>
  <c r="C719" i="6"/>
  <c r="D719" i="6"/>
  <c r="E719" i="6"/>
  <c r="A720" i="6"/>
  <c r="B720" i="6"/>
  <c r="C720" i="6"/>
  <c r="D720" i="6"/>
  <c r="E720" i="6"/>
  <c r="A721" i="6"/>
  <c r="B721" i="6"/>
  <c r="C721" i="6"/>
  <c r="D721" i="6"/>
  <c r="E721" i="6"/>
  <c r="A722" i="6"/>
  <c r="B722" i="6"/>
  <c r="C722" i="6"/>
  <c r="D722" i="6"/>
  <c r="E722" i="6"/>
  <c r="A723" i="6"/>
  <c r="B723" i="6"/>
  <c r="C723" i="6"/>
  <c r="D723" i="6"/>
  <c r="E723" i="6"/>
  <c r="A724" i="6"/>
  <c r="B724" i="6"/>
  <c r="C724" i="6"/>
  <c r="D724" i="6"/>
  <c r="E724" i="6"/>
  <c r="A725" i="6"/>
  <c r="B725" i="6"/>
  <c r="C725" i="6"/>
  <c r="D725" i="6"/>
  <c r="E725" i="6"/>
  <c r="A726" i="6"/>
  <c r="B726" i="6"/>
  <c r="C726" i="6"/>
  <c r="D726" i="6"/>
  <c r="E726" i="6"/>
  <c r="A727" i="6"/>
  <c r="B727" i="6"/>
  <c r="C727" i="6"/>
  <c r="D727" i="6"/>
  <c r="E727" i="6"/>
  <c r="A728" i="6"/>
  <c r="B728" i="6"/>
  <c r="C728" i="6"/>
  <c r="D728" i="6"/>
  <c r="E728" i="6"/>
  <c r="A729" i="6"/>
  <c r="B729" i="6"/>
  <c r="C729" i="6"/>
  <c r="D729" i="6"/>
  <c r="E729" i="6"/>
  <c r="A730" i="6"/>
  <c r="B730" i="6"/>
  <c r="C730" i="6"/>
  <c r="D730" i="6"/>
  <c r="E730" i="6"/>
  <c r="A731" i="6"/>
  <c r="B731" i="6"/>
  <c r="C731" i="6"/>
  <c r="D731" i="6"/>
  <c r="E731" i="6"/>
  <c r="A732" i="6"/>
  <c r="B732" i="6"/>
  <c r="C732" i="6"/>
  <c r="D732" i="6"/>
  <c r="E732" i="6"/>
  <c r="A733" i="6"/>
  <c r="B733" i="6"/>
  <c r="C733" i="6"/>
  <c r="D733" i="6"/>
  <c r="E733" i="6"/>
  <c r="A734" i="6"/>
  <c r="B734" i="6"/>
  <c r="C734" i="6"/>
  <c r="D734" i="6"/>
  <c r="E734" i="6"/>
  <c r="A735" i="6"/>
  <c r="B735" i="6"/>
  <c r="C735" i="6"/>
  <c r="D735" i="6"/>
  <c r="E735" i="6"/>
  <c r="A736" i="6"/>
  <c r="B736" i="6"/>
  <c r="C736" i="6"/>
  <c r="D736" i="6"/>
  <c r="E736" i="6"/>
  <c r="A737" i="6"/>
  <c r="B737" i="6"/>
  <c r="C737" i="6"/>
  <c r="D737" i="6"/>
  <c r="E737" i="6"/>
  <c r="A738" i="6"/>
  <c r="B738" i="6"/>
  <c r="C738" i="6"/>
  <c r="D738" i="6"/>
  <c r="E738" i="6"/>
  <c r="A739" i="6"/>
  <c r="B739" i="6"/>
  <c r="C739" i="6"/>
  <c r="D739" i="6"/>
  <c r="E739" i="6"/>
  <c r="A740" i="6"/>
  <c r="B740" i="6"/>
  <c r="C740" i="6"/>
  <c r="D740" i="6"/>
  <c r="E740" i="6"/>
  <c r="A741" i="6"/>
  <c r="B741" i="6"/>
  <c r="C741" i="6"/>
  <c r="D741" i="6"/>
  <c r="E741" i="6"/>
  <c r="A742" i="6"/>
  <c r="B742" i="6"/>
  <c r="C742" i="6"/>
  <c r="D742" i="6"/>
  <c r="E742" i="6"/>
  <c r="A743" i="6"/>
  <c r="B743" i="6"/>
  <c r="C743" i="6"/>
  <c r="D743" i="6"/>
  <c r="E743" i="6"/>
  <c r="A744" i="6"/>
  <c r="B744" i="6"/>
  <c r="C744" i="6"/>
  <c r="D744" i="6"/>
  <c r="E744" i="6"/>
  <c r="A745" i="6"/>
  <c r="B745" i="6"/>
  <c r="C745" i="6"/>
  <c r="D745" i="6"/>
  <c r="E745" i="6"/>
  <c r="A746" i="6"/>
  <c r="B746" i="6"/>
  <c r="C746" i="6"/>
  <c r="D746" i="6"/>
  <c r="E746" i="6"/>
  <c r="A747" i="6"/>
  <c r="B747" i="6"/>
  <c r="C747" i="6"/>
  <c r="D747" i="6"/>
  <c r="E747" i="6"/>
  <c r="A748" i="6"/>
  <c r="B748" i="6"/>
  <c r="C748" i="6"/>
  <c r="D748" i="6"/>
  <c r="E748" i="6"/>
  <c r="A749" i="6"/>
  <c r="B749" i="6"/>
  <c r="C749" i="6"/>
  <c r="D749" i="6"/>
  <c r="E749" i="6"/>
  <c r="A750" i="6"/>
  <c r="B750" i="6"/>
  <c r="C750" i="6"/>
  <c r="D750" i="6"/>
  <c r="E750" i="6"/>
  <c r="A751" i="6"/>
  <c r="B751" i="6"/>
  <c r="C751" i="6"/>
  <c r="D751" i="6"/>
  <c r="E751" i="6"/>
  <c r="A752" i="6"/>
  <c r="B752" i="6"/>
  <c r="C752" i="6"/>
  <c r="D752" i="6"/>
  <c r="E752" i="6"/>
  <c r="A753" i="6"/>
  <c r="B753" i="6"/>
  <c r="C753" i="6"/>
  <c r="D753" i="6"/>
  <c r="E753" i="6"/>
  <c r="A754" i="6"/>
  <c r="B754" i="6"/>
  <c r="C754" i="6"/>
  <c r="D754" i="6"/>
  <c r="E754" i="6"/>
  <c r="A755" i="6"/>
  <c r="B755" i="6"/>
  <c r="C755" i="6"/>
  <c r="D755" i="6"/>
  <c r="E755" i="6"/>
  <c r="A756" i="6"/>
  <c r="B756" i="6"/>
  <c r="C756" i="6"/>
  <c r="D756" i="6"/>
  <c r="E756" i="6"/>
  <c r="A757" i="6"/>
  <c r="B757" i="6"/>
  <c r="C757" i="6"/>
  <c r="D757" i="6"/>
  <c r="E757" i="6"/>
  <c r="A758" i="6"/>
  <c r="B758" i="6"/>
  <c r="C758" i="6"/>
  <c r="D758" i="6"/>
  <c r="E758" i="6"/>
  <c r="A759" i="6"/>
  <c r="B759" i="6"/>
  <c r="C759" i="6"/>
  <c r="D759" i="6"/>
  <c r="E759" i="6"/>
  <c r="A760" i="6"/>
  <c r="B760" i="6"/>
  <c r="C760" i="6"/>
  <c r="D760" i="6"/>
  <c r="E760" i="6"/>
  <c r="A761" i="6"/>
  <c r="B761" i="6"/>
  <c r="C761" i="6"/>
  <c r="D761" i="6"/>
  <c r="E761" i="6"/>
  <c r="A762" i="6"/>
  <c r="B762" i="6"/>
  <c r="C762" i="6"/>
  <c r="D762" i="6"/>
  <c r="E762" i="6"/>
  <c r="A763" i="6"/>
  <c r="B763" i="6"/>
  <c r="C763" i="6"/>
  <c r="D763" i="6"/>
  <c r="E763" i="6"/>
  <c r="A764" i="6"/>
  <c r="B764" i="6"/>
  <c r="C764" i="6"/>
  <c r="D764" i="6"/>
  <c r="E764" i="6"/>
  <c r="A765" i="6"/>
  <c r="B765" i="6"/>
  <c r="C765" i="6"/>
  <c r="D765" i="6"/>
  <c r="E765" i="6"/>
  <c r="A766" i="6"/>
  <c r="B766" i="6"/>
  <c r="C766" i="6"/>
  <c r="D766" i="6"/>
  <c r="E766" i="6"/>
  <c r="A767" i="6"/>
  <c r="B767" i="6"/>
  <c r="C767" i="6"/>
  <c r="D767" i="6"/>
  <c r="E767" i="6"/>
  <c r="A768" i="6"/>
  <c r="B768" i="6"/>
  <c r="C768" i="6"/>
  <c r="D768" i="6"/>
  <c r="E768" i="6"/>
  <c r="A769" i="6"/>
  <c r="B769" i="6"/>
  <c r="C769" i="6"/>
  <c r="D769" i="6"/>
  <c r="E769" i="6"/>
  <c r="A770" i="6"/>
  <c r="B770" i="6"/>
  <c r="C770" i="6"/>
  <c r="D770" i="6"/>
  <c r="E770" i="6"/>
  <c r="A771" i="6"/>
  <c r="B771" i="6"/>
  <c r="C771" i="6"/>
  <c r="D771" i="6"/>
  <c r="E771" i="6"/>
  <c r="A772" i="6"/>
  <c r="B772" i="6"/>
  <c r="C772" i="6"/>
  <c r="D772" i="6"/>
  <c r="E772" i="6"/>
  <c r="A773" i="6"/>
  <c r="B773" i="6"/>
  <c r="C773" i="6"/>
  <c r="D773" i="6"/>
  <c r="E773" i="6"/>
  <c r="A774" i="6"/>
  <c r="B774" i="6"/>
  <c r="C774" i="6"/>
  <c r="D774" i="6"/>
  <c r="E774" i="6"/>
  <c r="A775" i="6"/>
  <c r="B775" i="6"/>
  <c r="C775" i="6"/>
  <c r="D775" i="6"/>
  <c r="E775" i="6"/>
  <c r="A776" i="6"/>
  <c r="B776" i="6"/>
  <c r="C776" i="6"/>
  <c r="D776" i="6"/>
  <c r="E776" i="6"/>
  <c r="A777" i="6"/>
  <c r="B777" i="6"/>
  <c r="C777" i="6"/>
  <c r="D777" i="6"/>
  <c r="E777" i="6"/>
  <c r="A778" i="6"/>
  <c r="B778" i="6"/>
  <c r="C778" i="6"/>
  <c r="D778" i="6"/>
  <c r="E778" i="6"/>
  <c r="A779" i="6"/>
  <c r="B779" i="6"/>
  <c r="C779" i="6"/>
  <c r="D779" i="6"/>
  <c r="E779" i="6"/>
  <c r="A780" i="6"/>
  <c r="B780" i="6"/>
  <c r="C780" i="6"/>
  <c r="D780" i="6"/>
  <c r="E780" i="6"/>
  <c r="A781" i="6"/>
  <c r="B781" i="6"/>
  <c r="C781" i="6"/>
  <c r="D781" i="6"/>
  <c r="E781" i="6"/>
  <c r="A782" i="6"/>
  <c r="B782" i="6"/>
  <c r="C782" i="6"/>
  <c r="D782" i="6"/>
  <c r="E782" i="6"/>
  <c r="A783" i="6"/>
  <c r="B783" i="6"/>
  <c r="C783" i="6"/>
  <c r="D783" i="6"/>
  <c r="E783" i="6"/>
  <c r="A784" i="6"/>
  <c r="B784" i="6"/>
  <c r="C784" i="6"/>
  <c r="D784" i="6"/>
  <c r="E784" i="6"/>
  <c r="A785" i="6"/>
  <c r="B785" i="6"/>
  <c r="C785" i="6"/>
  <c r="D785" i="6"/>
  <c r="E785" i="6"/>
  <c r="A786" i="6"/>
  <c r="B786" i="6"/>
  <c r="C786" i="6"/>
  <c r="D786" i="6"/>
  <c r="E786" i="6"/>
  <c r="A787" i="6"/>
  <c r="B787" i="6"/>
  <c r="C787" i="6"/>
  <c r="D787" i="6"/>
  <c r="E787" i="6"/>
  <c r="A788" i="6"/>
  <c r="B788" i="6"/>
  <c r="C788" i="6"/>
  <c r="D788" i="6"/>
  <c r="E788" i="6"/>
  <c r="A789" i="6"/>
  <c r="B789" i="6"/>
  <c r="C789" i="6"/>
  <c r="D789" i="6"/>
  <c r="E789" i="6"/>
  <c r="A790" i="6"/>
  <c r="B790" i="6"/>
  <c r="C790" i="6"/>
  <c r="D790" i="6"/>
  <c r="E790" i="6"/>
  <c r="A791" i="6"/>
  <c r="B791" i="6"/>
  <c r="C791" i="6"/>
  <c r="D791" i="6"/>
  <c r="E791" i="6"/>
  <c r="A792" i="6"/>
  <c r="B792" i="6"/>
  <c r="C792" i="6"/>
  <c r="D792" i="6"/>
  <c r="E792" i="6"/>
  <c r="A793" i="6"/>
  <c r="B793" i="6"/>
  <c r="C793" i="6"/>
  <c r="D793" i="6"/>
  <c r="E793" i="6"/>
  <c r="A794" i="6"/>
  <c r="B794" i="6"/>
  <c r="C794" i="6"/>
  <c r="D794" i="6"/>
  <c r="E794" i="6"/>
  <c r="A795" i="6"/>
  <c r="B795" i="6"/>
  <c r="C795" i="6"/>
  <c r="D795" i="6"/>
  <c r="E795" i="6"/>
  <c r="A796" i="6"/>
  <c r="B796" i="6"/>
  <c r="C796" i="6"/>
  <c r="D796" i="6"/>
  <c r="E796" i="6"/>
  <c r="A797" i="6"/>
  <c r="B797" i="6"/>
  <c r="C797" i="6"/>
  <c r="D797" i="6"/>
  <c r="E797" i="6"/>
  <c r="A798" i="6"/>
  <c r="B798" i="6"/>
  <c r="C798" i="6"/>
  <c r="D798" i="6"/>
  <c r="E798" i="6"/>
  <c r="A799" i="6"/>
  <c r="B799" i="6"/>
  <c r="C799" i="6"/>
  <c r="D799" i="6"/>
  <c r="E799" i="6"/>
  <c r="A800" i="6"/>
  <c r="B800" i="6"/>
  <c r="C800" i="6"/>
  <c r="D800" i="6"/>
  <c r="E800" i="6"/>
  <c r="A801" i="6"/>
  <c r="B801" i="6"/>
  <c r="C801" i="6"/>
  <c r="D801" i="6"/>
  <c r="E801" i="6"/>
  <c r="A802" i="6"/>
  <c r="B802" i="6"/>
  <c r="C802" i="6"/>
  <c r="D802" i="6"/>
  <c r="E802" i="6"/>
  <c r="A803" i="6"/>
  <c r="B803" i="6"/>
  <c r="C803" i="6"/>
  <c r="D803" i="6"/>
  <c r="E803" i="6"/>
  <c r="A804" i="6"/>
  <c r="B804" i="6"/>
  <c r="C804" i="6"/>
  <c r="D804" i="6"/>
  <c r="E804" i="6"/>
  <c r="A805" i="6"/>
  <c r="B805" i="6"/>
  <c r="C805" i="6"/>
  <c r="D805" i="6"/>
  <c r="E805" i="6"/>
  <c r="A806" i="6"/>
  <c r="B806" i="6"/>
  <c r="C806" i="6"/>
  <c r="D806" i="6"/>
  <c r="E806" i="6"/>
  <c r="A807" i="6"/>
  <c r="B807" i="6"/>
  <c r="C807" i="6"/>
  <c r="D807" i="6"/>
  <c r="E807" i="6"/>
  <c r="A808" i="6"/>
  <c r="B808" i="6"/>
  <c r="C808" i="6"/>
  <c r="D808" i="6"/>
  <c r="E808" i="6"/>
  <c r="A809" i="6"/>
  <c r="B809" i="6"/>
  <c r="C809" i="6"/>
  <c r="D809" i="6"/>
  <c r="E809" i="6"/>
  <c r="B671" i="6"/>
  <c r="C671" i="6"/>
  <c r="D671" i="6"/>
  <c r="E671" i="6"/>
  <c r="A671" i="6"/>
  <c r="A540" i="6"/>
  <c r="B540" i="6"/>
  <c r="C540" i="6"/>
  <c r="D540" i="6"/>
  <c r="E540" i="6"/>
  <c r="A541" i="6"/>
  <c r="B541" i="6"/>
  <c r="C541" i="6"/>
  <c r="D541" i="6"/>
  <c r="E541" i="6"/>
  <c r="A542" i="6"/>
  <c r="B542" i="6"/>
  <c r="C542" i="6"/>
  <c r="D542" i="6"/>
  <c r="E542" i="6"/>
  <c r="A543" i="6"/>
  <c r="B543" i="6"/>
  <c r="C543" i="6"/>
  <c r="D543" i="6"/>
  <c r="E543" i="6"/>
  <c r="A544" i="6"/>
  <c r="B544" i="6"/>
  <c r="C544" i="6"/>
  <c r="D544" i="6"/>
  <c r="E544" i="6"/>
  <c r="A545" i="6"/>
  <c r="B545" i="6"/>
  <c r="C545" i="6"/>
  <c r="D545" i="6"/>
  <c r="E545" i="6"/>
  <c r="A546" i="6"/>
  <c r="B546" i="6"/>
  <c r="C546" i="6"/>
  <c r="D546" i="6"/>
  <c r="E546" i="6"/>
  <c r="A547" i="6"/>
  <c r="B547" i="6"/>
  <c r="C547" i="6"/>
  <c r="D547" i="6"/>
  <c r="E547" i="6"/>
  <c r="A548" i="6"/>
  <c r="B548" i="6"/>
  <c r="C548" i="6"/>
  <c r="D548" i="6"/>
  <c r="E548" i="6"/>
  <c r="A549" i="6"/>
  <c r="B549" i="6"/>
  <c r="C549" i="6"/>
  <c r="D549" i="6"/>
  <c r="E549" i="6"/>
  <c r="A550" i="6"/>
  <c r="B550" i="6"/>
  <c r="C550" i="6"/>
  <c r="D550" i="6"/>
  <c r="E550" i="6"/>
  <c r="A551" i="6"/>
  <c r="B551" i="6"/>
  <c r="C551" i="6"/>
  <c r="D551" i="6"/>
  <c r="E551" i="6"/>
  <c r="A552" i="6"/>
  <c r="B552" i="6"/>
  <c r="C552" i="6"/>
  <c r="D552" i="6"/>
  <c r="E552" i="6"/>
  <c r="A553" i="6"/>
  <c r="B553" i="6"/>
  <c r="C553" i="6"/>
  <c r="D553" i="6"/>
  <c r="E553" i="6"/>
  <c r="A554" i="6"/>
  <c r="B554" i="6"/>
  <c r="C554" i="6"/>
  <c r="D554" i="6"/>
  <c r="E554" i="6"/>
  <c r="A555" i="6"/>
  <c r="B555" i="6"/>
  <c r="C555" i="6"/>
  <c r="D555" i="6"/>
  <c r="E555" i="6"/>
  <c r="A556" i="6"/>
  <c r="B556" i="6"/>
  <c r="C556" i="6"/>
  <c r="D556" i="6"/>
  <c r="E556" i="6"/>
  <c r="A557" i="6"/>
  <c r="B557" i="6"/>
  <c r="C557" i="6"/>
  <c r="D557" i="6"/>
  <c r="E557" i="6"/>
  <c r="A558" i="6"/>
  <c r="B558" i="6"/>
  <c r="C558" i="6"/>
  <c r="D558" i="6"/>
  <c r="E558" i="6"/>
  <c r="A559" i="6"/>
  <c r="B559" i="6"/>
  <c r="C559" i="6"/>
  <c r="D559" i="6"/>
  <c r="E559" i="6"/>
  <c r="A560" i="6"/>
  <c r="B560" i="6"/>
  <c r="C560" i="6"/>
  <c r="D560" i="6"/>
  <c r="E560" i="6"/>
  <c r="A561" i="6"/>
  <c r="B561" i="6"/>
  <c r="C561" i="6"/>
  <c r="D561" i="6"/>
  <c r="E561" i="6"/>
  <c r="A562" i="6"/>
  <c r="B562" i="6"/>
  <c r="C562" i="6"/>
  <c r="D562" i="6"/>
  <c r="E562" i="6"/>
  <c r="A563" i="6"/>
  <c r="B563" i="6"/>
  <c r="C563" i="6"/>
  <c r="D563" i="6"/>
  <c r="E563" i="6"/>
  <c r="A564" i="6"/>
  <c r="B564" i="6"/>
  <c r="C564" i="6"/>
  <c r="D564" i="6"/>
  <c r="E564" i="6"/>
  <c r="A565" i="6"/>
  <c r="B565" i="6"/>
  <c r="C565" i="6"/>
  <c r="D565" i="6"/>
  <c r="E565" i="6"/>
  <c r="A566" i="6"/>
  <c r="B566" i="6"/>
  <c r="C566" i="6"/>
  <c r="D566" i="6"/>
  <c r="E566" i="6"/>
  <c r="A567" i="6"/>
  <c r="B567" i="6"/>
  <c r="C567" i="6"/>
  <c r="D567" i="6"/>
  <c r="E567" i="6"/>
  <c r="A568" i="6"/>
  <c r="B568" i="6"/>
  <c r="C568" i="6"/>
  <c r="D568" i="6"/>
  <c r="E568" i="6"/>
  <c r="A569" i="6"/>
  <c r="B569" i="6"/>
  <c r="C569" i="6"/>
  <c r="D569" i="6"/>
  <c r="E569" i="6"/>
  <c r="A570" i="6"/>
  <c r="B570" i="6"/>
  <c r="C570" i="6"/>
  <c r="D570" i="6"/>
  <c r="E570" i="6"/>
  <c r="A571" i="6"/>
  <c r="B571" i="6"/>
  <c r="C571" i="6"/>
  <c r="D571" i="6"/>
  <c r="E571" i="6"/>
  <c r="A572" i="6"/>
  <c r="B572" i="6"/>
  <c r="C572" i="6"/>
  <c r="D572" i="6"/>
  <c r="E572" i="6"/>
  <c r="A573" i="6"/>
  <c r="B573" i="6"/>
  <c r="C573" i="6"/>
  <c r="D573" i="6"/>
  <c r="E573" i="6"/>
  <c r="A574" i="6"/>
  <c r="B574" i="6"/>
  <c r="C574" i="6"/>
  <c r="D574" i="6"/>
  <c r="E574" i="6"/>
  <c r="A575" i="6"/>
  <c r="B575" i="6"/>
  <c r="C575" i="6"/>
  <c r="D575" i="6"/>
  <c r="E575" i="6"/>
  <c r="A576" i="6"/>
  <c r="B576" i="6"/>
  <c r="C576" i="6"/>
  <c r="D576" i="6"/>
  <c r="E576" i="6"/>
  <c r="A577" i="6"/>
  <c r="B577" i="6"/>
  <c r="C577" i="6"/>
  <c r="D577" i="6"/>
  <c r="E577" i="6"/>
  <c r="A578" i="6"/>
  <c r="B578" i="6"/>
  <c r="C578" i="6"/>
  <c r="D578" i="6"/>
  <c r="E578" i="6"/>
  <c r="A579" i="6"/>
  <c r="B579" i="6"/>
  <c r="C579" i="6"/>
  <c r="D579" i="6"/>
  <c r="E579" i="6"/>
  <c r="A580" i="6"/>
  <c r="B580" i="6"/>
  <c r="C580" i="6"/>
  <c r="D580" i="6"/>
  <c r="E580" i="6"/>
  <c r="A581" i="6"/>
  <c r="B581" i="6"/>
  <c r="C581" i="6"/>
  <c r="D581" i="6"/>
  <c r="E581" i="6"/>
  <c r="A582" i="6"/>
  <c r="B582" i="6"/>
  <c r="C582" i="6"/>
  <c r="D582" i="6"/>
  <c r="E582" i="6"/>
  <c r="A583" i="6"/>
  <c r="B583" i="6"/>
  <c r="C583" i="6"/>
  <c r="D583" i="6"/>
  <c r="E583" i="6"/>
  <c r="A584" i="6"/>
  <c r="B584" i="6"/>
  <c r="C584" i="6"/>
  <c r="D584" i="6"/>
  <c r="E584" i="6"/>
  <c r="A585" i="6"/>
  <c r="B585" i="6"/>
  <c r="C585" i="6"/>
  <c r="D585" i="6"/>
  <c r="E585" i="6"/>
  <c r="A586" i="6"/>
  <c r="B586" i="6"/>
  <c r="C586" i="6"/>
  <c r="D586" i="6"/>
  <c r="E586" i="6"/>
  <c r="A587" i="6"/>
  <c r="B587" i="6"/>
  <c r="C587" i="6"/>
  <c r="D587" i="6"/>
  <c r="E587" i="6"/>
  <c r="A588" i="6"/>
  <c r="B588" i="6"/>
  <c r="C588" i="6"/>
  <c r="D588" i="6"/>
  <c r="E588" i="6"/>
  <c r="A589" i="6"/>
  <c r="B589" i="6"/>
  <c r="C589" i="6"/>
  <c r="D589" i="6"/>
  <c r="E589" i="6"/>
  <c r="A590" i="6"/>
  <c r="B590" i="6"/>
  <c r="C590" i="6"/>
  <c r="D590" i="6"/>
  <c r="E590" i="6"/>
  <c r="A591" i="6"/>
  <c r="B591" i="6"/>
  <c r="C591" i="6"/>
  <c r="D591" i="6"/>
  <c r="E591" i="6"/>
  <c r="A592" i="6"/>
  <c r="B592" i="6"/>
  <c r="C592" i="6"/>
  <c r="D592" i="6"/>
  <c r="E592" i="6"/>
  <c r="A593" i="6"/>
  <c r="B593" i="6"/>
  <c r="C593" i="6"/>
  <c r="D593" i="6"/>
  <c r="E593" i="6"/>
  <c r="A594" i="6"/>
  <c r="B594" i="6"/>
  <c r="C594" i="6"/>
  <c r="D594" i="6"/>
  <c r="E594" i="6"/>
  <c r="A595" i="6"/>
  <c r="B595" i="6"/>
  <c r="C595" i="6"/>
  <c r="D595" i="6"/>
  <c r="E595" i="6"/>
  <c r="A596" i="6"/>
  <c r="B596" i="6"/>
  <c r="C596" i="6"/>
  <c r="D596" i="6"/>
  <c r="E596" i="6"/>
  <c r="A597" i="6"/>
  <c r="B597" i="6"/>
  <c r="C597" i="6"/>
  <c r="D597" i="6"/>
  <c r="E597" i="6"/>
  <c r="A598" i="6"/>
  <c r="B598" i="6"/>
  <c r="C598" i="6"/>
  <c r="D598" i="6"/>
  <c r="E598" i="6"/>
  <c r="A599" i="6"/>
  <c r="B599" i="6"/>
  <c r="C599" i="6"/>
  <c r="D599" i="6"/>
  <c r="E599" i="6"/>
  <c r="A600" i="6"/>
  <c r="B600" i="6"/>
  <c r="C600" i="6"/>
  <c r="D600" i="6"/>
  <c r="E600" i="6"/>
  <c r="A601" i="6"/>
  <c r="B601" i="6"/>
  <c r="C601" i="6"/>
  <c r="D601" i="6"/>
  <c r="E601" i="6"/>
  <c r="A602" i="6"/>
  <c r="B602" i="6"/>
  <c r="C602" i="6"/>
  <c r="D602" i="6"/>
  <c r="E602" i="6"/>
  <c r="A603" i="6"/>
  <c r="B603" i="6"/>
  <c r="C603" i="6"/>
  <c r="D603" i="6"/>
  <c r="E603" i="6"/>
  <c r="A604" i="6"/>
  <c r="B604" i="6"/>
  <c r="C604" i="6"/>
  <c r="D604" i="6"/>
  <c r="E604" i="6"/>
  <c r="A605" i="6"/>
  <c r="B605" i="6"/>
  <c r="C605" i="6"/>
  <c r="D605" i="6"/>
  <c r="E605" i="6"/>
  <c r="A606" i="6"/>
  <c r="B606" i="6"/>
  <c r="C606" i="6"/>
  <c r="D606" i="6"/>
  <c r="E606" i="6"/>
  <c r="A607" i="6"/>
  <c r="B607" i="6"/>
  <c r="C607" i="6"/>
  <c r="D607" i="6"/>
  <c r="E607" i="6"/>
  <c r="A608" i="6"/>
  <c r="B608" i="6"/>
  <c r="C608" i="6"/>
  <c r="D608" i="6"/>
  <c r="E608" i="6"/>
  <c r="A609" i="6"/>
  <c r="B609" i="6"/>
  <c r="C609" i="6"/>
  <c r="D609" i="6"/>
  <c r="E609" i="6"/>
  <c r="A610" i="6"/>
  <c r="B610" i="6"/>
  <c r="C610" i="6"/>
  <c r="D610" i="6"/>
  <c r="E610" i="6"/>
  <c r="A611" i="6"/>
  <c r="B611" i="6"/>
  <c r="C611" i="6"/>
  <c r="D611" i="6"/>
  <c r="E611" i="6"/>
  <c r="A612" i="6"/>
  <c r="B612" i="6"/>
  <c r="C612" i="6"/>
  <c r="D612" i="6"/>
  <c r="E612" i="6"/>
  <c r="A613" i="6"/>
  <c r="B613" i="6"/>
  <c r="C613" i="6"/>
  <c r="D613" i="6"/>
  <c r="E613" i="6"/>
  <c r="A614" i="6"/>
  <c r="B614" i="6"/>
  <c r="C614" i="6"/>
  <c r="D614" i="6"/>
  <c r="E614" i="6"/>
  <c r="A615" i="6"/>
  <c r="B615" i="6"/>
  <c r="C615" i="6"/>
  <c r="D615" i="6"/>
  <c r="E615" i="6"/>
  <c r="A616" i="6"/>
  <c r="B616" i="6"/>
  <c r="C616" i="6"/>
  <c r="D616" i="6"/>
  <c r="E616" i="6"/>
  <c r="A617" i="6"/>
  <c r="B617" i="6"/>
  <c r="C617" i="6"/>
  <c r="D617" i="6"/>
  <c r="E617" i="6"/>
  <c r="A618" i="6"/>
  <c r="B618" i="6"/>
  <c r="C618" i="6"/>
  <c r="D618" i="6"/>
  <c r="E618" i="6"/>
  <c r="A619" i="6"/>
  <c r="B619" i="6"/>
  <c r="C619" i="6"/>
  <c r="D619" i="6"/>
  <c r="E619" i="6"/>
  <c r="A620" i="6"/>
  <c r="B620" i="6"/>
  <c r="C620" i="6"/>
  <c r="D620" i="6"/>
  <c r="E620" i="6"/>
  <c r="A621" i="6"/>
  <c r="B621" i="6"/>
  <c r="C621" i="6"/>
  <c r="D621" i="6"/>
  <c r="E621" i="6"/>
  <c r="A622" i="6"/>
  <c r="B622" i="6"/>
  <c r="C622" i="6"/>
  <c r="D622" i="6"/>
  <c r="E622" i="6"/>
  <c r="A623" i="6"/>
  <c r="B623" i="6"/>
  <c r="C623" i="6"/>
  <c r="D623" i="6"/>
  <c r="E623" i="6"/>
  <c r="A624" i="6"/>
  <c r="B624" i="6"/>
  <c r="C624" i="6"/>
  <c r="D624" i="6"/>
  <c r="E624" i="6"/>
  <c r="A625" i="6"/>
  <c r="B625" i="6"/>
  <c r="C625" i="6"/>
  <c r="D625" i="6"/>
  <c r="E625" i="6"/>
  <c r="A626" i="6"/>
  <c r="B626" i="6"/>
  <c r="C626" i="6"/>
  <c r="D626" i="6"/>
  <c r="E626" i="6"/>
  <c r="A627" i="6"/>
  <c r="B627" i="6"/>
  <c r="C627" i="6"/>
  <c r="D627" i="6"/>
  <c r="E627" i="6"/>
  <c r="A628" i="6"/>
  <c r="B628" i="6"/>
  <c r="C628" i="6"/>
  <c r="D628" i="6"/>
  <c r="E628" i="6"/>
  <c r="A629" i="6"/>
  <c r="B629" i="6"/>
  <c r="C629" i="6"/>
  <c r="D629" i="6"/>
  <c r="E629" i="6"/>
  <c r="A630" i="6"/>
  <c r="B630" i="6"/>
  <c r="C630" i="6"/>
  <c r="D630" i="6"/>
  <c r="E630" i="6"/>
  <c r="A631" i="6"/>
  <c r="B631" i="6"/>
  <c r="C631" i="6"/>
  <c r="D631" i="6"/>
  <c r="E631" i="6"/>
  <c r="A632" i="6"/>
  <c r="B632" i="6"/>
  <c r="C632" i="6"/>
  <c r="D632" i="6"/>
  <c r="E632" i="6"/>
  <c r="A633" i="6"/>
  <c r="B633" i="6"/>
  <c r="C633" i="6"/>
  <c r="D633" i="6"/>
  <c r="E633" i="6"/>
  <c r="A634" i="6"/>
  <c r="B634" i="6"/>
  <c r="C634" i="6"/>
  <c r="D634" i="6"/>
  <c r="E634" i="6"/>
  <c r="A635" i="6"/>
  <c r="B635" i="6"/>
  <c r="C635" i="6"/>
  <c r="D635" i="6"/>
  <c r="E635" i="6"/>
  <c r="A636" i="6"/>
  <c r="B636" i="6"/>
  <c r="C636" i="6"/>
  <c r="D636" i="6"/>
  <c r="E636" i="6"/>
  <c r="A637" i="6"/>
  <c r="B637" i="6"/>
  <c r="C637" i="6"/>
  <c r="D637" i="6"/>
  <c r="E637" i="6"/>
  <c r="A638" i="6"/>
  <c r="B638" i="6"/>
  <c r="C638" i="6"/>
  <c r="D638" i="6"/>
  <c r="E638" i="6"/>
  <c r="A639" i="6"/>
  <c r="B639" i="6"/>
  <c r="C639" i="6"/>
  <c r="D639" i="6"/>
  <c r="E639" i="6"/>
  <c r="A640" i="6"/>
  <c r="B640" i="6"/>
  <c r="C640" i="6"/>
  <c r="D640" i="6"/>
  <c r="E640" i="6"/>
  <c r="A641" i="6"/>
  <c r="B641" i="6"/>
  <c r="C641" i="6"/>
  <c r="D641" i="6"/>
  <c r="E641" i="6"/>
  <c r="A642" i="6"/>
  <c r="B642" i="6"/>
  <c r="C642" i="6"/>
  <c r="D642" i="6"/>
  <c r="E642" i="6"/>
  <c r="A643" i="6"/>
  <c r="B643" i="6"/>
  <c r="C643" i="6"/>
  <c r="D643" i="6"/>
  <c r="E643" i="6"/>
  <c r="A644" i="6"/>
  <c r="B644" i="6"/>
  <c r="C644" i="6"/>
  <c r="D644" i="6"/>
  <c r="E644" i="6"/>
  <c r="A645" i="6"/>
  <c r="B645" i="6"/>
  <c r="C645" i="6"/>
  <c r="D645" i="6"/>
  <c r="E645" i="6"/>
  <c r="A646" i="6"/>
  <c r="B646" i="6"/>
  <c r="C646" i="6"/>
  <c r="D646" i="6"/>
  <c r="E646" i="6"/>
  <c r="A647" i="6"/>
  <c r="B647" i="6"/>
  <c r="C647" i="6"/>
  <c r="D647" i="6"/>
  <c r="E647" i="6"/>
  <c r="A648" i="6"/>
  <c r="B648" i="6"/>
  <c r="C648" i="6"/>
  <c r="D648" i="6"/>
  <c r="E648" i="6"/>
  <c r="A649" i="6"/>
  <c r="B649" i="6"/>
  <c r="C649" i="6"/>
  <c r="D649" i="6"/>
  <c r="E649" i="6"/>
  <c r="A650" i="6"/>
  <c r="B650" i="6"/>
  <c r="C650" i="6"/>
  <c r="D650" i="6"/>
  <c r="E650" i="6"/>
  <c r="A651" i="6"/>
  <c r="B651" i="6"/>
  <c r="C651" i="6"/>
  <c r="D651" i="6"/>
  <c r="E651" i="6"/>
  <c r="A652" i="6"/>
  <c r="B652" i="6"/>
  <c r="C652" i="6"/>
  <c r="D652" i="6"/>
  <c r="E652" i="6"/>
  <c r="A653" i="6"/>
  <c r="B653" i="6"/>
  <c r="C653" i="6"/>
  <c r="D653" i="6"/>
  <c r="E653" i="6"/>
  <c r="A654" i="6"/>
  <c r="B654" i="6"/>
  <c r="C654" i="6"/>
  <c r="D654" i="6"/>
  <c r="E654" i="6"/>
  <c r="A655" i="6"/>
  <c r="B655" i="6"/>
  <c r="C655" i="6"/>
  <c r="D655" i="6"/>
  <c r="E655" i="6"/>
  <c r="A656" i="6"/>
  <c r="B656" i="6"/>
  <c r="C656" i="6"/>
  <c r="D656" i="6"/>
  <c r="E656" i="6"/>
  <c r="A657" i="6"/>
  <c r="B657" i="6"/>
  <c r="C657" i="6"/>
  <c r="D657" i="6"/>
  <c r="E657" i="6"/>
  <c r="A658" i="6"/>
  <c r="B658" i="6"/>
  <c r="C658" i="6"/>
  <c r="D658" i="6"/>
  <c r="E658" i="6"/>
  <c r="A659" i="6"/>
  <c r="B659" i="6"/>
  <c r="C659" i="6"/>
  <c r="D659" i="6"/>
  <c r="E659" i="6"/>
  <c r="A660" i="6"/>
  <c r="B660" i="6"/>
  <c r="C660" i="6"/>
  <c r="D660" i="6"/>
  <c r="E660" i="6"/>
  <c r="A661" i="6"/>
  <c r="B661" i="6"/>
  <c r="C661" i="6"/>
  <c r="D661" i="6"/>
  <c r="E661" i="6"/>
  <c r="A662" i="6"/>
  <c r="B662" i="6"/>
  <c r="C662" i="6"/>
  <c r="D662" i="6"/>
  <c r="E662" i="6"/>
  <c r="A663" i="6"/>
  <c r="B663" i="6"/>
  <c r="C663" i="6"/>
  <c r="D663" i="6"/>
  <c r="E663" i="6"/>
  <c r="A664" i="6"/>
  <c r="B664" i="6"/>
  <c r="C664" i="6"/>
  <c r="D664" i="6"/>
  <c r="E664" i="6"/>
  <c r="A665" i="6"/>
  <c r="B665" i="6"/>
  <c r="C665" i="6"/>
  <c r="D665" i="6"/>
  <c r="E665" i="6"/>
  <c r="A666" i="6"/>
  <c r="B666" i="6"/>
  <c r="C666" i="6"/>
  <c r="D666" i="6"/>
  <c r="E666" i="6"/>
  <c r="A667" i="6"/>
  <c r="B667" i="6"/>
  <c r="C667" i="6"/>
  <c r="D667" i="6"/>
  <c r="E667" i="6"/>
  <c r="A668" i="6"/>
  <c r="B668" i="6"/>
  <c r="C668" i="6"/>
  <c r="D668" i="6"/>
  <c r="E668" i="6"/>
  <c r="A669" i="6"/>
  <c r="B669" i="6"/>
  <c r="C669" i="6"/>
  <c r="D669" i="6"/>
  <c r="E669" i="6"/>
  <c r="A670" i="6"/>
  <c r="B670" i="6"/>
  <c r="C670" i="6"/>
  <c r="D670" i="6"/>
  <c r="E670" i="6"/>
  <c r="B539" i="6"/>
  <c r="C539" i="6"/>
  <c r="D539" i="6"/>
  <c r="E539" i="6"/>
  <c r="A539" i="6"/>
  <c r="A434" i="6"/>
  <c r="B434" i="6"/>
  <c r="C434" i="6"/>
  <c r="D434" i="6"/>
  <c r="E434" i="6"/>
  <c r="A435" i="6"/>
  <c r="B435" i="6"/>
  <c r="C435" i="6"/>
  <c r="D435" i="6"/>
  <c r="E435" i="6"/>
  <c r="A436" i="6"/>
  <c r="B436" i="6"/>
  <c r="C436" i="6"/>
  <c r="D436" i="6"/>
  <c r="E436" i="6"/>
  <c r="A437" i="6"/>
  <c r="B437" i="6"/>
  <c r="C437" i="6"/>
  <c r="D437" i="6"/>
  <c r="E437" i="6"/>
  <c r="A438" i="6"/>
  <c r="B438" i="6"/>
  <c r="C438" i="6"/>
  <c r="D438" i="6"/>
  <c r="E438" i="6"/>
  <c r="A439" i="6"/>
  <c r="B439" i="6"/>
  <c r="C439" i="6"/>
  <c r="D439" i="6"/>
  <c r="E439" i="6"/>
  <c r="A440" i="6"/>
  <c r="B440" i="6"/>
  <c r="C440" i="6"/>
  <c r="D440" i="6"/>
  <c r="E440" i="6"/>
  <c r="A441" i="6"/>
  <c r="B441" i="6"/>
  <c r="C441" i="6"/>
  <c r="D441" i="6"/>
  <c r="E441" i="6"/>
  <c r="A442" i="6"/>
  <c r="B442" i="6"/>
  <c r="C442" i="6"/>
  <c r="D442" i="6"/>
  <c r="E442" i="6"/>
  <c r="A443" i="6"/>
  <c r="B443" i="6"/>
  <c r="C443" i="6"/>
  <c r="D443" i="6"/>
  <c r="E443" i="6"/>
  <c r="A444" i="6"/>
  <c r="B444" i="6"/>
  <c r="C444" i="6"/>
  <c r="D444" i="6"/>
  <c r="E444" i="6"/>
  <c r="A445" i="6"/>
  <c r="B445" i="6"/>
  <c r="C445" i="6"/>
  <c r="D445" i="6"/>
  <c r="E445" i="6"/>
  <c r="A446" i="6"/>
  <c r="B446" i="6"/>
  <c r="C446" i="6"/>
  <c r="D446" i="6"/>
  <c r="E446" i="6"/>
  <c r="A447" i="6"/>
  <c r="B447" i="6"/>
  <c r="C447" i="6"/>
  <c r="D447" i="6"/>
  <c r="E447" i="6"/>
  <c r="A448" i="6"/>
  <c r="B448" i="6"/>
  <c r="C448" i="6"/>
  <c r="D448" i="6"/>
  <c r="E448" i="6"/>
  <c r="A449" i="6"/>
  <c r="B449" i="6"/>
  <c r="C449" i="6"/>
  <c r="D449" i="6"/>
  <c r="E449" i="6"/>
  <c r="A450" i="6"/>
  <c r="B450" i="6"/>
  <c r="C450" i="6"/>
  <c r="D450" i="6"/>
  <c r="E450" i="6"/>
  <c r="A451" i="6"/>
  <c r="B451" i="6"/>
  <c r="C451" i="6"/>
  <c r="D451" i="6"/>
  <c r="E451" i="6"/>
  <c r="A452" i="6"/>
  <c r="B452" i="6"/>
  <c r="C452" i="6"/>
  <c r="D452" i="6"/>
  <c r="E452" i="6"/>
  <c r="A453" i="6"/>
  <c r="B453" i="6"/>
  <c r="C453" i="6"/>
  <c r="D453" i="6"/>
  <c r="E453" i="6"/>
  <c r="A454" i="6"/>
  <c r="B454" i="6"/>
  <c r="C454" i="6"/>
  <c r="D454" i="6"/>
  <c r="E454" i="6"/>
  <c r="A455" i="6"/>
  <c r="B455" i="6"/>
  <c r="C455" i="6"/>
  <c r="D455" i="6"/>
  <c r="E455" i="6"/>
  <c r="A456" i="6"/>
  <c r="B456" i="6"/>
  <c r="C456" i="6"/>
  <c r="D456" i="6"/>
  <c r="E456" i="6"/>
  <c r="A457" i="6"/>
  <c r="B457" i="6"/>
  <c r="C457" i="6"/>
  <c r="D457" i="6"/>
  <c r="E457" i="6"/>
  <c r="A458" i="6"/>
  <c r="B458" i="6"/>
  <c r="C458" i="6"/>
  <c r="D458" i="6"/>
  <c r="E458" i="6"/>
  <c r="A459" i="6"/>
  <c r="B459" i="6"/>
  <c r="C459" i="6"/>
  <c r="D459" i="6"/>
  <c r="E459" i="6"/>
  <c r="A460" i="6"/>
  <c r="B460" i="6"/>
  <c r="C460" i="6"/>
  <c r="D460" i="6"/>
  <c r="E460" i="6"/>
  <c r="A461" i="6"/>
  <c r="B461" i="6"/>
  <c r="C461" i="6"/>
  <c r="D461" i="6"/>
  <c r="E461" i="6"/>
  <c r="A462" i="6"/>
  <c r="B462" i="6"/>
  <c r="C462" i="6"/>
  <c r="D462" i="6"/>
  <c r="E462" i="6"/>
  <c r="A463" i="6"/>
  <c r="B463" i="6"/>
  <c r="C463" i="6"/>
  <c r="D463" i="6"/>
  <c r="E463" i="6"/>
  <c r="A464" i="6"/>
  <c r="B464" i="6"/>
  <c r="C464" i="6"/>
  <c r="D464" i="6"/>
  <c r="E464" i="6"/>
  <c r="A465" i="6"/>
  <c r="B465" i="6"/>
  <c r="C465" i="6"/>
  <c r="D465" i="6"/>
  <c r="E465" i="6"/>
  <c r="A466" i="6"/>
  <c r="B466" i="6"/>
  <c r="C466" i="6"/>
  <c r="D466" i="6"/>
  <c r="E466" i="6"/>
  <c r="A467" i="6"/>
  <c r="B467" i="6"/>
  <c r="C467" i="6"/>
  <c r="D467" i="6"/>
  <c r="E467" i="6"/>
  <c r="A468" i="6"/>
  <c r="B468" i="6"/>
  <c r="C468" i="6"/>
  <c r="D468" i="6"/>
  <c r="E468" i="6"/>
  <c r="A469" i="6"/>
  <c r="B469" i="6"/>
  <c r="C469" i="6"/>
  <c r="D469" i="6"/>
  <c r="E469" i="6"/>
  <c r="A470" i="6"/>
  <c r="B470" i="6"/>
  <c r="C470" i="6"/>
  <c r="D470" i="6"/>
  <c r="E470" i="6"/>
  <c r="A471" i="6"/>
  <c r="B471" i="6"/>
  <c r="C471" i="6"/>
  <c r="D471" i="6"/>
  <c r="E471" i="6"/>
  <c r="A472" i="6"/>
  <c r="B472" i="6"/>
  <c r="C472" i="6"/>
  <c r="D472" i="6"/>
  <c r="E472" i="6"/>
  <c r="A473" i="6"/>
  <c r="B473" i="6"/>
  <c r="C473" i="6"/>
  <c r="D473" i="6"/>
  <c r="E473" i="6"/>
  <c r="A474" i="6"/>
  <c r="B474" i="6"/>
  <c r="C474" i="6"/>
  <c r="D474" i="6"/>
  <c r="E474" i="6"/>
  <c r="A475" i="6"/>
  <c r="B475" i="6"/>
  <c r="C475" i="6"/>
  <c r="D475" i="6"/>
  <c r="E475" i="6"/>
  <c r="A476" i="6"/>
  <c r="B476" i="6"/>
  <c r="C476" i="6"/>
  <c r="D476" i="6"/>
  <c r="E476" i="6"/>
  <c r="A477" i="6"/>
  <c r="B477" i="6"/>
  <c r="C477" i="6"/>
  <c r="D477" i="6"/>
  <c r="E477" i="6"/>
  <c r="A478" i="6"/>
  <c r="B478" i="6"/>
  <c r="C478" i="6"/>
  <c r="D478" i="6"/>
  <c r="E478" i="6"/>
  <c r="A479" i="6"/>
  <c r="B479" i="6"/>
  <c r="C479" i="6"/>
  <c r="D479" i="6"/>
  <c r="E479" i="6"/>
  <c r="A480" i="6"/>
  <c r="B480" i="6"/>
  <c r="C480" i="6"/>
  <c r="D480" i="6"/>
  <c r="E480" i="6"/>
  <c r="A481" i="6"/>
  <c r="B481" i="6"/>
  <c r="C481" i="6"/>
  <c r="D481" i="6"/>
  <c r="E481" i="6"/>
  <c r="A482" i="6"/>
  <c r="B482" i="6"/>
  <c r="C482" i="6"/>
  <c r="D482" i="6"/>
  <c r="E482" i="6"/>
  <c r="A483" i="6"/>
  <c r="B483" i="6"/>
  <c r="C483" i="6"/>
  <c r="D483" i="6"/>
  <c r="E483" i="6"/>
  <c r="A484" i="6"/>
  <c r="B484" i="6"/>
  <c r="C484" i="6"/>
  <c r="D484" i="6"/>
  <c r="E484" i="6"/>
  <c r="A485" i="6"/>
  <c r="B485" i="6"/>
  <c r="C485" i="6"/>
  <c r="D485" i="6"/>
  <c r="E485" i="6"/>
  <c r="A486" i="6"/>
  <c r="B486" i="6"/>
  <c r="C486" i="6"/>
  <c r="D486" i="6"/>
  <c r="E486" i="6"/>
  <c r="A487" i="6"/>
  <c r="B487" i="6"/>
  <c r="C487" i="6"/>
  <c r="D487" i="6"/>
  <c r="E487" i="6"/>
  <c r="A488" i="6"/>
  <c r="B488" i="6"/>
  <c r="C488" i="6"/>
  <c r="D488" i="6"/>
  <c r="E488" i="6"/>
  <c r="A489" i="6"/>
  <c r="B489" i="6"/>
  <c r="C489" i="6"/>
  <c r="D489" i="6"/>
  <c r="E489" i="6"/>
  <c r="A490" i="6"/>
  <c r="B490" i="6"/>
  <c r="C490" i="6"/>
  <c r="D490" i="6"/>
  <c r="E490" i="6"/>
  <c r="A491" i="6"/>
  <c r="B491" i="6"/>
  <c r="C491" i="6"/>
  <c r="D491" i="6"/>
  <c r="E491" i="6"/>
  <c r="A492" i="6"/>
  <c r="B492" i="6"/>
  <c r="C492" i="6"/>
  <c r="D492" i="6"/>
  <c r="E492" i="6"/>
  <c r="A493" i="6"/>
  <c r="B493" i="6"/>
  <c r="C493" i="6"/>
  <c r="D493" i="6"/>
  <c r="E493" i="6"/>
  <c r="A494" i="6"/>
  <c r="B494" i="6"/>
  <c r="C494" i="6"/>
  <c r="D494" i="6"/>
  <c r="E494" i="6"/>
  <c r="A495" i="6"/>
  <c r="B495" i="6"/>
  <c r="C495" i="6"/>
  <c r="D495" i="6"/>
  <c r="E495" i="6"/>
  <c r="A496" i="6"/>
  <c r="B496" i="6"/>
  <c r="C496" i="6"/>
  <c r="D496" i="6"/>
  <c r="E496" i="6"/>
  <c r="A497" i="6"/>
  <c r="B497" i="6"/>
  <c r="C497" i="6"/>
  <c r="D497" i="6"/>
  <c r="E497" i="6"/>
  <c r="A498" i="6"/>
  <c r="B498" i="6"/>
  <c r="C498" i="6"/>
  <c r="D498" i="6"/>
  <c r="E498" i="6"/>
  <c r="A499" i="6"/>
  <c r="B499" i="6"/>
  <c r="C499" i="6"/>
  <c r="D499" i="6"/>
  <c r="E499" i="6"/>
  <c r="A500" i="6"/>
  <c r="B500" i="6"/>
  <c r="C500" i="6"/>
  <c r="D500" i="6"/>
  <c r="E500" i="6"/>
  <c r="A501" i="6"/>
  <c r="B501" i="6"/>
  <c r="C501" i="6"/>
  <c r="D501" i="6"/>
  <c r="E501" i="6"/>
  <c r="A502" i="6"/>
  <c r="B502" i="6"/>
  <c r="C502" i="6"/>
  <c r="D502" i="6"/>
  <c r="E502" i="6"/>
  <c r="A503" i="6"/>
  <c r="B503" i="6"/>
  <c r="C503" i="6"/>
  <c r="D503" i="6"/>
  <c r="E503" i="6"/>
  <c r="A504" i="6"/>
  <c r="B504" i="6"/>
  <c r="C504" i="6"/>
  <c r="D504" i="6"/>
  <c r="E504" i="6"/>
  <c r="A505" i="6"/>
  <c r="B505" i="6"/>
  <c r="C505" i="6"/>
  <c r="D505" i="6"/>
  <c r="E505" i="6"/>
  <c r="A506" i="6"/>
  <c r="B506" i="6"/>
  <c r="C506" i="6"/>
  <c r="D506" i="6"/>
  <c r="E506" i="6"/>
  <c r="A507" i="6"/>
  <c r="B507" i="6"/>
  <c r="C507" i="6"/>
  <c r="D507" i="6"/>
  <c r="E507" i="6"/>
  <c r="A508" i="6"/>
  <c r="B508" i="6"/>
  <c r="C508" i="6"/>
  <c r="D508" i="6"/>
  <c r="E508" i="6"/>
  <c r="A509" i="6"/>
  <c r="B509" i="6"/>
  <c r="C509" i="6"/>
  <c r="D509" i="6"/>
  <c r="E509" i="6"/>
  <c r="A510" i="6"/>
  <c r="B510" i="6"/>
  <c r="C510" i="6"/>
  <c r="D510" i="6"/>
  <c r="E510" i="6"/>
  <c r="A511" i="6"/>
  <c r="B511" i="6"/>
  <c r="C511" i="6"/>
  <c r="D511" i="6"/>
  <c r="E511" i="6"/>
  <c r="A512" i="6"/>
  <c r="B512" i="6"/>
  <c r="C512" i="6"/>
  <c r="D512" i="6"/>
  <c r="E512" i="6"/>
  <c r="A513" i="6"/>
  <c r="B513" i="6"/>
  <c r="C513" i="6"/>
  <c r="D513" i="6"/>
  <c r="E513" i="6"/>
  <c r="A514" i="6"/>
  <c r="B514" i="6"/>
  <c r="C514" i="6"/>
  <c r="D514" i="6"/>
  <c r="E514" i="6"/>
  <c r="A515" i="6"/>
  <c r="B515" i="6"/>
  <c r="C515" i="6"/>
  <c r="D515" i="6"/>
  <c r="E515" i="6"/>
  <c r="A516" i="6"/>
  <c r="B516" i="6"/>
  <c r="C516" i="6"/>
  <c r="D516" i="6"/>
  <c r="E516" i="6"/>
  <c r="A517" i="6"/>
  <c r="B517" i="6"/>
  <c r="C517" i="6"/>
  <c r="D517" i="6"/>
  <c r="E517" i="6"/>
  <c r="A518" i="6"/>
  <c r="B518" i="6"/>
  <c r="C518" i="6"/>
  <c r="D518" i="6"/>
  <c r="E518" i="6"/>
  <c r="A519" i="6"/>
  <c r="B519" i="6"/>
  <c r="C519" i="6"/>
  <c r="D519" i="6"/>
  <c r="E519" i="6"/>
  <c r="A520" i="6"/>
  <c r="B520" i="6"/>
  <c r="C520" i="6"/>
  <c r="D520" i="6"/>
  <c r="E520" i="6"/>
  <c r="A521" i="6"/>
  <c r="B521" i="6"/>
  <c r="C521" i="6"/>
  <c r="D521" i="6"/>
  <c r="E521" i="6"/>
  <c r="A522" i="6"/>
  <c r="B522" i="6"/>
  <c r="C522" i="6"/>
  <c r="D522" i="6"/>
  <c r="E522" i="6"/>
  <c r="A523" i="6"/>
  <c r="B523" i="6"/>
  <c r="C523" i="6"/>
  <c r="D523" i="6"/>
  <c r="E523" i="6"/>
  <c r="A524" i="6"/>
  <c r="B524" i="6"/>
  <c r="C524" i="6"/>
  <c r="D524" i="6"/>
  <c r="E524" i="6"/>
  <c r="A525" i="6"/>
  <c r="B525" i="6"/>
  <c r="C525" i="6"/>
  <c r="D525" i="6"/>
  <c r="E525" i="6"/>
  <c r="A526" i="6"/>
  <c r="B526" i="6"/>
  <c r="C526" i="6"/>
  <c r="D526" i="6"/>
  <c r="E526" i="6"/>
  <c r="A527" i="6"/>
  <c r="B527" i="6"/>
  <c r="C527" i="6"/>
  <c r="D527" i="6"/>
  <c r="E527" i="6"/>
  <c r="A528" i="6"/>
  <c r="B528" i="6"/>
  <c r="C528" i="6"/>
  <c r="D528" i="6"/>
  <c r="E528" i="6"/>
  <c r="A529" i="6"/>
  <c r="B529" i="6"/>
  <c r="C529" i="6"/>
  <c r="D529" i="6"/>
  <c r="E529" i="6"/>
  <c r="A530" i="6"/>
  <c r="B530" i="6"/>
  <c r="C530" i="6"/>
  <c r="D530" i="6"/>
  <c r="E530" i="6"/>
  <c r="A531" i="6"/>
  <c r="B531" i="6"/>
  <c r="C531" i="6"/>
  <c r="D531" i="6"/>
  <c r="E531" i="6"/>
  <c r="A532" i="6"/>
  <c r="B532" i="6"/>
  <c r="C532" i="6"/>
  <c r="D532" i="6"/>
  <c r="E532" i="6"/>
  <c r="A533" i="6"/>
  <c r="B533" i="6"/>
  <c r="C533" i="6"/>
  <c r="D533" i="6"/>
  <c r="E533" i="6"/>
  <c r="A534" i="6"/>
  <c r="B534" i="6"/>
  <c r="C534" i="6"/>
  <c r="D534" i="6"/>
  <c r="E534" i="6"/>
  <c r="A535" i="6"/>
  <c r="B535" i="6"/>
  <c r="C535" i="6"/>
  <c r="D535" i="6"/>
  <c r="E535" i="6"/>
  <c r="A536" i="6"/>
  <c r="B536" i="6"/>
  <c r="C536" i="6"/>
  <c r="D536" i="6"/>
  <c r="E536" i="6"/>
  <c r="A537" i="6"/>
  <c r="B537" i="6"/>
  <c r="C537" i="6"/>
  <c r="D537" i="6"/>
  <c r="E537" i="6"/>
  <c r="A538" i="6"/>
  <c r="B538" i="6"/>
  <c r="C538" i="6"/>
  <c r="D538" i="6"/>
  <c r="E538" i="6"/>
  <c r="A408" i="6"/>
  <c r="B408" i="6"/>
  <c r="C408" i="6"/>
  <c r="D408" i="6"/>
  <c r="E408" i="6"/>
  <c r="A409" i="6"/>
  <c r="B409" i="6"/>
  <c r="C409" i="6"/>
  <c r="D409" i="6"/>
  <c r="E409" i="6"/>
  <c r="A410" i="6"/>
  <c r="B410" i="6"/>
  <c r="C410" i="6"/>
  <c r="D410" i="6"/>
  <c r="E410" i="6"/>
  <c r="A411" i="6"/>
  <c r="B411" i="6"/>
  <c r="C411" i="6"/>
  <c r="D411" i="6"/>
  <c r="E411" i="6"/>
  <c r="A412" i="6"/>
  <c r="B412" i="6"/>
  <c r="C412" i="6"/>
  <c r="D412" i="6"/>
  <c r="E412" i="6"/>
  <c r="A413" i="6"/>
  <c r="B413" i="6"/>
  <c r="C413" i="6"/>
  <c r="D413" i="6"/>
  <c r="E413" i="6"/>
  <c r="A414" i="6"/>
  <c r="B414" i="6"/>
  <c r="C414" i="6"/>
  <c r="D414" i="6"/>
  <c r="E414" i="6"/>
  <c r="A415" i="6"/>
  <c r="B415" i="6"/>
  <c r="C415" i="6"/>
  <c r="D415" i="6"/>
  <c r="E415" i="6"/>
  <c r="A416" i="6"/>
  <c r="B416" i="6"/>
  <c r="C416" i="6"/>
  <c r="D416" i="6"/>
  <c r="E416" i="6"/>
  <c r="A417" i="6"/>
  <c r="B417" i="6"/>
  <c r="C417" i="6"/>
  <c r="D417" i="6"/>
  <c r="E417" i="6"/>
  <c r="A418" i="6"/>
  <c r="B418" i="6"/>
  <c r="C418" i="6"/>
  <c r="D418" i="6"/>
  <c r="E418" i="6"/>
  <c r="A419" i="6"/>
  <c r="B419" i="6"/>
  <c r="C419" i="6"/>
  <c r="D419" i="6"/>
  <c r="E419" i="6"/>
  <c r="A420" i="6"/>
  <c r="B420" i="6"/>
  <c r="C420" i="6"/>
  <c r="D420" i="6"/>
  <c r="E420" i="6"/>
  <c r="A421" i="6"/>
  <c r="B421" i="6"/>
  <c r="C421" i="6"/>
  <c r="D421" i="6"/>
  <c r="E421" i="6"/>
  <c r="A422" i="6"/>
  <c r="B422" i="6"/>
  <c r="C422" i="6"/>
  <c r="D422" i="6"/>
  <c r="E422" i="6"/>
  <c r="A423" i="6"/>
  <c r="B423" i="6"/>
  <c r="C423" i="6"/>
  <c r="D423" i="6"/>
  <c r="E423" i="6"/>
  <c r="A424" i="6"/>
  <c r="B424" i="6"/>
  <c r="C424" i="6"/>
  <c r="D424" i="6"/>
  <c r="E424" i="6"/>
  <c r="A425" i="6"/>
  <c r="B425" i="6"/>
  <c r="C425" i="6"/>
  <c r="D425" i="6"/>
  <c r="E425" i="6"/>
  <c r="A426" i="6"/>
  <c r="B426" i="6"/>
  <c r="C426" i="6"/>
  <c r="D426" i="6"/>
  <c r="E426" i="6"/>
  <c r="A427" i="6"/>
  <c r="B427" i="6"/>
  <c r="C427" i="6"/>
  <c r="D427" i="6"/>
  <c r="E427" i="6"/>
  <c r="A428" i="6"/>
  <c r="B428" i="6"/>
  <c r="C428" i="6"/>
  <c r="D428" i="6"/>
  <c r="E428" i="6"/>
  <c r="A429" i="6"/>
  <c r="B429" i="6"/>
  <c r="C429" i="6"/>
  <c r="D429" i="6"/>
  <c r="E429" i="6"/>
  <c r="A430" i="6"/>
  <c r="B430" i="6"/>
  <c r="C430" i="6"/>
  <c r="D430" i="6"/>
  <c r="E430" i="6"/>
  <c r="A431" i="6"/>
  <c r="B431" i="6"/>
  <c r="C431" i="6"/>
  <c r="D431" i="6"/>
  <c r="E431" i="6"/>
  <c r="A432" i="6"/>
  <c r="B432" i="6"/>
  <c r="C432" i="6"/>
  <c r="D432" i="6"/>
  <c r="E432" i="6"/>
  <c r="A433" i="6"/>
  <c r="B433" i="6"/>
  <c r="C433" i="6"/>
  <c r="D433" i="6"/>
  <c r="E433" i="6"/>
  <c r="B407" i="6"/>
  <c r="C407" i="6"/>
  <c r="D407" i="6"/>
  <c r="E407" i="6"/>
  <c r="A407" i="6"/>
  <c r="A267" i="6"/>
  <c r="B267" i="6"/>
  <c r="C267" i="6"/>
  <c r="D267" i="6"/>
  <c r="E267" i="6"/>
  <c r="A268" i="6"/>
  <c r="B268" i="6"/>
  <c r="C268" i="6"/>
  <c r="D268" i="6"/>
  <c r="E268" i="6"/>
  <c r="A269" i="6"/>
  <c r="B269" i="6"/>
  <c r="C269" i="6"/>
  <c r="D269" i="6"/>
  <c r="E269" i="6"/>
  <c r="A270" i="6"/>
  <c r="B270" i="6"/>
  <c r="C270" i="6"/>
  <c r="D270" i="6"/>
  <c r="E270" i="6"/>
  <c r="A271" i="6"/>
  <c r="B271" i="6"/>
  <c r="C271" i="6"/>
  <c r="D271" i="6"/>
  <c r="E271" i="6"/>
  <c r="A272" i="6"/>
  <c r="B272" i="6"/>
  <c r="C272" i="6"/>
  <c r="D272" i="6"/>
  <c r="E272" i="6"/>
  <c r="A273" i="6"/>
  <c r="B273" i="6"/>
  <c r="C273" i="6"/>
  <c r="D273" i="6"/>
  <c r="E273" i="6"/>
  <c r="A274" i="6"/>
  <c r="B274" i="6"/>
  <c r="C274" i="6"/>
  <c r="D274" i="6"/>
  <c r="E274" i="6"/>
  <c r="A275" i="6"/>
  <c r="B275" i="6"/>
  <c r="C275" i="6"/>
  <c r="D275" i="6"/>
  <c r="E275" i="6"/>
  <c r="A276" i="6"/>
  <c r="B276" i="6"/>
  <c r="C276" i="6"/>
  <c r="D276" i="6"/>
  <c r="E276" i="6"/>
  <c r="A277" i="6"/>
  <c r="B277" i="6"/>
  <c r="C277" i="6"/>
  <c r="D277" i="6"/>
  <c r="E277" i="6"/>
  <c r="A278" i="6"/>
  <c r="B278" i="6"/>
  <c r="C278" i="6"/>
  <c r="D278" i="6"/>
  <c r="E278" i="6"/>
  <c r="A279" i="6"/>
  <c r="B279" i="6"/>
  <c r="C279" i="6"/>
  <c r="D279" i="6"/>
  <c r="E279" i="6"/>
  <c r="A280" i="6"/>
  <c r="B280" i="6"/>
  <c r="C280" i="6"/>
  <c r="D280" i="6"/>
  <c r="E280" i="6"/>
  <c r="A281" i="6"/>
  <c r="B281" i="6"/>
  <c r="C281" i="6"/>
  <c r="D281" i="6"/>
  <c r="E281" i="6"/>
  <c r="A282" i="6"/>
  <c r="B282" i="6"/>
  <c r="C282" i="6"/>
  <c r="D282" i="6"/>
  <c r="E282" i="6"/>
  <c r="A283" i="6"/>
  <c r="B283" i="6"/>
  <c r="C283" i="6"/>
  <c r="D283" i="6"/>
  <c r="E283" i="6"/>
  <c r="A284" i="6"/>
  <c r="B284" i="6"/>
  <c r="C284" i="6"/>
  <c r="D284" i="6"/>
  <c r="E284" i="6"/>
  <c r="A285" i="6"/>
  <c r="B285" i="6"/>
  <c r="C285" i="6"/>
  <c r="D285" i="6"/>
  <c r="E285" i="6"/>
  <c r="A286" i="6"/>
  <c r="B286" i="6"/>
  <c r="C286" i="6"/>
  <c r="D286" i="6"/>
  <c r="E286" i="6"/>
  <c r="A287" i="6"/>
  <c r="B287" i="6"/>
  <c r="C287" i="6"/>
  <c r="D287" i="6"/>
  <c r="E287" i="6"/>
  <c r="A288" i="6"/>
  <c r="B288" i="6"/>
  <c r="C288" i="6"/>
  <c r="D288" i="6"/>
  <c r="E288" i="6"/>
  <c r="A289" i="6"/>
  <c r="B289" i="6"/>
  <c r="C289" i="6"/>
  <c r="D289" i="6"/>
  <c r="E289" i="6"/>
  <c r="A290" i="6"/>
  <c r="B290" i="6"/>
  <c r="C290" i="6"/>
  <c r="D290" i="6"/>
  <c r="E290" i="6"/>
  <c r="A291" i="6"/>
  <c r="B291" i="6"/>
  <c r="C291" i="6"/>
  <c r="D291" i="6"/>
  <c r="E291" i="6"/>
  <c r="A292" i="6"/>
  <c r="B292" i="6"/>
  <c r="C292" i="6"/>
  <c r="D292" i="6"/>
  <c r="E292" i="6"/>
  <c r="A293" i="6"/>
  <c r="B293" i="6"/>
  <c r="C293" i="6"/>
  <c r="D293" i="6"/>
  <c r="E293" i="6"/>
  <c r="A294" i="6"/>
  <c r="B294" i="6"/>
  <c r="C294" i="6"/>
  <c r="D294" i="6"/>
  <c r="E294" i="6"/>
  <c r="A295" i="6"/>
  <c r="B295" i="6"/>
  <c r="C295" i="6"/>
  <c r="D295" i="6"/>
  <c r="E295" i="6"/>
  <c r="A296" i="6"/>
  <c r="B296" i="6"/>
  <c r="C296" i="6"/>
  <c r="D296" i="6"/>
  <c r="E296" i="6"/>
  <c r="A297" i="6"/>
  <c r="B297" i="6"/>
  <c r="C297" i="6"/>
  <c r="D297" i="6"/>
  <c r="E297" i="6"/>
  <c r="A298" i="6"/>
  <c r="B298" i="6"/>
  <c r="C298" i="6"/>
  <c r="D298" i="6"/>
  <c r="E298" i="6"/>
  <c r="A299" i="6"/>
  <c r="B299" i="6"/>
  <c r="C299" i="6"/>
  <c r="D299" i="6"/>
  <c r="E299" i="6"/>
  <c r="A300" i="6"/>
  <c r="B300" i="6"/>
  <c r="C300" i="6"/>
  <c r="D300" i="6"/>
  <c r="E300" i="6"/>
  <c r="A301" i="6"/>
  <c r="B301" i="6"/>
  <c r="C301" i="6"/>
  <c r="D301" i="6"/>
  <c r="E301" i="6"/>
  <c r="A302" i="6"/>
  <c r="B302" i="6"/>
  <c r="C302" i="6"/>
  <c r="D302" i="6"/>
  <c r="E302" i="6"/>
  <c r="A303" i="6"/>
  <c r="B303" i="6"/>
  <c r="C303" i="6"/>
  <c r="D303" i="6"/>
  <c r="E303" i="6"/>
  <c r="A304" i="6"/>
  <c r="B304" i="6"/>
  <c r="C304" i="6"/>
  <c r="D304" i="6"/>
  <c r="E304" i="6"/>
  <c r="A305" i="6"/>
  <c r="B305" i="6"/>
  <c r="C305" i="6"/>
  <c r="D305" i="6"/>
  <c r="E305" i="6"/>
  <c r="A306" i="6"/>
  <c r="B306" i="6"/>
  <c r="C306" i="6"/>
  <c r="D306" i="6"/>
  <c r="E306" i="6"/>
  <c r="A307" i="6"/>
  <c r="B307" i="6"/>
  <c r="C307" i="6"/>
  <c r="D307" i="6"/>
  <c r="E307" i="6"/>
  <c r="A308" i="6"/>
  <c r="B308" i="6"/>
  <c r="C308" i="6"/>
  <c r="D308" i="6"/>
  <c r="E308" i="6"/>
  <c r="A309" i="6"/>
  <c r="B309" i="6"/>
  <c r="C309" i="6"/>
  <c r="D309" i="6"/>
  <c r="E309" i="6"/>
  <c r="A310" i="6"/>
  <c r="B310" i="6"/>
  <c r="C310" i="6"/>
  <c r="D310" i="6"/>
  <c r="E310" i="6"/>
  <c r="A311" i="6"/>
  <c r="B311" i="6"/>
  <c r="C311" i="6"/>
  <c r="D311" i="6"/>
  <c r="E311" i="6"/>
  <c r="A312" i="6"/>
  <c r="B312" i="6"/>
  <c r="C312" i="6"/>
  <c r="D312" i="6"/>
  <c r="E312" i="6"/>
  <c r="A313" i="6"/>
  <c r="B313" i="6"/>
  <c r="C313" i="6"/>
  <c r="D313" i="6"/>
  <c r="E313" i="6"/>
  <c r="A314" i="6"/>
  <c r="B314" i="6"/>
  <c r="C314" i="6"/>
  <c r="D314" i="6"/>
  <c r="E314" i="6"/>
  <c r="A315" i="6"/>
  <c r="B315" i="6"/>
  <c r="C315" i="6"/>
  <c r="D315" i="6"/>
  <c r="E315" i="6"/>
  <c r="A316" i="6"/>
  <c r="B316" i="6"/>
  <c r="C316" i="6"/>
  <c r="D316" i="6"/>
  <c r="E316" i="6"/>
  <c r="A317" i="6"/>
  <c r="B317" i="6"/>
  <c r="C317" i="6"/>
  <c r="D317" i="6"/>
  <c r="E317" i="6"/>
  <c r="A318" i="6"/>
  <c r="B318" i="6"/>
  <c r="C318" i="6"/>
  <c r="D318" i="6"/>
  <c r="E318" i="6"/>
  <c r="A319" i="6"/>
  <c r="B319" i="6"/>
  <c r="C319" i="6"/>
  <c r="D319" i="6"/>
  <c r="E319" i="6"/>
  <c r="A320" i="6"/>
  <c r="B320" i="6"/>
  <c r="C320" i="6"/>
  <c r="D320" i="6"/>
  <c r="E320" i="6"/>
  <c r="A321" i="6"/>
  <c r="B321" i="6"/>
  <c r="C321" i="6"/>
  <c r="D321" i="6"/>
  <c r="E321" i="6"/>
  <c r="A322" i="6"/>
  <c r="B322" i="6"/>
  <c r="C322" i="6"/>
  <c r="D322" i="6"/>
  <c r="E322" i="6"/>
  <c r="A323" i="6"/>
  <c r="B323" i="6"/>
  <c r="C323" i="6"/>
  <c r="D323" i="6"/>
  <c r="E323" i="6"/>
  <c r="A324" i="6"/>
  <c r="B324" i="6"/>
  <c r="C324" i="6"/>
  <c r="D324" i="6"/>
  <c r="E324" i="6"/>
  <c r="A325" i="6"/>
  <c r="B325" i="6"/>
  <c r="C325" i="6"/>
  <c r="D325" i="6"/>
  <c r="E325" i="6"/>
  <c r="A326" i="6"/>
  <c r="B326" i="6"/>
  <c r="C326" i="6"/>
  <c r="D326" i="6"/>
  <c r="E326" i="6"/>
  <c r="A327" i="6"/>
  <c r="B327" i="6"/>
  <c r="C327" i="6"/>
  <c r="D327" i="6"/>
  <c r="E327" i="6"/>
  <c r="A328" i="6"/>
  <c r="B328" i="6"/>
  <c r="C328" i="6"/>
  <c r="D328" i="6"/>
  <c r="E328" i="6"/>
  <c r="A329" i="6"/>
  <c r="B329" i="6"/>
  <c r="C329" i="6"/>
  <c r="D329" i="6"/>
  <c r="E329" i="6"/>
  <c r="A330" i="6"/>
  <c r="B330" i="6"/>
  <c r="C330" i="6"/>
  <c r="D330" i="6"/>
  <c r="E330" i="6"/>
  <c r="A331" i="6"/>
  <c r="B331" i="6"/>
  <c r="C331" i="6"/>
  <c r="D331" i="6"/>
  <c r="E331" i="6"/>
  <c r="A332" i="6"/>
  <c r="B332" i="6"/>
  <c r="C332" i="6"/>
  <c r="D332" i="6"/>
  <c r="E332" i="6"/>
  <c r="A333" i="6"/>
  <c r="B333" i="6"/>
  <c r="C333" i="6"/>
  <c r="D333" i="6"/>
  <c r="E333" i="6"/>
  <c r="A334" i="6"/>
  <c r="B334" i="6"/>
  <c r="C334" i="6"/>
  <c r="D334" i="6"/>
  <c r="E334" i="6"/>
  <c r="A335" i="6"/>
  <c r="B335" i="6"/>
  <c r="C335" i="6"/>
  <c r="D335" i="6"/>
  <c r="E335" i="6"/>
  <c r="A336" i="6"/>
  <c r="B336" i="6"/>
  <c r="C336" i="6"/>
  <c r="D336" i="6"/>
  <c r="E336" i="6"/>
  <c r="A337" i="6"/>
  <c r="B337" i="6"/>
  <c r="C337" i="6"/>
  <c r="D337" i="6"/>
  <c r="E337" i="6"/>
  <c r="A338" i="6"/>
  <c r="B338" i="6"/>
  <c r="C338" i="6"/>
  <c r="D338" i="6"/>
  <c r="E338" i="6"/>
  <c r="A339" i="6"/>
  <c r="B339" i="6"/>
  <c r="C339" i="6"/>
  <c r="D339" i="6"/>
  <c r="E339" i="6"/>
  <c r="A340" i="6"/>
  <c r="B340" i="6"/>
  <c r="C340" i="6"/>
  <c r="D340" i="6"/>
  <c r="E340" i="6"/>
  <c r="A341" i="6"/>
  <c r="B341" i="6"/>
  <c r="C341" i="6"/>
  <c r="D341" i="6"/>
  <c r="E341" i="6"/>
  <c r="A342" i="6"/>
  <c r="B342" i="6"/>
  <c r="C342" i="6"/>
  <c r="D342" i="6"/>
  <c r="E342" i="6"/>
  <c r="A343" i="6"/>
  <c r="B343" i="6"/>
  <c r="C343" i="6"/>
  <c r="D343" i="6"/>
  <c r="E343" i="6"/>
  <c r="A344" i="6"/>
  <c r="B344" i="6"/>
  <c r="C344" i="6"/>
  <c r="D344" i="6"/>
  <c r="E344" i="6"/>
  <c r="A345" i="6"/>
  <c r="B345" i="6"/>
  <c r="C345" i="6"/>
  <c r="D345" i="6"/>
  <c r="E345" i="6"/>
  <c r="A346" i="6"/>
  <c r="B346" i="6"/>
  <c r="C346" i="6"/>
  <c r="D346" i="6"/>
  <c r="E346" i="6"/>
  <c r="A347" i="6"/>
  <c r="B347" i="6"/>
  <c r="C347" i="6"/>
  <c r="D347" i="6"/>
  <c r="E347" i="6"/>
  <c r="A348" i="6"/>
  <c r="B348" i="6"/>
  <c r="C348" i="6"/>
  <c r="D348" i="6"/>
  <c r="E348" i="6"/>
  <c r="A349" i="6"/>
  <c r="B349" i="6"/>
  <c r="C349" i="6"/>
  <c r="D349" i="6"/>
  <c r="E349" i="6"/>
  <c r="A350" i="6"/>
  <c r="B350" i="6"/>
  <c r="C350" i="6"/>
  <c r="D350" i="6"/>
  <c r="E350" i="6"/>
  <c r="A351" i="6"/>
  <c r="B351" i="6"/>
  <c r="C351" i="6"/>
  <c r="D351" i="6"/>
  <c r="E351" i="6"/>
  <c r="A352" i="6"/>
  <c r="B352" i="6"/>
  <c r="C352" i="6"/>
  <c r="D352" i="6"/>
  <c r="E352" i="6"/>
  <c r="A353" i="6"/>
  <c r="B353" i="6"/>
  <c r="C353" i="6"/>
  <c r="D353" i="6"/>
  <c r="E353" i="6"/>
  <c r="A354" i="6"/>
  <c r="B354" i="6"/>
  <c r="C354" i="6"/>
  <c r="D354" i="6"/>
  <c r="E354" i="6"/>
  <c r="A355" i="6"/>
  <c r="B355" i="6"/>
  <c r="C355" i="6"/>
  <c r="D355" i="6"/>
  <c r="E355" i="6"/>
  <c r="A356" i="6"/>
  <c r="B356" i="6"/>
  <c r="C356" i="6"/>
  <c r="D356" i="6"/>
  <c r="E356" i="6"/>
  <c r="A357" i="6"/>
  <c r="B357" i="6"/>
  <c r="C357" i="6"/>
  <c r="D357" i="6"/>
  <c r="E357" i="6"/>
  <c r="A358" i="6"/>
  <c r="B358" i="6"/>
  <c r="C358" i="6"/>
  <c r="D358" i="6"/>
  <c r="E358" i="6"/>
  <c r="A359" i="6"/>
  <c r="B359" i="6"/>
  <c r="C359" i="6"/>
  <c r="D359" i="6"/>
  <c r="E359" i="6"/>
  <c r="A360" i="6"/>
  <c r="B360" i="6"/>
  <c r="C360" i="6"/>
  <c r="D360" i="6"/>
  <c r="E360" i="6"/>
  <c r="A361" i="6"/>
  <c r="B361" i="6"/>
  <c r="C361" i="6"/>
  <c r="D361" i="6"/>
  <c r="E361" i="6"/>
  <c r="A362" i="6"/>
  <c r="B362" i="6"/>
  <c r="C362" i="6"/>
  <c r="D362" i="6"/>
  <c r="E362" i="6"/>
  <c r="A363" i="6"/>
  <c r="B363" i="6"/>
  <c r="C363" i="6"/>
  <c r="D363" i="6"/>
  <c r="E363" i="6"/>
  <c r="A364" i="6"/>
  <c r="B364" i="6"/>
  <c r="C364" i="6"/>
  <c r="D364" i="6"/>
  <c r="E364" i="6"/>
  <c r="A365" i="6"/>
  <c r="B365" i="6"/>
  <c r="C365" i="6"/>
  <c r="D365" i="6"/>
  <c r="E365" i="6"/>
  <c r="A366" i="6"/>
  <c r="B366" i="6"/>
  <c r="C366" i="6"/>
  <c r="D366" i="6"/>
  <c r="E366" i="6"/>
  <c r="A367" i="6"/>
  <c r="B367" i="6"/>
  <c r="C367" i="6"/>
  <c r="D367" i="6"/>
  <c r="E367" i="6"/>
  <c r="A368" i="6"/>
  <c r="B368" i="6"/>
  <c r="C368" i="6"/>
  <c r="D368" i="6"/>
  <c r="E368" i="6"/>
  <c r="A369" i="6"/>
  <c r="B369" i="6"/>
  <c r="C369" i="6"/>
  <c r="D369" i="6"/>
  <c r="E369" i="6"/>
  <c r="A370" i="6"/>
  <c r="B370" i="6"/>
  <c r="C370" i="6"/>
  <c r="D370" i="6"/>
  <c r="E370" i="6"/>
  <c r="A371" i="6"/>
  <c r="B371" i="6"/>
  <c r="C371" i="6"/>
  <c r="D371" i="6"/>
  <c r="E371" i="6"/>
  <c r="A372" i="6"/>
  <c r="B372" i="6"/>
  <c r="C372" i="6"/>
  <c r="D372" i="6"/>
  <c r="E372" i="6"/>
  <c r="A373" i="6"/>
  <c r="B373" i="6"/>
  <c r="C373" i="6"/>
  <c r="D373" i="6"/>
  <c r="E373" i="6"/>
  <c r="A374" i="6"/>
  <c r="B374" i="6"/>
  <c r="C374" i="6"/>
  <c r="D374" i="6"/>
  <c r="E374" i="6"/>
  <c r="A375" i="6"/>
  <c r="B375" i="6"/>
  <c r="C375" i="6"/>
  <c r="D375" i="6"/>
  <c r="E375" i="6"/>
  <c r="A376" i="6"/>
  <c r="B376" i="6"/>
  <c r="C376" i="6"/>
  <c r="D376" i="6"/>
  <c r="E376" i="6"/>
  <c r="A377" i="6"/>
  <c r="B377" i="6"/>
  <c r="C377" i="6"/>
  <c r="D377" i="6"/>
  <c r="E377" i="6"/>
  <c r="A378" i="6"/>
  <c r="B378" i="6"/>
  <c r="C378" i="6"/>
  <c r="D378" i="6"/>
  <c r="E378" i="6"/>
  <c r="A379" i="6"/>
  <c r="B379" i="6"/>
  <c r="C379" i="6"/>
  <c r="D379" i="6"/>
  <c r="E379" i="6"/>
  <c r="A380" i="6"/>
  <c r="B380" i="6"/>
  <c r="C380" i="6"/>
  <c r="D380" i="6"/>
  <c r="E380" i="6"/>
  <c r="A381" i="6"/>
  <c r="B381" i="6"/>
  <c r="C381" i="6"/>
  <c r="D381" i="6"/>
  <c r="E381" i="6"/>
  <c r="A382" i="6"/>
  <c r="B382" i="6"/>
  <c r="C382" i="6"/>
  <c r="D382" i="6"/>
  <c r="E382" i="6"/>
  <c r="A383" i="6"/>
  <c r="B383" i="6"/>
  <c r="C383" i="6"/>
  <c r="D383" i="6"/>
  <c r="E383" i="6"/>
  <c r="A384" i="6"/>
  <c r="B384" i="6"/>
  <c r="C384" i="6"/>
  <c r="D384" i="6"/>
  <c r="E384" i="6"/>
  <c r="A385" i="6"/>
  <c r="B385" i="6"/>
  <c r="C385" i="6"/>
  <c r="D385" i="6"/>
  <c r="E385" i="6"/>
  <c r="A386" i="6"/>
  <c r="B386" i="6"/>
  <c r="C386" i="6"/>
  <c r="D386" i="6"/>
  <c r="E386" i="6"/>
  <c r="A387" i="6"/>
  <c r="B387" i="6"/>
  <c r="C387" i="6"/>
  <c r="D387" i="6"/>
  <c r="E387" i="6"/>
  <c r="A388" i="6"/>
  <c r="B388" i="6"/>
  <c r="C388" i="6"/>
  <c r="D388" i="6"/>
  <c r="E388" i="6"/>
  <c r="A389" i="6"/>
  <c r="B389" i="6"/>
  <c r="C389" i="6"/>
  <c r="D389" i="6"/>
  <c r="E389" i="6"/>
  <c r="A390" i="6"/>
  <c r="B390" i="6"/>
  <c r="C390" i="6"/>
  <c r="D390" i="6"/>
  <c r="E390" i="6"/>
  <c r="A391" i="6"/>
  <c r="B391" i="6"/>
  <c r="C391" i="6"/>
  <c r="D391" i="6"/>
  <c r="E391" i="6"/>
  <c r="A392" i="6"/>
  <c r="B392" i="6"/>
  <c r="C392" i="6"/>
  <c r="D392" i="6"/>
  <c r="E392" i="6"/>
  <c r="A393" i="6"/>
  <c r="B393" i="6"/>
  <c r="C393" i="6"/>
  <c r="D393" i="6"/>
  <c r="E393" i="6"/>
  <c r="A394" i="6"/>
  <c r="B394" i="6"/>
  <c r="C394" i="6"/>
  <c r="D394" i="6"/>
  <c r="E394" i="6"/>
  <c r="A395" i="6"/>
  <c r="B395" i="6"/>
  <c r="C395" i="6"/>
  <c r="D395" i="6"/>
  <c r="E395" i="6"/>
  <c r="A396" i="6"/>
  <c r="B396" i="6"/>
  <c r="C396" i="6"/>
  <c r="D396" i="6"/>
  <c r="E396" i="6"/>
  <c r="A397" i="6"/>
  <c r="B397" i="6"/>
  <c r="C397" i="6"/>
  <c r="D397" i="6"/>
  <c r="E397" i="6"/>
  <c r="A398" i="6"/>
  <c r="B398" i="6"/>
  <c r="C398" i="6"/>
  <c r="D398" i="6"/>
  <c r="E398" i="6"/>
  <c r="A399" i="6"/>
  <c r="B399" i="6"/>
  <c r="C399" i="6"/>
  <c r="D399" i="6"/>
  <c r="E399" i="6"/>
  <c r="A400" i="6"/>
  <c r="B400" i="6"/>
  <c r="C400" i="6"/>
  <c r="D400" i="6"/>
  <c r="E400" i="6"/>
  <c r="A401" i="6"/>
  <c r="B401" i="6"/>
  <c r="C401" i="6"/>
  <c r="D401" i="6"/>
  <c r="E401" i="6"/>
  <c r="A402" i="6"/>
  <c r="B402" i="6"/>
  <c r="C402" i="6"/>
  <c r="D402" i="6"/>
  <c r="E402" i="6"/>
  <c r="A403" i="6"/>
  <c r="B403" i="6"/>
  <c r="C403" i="6"/>
  <c r="D403" i="6"/>
  <c r="E403" i="6"/>
  <c r="A404" i="6"/>
  <c r="B404" i="6"/>
  <c r="C404" i="6"/>
  <c r="D404" i="6"/>
  <c r="E404" i="6"/>
  <c r="A405" i="6"/>
  <c r="B405" i="6"/>
  <c r="C405" i="6"/>
  <c r="D405" i="6"/>
  <c r="E405" i="6"/>
  <c r="A406" i="6"/>
  <c r="B406" i="6"/>
  <c r="C406" i="6"/>
  <c r="D406" i="6"/>
  <c r="E406" i="6"/>
  <c r="B266" i="6"/>
  <c r="C266" i="6"/>
  <c r="D266" i="6"/>
  <c r="E266" i="6"/>
  <c r="A266" i="6"/>
  <c r="A135" i="6"/>
  <c r="C135" i="6"/>
  <c r="D135" i="6"/>
  <c r="E135" i="6"/>
  <c r="A136" i="6"/>
  <c r="C136" i="6"/>
  <c r="D136" i="6"/>
  <c r="E136" i="6"/>
  <c r="A137" i="6"/>
  <c r="C137" i="6"/>
  <c r="D137" i="6"/>
  <c r="E137" i="6"/>
  <c r="A138" i="6"/>
  <c r="C138" i="6"/>
  <c r="D138" i="6"/>
  <c r="E138" i="6"/>
  <c r="A139" i="6"/>
  <c r="C139" i="6"/>
  <c r="D139" i="6"/>
  <c r="E139" i="6"/>
  <c r="A140" i="6"/>
  <c r="C140" i="6"/>
  <c r="D140" i="6"/>
  <c r="E140" i="6"/>
  <c r="A141" i="6"/>
  <c r="C141" i="6"/>
  <c r="D141" i="6"/>
  <c r="E141" i="6"/>
  <c r="A142" i="6"/>
  <c r="C142" i="6"/>
  <c r="D142" i="6"/>
  <c r="E142" i="6"/>
  <c r="A143" i="6"/>
  <c r="C143" i="6"/>
  <c r="D143" i="6"/>
  <c r="E143" i="6"/>
  <c r="A144" i="6"/>
  <c r="C144" i="6"/>
  <c r="D144" i="6"/>
  <c r="E144" i="6"/>
  <c r="A145" i="6"/>
  <c r="C145" i="6"/>
  <c r="D145" i="6"/>
  <c r="E145" i="6"/>
  <c r="A146" i="6"/>
  <c r="C146" i="6"/>
  <c r="D146" i="6"/>
  <c r="E146" i="6"/>
  <c r="A147" i="6"/>
  <c r="C147" i="6"/>
  <c r="D147" i="6"/>
  <c r="E147" i="6"/>
  <c r="A148" i="6"/>
  <c r="C148" i="6"/>
  <c r="D148" i="6"/>
  <c r="E148" i="6"/>
  <c r="A149" i="6"/>
  <c r="C149" i="6"/>
  <c r="D149" i="6"/>
  <c r="E149" i="6"/>
  <c r="A150" i="6"/>
  <c r="C150" i="6"/>
  <c r="D150" i="6"/>
  <c r="E150" i="6"/>
  <c r="A151" i="6"/>
  <c r="C151" i="6"/>
  <c r="D151" i="6"/>
  <c r="E151" i="6"/>
  <c r="A152" i="6"/>
  <c r="C152" i="6"/>
  <c r="D152" i="6"/>
  <c r="E152" i="6"/>
  <c r="A153" i="6"/>
  <c r="C153" i="6"/>
  <c r="D153" i="6"/>
  <c r="E153" i="6"/>
  <c r="A154" i="6"/>
  <c r="C154" i="6"/>
  <c r="D154" i="6"/>
  <c r="E154" i="6"/>
  <c r="A155" i="6"/>
  <c r="C155" i="6"/>
  <c r="D155" i="6"/>
  <c r="E155" i="6"/>
  <c r="A156" i="6"/>
  <c r="C156" i="6"/>
  <c r="D156" i="6"/>
  <c r="E156" i="6"/>
  <c r="A157" i="6"/>
  <c r="C157" i="6"/>
  <c r="D157" i="6"/>
  <c r="E157" i="6"/>
  <c r="A158" i="6"/>
  <c r="C158" i="6"/>
  <c r="D158" i="6"/>
  <c r="E158" i="6"/>
  <c r="A159" i="6"/>
  <c r="C159" i="6"/>
  <c r="D159" i="6"/>
  <c r="E159" i="6"/>
  <c r="A160" i="6"/>
  <c r="C160" i="6"/>
  <c r="D160" i="6"/>
  <c r="E160" i="6"/>
  <c r="A161" i="6"/>
  <c r="C161" i="6"/>
  <c r="D161" i="6"/>
  <c r="E161" i="6"/>
  <c r="A162" i="6"/>
  <c r="C162" i="6"/>
  <c r="D162" i="6"/>
  <c r="E162" i="6"/>
  <c r="A163" i="6"/>
  <c r="C163" i="6"/>
  <c r="D163" i="6"/>
  <c r="E163" i="6"/>
  <c r="A164" i="6"/>
  <c r="C164" i="6"/>
  <c r="D164" i="6"/>
  <c r="E164" i="6"/>
  <c r="A165" i="6"/>
  <c r="C165" i="6"/>
  <c r="D165" i="6"/>
  <c r="E165" i="6"/>
  <c r="A166" i="6"/>
  <c r="C166" i="6"/>
  <c r="D166" i="6"/>
  <c r="E166" i="6"/>
  <c r="A167" i="6"/>
  <c r="C167" i="6"/>
  <c r="D167" i="6"/>
  <c r="E167" i="6"/>
  <c r="A168" i="6"/>
  <c r="C168" i="6"/>
  <c r="D168" i="6"/>
  <c r="E168" i="6"/>
  <c r="A169" i="6"/>
  <c r="C169" i="6"/>
  <c r="D169" i="6"/>
  <c r="E169" i="6"/>
  <c r="A170" i="6"/>
  <c r="C170" i="6"/>
  <c r="D170" i="6"/>
  <c r="E170" i="6"/>
  <c r="A171" i="6"/>
  <c r="C171" i="6"/>
  <c r="D171" i="6"/>
  <c r="E171" i="6"/>
  <c r="A172" i="6"/>
  <c r="C172" i="6"/>
  <c r="D172" i="6"/>
  <c r="E172" i="6"/>
  <c r="A173" i="6"/>
  <c r="C173" i="6"/>
  <c r="D173" i="6"/>
  <c r="E173" i="6"/>
  <c r="A174" i="6"/>
  <c r="C174" i="6"/>
  <c r="D174" i="6"/>
  <c r="E174" i="6"/>
  <c r="A175" i="6"/>
  <c r="C175" i="6"/>
  <c r="D175" i="6"/>
  <c r="E175" i="6"/>
  <c r="A176" i="6"/>
  <c r="C176" i="6"/>
  <c r="D176" i="6"/>
  <c r="E176" i="6"/>
  <c r="A177" i="6"/>
  <c r="C177" i="6"/>
  <c r="D177" i="6"/>
  <c r="E177" i="6"/>
  <c r="A178" i="6"/>
  <c r="C178" i="6"/>
  <c r="D178" i="6"/>
  <c r="E178" i="6"/>
  <c r="A179" i="6"/>
  <c r="C179" i="6"/>
  <c r="D179" i="6"/>
  <c r="E179" i="6"/>
  <c r="A180" i="6"/>
  <c r="C180" i="6"/>
  <c r="D180" i="6"/>
  <c r="E180" i="6"/>
  <c r="A181" i="6"/>
  <c r="C181" i="6"/>
  <c r="D181" i="6"/>
  <c r="E181" i="6"/>
  <c r="A182" i="6"/>
  <c r="C182" i="6"/>
  <c r="D182" i="6"/>
  <c r="E182" i="6"/>
  <c r="A183" i="6"/>
  <c r="C183" i="6"/>
  <c r="D183" i="6"/>
  <c r="E183" i="6"/>
  <c r="A184" i="6"/>
  <c r="C184" i="6"/>
  <c r="D184" i="6"/>
  <c r="E184" i="6"/>
  <c r="A185" i="6"/>
  <c r="C185" i="6"/>
  <c r="D185" i="6"/>
  <c r="E185" i="6"/>
  <c r="A186" i="6"/>
  <c r="C186" i="6"/>
  <c r="D186" i="6"/>
  <c r="E186" i="6"/>
  <c r="A187" i="6"/>
  <c r="C187" i="6"/>
  <c r="D187" i="6"/>
  <c r="E187" i="6"/>
  <c r="A188" i="6"/>
  <c r="C188" i="6"/>
  <c r="D188" i="6"/>
  <c r="E188" i="6"/>
  <c r="A189" i="6"/>
  <c r="C189" i="6"/>
  <c r="D189" i="6"/>
  <c r="E189" i="6"/>
  <c r="A190" i="6"/>
  <c r="C190" i="6"/>
  <c r="D190" i="6"/>
  <c r="E190" i="6"/>
  <c r="A191" i="6"/>
  <c r="C191" i="6"/>
  <c r="D191" i="6"/>
  <c r="E191" i="6"/>
  <c r="A192" i="6"/>
  <c r="C192" i="6"/>
  <c r="D192" i="6"/>
  <c r="E192" i="6"/>
  <c r="A193" i="6"/>
  <c r="C193" i="6"/>
  <c r="D193" i="6"/>
  <c r="E193" i="6"/>
  <c r="A194" i="6"/>
  <c r="C194" i="6"/>
  <c r="D194" i="6"/>
  <c r="E194" i="6"/>
  <c r="A195" i="6"/>
  <c r="C195" i="6"/>
  <c r="D195" i="6"/>
  <c r="E195" i="6"/>
  <c r="A196" i="6"/>
  <c r="C196" i="6"/>
  <c r="D196" i="6"/>
  <c r="E196" i="6"/>
  <c r="A197" i="6"/>
  <c r="C197" i="6"/>
  <c r="D197" i="6"/>
  <c r="E197" i="6"/>
  <c r="A198" i="6"/>
  <c r="C198" i="6"/>
  <c r="D198" i="6"/>
  <c r="E198" i="6"/>
  <c r="A199" i="6"/>
  <c r="C199" i="6"/>
  <c r="D199" i="6"/>
  <c r="E199" i="6"/>
  <c r="A200" i="6"/>
  <c r="C200" i="6"/>
  <c r="D200" i="6"/>
  <c r="E200" i="6"/>
  <c r="A201" i="6"/>
  <c r="C201" i="6"/>
  <c r="D201" i="6"/>
  <c r="E201" i="6"/>
  <c r="A202" i="6"/>
  <c r="C202" i="6"/>
  <c r="D202" i="6"/>
  <c r="E202" i="6"/>
  <c r="A203" i="6"/>
  <c r="C203" i="6"/>
  <c r="D203" i="6"/>
  <c r="E203" i="6"/>
  <c r="A204" i="6"/>
  <c r="C204" i="6"/>
  <c r="D204" i="6"/>
  <c r="E204" i="6"/>
  <c r="A205" i="6"/>
  <c r="C205" i="6"/>
  <c r="D205" i="6"/>
  <c r="E205" i="6"/>
  <c r="A206" i="6"/>
  <c r="C206" i="6"/>
  <c r="D206" i="6"/>
  <c r="E206" i="6"/>
  <c r="A207" i="6"/>
  <c r="C207" i="6"/>
  <c r="D207" i="6"/>
  <c r="E207" i="6"/>
  <c r="A208" i="6"/>
  <c r="C208" i="6"/>
  <c r="D208" i="6"/>
  <c r="E208" i="6"/>
  <c r="A209" i="6"/>
  <c r="C209" i="6"/>
  <c r="D209" i="6"/>
  <c r="E209" i="6"/>
  <c r="A210" i="6"/>
  <c r="C210" i="6"/>
  <c r="D210" i="6"/>
  <c r="E210" i="6"/>
  <c r="A211" i="6"/>
  <c r="C211" i="6"/>
  <c r="D211" i="6"/>
  <c r="E211" i="6"/>
  <c r="A212" i="6"/>
  <c r="C212" i="6"/>
  <c r="D212" i="6"/>
  <c r="E212" i="6"/>
  <c r="A213" i="6"/>
  <c r="C213" i="6"/>
  <c r="D213" i="6"/>
  <c r="E213" i="6"/>
  <c r="A214" i="6"/>
  <c r="C214" i="6"/>
  <c r="D214" i="6"/>
  <c r="E214" i="6"/>
  <c r="A215" i="6"/>
  <c r="C215" i="6"/>
  <c r="D215" i="6"/>
  <c r="E215" i="6"/>
  <c r="A216" i="6"/>
  <c r="C216" i="6"/>
  <c r="D216" i="6"/>
  <c r="E216" i="6"/>
  <c r="A217" i="6"/>
  <c r="C217" i="6"/>
  <c r="D217" i="6"/>
  <c r="E217" i="6"/>
  <c r="A218" i="6"/>
  <c r="C218" i="6"/>
  <c r="D218" i="6"/>
  <c r="E218" i="6"/>
  <c r="A219" i="6"/>
  <c r="C219" i="6"/>
  <c r="D219" i="6"/>
  <c r="E219" i="6"/>
  <c r="A220" i="6"/>
  <c r="C220" i="6"/>
  <c r="D220" i="6"/>
  <c r="E220" i="6"/>
  <c r="A221" i="6"/>
  <c r="C221" i="6"/>
  <c r="D221" i="6"/>
  <c r="E221" i="6"/>
  <c r="A222" i="6"/>
  <c r="C222" i="6"/>
  <c r="D222" i="6"/>
  <c r="E222" i="6"/>
  <c r="A223" i="6"/>
  <c r="C223" i="6"/>
  <c r="D223" i="6"/>
  <c r="E223" i="6"/>
  <c r="A224" i="6"/>
  <c r="C224" i="6"/>
  <c r="D224" i="6"/>
  <c r="E224" i="6"/>
  <c r="A225" i="6"/>
  <c r="C225" i="6"/>
  <c r="D225" i="6"/>
  <c r="E225" i="6"/>
  <c r="A226" i="6"/>
  <c r="C226" i="6"/>
  <c r="D226" i="6"/>
  <c r="E226" i="6"/>
  <c r="A227" i="6"/>
  <c r="C227" i="6"/>
  <c r="D227" i="6"/>
  <c r="E227" i="6"/>
  <c r="A228" i="6"/>
  <c r="C228" i="6"/>
  <c r="D228" i="6"/>
  <c r="E228" i="6"/>
  <c r="A229" i="6"/>
  <c r="C229" i="6"/>
  <c r="D229" i="6"/>
  <c r="E229" i="6"/>
  <c r="A230" i="6"/>
  <c r="C230" i="6"/>
  <c r="D230" i="6"/>
  <c r="E230" i="6"/>
  <c r="A231" i="6"/>
  <c r="C231" i="6"/>
  <c r="D231" i="6"/>
  <c r="E231" i="6"/>
  <c r="A232" i="6"/>
  <c r="C232" i="6"/>
  <c r="D232" i="6"/>
  <c r="E232" i="6"/>
  <c r="A233" i="6"/>
  <c r="C233" i="6"/>
  <c r="D233" i="6"/>
  <c r="E233" i="6"/>
  <c r="A234" i="6"/>
  <c r="C234" i="6"/>
  <c r="D234" i="6"/>
  <c r="E234" i="6"/>
  <c r="A235" i="6"/>
  <c r="C235" i="6"/>
  <c r="D235" i="6"/>
  <c r="E235" i="6"/>
  <c r="A236" i="6"/>
  <c r="C236" i="6"/>
  <c r="D236" i="6"/>
  <c r="E236" i="6"/>
  <c r="A237" i="6"/>
  <c r="C237" i="6"/>
  <c r="D237" i="6"/>
  <c r="E237" i="6"/>
  <c r="A238" i="6"/>
  <c r="C238" i="6"/>
  <c r="D238" i="6"/>
  <c r="E238" i="6"/>
  <c r="A239" i="6"/>
  <c r="C239" i="6"/>
  <c r="D239" i="6"/>
  <c r="E239" i="6"/>
  <c r="A240" i="6"/>
  <c r="C240" i="6"/>
  <c r="D240" i="6"/>
  <c r="E240" i="6"/>
  <c r="A241" i="6"/>
  <c r="C241" i="6"/>
  <c r="D241" i="6"/>
  <c r="E241" i="6"/>
  <c r="A242" i="6"/>
  <c r="C242" i="6"/>
  <c r="D242" i="6"/>
  <c r="E242" i="6"/>
  <c r="A243" i="6"/>
  <c r="C243" i="6"/>
  <c r="D243" i="6"/>
  <c r="E243" i="6"/>
  <c r="A244" i="6"/>
  <c r="C244" i="6"/>
  <c r="D244" i="6"/>
  <c r="E244" i="6"/>
  <c r="A245" i="6"/>
  <c r="C245" i="6"/>
  <c r="D245" i="6"/>
  <c r="E245" i="6"/>
  <c r="A246" i="6"/>
  <c r="C246" i="6"/>
  <c r="D246" i="6"/>
  <c r="E246" i="6"/>
  <c r="A247" i="6"/>
  <c r="C247" i="6"/>
  <c r="D247" i="6"/>
  <c r="E247" i="6"/>
  <c r="A248" i="6"/>
  <c r="C248" i="6"/>
  <c r="D248" i="6"/>
  <c r="E248" i="6"/>
  <c r="A249" i="6"/>
  <c r="C249" i="6"/>
  <c r="D249" i="6"/>
  <c r="E249" i="6"/>
  <c r="A250" i="6"/>
  <c r="C250" i="6"/>
  <c r="D250" i="6"/>
  <c r="E250" i="6"/>
  <c r="A251" i="6"/>
  <c r="C251" i="6"/>
  <c r="D251" i="6"/>
  <c r="E251" i="6"/>
  <c r="A252" i="6"/>
  <c r="C252" i="6"/>
  <c r="D252" i="6"/>
  <c r="E252" i="6"/>
  <c r="A253" i="6"/>
  <c r="C253" i="6"/>
  <c r="D253" i="6"/>
  <c r="E253" i="6"/>
  <c r="A254" i="6"/>
  <c r="C254" i="6"/>
  <c r="D254" i="6"/>
  <c r="E254" i="6"/>
  <c r="A255" i="6"/>
  <c r="C255" i="6"/>
  <c r="D255" i="6"/>
  <c r="E255" i="6"/>
  <c r="A256" i="6"/>
  <c r="C256" i="6"/>
  <c r="D256" i="6"/>
  <c r="E256" i="6"/>
  <c r="A257" i="6"/>
  <c r="C257" i="6"/>
  <c r="D257" i="6"/>
  <c r="E257" i="6"/>
  <c r="A258" i="6"/>
  <c r="C258" i="6"/>
  <c r="D258" i="6"/>
  <c r="E258" i="6"/>
  <c r="A259" i="6"/>
  <c r="C259" i="6"/>
  <c r="D259" i="6"/>
  <c r="E259" i="6"/>
  <c r="A260" i="6"/>
  <c r="C260" i="6"/>
  <c r="D260" i="6"/>
  <c r="E260" i="6"/>
  <c r="A261" i="6"/>
  <c r="C261" i="6"/>
  <c r="D261" i="6"/>
  <c r="E261" i="6"/>
  <c r="A262" i="6"/>
  <c r="C262" i="6"/>
  <c r="D262" i="6"/>
  <c r="E262" i="6"/>
  <c r="A263" i="6"/>
  <c r="C263" i="6"/>
  <c r="E263" i="6"/>
  <c r="A264" i="6"/>
  <c r="B264" i="6"/>
  <c r="C264" i="6"/>
  <c r="E264" i="6"/>
  <c r="A265" i="6"/>
  <c r="C265" i="6"/>
  <c r="E265" i="6"/>
  <c r="C134" i="6"/>
  <c r="D134" i="6"/>
  <c r="E134" i="6"/>
  <c r="A134" i="6"/>
  <c r="A3" i="6"/>
  <c r="C3" i="6"/>
  <c r="D3" i="6"/>
  <c r="E3" i="6"/>
  <c r="A4" i="6"/>
  <c r="C4" i="6"/>
  <c r="D4" i="6"/>
  <c r="E4" i="6"/>
  <c r="A5" i="6"/>
  <c r="C5" i="6"/>
  <c r="D5" i="6"/>
  <c r="E5" i="6"/>
  <c r="A6" i="6"/>
  <c r="C6" i="6"/>
  <c r="D6" i="6"/>
  <c r="E6" i="6"/>
  <c r="A7" i="6"/>
  <c r="C7" i="6"/>
  <c r="D7" i="6"/>
  <c r="E7" i="6"/>
  <c r="A8" i="6"/>
  <c r="C8" i="6"/>
  <c r="D8" i="6"/>
  <c r="E8" i="6"/>
  <c r="A9" i="6"/>
  <c r="C9" i="6"/>
  <c r="D9" i="6"/>
  <c r="E9" i="6"/>
  <c r="A10" i="6"/>
  <c r="C10" i="6"/>
  <c r="D10" i="6"/>
  <c r="E10" i="6"/>
  <c r="A11" i="6"/>
  <c r="C11" i="6"/>
  <c r="D11" i="6"/>
  <c r="E11" i="6"/>
  <c r="A12" i="6"/>
  <c r="C12" i="6"/>
  <c r="D12" i="6"/>
  <c r="E12" i="6"/>
  <c r="A13" i="6"/>
  <c r="C13" i="6"/>
  <c r="D13" i="6"/>
  <c r="E13" i="6"/>
  <c r="A14" i="6"/>
  <c r="C14" i="6"/>
  <c r="D14" i="6"/>
  <c r="E14" i="6"/>
  <c r="A15" i="6"/>
  <c r="C15" i="6"/>
  <c r="D15" i="6"/>
  <c r="E15" i="6"/>
  <c r="A16" i="6"/>
  <c r="C16" i="6"/>
  <c r="D16" i="6"/>
  <c r="E16" i="6"/>
  <c r="A17" i="6"/>
  <c r="C17" i="6"/>
  <c r="D17" i="6"/>
  <c r="E17" i="6"/>
  <c r="A18" i="6"/>
  <c r="C18" i="6"/>
  <c r="D18" i="6"/>
  <c r="E18" i="6"/>
  <c r="A19" i="6"/>
  <c r="C19" i="6"/>
  <c r="D19" i="6"/>
  <c r="E19" i="6"/>
  <c r="A20" i="6"/>
  <c r="C20" i="6"/>
  <c r="D20" i="6"/>
  <c r="E20" i="6"/>
  <c r="A21" i="6"/>
  <c r="C21" i="6"/>
  <c r="D21" i="6"/>
  <c r="E21" i="6"/>
  <c r="A22" i="6"/>
  <c r="C22" i="6"/>
  <c r="D22" i="6"/>
  <c r="E22" i="6"/>
  <c r="A23" i="6"/>
  <c r="C23" i="6"/>
  <c r="D23" i="6"/>
  <c r="E23" i="6"/>
  <c r="A24" i="6"/>
  <c r="C24" i="6"/>
  <c r="D24" i="6"/>
  <c r="E24" i="6"/>
  <c r="A25" i="6"/>
  <c r="C25" i="6"/>
  <c r="D25" i="6"/>
  <c r="E25" i="6"/>
  <c r="A26" i="6"/>
  <c r="C26" i="6"/>
  <c r="D26" i="6"/>
  <c r="E26" i="6"/>
  <c r="A27" i="6"/>
  <c r="C27" i="6"/>
  <c r="D27" i="6"/>
  <c r="E27" i="6"/>
  <c r="A28" i="6"/>
  <c r="C28" i="6"/>
  <c r="D28" i="6"/>
  <c r="E28" i="6"/>
  <c r="A29" i="6"/>
  <c r="C29" i="6"/>
  <c r="D29" i="6"/>
  <c r="E29" i="6"/>
  <c r="A30" i="6"/>
  <c r="C30" i="6"/>
  <c r="D30" i="6"/>
  <c r="E30" i="6"/>
  <c r="A31" i="6"/>
  <c r="C31" i="6"/>
  <c r="D31" i="6"/>
  <c r="E31" i="6"/>
  <c r="A32" i="6"/>
  <c r="C32" i="6"/>
  <c r="D32" i="6"/>
  <c r="E32" i="6"/>
  <c r="A33" i="6"/>
  <c r="C33" i="6"/>
  <c r="D33" i="6"/>
  <c r="E33" i="6"/>
  <c r="A34" i="6"/>
  <c r="C34" i="6"/>
  <c r="D34" i="6"/>
  <c r="E34" i="6"/>
  <c r="A35" i="6"/>
  <c r="C35" i="6"/>
  <c r="D35" i="6"/>
  <c r="E35" i="6"/>
  <c r="A36" i="6"/>
  <c r="C36" i="6"/>
  <c r="D36" i="6"/>
  <c r="E36" i="6"/>
  <c r="A37" i="6"/>
  <c r="C37" i="6"/>
  <c r="D37" i="6"/>
  <c r="E37" i="6"/>
  <c r="A38" i="6"/>
  <c r="C38" i="6"/>
  <c r="D38" i="6"/>
  <c r="E38" i="6"/>
  <c r="A39" i="6"/>
  <c r="C39" i="6"/>
  <c r="D39" i="6"/>
  <c r="E39" i="6"/>
  <c r="A40" i="6"/>
  <c r="C40" i="6"/>
  <c r="D40" i="6"/>
  <c r="E40" i="6"/>
  <c r="A41" i="6"/>
  <c r="C41" i="6"/>
  <c r="D41" i="6"/>
  <c r="E41" i="6"/>
  <c r="A42" i="6"/>
  <c r="C42" i="6"/>
  <c r="D42" i="6"/>
  <c r="E42" i="6"/>
  <c r="A43" i="6"/>
  <c r="C43" i="6"/>
  <c r="D43" i="6"/>
  <c r="E43" i="6"/>
  <c r="A44" i="6"/>
  <c r="C44" i="6"/>
  <c r="D44" i="6"/>
  <c r="E44" i="6"/>
  <c r="A45" i="6"/>
  <c r="C45" i="6"/>
  <c r="D45" i="6"/>
  <c r="E45" i="6"/>
  <c r="A46" i="6"/>
  <c r="C46" i="6"/>
  <c r="D46" i="6"/>
  <c r="E46" i="6"/>
  <c r="A47" i="6"/>
  <c r="C47" i="6"/>
  <c r="D47" i="6"/>
  <c r="E47" i="6"/>
  <c r="A48" i="6"/>
  <c r="C48" i="6"/>
  <c r="D48" i="6"/>
  <c r="E48" i="6"/>
  <c r="A49" i="6"/>
  <c r="C49" i="6"/>
  <c r="D49" i="6"/>
  <c r="E49" i="6"/>
  <c r="A50" i="6"/>
  <c r="C50" i="6"/>
  <c r="D50" i="6"/>
  <c r="E50" i="6"/>
  <c r="A51" i="6"/>
  <c r="C51" i="6"/>
  <c r="D51" i="6"/>
  <c r="E51" i="6"/>
  <c r="A52" i="6"/>
  <c r="C52" i="6"/>
  <c r="D52" i="6"/>
  <c r="E52" i="6"/>
  <c r="A53" i="6"/>
  <c r="C53" i="6"/>
  <c r="D53" i="6"/>
  <c r="E53" i="6"/>
  <c r="A54" i="6"/>
  <c r="C54" i="6"/>
  <c r="D54" i="6"/>
  <c r="E54" i="6"/>
  <c r="A55" i="6"/>
  <c r="C55" i="6"/>
  <c r="D55" i="6"/>
  <c r="E55" i="6"/>
  <c r="A56" i="6"/>
  <c r="C56" i="6"/>
  <c r="D56" i="6"/>
  <c r="E56" i="6"/>
  <c r="A57" i="6"/>
  <c r="C57" i="6"/>
  <c r="D57" i="6"/>
  <c r="E57" i="6"/>
  <c r="A58" i="6"/>
  <c r="C58" i="6"/>
  <c r="D58" i="6"/>
  <c r="E58" i="6"/>
  <c r="A59" i="6"/>
  <c r="C59" i="6"/>
  <c r="D59" i="6"/>
  <c r="E59" i="6"/>
  <c r="A60" i="6"/>
  <c r="C60" i="6"/>
  <c r="D60" i="6"/>
  <c r="E60" i="6"/>
  <c r="A61" i="6"/>
  <c r="C61" i="6"/>
  <c r="D61" i="6"/>
  <c r="E61" i="6"/>
  <c r="A62" i="6"/>
  <c r="C62" i="6"/>
  <c r="D62" i="6"/>
  <c r="E62" i="6"/>
  <c r="A63" i="6"/>
  <c r="C63" i="6"/>
  <c r="D63" i="6"/>
  <c r="E63" i="6"/>
  <c r="A64" i="6"/>
  <c r="C64" i="6"/>
  <c r="D64" i="6"/>
  <c r="E64" i="6"/>
  <c r="A65" i="6"/>
  <c r="C65" i="6"/>
  <c r="D65" i="6"/>
  <c r="E65" i="6"/>
  <c r="A66" i="6"/>
  <c r="C66" i="6"/>
  <c r="D66" i="6"/>
  <c r="E66" i="6"/>
  <c r="A67" i="6"/>
  <c r="C67" i="6"/>
  <c r="D67" i="6"/>
  <c r="E67" i="6"/>
  <c r="A68" i="6"/>
  <c r="C68" i="6"/>
  <c r="D68" i="6"/>
  <c r="E68" i="6"/>
  <c r="A69" i="6"/>
  <c r="C69" i="6"/>
  <c r="D69" i="6"/>
  <c r="E69" i="6"/>
  <c r="A70" i="6"/>
  <c r="C70" i="6"/>
  <c r="D70" i="6"/>
  <c r="E70" i="6"/>
  <c r="A71" i="6"/>
  <c r="C71" i="6"/>
  <c r="D71" i="6"/>
  <c r="E71" i="6"/>
  <c r="A72" i="6"/>
  <c r="C72" i="6"/>
  <c r="D72" i="6"/>
  <c r="E72" i="6"/>
  <c r="A73" i="6"/>
  <c r="C73" i="6"/>
  <c r="D73" i="6"/>
  <c r="E73" i="6"/>
  <c r="A74" i="6"/>
  <c r="C74" i="6"/>
  <c r="D74" i="6"/>
  <c r="E74" i="6"/>
  <c r="A75" i="6"/>
  <c r="C75" i="6"/>
  <c r="D75" i="6"/>
  <c r="E75" i="6"/>
  <c r="A76" i="6"/>
  <c r="C76" i="6"/>
  <c r="D76" i="6"/>
  <c r="E76" i="6"/>
  <c r="A77" i="6"/>
  <c r="C77" i="6"/>
  <c r="D77" i="6"/>
  <c r="E77" i="6"/>
  <c r="A78" i="6"/>
  <c r="C78" i="6"/>
  <c r="D78" i="6"/>
  <c r="E78" i="6"/>
  <c r="A79" i="6"/>
  <c r="C79" i="6"/>
  <c r="D79" i="6"/>
  <c r="E79" i="6"/>
  <c r="A80" i="6"/>
  <c r="C80" i="6"/>
  <c r="D80" i="6"/>
  <c r="E80" i="6"/>
  <c r="A81" i="6"/>
  <c r="C81" i="6"/>
  <c r="D81" i="6"/>
  <c r="E81" i="6"/>
  <c r="A82" i="6"/>
  <c r="C82" i="6"/>
  <c r="D82" i="6"/>
  <c r="E82" i="6"/>
  <c r="A83" i="6"/>
  <c r="C83" i="6"/>
  <c r="D83" i="6"/>
  <c r="E83" i="6"/>
  <c r="A84" i="6"/>
  <c r="C84" i="6"/>
  <c r="D84" i="6"/>
  <c r="E84" i="6"/>
  <c r="A85" i="6"/>
  <c r="C85" i="6"/>
  <c r="D85" i="6"/>
  <c r="E85" i="6"/>
  <c r="A86" i="6"/>
  <c r="C86" i="6"/>
  <c r="D86" i="6"/>
  <c r="E86" i="6"/>
  <c r="A87" i="6"/>
  <c r="C87" i="6"/>
  <c r="D87" i="6"/>
  <c r="E87" i="6"/>
  <c r="A88" i="6"/>
  <c r="C88" i="6"/>
  <c r="D88" i="6"/>
  <c r="E88" i="6"/>
  <c r="A89" i="6"/>
  <c r="C89" i="6"/>
  <c r="D89" i="6"/>
  <c r="E89" i="6"/>
  <c r="A90" i="6"/>
  <c r="C90" i="6"/>
  <c r="D90" i="6"/>
  <c r="E90" i="6"/>
  <c r="A91" i="6"/>
  <c r="C91" i="6"/>
  <c r="D91" i="6"/>
  <c r="E91" i="6"/>
  <c r="A92" i="6"/>
  <c r="C92" i="6"/>
  <c r="D92" i="6"/>
  <c r="E92" i="6"/>
  <c r="A93" i="6"/>
  <c r="C93" i="6"/>
  <c r="D93" i="6"/>
  <c r="E93" i="6"/>
  <c r="A94" i="6"/>
  <c r="C94" i="6"/>
  <c r="D94" i="6"/>
  <c r="E94" i="6"/>
  <c r="A95" i="6"/>
  <c r="C95" i="6"/>
  <c r="D95" i="6"/>
  <c r="E95" i="6"/>
  <c r="A96" i="6"/>
  <c r="C96" i="6"/>
  <c r="D96" i="6"/>
  <c r="E96" i="6"/>
  <c r="A97" i="6"/>
  <c r="C97" i="6"/>
  <c r="D97" i="6"/>
  <c r="E97" i="6"/>
  <c r="A98" i="6"/>
  <c r="C98" i="6"/>
  <c r="D98" i="6"/>
  <c r="E98" i="6"/>
  <c r="A99" i="6"/>
  <c r="C99" i="6"/>
  <c r="D99" i="6"/>
  <c r="E99" i="6"/>
  <c r="A100" i="6"/>
  <c r="C100" i="6"/>
  <c r="D100" i="6"/>
  <c r="E100" i="6"/>
  <c r="A101" i="6"/>
  <c r="C101" i="6"/>
  <c r="D101" i="6"/>
  <c r="E101" i="6"/>
  <c r="A102" i="6"/>
  <c r="C102" i="6"/>
  <c r="D102" i="6"/>
  <c r="E102" i="6"/>
  <c r="A103" i="6"/>
  <c r="C103" i="6"/>
  <c r="D103" i="6"/>
  <c r="E103" i="6"/>
  <c r="A104" i="6"/>
  <c r="C104" i="6"/>
  <c r="D104" i="6"/>
  <c r="E104" i="6"/>
  <c r="A105" i="6"/>
  <c r="C105" i="6"/>
  <c r="D105" i="6"/>
  <c r="E105" i="6"/>
  <c r="A106" i="6"/>
  <c r="C106" i="6"/>
  <c r="D106" i="6"/>
  <c r="E106" i="6"/>
  <c r="A107" i="6"/>
  <c r="C107" i="6"/>
  <c r="D107" i="6"/>
  <c r="E107" i="6"/>
  <c r="A108" i="6"/>
  <c r="C108" i="6"/>
  <c r="D108" i="6"/>
  <c r="E108" i="6"/>
  <c r="A109" i="6"/>
  <c r="C109" i="6"/>
  <c r="D109" i="6"/>
  <c r="E109" i="6"/>
  <c r="A110" i="6"/>
  <c r="C110" i="6"/>
  <c r="D110" i="6"/>
  <c r="E110" i="6"/>
  <c r="A111" i="6"/>
  <c r="C111" i="6"/>
  <c r="D111" i="6"/>
  <c r="E111" i="6"/>
  <c r="A112" i="6"/>
  <c r="C112" i="6"/>
  <c r="D112" i="6"/>
  <c r="E112" i="6"/>
  <c r="A113" i="6"/>
  <c r="C113" i="6"/>
  <c r="D113" i="6"/>
  <c r="E113" i="6"/>
  <c r="A114" i="6"/>
  <c r="C114" i="6"/>
  <c r="D114" i="6"/>
  <c r="E114" i="6"/>
  <c r="A115" i="6"/>
  <c r="C115" i="6"/>
  <c r="D115" i="6"/>
  <c r="E115" i="6"/>
  <c r="A116" i="6"/>
  <c r="C116" i="6"/>
  <c r="D116" i="6"/>
  <c r="E116" i="6"/>
  <c r="A117" i="6"/>
  <c r="C117" i="6"/>
  <c r="D117" i="6"/>
  <c r="E117" i="6"/>
  <c r="A118" i="6"/>
  <c r="C118" i="6"/>
  <c r="D118" i="6"/>
  <c r="E118" i="6"/>
  <c r="A119" i="6"/>
  <c r="C119" i="6"/>
  <c r="D119" i="6"/>
  <c r="E119" i="6"/>
  <c r="A120" i="6"/>
  <c r="C120" i="6"/>
  <c r="D120" i="6"/>
  <c r="E120" i="6"/>
  <c r="A121" i="6"/>
  <c r="C121" i="6"/>
  <c r="D121" i="6"/>
  <c r="E121" i="6"/>
  <c r="A122" i="6"/>
  <c r="C122" i="6"/>
  <c r="D122" i="6"/>
  <c r="E122" i="6"/>
  <c r="A123" i="6"/>
  <c r="C123" i="6"/>
  <c r="D123" i="6"/>
  <c r="E123" i="6"/>
  <c r="A124" i="6"/>
  <c r="C124" i="6"/>
  <c r="D124" i="6"/>
  <c r="E124" i="6"/>
  <c r="A125" i="6"/>
  <c r="C125" i="6"/>
  <c r="D125" i="6"/>
  <c r="E125" i="6"/>
  <c r="A126" i="6"/>
  <c r="C126" i="6"/>
  <c r="D126" i="6"/>
  <c r="E126" i="6"/>
  <c r="A127" i="6"/>
  <c r="C127" i="6"/>
  <c r="D127" i="6"/>
  <c r="E127" i="6"/>
  <c r="A128" i="6"/>
  <c r="C128" i="6"/>
  <c r="D128" i="6"/>
  <c r="E128" i="6"/>
  <c r="A129" i="6"/>
  <c r="C129" i="6"/>
  <c r="D129" i="6"/>
  <c r="E129" i="6"/>
  <c r="A130" i="6"/>
  <c r="C130" i="6"/>
  <c r="D130" i="6"/>
  <c r="E130" i="6"/>
  <c r="A131" i="6"/>
  <c r="C131" i="6"/>
  <c r="D131" i="6"/>
  <c r="E131" i="6"/>
  <c r="A132" i="6"/>
  <c r="C132" i="6"/>
  <c r="D132" i="6"/>
  <c r="E132" i="6"/>
  <c r="A133" i="6"/>
  <c r="C133" i="6"/>
  <c r="D133" i="6"/>
  <c r="E133" i="6"/>
  <c r="C2" i="6"/>
  <c r="D2" i="6"/>
  <c r="E2" i="6"/>
  <c r="A2" i="6"/>
  <c r="G84" i="7"/>
  <c r="I84" i="7"/>
  <c r="H89" i="7"/>
  <c r="F89" i="7"/>
  <c r="G89" i="7"/>
  <c r="F84" i="7"/>
  <c r="B89" i="7"/>
  <c r="C89" i="7"/>
  <c r="H84" i="7"/>
  <c r="I89" i="7"/>
  <c r="E84" i="7"/>
  <c r="AC6" i="1" l="1"/>
  <c r="AC25" i="1" s="1"/>
  <c r="AG6" i="1"/>
  <c r="AG25" i="1" s="1"/>
  <c r="AE6" i="1"/>
  <c r="AE25" i="1" s="1"/>
  <c r="AF6" i="1"/>
  <c r="AF25" i="1" s="1"/>
  <c r="AD6" i="1"/>
  <c r="AD25" i="1" s="1"/>
  <c r="Z10" i="1"/>
  <c r="Z29" i="1" s="1"/>
  <c r="AF10" i="1"/>
  <c r="AF29" i="1" s="1"/>
  <c r="AD10" i="1"/>
  <c r="AD29" i="1" s="1"/>
  <c r="AG10" i="1"/>
  <c r="AG29" i="1" s="1"/>
  <c r="AE10" i="1"/>
  <c r="AE29" i="1" s="1"/>
  <c r="AA10" i="1"/>
  <c r="AA29" i="1" s="1"/>
  <c r="AY34" i="1"/>
  <c r="AZ34" i="1"/>
  <c r="BA34" i="1"/>
  <c r="BB34" i="1"/>
  <c r="BC34" i="1"/>
  <c r="BD34" i="1"/>
  <c r="BE34" i="1"/>
  <c r="AY35" i="1"/>
  <c r="AZ35" i="1"/>
  <c r="BA35" i="1"/>
  <c r="BB35" i="1"/>
  <c r="BC35" i="1"/>
  <c r="BD35" i="1"/>
  <c r="BE35" i="1"/>
  <c r="AZ36" i="1"/>
  <c r="BA36" i="1"/>
  <c r="BB36" i="1"/>
  <c r="BC36" i="1"/>
  <c r="BD36" i="1"/>
  <c r="BE36" i="1"/>
  <c r="AY37" i="1"/>
  <c r="AZ37" i="1"/>
  <c r="BA37" i="1"/>
  <c r="BB37" i="1"/>
  <c r="BC37" i="1"/>
  <c r="BD37" i="1"/>
  <c r="BE37" i="1"/>
  <c r="AY38" i="1"/>
  <c r="AZ38" i="1"/>
  <c r="BA38" i="1"/>
  <c r="BB38" i="1"/>
  <c r="BC38" i="1"/>
  <c r="BD38" i="1"/>
  <c r="BE38" i="1"/>
  <c r="AY39" i="1"/>
  <c r="AZ39" i="1"/>
  <c r="BA39" i="1"/>
  <c r="BB39" i="1"/>
  <c r="BC39" i="1"/>
  <c r="BD39" i="1"/>
  <c r="BE39" i="1"/>
  <c r="AY40" i="1"/>
  <c r="AZ40" i="1"/>
  <c r="BA40" i="1"/>
  <c r="BB40" i="1"/>
  <c r="BC40" i="1"/>
  <c r="BD40" i="1"/>
  <c r="BE40" i="1"/>
  <c r="AX34" i="1"/>
  <c r="AX35" i="1"/>
  <c r="AX36" i="1"/>
  <c r="AX37" i="1"/>
  <c r="AX38" i="1"/>
  <c r="AX39" i="1"/>
  <c r="AX40" i="1"/>
  <c r="AY24" i="1"/>
  <c r="AZ24" i="1"/>
  <c r="BA24" i="1"/>
  <c r="BB24" i="1"/>
  <c r="BC24" i="1"/>
  <c r="BD24" i="1"/>
  <c r="BE24" i="1"/>
  <c r="AY25" i="1"/>
  <c r="AZ25" i="1"/>
  <c r="BA25" i="1"/>
  <c r="BB25" i="1"/>
  <c r="BC25" i="1"/>
  <c r="BD25" i="1"/>
  <c r="BE25" i="1"/>
  <c r="AY26" i="1"/>
  <c r="AZ26" i="1"/>
  <c r="BA26" i="1"/>
  <c r="BB26" i="1"/>
  <c r="BC26" i="1"/>
  <c r="BD26" i="1"/>
  <c r="BE26" i="1"/>
  <c r="AY27" i="1"/>
  <c r="AZ27" i="1"/>
  <c r="BA27" i="1"/>
  <c r="BB27" i="1"/>
  <c r="BC27" i="1"/>
  <c r="BD27" i="1"/>
  <c r="BE27" i="1"/>
  <c r="AX25" i="1"/>
  <c r="AX26" i="1"/>
  <c r="AX27" i="1"/>
  <c r="AX24" i="1"/>
  <c r="AX44" i="1" l="1"/>
  <c r="BB44" i="1"/>
  <c r="BE44" i="1"/>
  <c r="BC44" i="1"/>
  <c r="BA44" i="1"/>
  <c r="BD44" i="1"/>
  <c r="AZ44" i="1"/>
  <c r="N24" i="1"/>
  <c r="O24" i="1"/>
  <c r="P24" i="1"/>
  <c r="Q24" i="1"/>
  <c r="R24" i="1"/>
  <c r="S24" i="1"/>
  <c r="T24" i="1"/>
  <c r="U24" i="1"/>
  <c r="AL24" i="1"/>
  <c r="AM24" i="1"/>
  <c r="AN24" i="1"/>
  <c r="AO24" i="1"/>
  <c r="AP24" i="1"/>
  <c r="AQ24" i="1"/>
  <c r="AR24" i="1"/>
  <c r="AS24" i="1"/>
  <c r="N25" i="1"/>
  <c r="O25" i="1"/>
  <c r="P25" i="1"/>
  <c r="Q25" i="1"/>
  <c r="R25" i="1"/>
  <c r="S25" i="1"/>
  <c r="T25" i="1"/>
  <c r="U25" i="1"/>
  <c r="AL25" i="1"/>
  <c r="AM25" i="1"/>
  <c r="AN25" i="1"/>
  <c r="AO25" i="1"/>
  <c r="AP25" i="1"/>
  <c r="AQ25" i="1"/>
  <c r="AR25" i="1"/>
  <c r="AS25" i="1"/>
  <c r="N26" i="1"/>
  <c r="O26" i="1"/>
  <c r="P26" i="1"/>
  <c r="Q26" i="1"/>
  <c r="R26" i="1"/>
  <c r="S26" i="1"/>
  <c r="T26" i="1"/>
  <c r="U26" i="1"/>
  <c r="N27" i="1"/>
  <c r="O27" i="1"/>
  <c r="P27" i="1"/>
  <c r="Q27" i="1"/>
  <c r="R27" i="1"/>
  <c r="S27" i="1"/>
  <c r="T27" i="1"/>
  <c r="U27" i="1"/>
  <c r="AL28" i="1"/>
  <c r="AM28" i="1"/>
  <c r="AN28" i="1"/>
  <c r="AO28" i="1"/>
  <c r="AP28" i="1"/>
  <c r="AQ28" i="1"/>
  <c r="AR28" i="1"/>
  <c r="AS28" i="1"/>
  <c r="N30" i="1"/>
  <c r="O30" i="1"/>
  <c r="P30" i="1"/>
  <c r="Q30" i="1"/>
  <c r="R30" i="1"/>
  <c r="S30" i="1"/>
  <c r="T30" i="1"/>
  <c r="U30" i="1"/>
  <c r="AL29" i="1"/>
  <c r="AM29" i="1"/>
  <c r="AN29" i="1"/>
  <c r="AO29" i="1"/>
  <c r="AP29" i="1"/>
  <c r="AQ29" i="1"/>
  <c r="AR29" i="1"/>
  <c r="AS29" i="1"/>
  <c r="N31" i="1"/>
  <c r="O31" i="1"/>
  <c r="P31" i="1"/>
  <c r="Q31" i="1"/>
  <c r="R31" i="1"/>
  <c r="S31" i="1"/>
  <c r="T31" i="1"/>
  <c r="U31" i="1"/>
  <c r="AL30" i="1"/>
  <c r="AM30" i="1"/>
  <c r="AN30" i="1"/>
  <c r="AO30" i="1"/>
  <c r="AP30" i="1"/>
  <c r="AQ30" i="1"/>
  <c r="AR30" i="1"/>
  <c r="AS30" i="1"/>
  <c r="N32" i="1"/>
  <c r="O32" i="1"/>
  <c r="P32" i="1"/>
  <c r="Q32" i="1"/>
  <c r="R32" i="1"/>
  <c r="S32" i="1"/>
  <c r="T32" i="1"/>
  <c r="U32" i="1"/>
  <c r="AL31" i="1"/>
  <c r="AM31" i="1"/>
  <c r="AN31" i="1"/>
  <c r="AO31" i="1"/>
  <c r="AP31" i="1"/>
  <c r="AQ31" i="1"/>
  <c r="AR31" i="1"/>
  <c r="AS31" i="1"/>
  <c r="N33" i="1"/>
  <c r="O33" i="1"/>
  <c r="P33" i="1"/>
  <c r="Q33" i="1"/>
  <c r="R33" i="1"/>
  <c r="S33" i="1"/>
  <c r="T33" i="1"/>
  <c r="U33" i="1"/>
  <c r="AL32" i="1"/>
  <c r="AM32" i="1"/>
  <c r="AN32" i="1"/>
  <c r="AO32" i="1"/>
  <c r="AP32" i="1"/>
  <c r="AQ32" i="1"/>
  <c r="AR32" i="1"/>
  <c r="AS32" i="1"/>
  <c r="N34" i="1"/>
  <c r="O34" i="1"/>
  <c r="P34" i="1"/>
  <c r="Q34" i="1"/>
  <c r="R34" i="1"/>
  <c r="S34" i="1"/>
  <c r="T34" i="1"/>
  <c r="U34" i="1"/>
  <c r="AL33" i="1"/>
  <c r="AM33" i="1"/>
  <c r="AN33" i="1"/>
  <c r="AO33" i="1"/>
  <c r="AP33" i="1"/>
  <c r="AQ33" i="1"/>
  <c r="AR33" i="1"/>
  <c r="AS33" i="1"/>
  <c r="N35" i="1"/>
  <c r="O35" i="1"/>
  <c r="P35" i="1"/>
  <c r="Q35" i="1"/>
  <c r="R35" i="1"/>
  <c r="S35" i="1"/>
  <c r="T35" i="1"/>
  <c r="U35" i="1"/>
  <c r="AL34" i="1"/>
  <c r="AM34" i="1"/>
  <c r="AN34" i="1"/>
  <c r="AO34" i="1"/>
  <c r="AP34" i="1"/>
  <c r="AQ34" i="1"/>
  <c r="AR34" i="1"/>
  <c r="AS34" i="1"/>
  <c r="N36" i="1"/>
  <c r="O36" i="1"/>
  <c r="P36" i="1"/>
  <c r="Q36" i="1"/>
  <c r="R36" i="1"/>
  <c r="S36" i="1"/>
  <c r="T36" i="1"/>
  <c r="U36" i="1"/>
  <c r="N37" i="1"/>
  <c r="O37" i="1"/>
  <c r="P37" i="1"/>
  <c r="Q37" i="1"/>
  <c r="R37" i="1"/>
  <c r="S37" i="1"/>
  <c r="T37" i="1"/>
  <c r="U37" i="1"/>
  <c r="I44" i="1" l="1"/>
  <c r="G44" i="1"/>
  <c r="E44" i="1"/>
  <c r="C44" i="1"/>
  <c r="AS44" i="1"/>
  <c r="I6" i="4" s="1"/>
  <c r="AQ44" i="1"/>
  <c r="G6" i="4" s="1"/>
  <c r="AO44" i="1"/>
  <c r="E6" i="4" s="1"/>
  <c r="AM44" i="1"/>
  <c r="C6" i="4" s="1"/>
  <c r="T44" i="1"/>
  <c r="H4" i="4" s="1"/>
  <c r="R44" i="1"/>
  <c r="F4" i="4" s="1"/>
  <c r="P44" i="1"/>
  <c r="D4" i="4" s="1"/>
  <c r="N44" i="1"/>
  <c r="B4" i="4" s="1"/>
  <c r="H44" i="1"/>
  <c r="F44" i="1"/>
  <c r="D44" i="1"/>
  <c r="B44" i="1"/>
  <c r="AR44" i="1"/>
  <c r="H6" i="4" s="1"/>
  <c r="AP44" i="1"/>
  <c r="F6" i="4" s="1"/>
  <c r="AN44" i="1"/>
  <c r="D6" i="4" s="1"/>
  <c r="AL44" i="1"/>
  <c r="B6" i="4" s="1"/>
  <c r="U44" i="1"/>
  <c r="I4" i="4" s="1"/>
  <c r="S44" i="1"/>
  <c r="G4" i="4" s="1"/>
  <c r="Q44" i="1"/>
  <c r="E4" i="4" s="1"/>
  <c r="O44" i="1"/>
  <c r="C4" i="4" s="1"/>
  <c r="H7" i="4"/>
  <c r="F7" i="4"/>
  <c r="D7" i="4"/>
  <c r="B7" i="4"/>
  <c r="I7" i="4"/>
  <c r="G7" i="4"/>
  <c r="E7" i="4"/>
  <c r="AF44" i="1" l="1"/>
  <c r="H5" i="4" s="1"/>
  <c r="AD44" i="1"/>
  <c r="F5" i="4" s="1"/>
  <c r="AG44" i="1"/>
  <c r="I5" i="4" s="1"/>
  <c r="AE44" i="1"/>
  <c r="G5" i="4" s="1"/>
  <c r="AC44" i="1"/>
  <c r="E5" i="4" s="1"/>
  <c r="Z44" i="1" l="1"/>
  <c r="B5" i="4" s="1"/>
  <c r="AA44" i="1" l="1"/>
  <c r="C5" i="4" s="1"/>
  <c r="AB44" i="1"/>
  <c r="D5" i="4" s="1"/>
  <c r="AY36" i="1" l="1"/>
  <c r="AY44" i="1" s="1"/>
  <c r="C7" i="4" s="1"/>
  <c r="AI17" i="1" l="1"/>
  <c r="AI35" i="1" s="1"/>
  <c r="AI16" i="1"/>
  <c r="AI34" i="1" s="1"/>
  <c r="AI9" i="1" l="1"/>
  <c r="AI28" i="1" s="1"/>
  <c r="AI5" i="1"/>
  <c r="AI24" i="1" s="1"/>
  <c r="AI6" i="1"/>
  <c r="AI25" i="1" s="1"/>
  <c r="AI10" i="1"/>
  <c r="AI29" i="1" s="1"/>
  <c r="AI14" i="1"/>
  <c r="AI32" i="1" s="1"/>
  <c r="AI18" i="1"/>
  <c r="AI36" i="1" s="1"/>
  <c r="AI19" i="1"/>
  <c r="AI37" i="1" s="1"/>
  <c r="AI7" i="1"/>
  <c r="AI26" i="1" s="1"/>
  <c r="AI8" i="1"/>
  <c r="AI27" i="1" s="1"/>
  <c r="AI15" i="1"/>
  <c r="AI33" i="1" s="1"/>
  <c r="AI44" i="1" l="1"/>
  <c r="K5" i="4" s="1"/>
</calcChain>
</file>

<file path=xl/sharedStrings.xml><?xml version="1.0" encoding="utf-8"?>
<sst xmlns="http://schemas.openxmlformats.org/spreadsheetml/2006/main" count="6473" uniqueCount="606">
  <si>
    <t>Number of entry points at each transmission voltage level</t>
  </si>
  <si>
    <t/>
  </si>
  <si>
    <t>Entry points</t>
  </si>
  <si>
    <t>Exit points</t>
  </si>
  <si>
    <t>21ENT</t>
  </si>
  <si>
    <t>22PLK</t>
  </si>
  <si>
    <t>23SPT</t>
  </si>
  <si>
    <t>24TNT</t>
  </si>
  <si>
    <t>25TRG</t>
  </si>
  <si>
    <t>TNI</t>
  </si>
  <si>
    <t>VATS</t>
  </si>
  <si>
    <t>VBAT</t>
  </si>
  <si>
    <t>VBE2</t>
  </si>
  <si>
    <t>VBE6</t>
  </si>
  <si>
    <t>VJLA</t>
  </si>
  <si>
    <t>VBL2</t>
  </si>
  <si>
    <t>VBL6</t>
  </si>
  <si>
    <t>VBL3</t>
  </si>
  <si>
    <t>VBL7</t>
  </si>
  <si>
    <t>VBT2</t>
  </si>
  <si>
    <t>VBTS</t>
  </si>
  <si>
    <t>VCB2</t>
  </si>
  <si>
    <t>VCBT</t>
  </si>
  <si>
    <t>VCB5</t>
  </si>
  <si>
    <t>VER2</t>
  </si>
  <si>
    <t>VERT</t>
  </si>
  <si>
    <t>VFBT</t>
  </si>
  <si>
    <t>VFB2</t>
  </si>
  <si>
    <t>VFVT</t>
  </si>
  <si>
    <t>VGT6</t>
  </si>
  <si>
    <t>VGNT</t>
  </si>
  <si>
    <t>VHTS</t>
  </si>
  <si>
    <t>VHY2</t>
  </si>
  <si>
    <t>VHOT</t>
  </si>
  <si>
    <t>VKT2</t>
  </si>
  <si>
    <t>VKTS</t>
  </si>
  <si>
    <t>VKG2</t>
  </si>
  <si>
    <t>VKG6</t>
  </si>
  <si>
    <t>NKHN</t>
  </si>
  <si>
    <t>VLY6</t>
  </si>
  <si>
    <t>VMT2</t>
  </si>
  <si>
    <t>VMT6</t>
  </si>
  <si>
    <t>VMWT</t>
  </si>
  <si>
    <t>VMBT</t>
  </si>
  <si>
    <t>VAPD</t>
  </si>
  <si>
    <t>VPTH</t>
  </si>
  <si>
    <t>VRC2</t>
  </si>
  <si>
    <t>VRC6</t>
  </si>
  <si>
    <t>VRCA</t>
  </si>
  <si>
    <t>VRT2</t>
  </si>
  <si>
    <t>VRT7</t>
  </si>
  <si>
    <t>VRT6</t>
  </si>
  <si>
    <t>VRW3</t>
  </si>
  <si>
    <t>VRW7</t>
  </si>
  <si>
    <t>VRW2</t>
  </si>
  <si>
    <t>VRW6</t>
  </si>
  <si>
    <t>VSHT</t>
  </si>
  <si>
    <t>VSM6</t>
  </si>
  <si>
    <t>VSMT</t>
  </si>
  <si>
    <t>VSVT</t>
  </si>
  <si>
    <t>VSV2</t>
  </si>
  <si>
    <t>VTS2</t>
  </si>
  <si>
    <t>VTST</t>
  </si>
  <si>
    <t>VTS3</t>
  </si>
  <si>
    <t>VTS4</t>
  </si>
  <si>
    <t>VTGT</t>
  </si>
  <si>
    <t>VTTS</t>
  </si>
  <si>
    <t>VTT2</t>
  </si>
  <si>
    <t>VTBT</t>
  </si>
  <si>
    <t>VWET</t>
  </si>
  <si>
    <t>VWM2</t>
  </si>
  <si>
    <t>VWM7</t>
  </si>
  <si>
    <t>VWM6</t>
  </si>
  <si>
    <t>VWO2</t>
  </si>
  <si>
    <t>VWO6</t>
  </si>
  <si>
    <t>VYP1</t>
  </si>
  <si>
    <t>VDPS</t>
  </si>
  <si>
    <t>VTBL</t>
  </si>
  <si>
    <t>VEPS</t>
  </si>
  <si>
    <t>VHWP</t>
  </si>
  <si>
    <t>VJLG</t>
  </si>
  <si>
    <t>NGJP</t>
  </si>
  <si>
    <t>VAT2</t>
  </si>
  <si>
    <t>VLYP</t>
  </si>
  <si>
    <t>VTRT</t>
  </si>
  <si>
    <t>VT14</t>
  </si>
  <si>
    <t>VM0P</t>
  </si>
  <si>
    <t>VMWG</t>
  </si>
  <si>
    <t>VMWP</t>
  </si>
  <si>
    <t>NMUR</t>
  </si>
  <si>
    <t>VNPS</t>
  </si>
  <si>
    <t>VAPS</t>
  </si>
  <si>
    <t>VWBT</t>
  </si>
  <si>
    <t>VWKP</t>
  </si>
  <si>
    <t>VYP2</t>
  </si>
  <si>
    <t>VYP3</t>
  </si>
  <si>
    <t>VBDL</t>
  </si>
  <si>
    <t>VHUM</t>
  </si>
  <si>
    <t>VSOM</t>
  </si>
  <si>
    <t>VBL8</t>
  </si>
  <si>
    <t>VMKP</t>
  </si>
  <si>
    <t>Count of TNI</t>
  </si>
  <si>
    <t>Column Labels</t>
  </si>
  <si>
    <t>Row Labels</t>
  </si>
  <si>
    <t>500kV</t>
  </si>
  <si>
    <t>330kV</t>
  </si>
  <si>
    <t>220kV</t>
  </si>
  <si>
    <t>66kV</t>
  </si>
  <si>
    <t>22kV</t>
  </si>
  <si>
    <t>11KV</t>
  </si>
  <si>
    <t>500 kV</t>
  </si>
  <si>
    <t>330 kV</t>
  </si>
  <si>
    <t>220 kV</t>
  </si>
  <si>
    <t>132 kV</t>
  </si>
  <si>
    <t>66 kV</t>
  </si>
  <si>
    <t>33 kV</t>
  </si>
  <si>
    <t>22 kV</t>
  </si>
  <si>
    <t>11 kV</t>
  </si>
  <si>
    <t>Portland</t>
  </si>
  <si>
    <t>Altona</t>
  </si>
  <si>
    <t>Ballarat</t>
  </si>
  <si>
    <t>Bendigo 22</t>
  </si>
  <si>
    <t>Bendigo 66</t>
  </si>
  <si>
    <t>Brooklyn 22 (AGL)</t>
  </si>
  <si>
    <t>Brooklyn 22 (POWERCOR)</t>
  </si>
  <si>
    <t>Brooklyn 66 (AGL)</t>
  </si>
  <si>
    <t>Brooklyn 66 (POWERCOR)</t>
  </si>
  <si>
    <t>Brooklyn 66 (CITIPOWER)</t>
  </si>
  <si>
    <t>Brunswick (CITIPOWER)</t>
  </si>
  <si>
    <t>Brunswick (AGL)</t>
  </si>
  <si>
    <t>Cranbourne (TXU)</t>
  </si>
  <si>
    <t>Cranbourne (UE)</t>
  </si>
  <si>
    <t>East Rowville (TXU)</t>
  </si>
  <si>
    <t>East Rowville (UE)</t>
  </si>
  <si>
    <t>Fishermens Bend (POWERCOR)</t>
  </si>
  <si>
    <t>Fishermens Bend (CITIPOWER)</t>
  </si>
  <si>
    <t>Frankston</t>
  </si>
  <si>
    <t>VFTS</t>
  </si>
  <si>
    <t>Fosterville</t>
  </si>
  <si>
    <t>Glenrowan</t>
  </si>
  <si>
    <t>Geelong</t>
  </si>
  <si>
    <t>Horsham</t>
  </si>
  <si>
    <t>Heatherton</t>
  </si>
  <si>
    <t>BHP Western Port</t>
  </si>
  <si>
    <t>Kerang 22</t>
  </si>
  <si>
    <t>Kerang 66</t>
  </si>
  <si>
    <t>Keilor (AGL)</t>
  </si>
  <si>
    <t>Keilor (POWERCOR)</t>
  </si>
  <si>
    <t>Loy Yang Substation</t>
  </si>
  <si>
    <t>Mt Beauty</t>
  </si>
  <si>
    <t>Malvern 22</t>
  </si>
  <si>
    <t>Malvern 66</t>
  </si>
  <si>
    <t>Morwell TS</t>
  </si>
  <si>
    <t>Pt Henry</t>
  </si>
  <si>
    <t>Red Cliffs 22</t>
  </si>
  <si>
    <t>Red Cliffs 66</t>
  </si>
  <si>
    <t>Red Cliffs 66 (AI)</t>
  </si>
  <si>
    <t>Richmond 22</t>
  </si>
  <si>
    <t>Richmond 66 (UE)</t>
  </si>
  <si>
    <t>Richmond 66 (CITIPOWER)</t>
  </si>
  <si>
    <t>Ringwood 22 (UE)</t>
  </si>
  <si>
    <t>Ringwood 22 (TXU)</t>
  </si>
  <si>
    <t>Ringwood 66 (UE)</t>
  </si>
  <si>
    <t>Ringwood 66 (TXU)</t>
  </si>
  <si>
    <t>Shepparton</t>
  </si>
  <si>
    <t>Springvale (UE)</t>
  </si>
  <si>
    <t>Springvale (CITIPOWER)</t>
  </si>
  <si>
    <t>Tyabb</t>
  </si>
  <si>
    <t>Terang</t>
  </si>
  <si>
    <t>Templestowe (CITIPOWER)</t>
  </si>
  <si>
    <t>Templestowe (TXU)</t>
  </si>
  <si>
    <t>Templestowe (UE)</t>
  </si>
  <si>
    <t>Templestowe (AGL)</t>
  </si>
  <si>
    <t>Thomastown (TXU)</t>
  </si>
  <si>
    <t>Thomastown (AGL)</t>
  </si>
  <si>
    <t>West Melbourne 22</t>
  </si>
  <si>
    <t>West Melbourne 66 (AGL)</t>
  </si>
  <si>
    <t>West Melbourne 66 (CITIPOWER)</t>
  </si>
  <si>
    <t>Wodonga 22</t>
  </si>
  <si>
    <t>Wodonga 66</t>
  </si>
  <si>
    <t>Yallourn</t>
  </si>
  <si>
    <t>Portland 500 DU 1</t>
  </si>
  <si>
    <t>VAPD1</t>
  </si>
  <si>
    <t>Portland 500 DU 2</t>
  </si>
  <si>
    <t>VAPD2</t>
  </si>
  <si>
    <t>Anglesea PS</t>
  </si>
  <si>
    <t>VICSMLT</t>
  </si>
  <si>
    <t>VAPS1</t>
  </si>
  <si>
    <t>Laverton</t>
  </si>
  <si>
    <t>VAT21</t>
  </si>
  <si>
    <t>Brooklyn Landfill</t>
  </si>
  <si>
    <t>VBL61</t>
  </si>
  <si>
    <t>Dartmouth PS</t>
  </si>
  <si>
    <t>Banimboola</t>
  </si>
  <si>
    <t>Eildon PS Unit 1</t>
  </si>
  <si>
    <t>VEPS1</t>
  </si>
  <si>
    <t>Eildon PS Unit 2</t>
  </si>
  <si>
    <t>VEPS2</t>
  </si>
  <si>
    <t>Hume (Victorian Share)</t>
  </si>
  <si>
    <t>Hazelwood PS Unit 1</t>
  </si>
  <si>
    <t>VHWP1</t>
  </si>
  <si>
    <t>Hazelwood PS Unit 2</t>
  </si>
  <si>
    <t>VHWP2</t>
  </si>
  <si>
    <t>Hazelwood PS Unit 3</t>
  </si>
  <si>
    <t>VHWP3</t>
  </si>
  <si>
    <t>Hazelwood PS Unit 4</t>
  </si>
  <si>
    <t>VHWP4</t>
  </si>
  <si>
    <t>Hazelwood PS Unit 5</t>
  </si>
  <si>
    <t>VHWP5</t>
  </si>
  <si>
    <t>Hazelwood PS Unit 6</t>
  </si>
  <si>
    <t>VHWP6</t>
  </si>
  <si>
    <t>Hazelwood PS Unit 7</t>
  </si>
  <si>
    <t>VHWP7</t>
  </si>
  <si>
    <t>Hazelwood PS Unit 8</t>
  </si>
  <si>
    <t>VHWP8</t>
  </si>
  <si>
    <t>Hazelwood PS Load</t>
  </si>
  <si>
    <t>VHWPL</t>
  </si>
  <si>
    <t>Jeeralang A PS Unit 1</t>
  </si>
  <si>
    <t>VJLGA1</t>
  </si>
  <si>
    <t>Jeeralang A PS Unit 2</t>
  </si>
  <si>
    <t>VJLGA2</t>
  </si>
  <si>
    <t>Jeeralang A PS Unit 3</t>
  </si>
  <si>
    <t>VJLGA3</t>
  </si>
  <si>
    <t>Jeeralang A PS Unit 4</t>
  </si>
  <si>
    <t>VJLGA4</t>
  </si>
  <si>
    <t>Jeeralang B PS Unit 1</t>
  </si>
  <si>
    <t>VJLGB1</t>
  </si>
  <si>
    <t>Jeeralang B PS Unit 2</t>
  </si>
  <si>
    <t>VJLGB2</t>
  </si>
  <si>
    <t>Jeeralang B PS Unit 3</t>
  </si>
  <si>
    <t>VJLGB3</t>
  </si>
  <si>
    <t>Sunshine Energy Park</t>
  </si>
  <si>
    <t>VKTS1</t>
  </si>
  <si>
    <t>Loy Yang A PS Unit 1</t>
  </si>
  <si>
    <t>VLYP1</t>
  </si>
  <si>
    <t>Valley Power Unit 4</t>
  </si>
  <si>
    <t>VLYP10</t>
  </si>
  <si>
    <t>2005-06</t>
  </si>
  <si>
    <t>Valley Power Unit 5</t>
  </si>
  <si>
    <t>VLYP11</t>
  </si>
  <si>
    <t>Valley Power Unit 6</t>
  </si>
  <si>
    <t>VLYP12</t>
  </si>
  <si>
    <t>Basslink (Loy Yang Power Station Switchyard)</t>
  </si>
  <si>
    <t>VLYP13</t>
  </si>
  <si>
    <t>Loy Yang A PS Unit 2</t>
  </si>
  <si>
    <t>VLYP2</t>
  </si>
  <si>
    <t>Loy Yang A PS Unit 3</t>
  </si>
  <si>
    <t>VLYP3</t>
  </si>
  <si>
    <t>Loy Yang A PS Unit 4</t>
  </si>
  <si>
    <t>VLYP4</t>
  </si>
  <si>
    <t>Loy Yang B PS Unit 1</t>
  </si>
  <si>
    <t>VLYP5</t>
  </si>
  <si>
    <t>Loy Yang B PS Unit 2</t>
  </si>
  <si>
    <t>VLYP6</t>
  </si>
  <si>
    <t>Valley Power Unit 1</t>
  </si>
  <si>
    <t>VLYP7</t>
  </si>
  <si>
    <t>Valley Power Unit 2</t>
  </si>
  <si>
    <t>VLYP8</t>
  </si>
  <si>
    <t>Valley Power Unit 3</t>
  </si>
  <si>
    <t>VLYP9</t>
  </si>
  <si>
    <t>Loy Yang A PS Load</t>
  </si>
  <si>
    <t>VLYPL</t>
  </si>
  <si>
    <t>Clover PS Unit 1</t>
  </si>
  <si>
    <t>VMBT1</t>
  </si>
  <si>
    <t>Clover PS Unit 2</t>
  </si>
  <si>
    <t>VMBT2</t>
  </si>
  <si>
    <t>McKay Creek PS Unit 1</t>
  </si>
  <si>
    <t>VMKP1</t>
  </si>
  <si>
    <t>McKay Creek PS Unit 2</t>
  </si>
  <si>
    <t>VMKP2</t>
  </si>
  <si>
    <t>Morwell PS G4</t>
  </si>
  <si>
    <t>VMWP4</t>
  </si>
  <si>
    <t>Morwell PS G5</t>
  </si>
  <si>
    <t>VMWP5</t>
  </si>
  <si>
    <t>Morwell PS G1, 2 and 3</t>
  </si>
  <si>
    <t>VMWT1</t>
  </si>
  <si>
    <t>Bairnsdale Unit 112</t>
  </si>
  <si>
    <t>VMWT2</t>
  </si>
  <si>
    <t>Bairnsdale Unit 2</t>
  </si>
  <si>
    <t>VMWT3</t>
  </si>
  <si>
    <t>HRL Site (Tramway Road PS)</t>
  </si>
  <si>
    <t>VMWT4</t>
  </si>
  <si>
    <t>Toora Wind Farm</t>
  </si>
  <si>
    <t>VMWT5</t>
  </si>
  <si>
    <t>Longford</t>
  </si>
  <si>
    <t>VMWT6</t>
  </si>
  <si>
    <t>Morwell PS Load</t>
  </si>
  <si>
    <t>VMWTL</t>
  </si>
  <si>
    <t>Newport PS</t>
  </si>
  <si>
    <t>Pt Henry DU 1</t>
  </si>
  <si>
    <t>VPTH1</t>
  </si>
  <si>
    <t>Pt Henry DU 2</t>
  </si>
  <si>
    <t>VPTH2</t>
  </si>
  <si>
    <t>Pt Henry DU 3</t>
  </si>
  <si>
    <t>VPTH3</t>
  </si>
  <si>
    <t>Somerton Power Station13</t>
  </si>
  <si>
    <t>VTTS1</t>
  </si>
  <si>
    <t>Yambuk Wind Farm</t>
  </si>
  <si>
    <t>VTGT1</t>
  </si>
  <si>
    <t>West Kiewa PS Unit 1</t>
  </si>
  <si>
    <t>VWKP1</t>
  </si>
  <si>
    <t>West Kiewa PS Unit 2</t>
  </si>
  <si>
    <t>VWKP2</t>
  </si>
  <si>
    <t>Wonthaggi Wind Farm</t>
  </si>
  <si>
    <t>VMWT7</t>
  </si>
  <si>
    <t>Yallourn W PS 220 Unit 1</t>
  </si>
  <si>
    <t>VYP21</t>
  </si>
  <si>
    <t>Yallourn W PS 220 Unit 2</t>
  </si>
  <si>
    <t>VYP22</t>
  </si>
  <si>
    <t>Yallourn W PS 220 Unit 3</t>
  </si>
  <si>
    <t>VYP23</t>
  </si>
  <si>
    <t>Yallourn W PS 220 Unit 4</t>
  </si>
  <si>
    <t>VYP24</t>
  </si>
  <si>
    <t>Yallourn W PS 220 Load</t>
  </si>
  <si>
    <t>VYP2L</t>
  </si>
  <si>
    <t>load</t>
  </si>
  <si>
    <t>Gen</t>
  </si>
  <si>
    <t>Bendigo</t>
  </si>
  <si>
    <t>Cranbourne</t>
  </si>
  <si>
    <t>Kerang</t>
  </si>
  <si>
    <t>Malvern</t>
  </si>
  <si>
    <t>Richmond</t>
  </si>
  <si>
    <t>Wodonga</t>
  </si>
  <si>
    <t>Bendigo22</t>
  </si>
  <si>
    <t>Bendigo66</t>
  </si>
  <si>
    <t>BHPWesternPort</t>
  </si>
  <si>
    <t>Brooklyn22(AGL)</t>
  </si>
  <si>
    <t>Brooklyn22(POWERCOR)</t>
  </si>
  <si>
    <t>Brooklyn66(AGL)</t>
  </si>
  <si>
    <t>Brooklyn66(POWERCOR)</t>
  </si>
  <si>
    <t>Brooklyn66(CITIPOWER)</t>
  </si>
  <si>
    <t>Brunswick(CITIPOWER)</t>
  </si>
  <si>
    <t>Brunswick(AGL)</t>
  </si>
  <si>
    <t>Cranbourne(TXU)</t>
  </si>
  <si>
    <t>Cranbourne(UE)</t>
  </si>
  <si>
    <t>EastRowville(TXU)</t>
  </si>
  <si>
    <t>EastRowville(UE)</t>
  </si>
  <si>
    <t>FishermensBend(POWERCOR)</t>
  </si>
  <si>
    <t>FishermensBend(CITIPOWER)</t>
  </si>
  <si>
    <t>Keilor(AGL)</t>
  </si>
  <si>
    <t>Keilor(POWERCOR)</t>
  </si>
  <si>
    <t>Kerang22</t>
  </si>
  <si>
    <t>Kerang66</t>
  </si>
  <si>
    <t>LoyYangSubstation</t>
  </si>
  <si>
    <t>Malvern22</t>
  </si>
  <si>
    <t>Malvern66</t>
  </si>
  <si>
    <t>MorwellTS</t>
  </si>
  <si>
    <t>MtBeauty</t>
  </si>
  <si>
    <t>PtHenry</t>
  </si>
  <si>
    <t>RedCliffs22</t>
  </si>
  <si>
    <t>RedCliffs66</t>
  </si>
  <si>
    <t>RedCliffs66(AI)</t>
  </si>
  <si>
    <t>Richmond22</t>
  </si>
  <si>
    <t>Richmond66(UE)</t>
  </si>
  <si>
    <t>Richmond66(CITIPOWER)</t>
  </si>
  <si>
    <t>Ringwood22(UE)</t>
  </si>
  <si>
    <t>Ringwood22(TXU)</t>
  </si>
  <si>
    <t>Ringwood66(UE)</t>
  </si>
  <si>
    <t>Ringwood66(TXU)</t>
  </si>
  <si>
    <t>Springvale(UE)</t>
  </si>
  <si>
    <t>Springvale(CITIPOWER)</t>
  </si>
  <si>
    <t>Templestowe(CITIPOWER)</t>
  </si>
  <si>
    <t>Templestowe(TXU)</t>
  </si>
  <si>
    <t>Templestowe(UE)</t>
  </si>
  <si>
    <t>Templestowe(AGL)</t>
  </si>
  <si>
    <t>Thomastown(TXU)</t>
  </si>
  <si>
    <t>Thomastown(AGL)</t>
  </si>
  <si>
    <t>WestMelbourne22</t>
  </si>
  <si>
    <t>WestMelbourne66(AGL)</t>
  </si>
  <si>
    <t>WestMelbourne66(CITIPOWER)</t>
  </si>
  <si>
    <t>Wodonga22</t>
  </si>
  <si>
    <t>Wodonga66</t>
  </si>
  <si>
    <t>VDPS2</t>
  </si>
  <si>
    <t>Tatura</t>
  </si>
  <si>
    <t>VSHT1</t>
  </si>
  <si>
    <t>Portland500DU1</t>
  </si>
  <si>
    <t>Portland500DU2</t>
  </si>
  <si>
    <t>AngleseaPS</t>
  </si>
  <si>
    <t>BrooklynLandfill</t>
  </si>
  <si>
    <t>DartmouthPS</t>
  </si>
  <si>
    <t>EildonPSUnit1</t>
  </si>
  <si>
    <t>EildonPSUnit2</t>
  </si>
  <si>
    <t>Hume(VictorianShare)</t>
  </si>
  <si>
    <t>HazelwoodPSUnit1</t>
  </si>
  <si>
    <t>HazelwoodPSUnit2</t>
  </si>
  <si>
    <t>HazelwoodPSUnit3</t>
  </si>
  <si>
    <t>HazelwoodPSUnit4</t>
  </si>
  <si>
    <t>HazelwoodPSUnit5</t>
  </si>
  <si>
    <t>HazelwoodPSUnit6</t>
  </si>
  <si>
    <t>HazelwoodPSUnit7</t>
  </si>
  <si>
    <t>HazelwoodPSUnit8</t>
  </si>
  <si>
    <t>HazelwoodPSLoad</t>
  </si>
  <si>
    <t>JeeralangAPSUnit1</t>
  </si>
  <si>
    <t>JeeralangAPSUnit2</t>
  </si>
  <si>
    <t>JeeralangAPSUnit3</t>
  </si>
  <si>
    <t>JeeralangAPSUnit4</t>
  </si>
  <si>
    <t>JeeralangBPSUnit1</t>
  </si>
  <si>
    <t>JeeralangBPSUnit2</t>
  </si>
  <si>
    <t>JeeralangBPSUnit3</t>
  </si>
  <si>
    <t>SunshineEnergyPark</t>
  </si>
  <si>
    <t>LoyYangAPSUnit1</t>
  </si>
  <si>
    <t>ValleyPowerUnit4</t>
  </si>
  <si>
    <t>ValleyPowerUnit5</t>
  </si>
  <si>
    <t>ValleyPowerUnit6</t>
  </si>
  <si>
    <t>Basslink(LoyYangPowerStationSwitchyard)</t>
  </si>
  <si>
    <t>LoyYangAPSUnit2</t>
  </si>
  <si>
    <t>LoyYangAPSUnit3</t>
  </si>
  <si>
    <t>LoyYangAPSUnit4</t>
  </si>
  <si>
    <t>LoyYangBPSUnit1</t>
  </si>
  <si>
    <t>LoyYangBPSUnit2</t>
  </si>
  <si>
    <t>ValleyPowerUnit1</t>
  </si>
  <si>
    <t>ValleyPowerUnit2</t>
  </si>
  <si>
    <t>ValleyPowerUnit3</t>
  </si>
  <si>
    <t>LoyYangAPSLoad</t>
  </si>
  <si>
    <t>CloverPSUnit110</t>
  </si>
  <si>
    <t>CloverPSUnit210</t>
  </si>
  <si>
    <t>McKayCreekPSUnit1</t>
  </si>
  <si>
    <t>McKayCreekPSUnit2</t>
  </si>
  <si>
    <t>MorwellPSG4</t>
  </si>
  <si>
    <t>MorwellPSG5</t>
  </si>
  <si>
    <t>MorwellPSG1,2and3</t>
  </si>
  <si>
    <t>BairnsdaleUnit111</t>
  </si>
  <si>
    <t>BairnsdaleUnit211</t>
  </si>
  <si>
    <t>HRLSite(TramwayRoadPS)</t>
  </si>
  <si>
    <t>TooraWindFarm12</t>
  </si>
  <si>
    <t>MorwellPSLoad</t>
  </si>
  <si>
    <t>NewportPS</t>
  </si>
  <si>
    <t>PtHenryDU1</t>
  </si>
  <si>
    <t>PtHenryDU2</t>
  </si>
  <si>
    <t>PtHenryDU3</t>
  </si>
  <si>
    <t>Tatura13</t>
  </si>
  <si>
    <t>SomertonPowerStation14</t>
  </si>
  <si>
    <t>YambukWindFarm</t>
  </si>
  <si>
    <t>WestKiewaPSUnit1</t>
  </si>
  <si>
    <t>WestKiewaPSUnit2</t>
  </si>
  <si>
    <t>WonthaggiWindFarm15</t>
  </si>
  <si>
    <t>YallournWPS220Unit1</t>
  </si>
  <si>
    <t>YallournWPS220Unit2</t>
  </si>
  <si>
    <t>YallournWPS220Unit3</t>
  </si>
  <si>
    <t>YallournWPS220Unit4</t>
  </si>
  <si>
    <t>YallournWPS220Load</t>
  </si>
  <si>
    <t>connection</t>
  </si>
  <si>
    <t>voltage</t>
  </si>
  <si>
    <t>year</t>
  </si>
  <si>
    <t>Generator/load</t>
  </si>
  <si>
    <t>Connection point ID (generator only)</t>
  </si>
  <si>
    <t>2006-07</t>
  </si>
  <si>
    <t>VAPD3</t>
  </si>
  <si>
    <t>#Longford</t>
  </si>
  <si>
    <t>#Tatura</t>
  </si>
  <si>
    <t>Cranbourne(Alinta)</t>
  </si>
  <si>
    <t>Cranbourne(SPAusNet)</t>
  </si>
  <si>
    <t>EastRowville(SPAusNet)</t>
  </si>
  <si>
    <t>EastRowville(Alinta)</t>
  </si>
  <si>
    <t>RedCliffs (AI)66</t>
  </si>
  <si>
    <t>2007-08</t>
  </si>
  <si>
    <t>PortlandWindFarm</t>
  </si>
  <si>
    <t>#BrooklynLandfill</t>
  </si>
  <si>
    <t>#SunshineEnergyPark</t>
  </si>
  <si>
    <t>Basslink(LoyYangPowerStationSwitchyard)6</t>
  </si>
  <si>
    <t>ValleyPowerPS</t>
  </si>
  <si>
    <t>BairnsdaleUnit1</t>
  </si>
  <si>
    <t>BairnsdaleUnit2</t>
  </si>
  <si>
    <t>#HRLSite(TramwayRoadPS)</t>
  </si>
  <si>
    <t>#TooraWindFarm</t>
  </si>
  <si>
    <t>#WonthaggiWindFarm</t>
  </si>
  <si>
    <t>#YambukWindFarm</t>
  </si>
  <si>
    <t>SomertonPowerStation</t>
  </si>
  <si>
    <t>gen</t>
  </si>
  <si>
    <t>*Khancoban</t>
  </si>
  <si>
    <t>Murray</t>
  </si>
  <si>
    <t>NMUR8</t>
  </si>
  <si>
    <t>(Basslink)SwitchyardStationPowerYangLoy</t>
  </si>
  <si>
    <t>RedCliffs</t>
  </si>
  <si>
    <t>RedCliffs(AI)</t>
  </si>
  <si>
    <t>Richmond(UE)</t>
  </si>
  <si>
    <t>Richmond(CITIPOWER)</t>
  </si>
  <si>
    <t>Ringwood(UE)</t>
  </si>
  <si>
    <t>Ringwood(TXU)</t>
  </si>
  <si>
    <t>Templestowe(AAE)</t>
  </si>
  <si>
    <t>Thomastown(AAE)</t>
  </si>
  <si>
    <t>WestMelbourne</t>
  </si>
  <si>
    <t>WestMelbourne(AAE)</t>
  </si>
  <si>
    <t>WestMelbourne(CITIPOWER)</t>
  </si>
  <si>
    <t>Brooklyn(AAE)</t>
  </si>
  <si>
    <t>Brooklyn(POWERCOR)</t>
  </si>
  <si>
    <t>Brooklyn(CITIPOWER</t>
  </si>
  <si>
    <t>Brunswick(AAE)</t>
  </si>
  <si>
    <t>Keilor(AAE)</t>
  </si>
  <si>
    <t>*JindabynepumpatGuthega</t>
  </si>
  <si>
    <t>TooraWindFarm</t>
  </si>
  <si>
    <t>WonthaggiWindFarm</t>
  </si>
  <si>
    <t>2008-09</t>
  </si>
  <si>
    <t>Khancoban</t>
  </si>
  <si>
    <t>VMK1</t>
  </si>
  <si>
    <t>VWBT1A</t>
  </si>
  <si>
    <t>VBAT1H</t>
  </si>
  <si>
    <t>VTBT1</t>
  </si>
  <si>
    <t>VSHT2S</t>
  </si>
  <si>
    <t>VATS1</t>
  </si>
  <si>
    <t>Brooklyn(Jemena)</t>
  </si>
  <si>
    <t>Brunswick(Jemena)</t>
  </si>
  <si>
    <t>Cranbourne(SPIElectricity)</t>
  </si>
  <si>
    <t>EastRowville(SPIElectricity)</t>
  </si>
  <si>
    <t>Keilor(Jemena)</t>
  </si>
  <si>
    <t>LoyYangPowerStationSwitchyard(Basslink)</t>
  </si>
  <si>
    <t>RedCliffs(CE)</t>
  </si>
  <si>
    <t>Ringwood(SPIElectricity)</t>
  </si>
  <si>
    <t>SouthMorang</t>
  </si>
  <si>
    <t>Templestowe(Jemena)</t>
  </si>
  <si>
    <t>Templestowe(SPIElectricity)</t>
  </si>
  <si>
    <t>Thomastown(Jemena)</t>
  </si>
  <si>
    <t>Thomastown(SPIElectricity)</t>
  </si>
  <si>
    <t>WestMelbourne(Jemena)</t>
  </si>
  <si>
    <t>BogongPSandMcKayCreekPS</t>
  </si>
  <si>
    <t>JindabynepumpatGuthega</t>
  </si>
  <si>
    <t>WaubraWindFarm</t>
  </si>
  <si>
    <t>BallaratHealthServices</t>
  </si>
  <si>
    <t>MorningtonLandfillSiteGenerator</t>
  </si>
  <si>
    <t>SheppartonWasteGas</t>
  </si>
  <si>
    <t>WyndhamLandfillSiteGenerator</t>
  </si>
  <si>
    <t>2009-10</t>
  </si>
  <si>
    <t>Heywood</t>
  </si>
  <si>
    <t>PortlandDU1</t>
  </si>
  <si>
    <t>PortlandDU2</t>
  </si>
  <si>
    <t>YallournWPSUnit1</t>
  </si>
  <si>
    <t>YallournWPSUnit2</t>
  </si>
  <si>
    <t>YallournWPSUnit3</t>
  </si>
  <si>
    <t>YallournWPSUnit4</t>
  </si>
  <si>
    <t>YallournWPSLoad</t>
  </si>
  <si>
    <t>2010-11</t>
  </si>
  <si>
    <t>VM0P1O</t>
  </si>
  <si>
    <t>VM0P2O</t>
  </si>
  <si>
    <t>VTGT2C</t>
  </si>
  <si>
    <t>VER21H</t>
  </si>
  <si>
    <t>VBAT2L</t>
  </si>
  <si>
    <t>VFBT1E</t>
  </si>
  <si>
    <t>2011-12</t>
  </si>
  <si>
    <t>McKayCreek/BogongPS</t>
  </si>
  <si>
    <t>MortlakeUnit1</t>
  </si>
  <si>
    <t>MortlakeUnit2</t>
  </si>
  <si>
    <t>CodringtonWindFarm</t>
  </si>
  <si>
    <t>HallamMiniHydro</t>
  </si>
  <si>
    <t>HepburnCommunityWindFarm</t>
  </si>
  <si>
    <t>SymexEmbeddedGen</t>
  </si>
  <si>
    <t>VTRT1M</t>
  </si>
  <si>
    <t>VTGT3A</t>
  </si>
  <si>
    <t>Basslink(LoyYangPowerStationSwitchyard)TasmaniatoVictoria</t>
  </si>
  <si>
    <t>Basslink(LoyYangPowerStationSwitchyard)VictoriatoTasmania</t>
  </si>
  <si>
    <t>MacarthurWindFarm</t>
  </si>
  <si>
    <t>OaklandsHillWindFarm</t>
  </si>
  <si>
    <t>HepburnCommunityWF</t>
  </si>
  <si>
    <t>WemenTS</t>
  </si>
  <si>
    <t>2012-13</t>
  </si>
  <si>
    <t>Count of connection</t>
  </si>
  <si>
    <t xml:space="preserve">Number of exit points at each transmission voltage level </t>
  </si>
  <si>
    <t>no</t>
  </si>
  <si>
    <t>2013-14</t>
  </si>
  <si>
    <t>SouthMorang (Jemena)</t>
  </si>
  <si>
    <t>SouthMorang (AusNet)</t>
  </si>
  <si>
    <t>Bogong &amp; McKay Creek PS</t>
  </si>
  <si>
    <t>NO</t>
  </si>
  <si>
    <t>Basslink (Loy Yang Power Station Switchyard) Tasmania to Victoria</t>
  </si>
  <si>
    <t>Basslink (Loy Yang Power Station Switchyard) Victoria to Tasmania</t>
  </si>
  <si>
    <t>Eildon PS 1</t>
  </si>
  <si>
    <t>Eildon PS 2</t>
  </si>
  <si>
    <t>Guthega - Jindabyne Pump</t>
  </si>
  <si>
    <t>Laverton PS</t>
  </si>
  <si>
    <t>Macarthur WF</t>
  </si>
  <si>
    <t>Mortlake PS Unit 1</t>
  </si>
  <si>
    <t>Mortlake PS Unit 2</t>
  </si>
  <si>
    <t>Morwell PS G1 G2 And G3</t>
  </si>
  <si>
    <t>Oaklands Hill WF</t>
  </si>
  <si>
    <t>Portland DU 1</t>
  </si>
  <si>
    <t>Portland DU 2</t>
  </si>
  <si>
    <t>Pt H - Anglesea PS - Vic SMLT</t>
  </si>
  <si>
    <t>Pt Henry 1</t>
  </si>
  <si>
    <t>Pt Henry 2</t>
  </si>
  <si>
    <t>Pt Henry 3</t>
  </si>
  <si>
    <t>Waubra WF</t>
  </si>
  <si>
    <t>West Kiewa PS 1</t>
  </si>
  <si>
    <t>West Kiewa PS 2</t>
  </si>
  <si>
    <t>Yallourn W PS Load</t>
  </si>
  <si>
    <t>Yallourn W PS Unit 1</t>
  </si>
  <si>
    <t>Yallourn W PS Unit 3</t>
  </si>
  <si>
    <t>Yallourn W PS Unit 4</t>
  </si>
  <si>
    <t>2011-13</t>
  </si>
  <si>
    <t>2010-12</t>
  </si>
  <si>
    <t>DNSP gen/multimple DNSP</t>
  </si>
  <si>
    <t>132kV</t>
  </si>
  <si>
    <t>Number of entry points</t>
  </si>
  <si>
    <t>Number of exit points</t>
  </si>
  <si>
    <t>Voltage weighted connections</t>
  </si>
  <si>
    <t>ElectraNet</t>
  </si>
  <si>
    <t>Regulatory year</t>
  </si>
  <si>
    <t>Powerlink</t>
  </si>
  <si>
    <t>275kV</t>
  </si>
  <si>
    <t>110kV</t>
  </si>
  <si>
    <t>33kV</t>
  </si>
  <si>
    <t>11kV</t>
  </si>
  <si>
    <t>SP AusNet</t>
  </si>
  <si>
    <t>Transend</t>
  </si>
  <si>
    <t>[Add rows as required for other voltages here. For each additional row, specify the voltage level and add a variable code]</t>
  </si>
  <si>
    <t>44kV</t>
  </si>
  <si>
    <t>6.6kV</t>
  </si>
  <si>
    <t>TransGrid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</si>
</sst>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pivotButton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/>
    <xf numFmtId="3" fontId="0" fillId="0" borderId="0" xfId="0" applyNumberFormat="1"/>
    <xf numFmtId="0" fontId="1" fillId="0" borderId="0" xfId="0" applyFont="1" applyFill="1"/>
    <xf numFmtId="0" fontId="0" fillId="4" borderId="0" xfId="0" applyFill="1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P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AEMO%20calculation%20of%20AusNet's%20connection%20capaci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25TRG/2014-15%20RIN/07APRIL2016/Connection%20Points%20based%20on%20T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. Contents"/>
      <sheetName val="2. Revenue"/>
      <sheetName val="3. Opex"/>
      <sheetName val="4. Assets (RAB)"/>
      <sheetName val="5. Operational data"/>
      <sheetName val="6. Physical assets"/>
      <sheetName val="7. Quality of services"/>
      <sheetName val="8. Operating environment"/>
    </sheetNames>
    <sheetDataSet>
      <sheetData sheetId="0"/>
      <sheetData sheetId="1"/>
      <sheetData sheetId="2"/>
      <sheetData sheetId="3"/>
      <sheetData sheetId="4"/>
      <sheetData sheetId="5">
        <row r="14"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D15">
            <v>9.5</v>
          </cell>
          <cell r="E15">
            <v>10</v>
          </cell>
          <cell r="F15">
            <v>10.5</v>
          </cell>
          <cell r="G15">
            <v>11.5</v>
          </cell>
          <cell r="H15">
            <v>12</v>
          </cell>
          <cell r="I15">
            <v>12.5</v>
          </cell>
          <cell r="J15">
            <v>13</v>
          </cell>
          <cell r="K15">
            <v>13</v>
          </cell>
        </row>
        <row r="16">
          <cell r="D16">
            <v>9</v>
          </cell>
          <cell r="E16">
            <v>9</v>
          </cell>
          <cell r="F16">
            <v>9</v>
          </cell>
          <cell r="G16">
            <v>9</v>
          </cell>
          <cell r="H16">
            <v>9.5</v>
          </cell>
          <cell r="I16">
            <v>10</v>
          </cell>
          <cell r="J16">
            <v>10</v>
          </cell>
          <cell r="K16">
            <v>10.5</v>
          </cell>
        </row>
        <row r="17">
          <cell r="D17">
            <v>1.5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</row>
        <row r="20"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  <row r="21"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2</v>
          </cell>
        </row>
        <row r="22">
          <cell r="D22">
            <v>32</v>
          </cell>
          <cell r="E22">
            <v>32</v>
          </cell>
          <cell r="F22">
            <v>33.5</v>
          </cell>
          <cell r="G22">
            <v>37</v>
          </cell>
          <cell r="H22">
            <v>40</v>
          </cell>
          <cell r="I22">
            <v>41</v>
          </cell>
          <cell r="J22">
            <v>41.5</v>
          </cell>
          <cell r="K22">
            <v>44.5</v>
          </cell>
        </row>
        <row r="23">
          <cell r="D23">
            <v>14.5</v>
          </cell>
          <cell r="E23">
            <v>15.5</v>
          </cell>
          <cell r="F23">
            <v>16</v>
          </cell>
          <cell r="G23">
            <v>16</v>
          </cell>
          <cell r="H23">
            <v>16</v>
          </cell>
          <cell r="I23">
            <v>16.5</v>
          </cell>
          <cell r="J23">
            <v>17.5</v>
          </cell>
          <cell r="K23">
            <v>18</v>
          </cell>
        </row>
        <row r="24">
          <cell r="D24">
            <v>19</v>
          </cell>
          <cell r="E24">
            <v>19</v>
          </cell>
          <cell r="F24">
            <v>19</v>
          </cell>
          <cell r="G24">
            <v>19.5</v>
          </cell>
          <cell r="H24">
            <v>20</v>
          </cell>
          <cell r="I24">
            <v>20</v>
          </cell>
          <cell r="J24">
            <v>20.5</v>
          </cell>
          <cell r="K24">
            <v>21.5</v>
          </cell>
        </row>
        <row r="25">
          <cell r="D25">
            <v>10</v>
          </cell>
          <cell r="E25">
            <v>11</v>
          </cell>
          <cell r="F25">
            <v>12</v>
          </cell>
          <cell r="G25">
            <v>12</v>
          </cell>
          <cell r="H25">
            <v>13</v>
          </cell>
          <cell r="I25">
            <v>14</v>
          </cell>
          <cell r="J25">
            <v>14</v>
          </cell>
          <cell r="K25">
            <v>14</v>
          </cell>
        </row>
        <row r="26">
          <cell r="D26">
            <v>6</v>
          </cell>
          <cell r="E26">
            <v>6</v>
          </cell>
          <cell r="F26">
            <v>6</v>
          </cell>
          <cell r="G26">
            <v>6.5</v>
          </cell>
          <cell r="H26">
            <v>7</v>
          </cell>
          <cell r="I26">
            <v>7</v>
          </cell>
          <cell r="J26">
            <v>7</v>
          </cell>
          <cell r="K26">
            <v>7</v>
          </cell>
        </row>
        <row r="27">
          <cell r="D27">
            <v>3</v>
          </cell>
          <cell r="E27">
            <v>3</v>
          </cell>
          <cell r="F27">
            <v>3</v>
          </cell>
          <cell r="G27">
            <v>3</v>
          </cell>
          <cell r="H27">
            <v>3.5</v>
          </cell>
          <cell r="I27">
            <v>4</v>
          </cell>
          <cell r="J27">
            <v>4</v>
          </cell>
          <cell r="K27">
            <v>4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SP connection voltages"/>
      <sheetName val="PivotSPATNI_1"/>
      <sheetName val="SPATNI_1"/>
      <sheetName val="Vic2014-15"/>
      <sheetName val="Vic2015-16"/>
      <sheetName val="PivotSPATNI_HVGridExit"/>
      <sheetName val="SPATNI_HVGridExit"/>
      <sheetName val="Vic2014-15_HVGridExit"/>
      <sheetName val="Vic2015-16_HVGridExit"/>
    </sheetNames>
    <sheetDataSet>
      <sheetData sheetId="0">
        <row r="8">
          <cell r="E8">
            <v>4</v>
          </cell>
        </row>
        <row r="9">
          <cell r="E9">
            <v>0</v>
          </cell>
        </row>
        <row r="10">
          <cell r="E10">
            <v>13</v>
          </cell>
        </row>
        <row r="11">
          <cell r="D11">
            <v>1</v>
          </cell>
        </row>
        <row r="12">
          <cell r="D12">
            <v>2</v>
          </cell>
        </row>
        <row r="14">
          <cell r="D14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4</v>
          </cell>
        </row>
        <row r="22">
          <cell r="E22">
            <v>45</v>
          </cell>
        </row>
        <row r="23">
          <cell r="E23">
            <v>14</v>
          </cell>
        </row>
        <row r="24">
          <cell r="E2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1.5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</row>
        <row r="7">
          <cell r="E7">
            <v>11</v>
          </cell>
          <cell r="F7">
            <v>11</v>
          </cell>
          <cell r="G7">
            <v>11.5</v>
          </cell>
          <cell r="H7">
            <v>12.5</v>
          </cell>
          <cell r="I7">
            <v>13</v>
          </cell>
          <cell r="J7">
            <v>13.5</v>
          </cell>
          <cell r="K7">
            <v>14</v>
          </cell>
          <cell r="L7">
            <v>14</v>
          </cell>
          <cell r="M7">
            <v>13.5</v>
          </cell>
          <cell r="N7">
            <v>13</v>
          </cell>
        </row>
        <row r="10">
          <cell r="E10">
            <v>4</v>
          </cell>
          <cell r="F10">
            <v>4</v>
          </cell>
          <cell r="G10">
            <v>4.5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</row>
        <row r="14"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</row>
        <row r="20"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</row>
        <row r="22">
          <cell r="E22">
            <v>2</v>
          </cell>
          <cell r="F22">
            <v>2</v>
          </cell>
          <cell r="G22">
            <v>2</v>
          </cell>
          <cell r="H22">
            <v>2</v>
          </cell>
          <cell r="I22">
            <v>2</v>
          </cell>
          <cell r="J22">
            <v>2</v>
          </cell>
          <cell r="K22">
            <v>2</v>
          </cell>
          <cell r="L22">
            <v>2</v>
          </cell>
          <cell r="M22">
            <v>2</v>
          </cell>
          <cell r="N22">
            <v>2</v>
          </cell>
        </row>
        <row r="23">
          <cell r="E23">
            <v>43</v>
          </cell>
          <cell r="F23">
            <v>43</v>
          </cell>
          <cell r="G23">
            <v>45.5</v>
          </cell>
          <cell r="H23">
            <v>48</v>
          </cell>
          <cell r="I23">
            <v>48.5</v>
          </cell>
          <cell r="J23">
            <v>49.5</v>
          </cell>
          <cell r="K23">
            <v>50.5</v>
          </cell>
          <cell r="L23">
            <v>52.5</v>
          </cell>
          <cell r="M23">
            <v>55</v>
          </cell>
          <cell r="N23">
            <v>57</v>
          </cell>
        </row>
        <row r="25">
          <cell r="E25">
            <v>27</v>
          </cell>
          <cell r="F25">
            <v>27</v>
          </cell>
          <cell r="G25">
            <v>28</v>
          </cell>
          <cell r="H25">
            <v>29</v>
          </cell>
          <cell r="I25">
            <v>29</v>
          </cell>
          <cell r="J25">
            <v>29</v>
          </cell>
          <cell r="K25">
            <v>29</v>
          </cell>
          <cell r="L25">
            <v>29</v>
          </cell>
          <cell r="M25">
            <v>29</v>
          </cell>
          <cell r="N25">
            <v>29</v>
          </cell>
        </row>
        <row r="27">
          <cell r="E27">
            <v>6</v>
          </cell>
          <cell r="F27">
            <v>6</v>
          </cell>
          <cell r="G27">
            <v>6</v>
          </cell>
          <cell r="H27">
            <v>5.5</v>
          </cell>
          <cell r="I27">
            <v>5</v>
          </cell>
          <cell r="J27">
            <v>5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</row>
        <row r="28">
          <cell r="E28">
            <v>2</v>
          </cell>
          <cell r="F28">
            <v>2</v>
          </cell>
          <cell r="G28">
            <v>2</v>
          </cell>
          <cell r="H28">
            <v>2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2</v>
          </cell>
        </row>
        <row r="29"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188.513332407405" createdVersion="4" refreshedVersion="4" minRefreshableVersion="3" recordCount="1204">
  <cacheSource type="worksheet">
    <worksheetSource ref="A1:E1048576" sheet="SPATNI"/>
  </cacheSource>
  <cacheFields count="5">
    <cacheField name="connection" numFmtId="0">
      <sharedItems containsBlank="1"/>
    </cacheField>
    <cacheField name="voltage" numFmtId="0">
      <sharedItems containsBlank="1" containsMixedTypes="1" containsNumber="1" containsInteger="1" minValue="0" maxValue="500" count="10">
        <n v="66"/>
        <n v="220"/>
        <n v="22"/>
        <n v="0"/>
        <n v="500"/>
        <n v="11"/>
        <e v="#REF!"/>
        <n v="330"/>
        <n v="132"/>
        <m/>
      </sharedItems>
    </cacheField>
    <cacheField name="TNI" numFmtId="0">
      <sharedItems containsBlank="1" count="94">
        <s v="VATS"/>
        <s v="VAT2"/>
        <s v="VBAT"/>
        <s v="VBE2"/>
        <s v="VBE6"/>
        <s v="VJLA"/>
        <s v="VBL2"/>
        <s v="VBL3"/>
        <s v="VBL6"/>
        <s v="VBL8"/>
        <s v="VBL7"/>
        <s v="VBTS"/>
        <s v="VBT2"/>
        <s v="VCBT"/>
        <s v="VCB5"/>
        <s v="VER2"/>
        <s v="VERT"/>
        <s v="VFBT"/>
        <s v="VFB2"/>
        <s v="VFVT"/>
        <s v="VFTS"/>
        <s v="VGT6"/>
        <s v="VGNT"/>
        <s v="VHTS"/>
        <s v="VHOT"/>
        <s v="VKT2"/>
        <s v="VKTS"/>
        <s v="VKG2"/>
        <s v="VKG6"/>
        <s v="VLY6"/>
        <s v="VMT2"/>
        <s v="VMT6"/>
        <s v="VMWT"/>
        <s v="VMBT"/>
        <s v="VAPD"/>
        <s v="VPTH"/>
        <s v="VRC2"/>
        <s v="VRC6"/>
        <s v="VRCA"/>
        <s v="VRT2"/>
        <s v="VRT7"/>
        <s v="VRT6"/>
        <s v="VRW3"/>
        <s v="VRW2"/>
        <s v="VRW7"/>
        <s v="VRW6"/>
        <s v="VSHT"/>
        <s v="VSVT"/>
        <s v="VSV2"/>
        <s v="VTST"/>
        <s v="VTS2"/>
        <s v="VTS3"/>
        <s v="VTS4"/>
        <s v="VTGT"/>
        <s v="VTTS"/>
        <s v="VTT2"/>
        <s v="VTBT"/>
        <s v="VWM2"/>
        <s v="VWM6"/>
        <s v="VWM7"/>
        <s v="VWO2"/>
        <s v="VWO6"/>
        <s v="VYP1"/>
        <s v="VAPS"/>
        <s v="VBDL"/>
        <s v="VDPS"/>
        <s v="VLYP"/>
        <s v="VEPS"/>
        <s v="VHWP"/>
        <s v="VHUM"/>
        <s v="VJLG"/>
        <s v="VMKP"/>
        <s v="VMWG"/>
        <s v="VMWP"/>
        <s v="VNPS"/>
        <s v="VSOM"/>
        <s v="VWKP"/>
        <s v="VYP2"/>
        <s v="VYP3"/>
        <e v="#REF!"/>
        <s v="VTBL"/>
        <s v="NKHN"/>
        <s v="VSM6"/>
        <s v="VSMT"/>
        <s v="VT14"/>
        <s v="NGJP"/>
        <s v="NMUR"/>
        <s v="VWBT"/>
        <s v="VHY2"/>
        <s v="VM0P"/>
        <s v="VCB2"/>
        <s v="VWET"/>
        <s v="VTRT"/>
        <m/>
      </sharedItems>
    </cacheField>
    <cacheField name="year" numFmtId="0">
      <sharedItems containsBlank="1" count="14">
        <s v="2005-06"/>
        <s v="2006-07"/>
        <s v="2007-08"/>
        <e v="#REF!"/>
        <s v="2009-10"/>
        <s v="2010-11"/>
        <s v="2011-12"/>
        <s v="2012-13"/>
        <s v="2008-09"/>
        <s v="2013-14"/>
        <m/>
        <s v="2007-09" u="1"/>
        <s v="2007-10" u="1"/>
        <s v="2007-12" u="1"/>
      </sharedItems>
    </cacheField>
    <cacheField name="Generator/load" numFmtId="0">
      <sharedItems containsBlank="1" count="4">
        <s v="load"/>
        <s v="Gen"/>
        <e v="#REF!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4">
  <r>
    <s v="Altona"/>
    <x v="0"/>
    <x v="0"/>
    <x v="0"/>
    <x v="0"/>
  </r>
  <r>
    <s v="Altona"/>
    <x v="1"/>
    <x v="1"/>
    <x v="0"/>
    <x v="0"/>
  </r>
  <r>
    <s v="Ballarat"/>
    <x v="0"/>
    <x v="2"/>
    <x v="0"/>
    <x v="0"/>
  </r>
  <r>
    <s v="Bendigo 22"/>
    <x v="2"/>
    <x v="3"/>
    <x v="0"/>
    <x v="0"/>
  </r>
  <r>
    <s v="Bendigo 66"/>
    <x v="0"/>
    <x v="4"/>
    <x v="0"/>
    <x v="0"/>
  </r>
  <r>
    <s v="BHP Western Port"/>
    <x v="1"/>
    <x v="5"/>
    <x v="0"/>
    <x v="0"/>
  </r>
  <r>
    <s v="Brooklyn 22 (AGL)"/>
    <x v="2"/>
    <x v="6"/>
    <x v="0"/>
    <x v="0"/>
  </r>
  <r>
    <s v="Brooklyn 22 (POWERCOR)"/>
    <x v="3"/>
    <x v="7"/>
    <x v="0"/>
    <x v="0"/>
  </r>
  <r>
    <s v="Brooklyn 66 (AGL)"/>
    <x v="0"/>
    <x v="8"/>
    <x v="0"/>
    <x v="0"/>
  </r>
  <r>
    <s v="Brooklyn 66 (CITIPOWER)"/>
    <x v="3"/>
    <x v="9"/>
    <x v="0"/>
    <x v="0"/>
  </r>
  <r>
    <s v="Brooklyn 66 (POWERCOR)"/>
    <x v="3"/>
    <x v="10"/>
    <x v="0"/>
    <x v="0"/>
  </r>
  <r>
    <s v="Brunswick (AGL)"/>
    <x v="2"/>
    <x v="11"/>
    <x v="0"/>
    <x v="0"/>
  </r>
  <r>
    <s v="Brunswick (CITIPOWER)"/>
    <x v="3"/>
    <x v="12"/>
    <x v="0"/>
    <x v="0"/>
  </r>
  <r>
    <s v="Cranbourne (TXU)"/>
    <x v="0"/>
    <x v="13"/>
    <x v="0"/>
    <x v="0"/>
  </r>
  <r>
    <s v="Cranbourne (UE)"/>
    <x v="3"/>
    <x v="14"/>
    <x v="0"/>
    <x v="0"/>
  </r>
  <r>
    <s v="East Rowville (TXU)"/>
    <x v="0"/>
    <x v="15"/>
    <x v="0"/>
    <x v="0"/>
  </r>
  <r>
    <s v="East Rowville (UE)"/>
    <x v="3"/>
    <x v="16"/>
    <x v="0"/>
    <x v="0"/>
  </r>
  <r>
    <s v="Fishermens Bend (CITIPOWER)"/>
    <x v="0"/>
    <x v="17"/>
    <x v="0"/>
    <x v="0"/>
  </r>
  <r>
    <s v="Fishermens Bend (POWERCOR)"/>
    <x v="3"/>
    <x v="18"/>
    <x v="0"/>
    <x v="0"/>
  </r>
  <r>
    <s v="Fosterville"/>
    <x v="1"/>
    <x v="19"/>
    <x v="0"/>
    <x v="0"/>
  </r>
  <r>
    <s v="Frankston"/>
    <x v="0"/>
    <x v="20"/>
    <x v="0"/>
    <x v="0"/>
  </r>
  <r>
    <s v="Geelong"/>
    <x v="0"/>
    <x v="21"/>
    <x v="0"/>
    <x v="0"/>
  </r>
  <r>
    <s v="Glenrowan"/>
    <x v="0"/>
    <x v="22"/>
    <x v="0"/>
    <x v="0"/>
  </r>
  <r>
    <s v="Heatherton"/>
    <x v="0"/>
    <x v="23"/>
    <x v="0"/>
    <x v="0"/>
  </r>
  <r>
    <s v="Horsham"/>
    <x v="0"/>
    <x v="24"/>
    <x v="0"/>
    <x v="0"/>
  </r>
  <r>
    <s v="Keilor (AGL)"/>
    <x v="0"/>
    <x v="25"/>
    <x v="0"/>
    <x v="0"/>
  </r>
  <r>
    <s v="Keilor (POWERCOR)"/>
    <x v="3"/>
    <x v="26"/>
    <x v="0"/>
    <x v="0"/>
  </r>
  <r>
    <s v="Kerang 22"/>
    <x v="2"/>
    <x v="27"/>
    <x v="0"/>
    <x v="0"/>
  </r>
  <r>
    <s v="Kerang 66"/>
    <x v="0"/>
    <x v="28"/>
    <x v="0"/>
    <x v="0"/>
  </r>
  <r>
    <s v="Loy Yang Substation"/>
    <x v="0"/>
    <x v="29"/>
    <x v="0"/>
    <x v="0"/>
  </r>
  <r>
    <s v="Malvern 22"/>
    <x v="2"/>
    <x v="30"/>
    <x v="0"/>
    <x v="0"/>
  </r>
  <r>
    <s v="Malvern 66"/>
    <x v="0"/>
    <x v="31"/>
    <x v="0"/>
    <x v="0"/>
  </r>
  <r>
    <s v="Morwell TS"/>
    <x v="0"/>
    <x v="32"/>
    <x v="0"/>
    <x v="0"/>
  </r>
  <r>
    <s v="Mt Beauty"/>
    <x v="0"/>
    <x v="33"/>
    <x v="0"/>
    <x v="0"/>
  </r>
  <r>
    <s v="Portland"/>
    <x v="4"/>
    <x v="34"/>
    <x v="0"/>
    <x v="0"/>
  </r>
  <r>
    <s v="Pt Henry"/>
    <x v="1"/>
    <x v="35"/>
    <x v="0"/>
    <x v="0"/>
  </r>
  <r>
    <s v="Red Cliffs 22"/>
    <x v="2"/>
    <x v="36"/>
    <x v="0"/>
    <x v="0"/>
  </r>
  <r>
    <s v="Red Cliffs 66"/>
    <x v="0"/>
    <x v="37"/>
    <x v="0"/>
    <x v="0"/>
  </r>
  <r>
    <s v="Red Cliffs 66 (AI)"/>
    <x v="0"/>
    <x v="38"/>
    <x v="0"/>
    <x v="0"/>
  </r>
  <r>
    <s v="Richmond 22"/>
    <x v="2"/>
    <x v="39"/>
    <x v="0"/>
    <x v="0"/>
  </r>
  <r>
    <s v="Richmond 66 (CITIPOWER)"/>
    <x v="0"/>
    <x v="40"/>
    <x v="0"/>
    <x v="0"/>
  </r>
  <r>
    <s v="Richmond 66 (UE)"/>
    <x v="3"/>
    <x v="41"/>
    <x v="0"/>
    <x v="0"/>
  </r>
  <r>
    <s v="Ringwood 22 (TXU)"/>
    <x v="2"/>
    <x v="42"/>
    <x v="0"/>
    <x v="0"/>
  </r>
  <r>
    <s v="Ringwood 22 (UE)"/>
    <x v="3"/>
    <x v="43"/>
    <x v="0"/>
    <x v="0"/>
  </r>
  <r>
    <s v="Ringwood 66 (TXU)"/>
    <x v="0"/>
    <x v="44"/>
    <x v="0"/>
    <x v="0"/>
  </r>
  <r>
    <s v="Ringwood 66 (UE)"/>
    <x v="3"/>
    <x v="45"/>
    <x v="0"/>
    <x v="0"/>
  </r>
  <r>
    <s v="Shepparton"/>
    <x v="0"/>
    <x v="46"/>
    <x v="0"/>
    <x v="0"/>
  </r>
  <r>
    <s v="Springvale (CITIPOWER)"/>
    <x v="0"/>
    <x v="47"/>
    <x v="0"/>
    <x v="0"/>
  </r>
  <r>
    <s v="Springvale (UE)"/>
    <x v="3"/>
    <x v="48"/>
    <x v="0"/>
    <x v="0"/>
  </r>
  <r>
    <s v="Templestowe (AGL)"/>
    <x v="0"/>
    <x v="49"/>
    <x v="0"/>
    <x v="0"/>
  </r>
  <r>
    <s v="Templestowe (CITIPOWER)"/>
    <x v="3"/>
    <x v="50"/>
    <x v="0"/>
    <x v="0"/>
  </r>
  <r>
    <s v="Templestowe (TXU)"/>
    <x v="3"/>
    <x v="51"/>
    <x v="0"/>
    <x v="0"/>
  </r>
  <r>
    <s v="Templestowe (UE)"/>
    <x v="3"/>
    <x v="52"/>
    <x v="0"/>
    <x v="0"/>
  </r>
  <r>
    <s v="Terang"/>
    <x v="0"/>
    <x v="53"/>
    <x v="0"/>
    <x v="0"/>
  </r>
  <r>
    <s v="Thomastown (AGL)"/>
    <x v="0"/>
    <x v="54"/>
    <x v="0"/>
    <x v="0"/>
  </r>
  <r>
    <s v="Thomastown (TXU)"/>
    <x v="3"/>
    <x v="55"/>
    <x v="0"/>
    <x v="0"/>
  </r>
  <r>
    <s v="Tyabb"/>
    <x v="0"/>
    <x v="56"/>
    <x v="0"/>
    <x v="0"/>
  </r>
  <r>
    <s v="West Melbourne 22"/>
    <x v="2"/>
    <x v="57"/>
    <x v="0"/>
    <x v="0"/>
  </r>
  <r>
    <s v="West Melbourne 66 (AGL)"/>
    <x v="0"/>
    <x v="58"/>
    <x v="0"/>
    <x v="0"/>
  </r>
  <r>
    <s v="West Melbourne 66 (CITIPOWER)"/>
    <x v="3"/>
    <x v="59"/>
    <x v="0"/>
    <x v="0"/>
  </r>
  <r>
    <s v="Wodonga 22"/>
    <x v="2"/>
    <x v="60"/>
    <x v="0"/>
    <x v="0"/>
  </r>
  <r>
    <s v="Wodonga 66"/>
    <x v="0"/>
    <x v="61"/>
    <x v="0"/>
    <x v="0"/>
  </r>
  <r>
    <s v="Yallourn"/>
    <x v="5"/>
    <x v="62"/>
    <x v="0"/>
    <x v="0"/>
  </r>
  <r>
    <s v="Anglesea PS"/>
    <x v="1"/>
    <x v="63"/>
    <x v="0"/>
    <x v="1"/>
  </r>
  <r>
    <s v="Bairnsdale Unit 112"/>
    <x v="3"/>
    <x v="64"/>
    <x v="0"/>
    <x v="1"/>
  </r>
  <r>
    <s v="Bairnsdale Unit 2"/>
    <x v="3"/>
    <x v="64"/>
    <x v="0"/>
    <x v="1"/>
  </r>
  <r>
    <s v="Banimboola"/>
    <x v="1"/>
    <x v="65"/>
    <x v="0"/>
    <x v="1"/>
  </r>
  <r>
    <s v="Basslink (Loy Yang Power Station Switchyard)"/>
    <x v="4"/>
    <x v="66"/>
    <x v="0"/>
    <x v="1"/>
  </r>
  <r>
    <s v="Brooklyn Landfill"/>
    <x v="3"/>
    <x v="8"/>
    <x v="0"/>
    <x v="1"/>
  </r>
  <r>
    <s v="Clover PS Unit 1"/>
    <x v="3"/>
    <x v="33"/>
    <x v="0"/>
    <x v="1"/>
  </r>
  <r>
    <s v="Clover PS Unit 2"/>
    <x v="3"/>
    <x v="33"/>
    <x v="0"/>
    <x v="1"/>
  </r>
  <r>
    <s v="Dartmouth PS"/>
    <x v="1"/>
    <x v="65"/>
    <x v="0"/>
    <x v="1"/>
  </r>
  <r>
    <s v="Eildon PS Unit 1"/>
    <x v="1"/>
    <x v="67"/>
    <x v="0"/>
    <x v="1"/>
  </r>
  <r>
    <s v="Eildon PS Unit 2"/>
    <x v="1"/>
    <x v="67"/>
    <x v="0"/>
    <x v="1"/>
  </r>
  <r>
    <s v="Hazelwood PS Load"/>
    <x v="1"/>
    <x v="68"/>
    <x v="0"/>
    <x v="1"/>
  </r>
  <r>
    <s v="Hazelwood PS Unit 1"/>
    <x v="1"/>
    <x v="68"/>
    <x v="0"/>
    <x v="1"/>
  </r>
  <r>
    <s v="Hazelwood PS Unit 2"/>
    <x v="1"/>
    <x v="68"/>
    <x v="0"/>
    <x v="1"/>
  </r>
  <r>
    <s v="Hazelwood PS Unit 3"/>
    <x v="1"/>
    <x v="68"/>
    <x v="0"/>
    <x v="1"/>
  </r>
  <r>
    <s v="Hazelwood PS Unit 4"/>
    <x v="1"/>
    <x v="68"/>
    <x v="0"/>
    <x v="1"/>
  </r>
  <r>
    <s v="Hazelwood PS Unit 5"/>
    <x v="1"/>
    <x v="68"/>
    <x v="0"/>
    <x v="1"/>
  </r>
  <r>
    <s v="Hazelwood PS Unit 6"/>
    <x v="1"/>
    <x v="68"/>
    <x v="0"/>
    <x v="1"/>
  </r>
  <r>
    <s v="Hazelwood PS Unit 7"/>
    <x v="1"/>
    <x v="68"/>
    <x v="0"/>
    <x v="1"/>
  </r>
  <r>
    <s v="Hazelwood PS Unit 8"/>
    <x v="1"/>
    <x v="68"/>
    <x v="0"/>
    <x v="1"/>
  </r>
  <r>
    <s v="HRL Site (Tramway Road PS)"/>
    <x v="3"/>
    <x v="32"/>
    <x v="0"/>
    <x v="1"/>
  </r>
  <r>
    <s v="Hume (Victorian Share)"/>
    <x v="3"/>
    <x v="69"/>
    <x v="0"/>
    <x v="1"/>
  </r>
  <r>
    <s v="Jeeralang A PS Unit 1"/>
    <x v="1"/>
    <x v="70"/>
    <x v="0"/>
    <x v="1"/>
  </r>
  <r>
    <s v="Jeeralang A PS Unit 2"/>
    <x v="1"/>
    <x v="70"/>
    <x v="0"/>
    <x v="1"/>
  </r>
  <r>
    <s v="Jeeralang A PS Unit 3"/>
    <x v="1"/>
    <x v="70"/>
    <x v="0"/>
    <x v="1"/>
  </r>
  <r>
    <s v="Jeeralang A PS Unit 4"/>
    <x v="1"/>
    <x v="70"/>
    <x v="0"/>
    <x v="1"/>
  </r>
  <r>
    <s v="Jeeralang B PS Unit 1"/>
    <x v="1"/>
    <x v="70"/>
    <x v="0"/>
    <x v="1"/>
  </r>
  <r>
    <s v="Jeeralang B PS Unit 2"/>
    <x v="1"/>
    <x v="70"/>
    <x v="0"/>
    <x v="1"/>
  </r>
  <r>
    <s v="Jeeralang B PS Unit 3"/>
    <x v="1"/>
    <x v="70"/>
    <x v="0"/>
    <x v="1"/>
  </r>
  <r>
    <s v="Laverton"/>
    <x v="1"/>
    <x v="1"/>
    <x v="0"/>
    <x v="1"/>
  </r>
  <r>
    <s v="Longford"/>
    <x v="3"/>
    <x v="32"/>
    <x v="0"/>
    <x v="1"/>
  </r>
  <r>
    <s v="Loy Yang A PS Load"/>
    <x v="4"/>
    <x v="66"/>
    <x v="0"/>
    <x v="1"/>
  </r>
  <r>
    <s v="Loy Yang A PS Unit 1"/>
    <x v="4"/>
    <x v="66"/>
    <x v="0"/>
    <x v="1"/>
  </r>
  <r>
    <s v="Loy Yang A PS Unit 2"/>
    <x v="4"/>
    <x v="66"/>
    <x v="0"/>
    <x v="1"/>
  </r>
  <r>
    <s v="Loy Yang A PS Unit 3"/>
    <x v="4"/>
    <x v="66"/>
    <x v="0"/>
    <x v="1"/>
  </r>
  <r>
    <s v="Loy Yang A PS Unit 4"/>
    <x v="4"/>
    <x v="66"/>
    <x v="0"/>
    <x v="1"/>
  </r>
  <r>
    <s v="Loy Yang B PS Unit 1"/>
    <x v="4"/>
    <x v="66"/>
    <x v="0"/>
    <x v="1"/>
  </r>
  <r>
    <s v="Loy Yang B PS Unit 2"/>
    <x v="4"/>
    <x v="66"/>
    <x v="0"/>
    <x v="1"/>
  </r>
  <r>
    <s v="McKay Creek PS Unit 1"/>
    <x v="1"/>
    <x v="71"/>
    <x v="0"/>
    <x v="1"/>
  </r>
  <r>
    <s v="McKay Creek PS Unit 2"/>
    <x v="1"/>
    <x v="71"/>
    <x v="0"/>
    <x v="1"/>
  </r>
  <r>
    <s v="Morwell PS G1, 2 and 3"/>
    <x v="5"/>
    <x v="72"/>
    <x v="0"/>
    <x v="1"/>
  </r>
  <r>
    <s v="Morwell PS G4"/>
    <x v="5"/>
    <x v="73"/>
    <x v="0"/>
    <x v="1"/>
  </r>
  <r>
    <s v="Morwell PS G5"/>
    <x v="5"/>
    <x v="73"/>
    <x v="0"/>
    <x v="1"/>
  </r>
  <r>
    <s v="Morwell PS Load"/>
    <x v="5"/>
    <x v="32"/>
    <x v="0"/>
    <x v="1"/>
  </r>
  <r>
    <s v="Newport PS"/>
    <x v="1"/>
    <x v="74"/>
    <x v="0"/>
    <x v="1"/>
  </r>
  <r>
    <s v="Portland 500 DU 1"/>
    <x v="4"/>
    <x v="34"/>
    <x v="0"/>
    <x v="1"/>
  </r>
  <r>
    <s v="Portland 500 DU 2"/>
    <x v="4"/>
    <x v="34"/>
    <x v="0"/>
    <x v="1"/>
  </r>
  <r>
    <s v="Pt Henry DU 1"/>
    <x v="1"/>
    <x v="35"/>
    <x v="0"/>
    <x v="1"/>
  </r>
  <r>
    <s v="Pt Henry DU 2"/>
    <x v="1"/>
    <x v="35"/>
    <x v="0"/>
    <x v="1"/>
  </r>
  <r>
    <s v="Pt Henry DU 3"/>
    <x v="1"/>
    <x v="35"/>
    <x v="0"/>
    <x v="1"/>
  </r>
  <r>
    <s v="Somerton Power Station13"/>
    <x v="3"/>
    <x v="75"/>
    <x v="0"/>
    <x v="1"/>
  </r>
  <r>
    <s v="Sunshine Energy Park"/>
    <x v="3"/>
    <x v="26"/>
    <x v="0"/>
    <x v="1"/>
  </r>
  <r>
    <s v="Toora Wind Farm"/>
    <x v="3"/>
    <x v="32"/>
    <x v="0"/>
    <x v="1"/>
  </r>
  <r>
    <s v="Valley Power Unit 1"/>
    <x v="4"/>
    <x v="66"/>
    <x v="0"/>
    <x v="1"/>
  </r>
  <r>
    <s v="Valley Power Unit 2"/>
    <x v="4"/>
    <x v="66"/>
    <x v="0"/>
    <x v="1"/>
  </r>
  <r>
    <s v="Valley Power Unit 3"/>
    <x v="4"/>
    <x v="66"/>
    <x v="0"/>
    <x v="1"/>
  </r>
  <r>
    <s v="Valley Power Unit 4"/>
    <x v="4"/>
    <x v="66"/>
    <x v="0"/>
    <x v="1"/>
  </r>
  <r>
    <s v="Valley Power Unit 5"/>
    <x v="4"/>
    <x v="66"/>
    <x v="0"/>
    <x v="1"/>
  </r>
  <r>
    <s v="Valley Power Unit 6"/>
    <x v="4"/>
    <x v="66"/>
    <x v="0"/>
    <x v="1"/>
  </r>
  <r>
    <s v="VICSMLT"/>
    <x v="1"/>
    <x v="63"/>
    <x v="0"/>
    <x v="1"/>
  </r>
  <r>
    <s v="West Kiewa PS Unit 1"/>
    <x v="1"/>
    <x v="76"/>
    <x v="0"/>
    <x v="1"/>
  </r>
  <r>
    <s v="West Kiewa PS Unit 2"/>
    <x v="1"/>
    <x v="76"/>
    <x v="0"/>
    <x v="1"/>
  </r>
  <r>
    <s v="Wonthaggi Wind Farm"/>
    <x v="3"/>
    <x v="32"/>
    <x v="0"/>
    <x v="1"/>
  </r>
  <r>
    <s v="Yallourn W PS 220 Load"/>
    <x v="1"/>
    <x v="77"/>
    <x v="0"/>
    <x v="1"/>
  </r>
  <r>
    <s v="Yallourn W PS 220 Unit 1"/>
    <x v="1"/>
    <x v="78"/>
    <x v="0"/>
    <x v="1"/>
  </r>
  <r>
    <s v="Yallourn W PS 220 Unit 2"/>
    <x v="1"/>
    <x v="77"/>
    <x v="0"/>
    <x v="1"/>
  </r>
  <r>
    <s v="Yallourn W PS 220 Unit 3"/>
    <x v="1"/>
    <x v="77"/>
    <x v="0"/>
    <x v="1"/>
  </r>
  <r>
    <s v="Yallourn W PS 220 Unit 4"/>
    <x v="1"/>
    <x v="77"/>
    <x v="0"/>
    <x v="1"/>
  </r>
  <r>
    <s v="Yambuk Wind Farm"/>
    <x v="3"/>
    <x v="53"/>
    <x v="0"/>
    <x v="1"/>
  </r>
  <r>
    <s v="Altona"/>
    <x v="0"/>
    <x v="0"/>
    <x v="1"/>
    <x v="0"/>
  </r>
  <r>
    <s v="Altona"/>
    <x v="1"/>
    <x v="1"/>
    <x v="1"/>
    <x v="0"/>
  </r>
  <r>
    <s v="Ballarat"/>
    <x v="0"/>
    <x v="2"/>
    <x v="1"/>
    <x v="0"/>
  </r>
  <r>
    <s v="Bendigo22"/>
    <x v="2"/>
    <x v="3"/>
    <x v="1"/>
    <x v="0"/>
  </r>
  <r>
    <s v="Bendigo66"/>
    <x v="0"/>
    <x v="4"/>
    <x v="1"/>
    <x v="0"/>
  </r>
  <r>
    <s v="BHPWesternPort"/>
    <x v="1"/>
    <x v="5"/>
    <x v="1"/>
    <x v="0"/>
  </r>
  <r>
    <s v="Brooklyn22(AGL)"/>
    <x v="2"/>
    <x v="6"/>
    <x v="1"/>
    <x v="0"/>
  </r>
  <r>
    <s v="Brooklyn22(POWERCOR)"/>
    <x v="2"/>
    <x v="7"/>
    <x v="1"/>
    <x v="0"/>
  </r>
  <r>
    <s v="Brooklyn66(AGL)"/>
    <x v="0"/>
    <x v="8"/>
    <x v="1"/>
    <x v="0"/>
  </r>
  <r>
    <s v="Brooklyn66(CITIPOWER)"/>
    <x v="0"/>
    <x v="9"/>
    <x v="1"/>
    <x v="0"/>
  </r>
  <r>
    <s v="Brooklyn66(POWERCOR)"/>
    <x v="0"/>
    <x v="10"/>
    <x v="1"/>
    <x v="0"/>
  </r>
  <r>
    <s v="Brunswick(AGL)"/>
    <x v="2"/>
    <x v="11"/>
    <x v="1"/>
    <x v="0"/>
  </r>
  <r>
    <s v="Brunswick(CITIPOWER)"/>
    <x v="2"/>
    <x v="12"/>
    <x v="1"/>
    <x v="0"/>
  </r>
  <r>
    <s v="Cranbourne(TXU)"/>
    <x v="0"/>
    <x v="13"/>
    <x v="1"/>
    <x v="0"/>
  </r>
  <r>
    <s v="Cranbourne(UE)"/>
    <x v="0"/>
    <x v="14"/>
    <x v="1"/>
    <x v="0"/>
  </r>
  <r>
    <s v="EastRowville(TXU)"/>
    <x v="0"/>
    <x v="15"/>
    <x v="1"/>
    <x v="0"/>
  </r>
  <r>
    <s v="EastRowville(UE)"/>
    <x v="0"/>
    <x v="16"/>
    <x v="1"/>
    <x v="0"/>
  </r>
  <r>
    <s v="FishermensBend(CITIPOWER)"/>
    <x v="0"/>
    <x v="17"/>
    <x v="1"/>
    <x v="0"/>
  </r>
  <r>
    <s v="FishermensBend(POWERCOR)"/>
    <x v="0"/>
    <x v="18"/>
    <x v="1"/>
    <x v="0"/>
  </r>
  <r>
    <s v="Fosterville"/>
    <x v="1"/>
    <x v="19"/>
    <x v="1"/>
    <x v="0"/>
  </r>
  <r>
    <s v="Geelong"/>
    <x v="0"/>
    <x v="21"/>
    <x v="1"/>
    <x v="0"/>
  </r>
  <r>
    <s v="Glenrowan"/>
    <x v="0"/>
    <x v="22"/>
    <x v="1"/>
    <x v="0"/>
  </r>
  <r>
    <s v="Heatherton"/>
    <x v="0"/>
    <x v="23"/>
    <x v="1"/>
    <x v="0"/>
  </r>
  <r>
    <s v="Horsham"/>
    <x v="0"/>
    <x v="24"/>
    <x v="1"/>
    <x v="0"/>
  </r>
  <r>
    <s v="Keilor(AGL)"/>
    <x v="0"/>
    <x v="25"/>
    <x v="1"/>
    <x v="0"/>
  </r>
  <r>
    <s v="Keilor(POWERCOR)"/>
    <x v="0"/>
    <x v="26"/>
    <x v="1"/>
    <x v="0"/>
  </r>
  <r>
    <s v="Kerang22"/>
    <x v="2"/>
    <x v="27"/>
    <x v="1"/>
    <x v="0"/>
  </r>
  <r>
    <s v="Kerang66"/>
    <x v="0"/>
    <x v="28"/>
    <x v="1"/>
    <x v="0"/>
  </r>
  <r>
    <s v="LoyYangSubstation"/>
    <x v="0"/>
    <x v="29"/>
    <x v="1"/>
    <x v="0"/>
  </r>
  <r>
    <s v="Malvern22"/>
    <x v="2"/>
    <x v="30"/>
    <x v="1"/>
    <x v="0"/>
  </r>
  <r>
    <s v="Malvern66"/>
    <x v="0"/>
    <x v="31"/>
    <x v="1"/>
    <x v="0"/>
  </r>
  <r>
    <s v="MorwellTS"/>
    <x v="0"/>
    <x v="32"/>
    <x v="1"/>
    <x v="0"/>
  </r>
  <r>
    <s v="MtBeauty"/>
    <x v="0"/>
    <x v="33"/>
    <x v="1"/>
    <x v="0"/>
  </r>
  <r>
    <s v="Portland"/>
    <x v="4"/>
    <x v="34"/>
    <x v="1"/>
    <x v="0"/>
  </r>
  <r>
    <s v="PtHenry"/>
    <x v="1"/>
    <x v="35"/>
    <x v="1"/>
    <x v="0"/>
  </r>
  <r>
    <s v="RedCliffs22"/>
    <x v="2"/>
    <x v="36"/>
    <x v="1"/>
    <x v="0"/>
  </r>
  <r>
    <s v="RedCliffs66"/>
    <x v="0"/>
    <x v="37"/>
    <x v="1"/>
    <x v="0"/>
  </r>
  <r>
    <s v="RedCliffs66(AI)"/>
    <x v="0"/>
    <x v="38"/>
    <x v="1"/>
    <x v="0"/>
  </r>
  <r>
    <s v="Richmond22"/>
    <x v="2"/>
    <x v="39"/>
    <x v="1"/>
    <x v="0"/>
  </r>
  <r>
    <s v="Richmond66(CITIPOWER)"/>
    <x v="0"/>
    <x v="40"/>
    <x v="1"/>
    <x v="0"/>
  </r>
  <r>
    <s v="Richmond66(UE)"/>
    <x v="0"/>
    <x v="41"/>
    <x v="1"/>
    <x v="0"/>
  </r>
  <r>
    <s v="Ringwood22(TXU)"/>
    <x v="2"/>
    <x v="42"/>
    <x v="1"/>
    <x v="0"/>
  </r>
  <r>
    <s v="Ringwood22(UE)"/>
    <x v="2"/>
    <x v="43"/>
    <x v="1"/>
    <x v="0"/>
  </r>
  <r>
    <s v="Ringwood66(TXU)"/>
    <x v="0"/>
    <x v="44"/>
    <x v="1"/>
    <x v="0"/>
  </r>
  <r>
    <s v="Ringwood66(UE)"/>
    <x v="0"/>
    <x v="45"/>
    <x v="1"/>
    <x v="0"/>
  </r>
  <r>
    <s v="Shepparton"/>
    <x v="0"/>
    <x v="46"/>
    <x v="1"/>
    <x v="0"/>
  </r>
  <r>
    <s v="Springvale(CITIPOWER)"/>
    <x v="0"/>
    <x v="47"/>
    <x v="1"/>
    <x v="0"/>
  </r>
  <r>
    <s v="Springvale(UE)"/>
    <x v="0"/>
    <x v="48"/>
    <x v="1"/>
    <x v="0"/>
  </r>
  <r>
    <s v="Templestowe(AGL)"/>
    <x v="0"/>
    <x v="49"/>
    <x v="1"/>
    <x v="0"/>
  </r>
  <r>
    <s v="Templestowe(CITIPOWER)"/>
    <x v="0"/>
    <x v="50"/>
    <x v="1"/>
    <x v="0"/>
  </r>
  <r>
    <s v="Templestowe(TXU)"/>
    <x v="0"/>
    <x v="51"/>
    <x v="1"/>
    <x v="0"/>
  </r>
  <r>
    <s v="Templestowe(UE)"/>
    <x v="0"/>
    <x v="52"/>
    <x v="1"/>
    <x v="0"/>
  </r>
  <r>
    <s v="Terang"/>
    <x v="0"/>
    <x v="53"/>
    <x v="1"/>
    <x v="0"/>
  </r>
  <r>
    <s v="Thomastown(AGL)"/>
    <x v="0"/>
    <x v="54"/>
    <x v="1"/>
    <x v="0"/>
  </r>
  <r>
    <s v="Thomastown(TXU)"/>
    <x v="0"/>
    <x v="55"/>
    <x v="1"/>
    <x v="0"/>
  </r>
  <r>
    <s v="Tyabb"/>
    <x v="0"/>
    <x v="56"/>
    <x v="1"/>
    <x v="0"/>
  </r>
  <r>
    <s v="WestMelbourne22"/>
    <x v="2"/>
    <x v="57"/>
    <x v="1"/>
    <x v="0"/>
  </r>
  <r>
    <s v="WestMelbourne66(AGL)"/>
    <x v="0"/>
    <x v="58"/>
    <x v="1"/>
    <x v="0"/>
  </r>
  <r>
    <s v="WestMelbourne66(CITIPOWER)"/>
    <x v="0"/>
    <x v="59"/>
    <x v="1"/>
    <x v="0"/>
  </r>
  <r>
    <s v="Wodonga22"/>
    <x v="2"/>
    <x v="60"/>
    <x v="1"/>
    <x v="0"/>
  </r>
  <r>
    <s v="Wodonga66"/>
    <x v="0"/>
    <x v="61"/>
    <x v="1"/>
    <x v="0"/>
  </r>
  <r>
    <s v="Yallourn"/>
    <x v="5"/>
    <x v="62"/>
    <x v="1"/>
    <x v="0"/>
  </r>
  <r>
    <s v="AngleseaPS"/>
    <x v="1"/>
    <x v="63"/>
    <x v="1"/>
    <x v="1"/>
  </r>
  <r>
    <s v="BairnsdaleUnit111"/>
    <x v="3"/>
    <x v="64"/>
    <x v="1"/>
    <x v="1"/>
  </r>
  <r>
    <s v="BairnsdaleUnit211"/>
    <x v="3"/>
    <x v="64"/>
    <x v="1"/>
    <x v="1"/>
  </r>
  <r>
    <s v="Banimboola"/>
    <x v="1"/>
    <x v="65"/>
    <x v="1"/>
    <x v="1"/>
  </r>
  <r>
    <s v="Basslink(LoyYangPowerStationSwitchyard)"/>
    <x v="4"/>
    <x v="66"/>
    <x v="1"/>
    <x v="1"/>
  </r>
  <r>
    <s v="BrooklynLandfill"/>
    <x v="3"/>
    <x v="8"/>
    <x v="1"/>
    <x v="1"/>
  </r>
  <r>
    <s v="CloverPSUnit110"/>
    <x v="3"/>
    <x v="33"/>
    <x v="1"/>
    <x v="1"/>
  </r>
  <r>
    <s v="CloverPSUnit210"/>
    <x v="3"/>
    <x v="33"/>
    <x v="1"/>
    <x v="1"/>
  </r>
  <r>
    <s v="DartmouthPS"/>
    <x v="1"/>
    <x v="65"/>
    <x v="1"/>
    <x v="1"/>
  </r>
  <r>
    <s v="EildonPSUnit1"/>
    <x v="1"/>
    <x v="67"/>
    <x v="1"/>
    <x v="1"/>
  </r>
  <r>
    <s v="EildonPSUnit2"/>
    <x v="1"/>
    <x v="67"/>
    <x v="1"/>
    <x v="1"/>
  </r>
  <r>
    <s v="HazelwoodPSLoad"/>
    <x v="1"/>
    <x v="68"/>
    <x v="1"/>
    <x v="1"/>
  </r>
  <r>
    <s v="HazelwoodPSUnit1"/>
    <x v="1"/>
    <x v="68"/>
    <x v="1"/>
    <x v="1"/>
  </r>
  <r>
    <s v="HazelwoodPSUnit2"/>
    <x v="1"/>
    <x v="68"/>
    <x v="1"/>
    <x v="1"/>
  </r>
  <r>
    <s v="HazelwoodPSUnit3"/>
    <x v="1"/>
    <x v="68"/>
    <x v="1"/>
    <x v="1"/>
  </r>
  <r>
    <s v="HazelwoodPSUnit4"/>
    <x v="1"/>
    <x v="68"/>
    <x v="1"/>
    <x v="1"/>
  </r>
  <r>
    <s v="HazelwoodPSUnit5"/>
    <x v="1"/>
    <x v="68"/>
    <x v="1"/>
    <x v="1"/>
  </r>
  <r>
    <s v="HazelwoodPSUnit6"/>
    <x v="1"/>
    <x v="68"/>
    <x v="1"/>
    <x v="1"/>
  </r>
  <r>
    <s v="HazelwoodPSUnit7"/>
    <x v="1"/>
    <x v="68"/>
    <x v="1"/>
    <x v="1"/>
  </r>
  <r>
    <s v="HazelwoodPSUnit8"/>
    <x v="1"/>
    <x v="68"/>
    <x v="1"/>
    <x v="1"/>
  </r>
  <r>
    <s v="HRLSite(TramwayRoadPS)"/>
    <x v="3"/>
    <x v="32"/>
    <x v="1"/>
    <x v="1"/>
  </r>
  <r>
    <s v="Hume(VictorianShare)"/>
    <x v="3"/>
    <x v="69"/>
    <x v="1"/>
    <x v="1"/>
  </r>
  <r>
    <s v="JeeralangAPSUnit1"/>
    <x v="1"/>
    <x v="70"/>
    <x v="1"/>
    <x v="1"/>
  </r>
  <r>
    <s v="JeeralangAPSUnit2"/>
    <x v="1"/>
    <x v="70"/>
    <x v="1"/>
    <x v="1"/>
  </r>
  <r>
    <s v="JeeralangAPSUnit3"/>
    <x v="1"/>
    <x v="70"/>
    <x v="1"/>
    <x v="1"/>
  </r>
  <r>
    <s v="JeeralangAPSUnit4"/>
    <x v="1"/>
    <x v="70"/>
    <x v="1"/>
    <x v="1"/>
  </r>
  <r>
    <s v="JeeralangBPSUnit1"/>
    <x v="1"/>
    <x v="70"/>
    <x v="1"/>
    <x v="1"/>
  </r>
  <r>
    <s v="JeeralangBPSUnit2"/>
    <x v="1"/>
    <x v="70"/>
    <x v="1"/>
    <x v="1"/>
  </r>
  <r>
    <s v="JeeralangBPSUnit3"/>
    <x v="1"/>
    <x v="70"/>
    <x v="1"/>
    <x v="1"/>
  </r>
  <r>
    <s v="Laverton"/>
    <x v="1"/>
    <x v="1"/>
    <x v="1"/>
    <x v="1"/>
  </r>
  <r>
    <s v="Longford"/>
    <x v="3"/>
    <x v="32"/>
    <x v="1"/>
    <x v="1"/>
  </r>
  <r>
    <s v="LoyYangAPSLoad"/>
    <x v="4"/>
    <x v="66"/>
    <x v="1"/>
    <x v="1"/>
  </r>
  <r>
    <s v="LoyYangAPSUnit1"/>
    <x v="4"/>
    <x v="66"/>
    <x v="1"/>
    <x v="1"/>
  </r>
  <r>
    <s v="LoyYangAPSUnit2"/>
    <x v="4"/>
    <x v="66"/>
    <x v="1"/>
    <x v="1"/>
  </r>
  <r>
    <s v="LoyYangAPSUnit3"/>
    <x v="4"/>
    <x v="66"/>
    <x v="1"/>
    <x v="1"/>
  </r>
  <r>
    <s v="LoyYangAPSUnit4"/>
    <x v="4"/>
    <x v="66"/>
    <x v="1"/>
    <x v="1"/>
  </r>
  <r>
    <s v="LoyYangBPSUnit1"/>
    <x v="4"/>
    <x v="66"/>
    <x v="1"/>
    <x v="1"/>
  </r>
  <r>
    <s v="LoyYangBPSUnit2"/>
    <x v="4"/>
    <x v="66"/>
    <x v="1"/>
    <x v="1"/>
  </r>
  <r>
    <s v="McKayCreekPSUnit1"/>
    <x v="1"/>
    <x v="71"/>
    <x v="1"/>
    <x v="1"/>
  </r>
  <r>
    <s v="McKayCreekPSUnit2"/>
    <x v="1"/>
    <x v="71"/>
    <x v="1"/>
    <x v="1"/>
  </r>
  <r>
    <s v="MorwellPSG1,2and3"/>
    <x v="5"/>
    <x v="72"/>
    <x v="1"/>
    <x v="1"/>
  </r>
  <r>
    <s v="MorwellPSG4"/>
    <x v="5"/>
    <x v="73"/>
    <x v="1"/>
    <x v="1"/>
  </r>
  <r>
    <s v="MorwellPSG5"/>
    <x v="5"/>
    <x v="73"/>
    <x v="1"/>
    <x v="1"/>
  </r>
  <r>
    <s v="MorwellPSLoad"/>
    <x v="5"/>
    <x v="32"/>
    <x v="1"/>
    <x v="1"/>
  </r>
  <r>
    <s v="NewportPS"/>
    <x v="1"/>
    <x v="74"/>
    <x v="1"/>
    <x v="1"/>
  </r>
  <r>
    <s v="Portland500DU1"/>
    <x v="4"/>
    <x v="34"/>
    <x v="1"/>
    <x v="1"/>
  </r>
  <r>
    <s v="Portland500DU2"/>
    <x v="4"/>
    <x v="34"/>
    <x v="1"/>
    <x v="1"/>
  </r>
  <r>
    <s v="PtHenryDU1"/>
    <x v="1"/>
    <x v="35"/>
    <x v="1"/>
    <x v="1"/>
  </r>
  <r>
    <s v="PtHenryDU2"/>
    <x v="1"/>
    <x v="35"/>
    <x v="1"/>
    <x v="1"/>
  </r>
  <r>
    <s v="PtHenryDU3"/>
    <x v="1"/>
    <x v="35"/>
    <x v="1"/>
    <x v="1"/>
  </r>
  <r>
    <s v="SomertonPowerStation14"/>
    <x v="3"/>
    <x v="75"/>
    <x v="1"/>
    <x v="1"/>
  </r>
  <r>
    <s v="SunshineEnergyPark"/>
    <x v="3"/>
    <x v="26"/>
    <x v="1"/>
    <x v="1"/>
  </r>
  <r>
    <s v="Tatura13"/>
    <x v="3"/>
    <x v="46"/>
    <x v="1"/>
    <x v="1"/>
  </r>
  <r>
    <s v="TooraWindFarm12"/>
    <x v="3"/>
    <x v="32"/>
    <x v="1"/>
    <x v="1"/>
  </r>
  <r>
    <s v="ValleyPowerUnit1"/>
    <x v="4"/>
    <x v="66"/>
    <x v="1"/>
    <x v="1"/>
  </r>
  <r>
    <s v="ValleyPowerUnit2"/>
    <x v="4"/>
    <x v="66"/>
    <x v="1"/>
    <x v="1"/>
  </r>
  <r>
    <s v="ValleyPowerUnit3"/>
    <x v="4"/>
    <x v="66"/>
    <x v="1"/>
    <x v="1"/>
  </r>
  <r>
    <s v="ValleyPowerUnit4"/>
    <x v="4"/>
    <x v="66"/>
    <x v="1"/>
    <x v="1"/>
  </r>
  <r>
    <s v="ValleyPowerUnit5"/>
    <x v="4"/>
    <x v="66"/>
    <x v="1"/>
    <x v="1"/>
  </r>
  <r>
    <s v="ValleyPowerUnit6"/>
    <x v="4"/>
    <x v="66"/>
    <x v="1"/>
    <x v="1"/>
  </r>
  <r>
    <s v="VICSMLT"/>
    <x v="1"/>
    <x v="63"/>
    <x v="1"/>
    <x v="1"/>
  </r>
  <r>
    <s v="WestKiewaPSUnit1"/>
    <x v="1"/>
    <x v="76"/>
    <x v="1"/>
    <x v="1"/>
  </r>
  <r>
    <s v="WestKiewaPSUnit2"/>
    <x v="1"/>
    <x v="76"/>
    <x v="1"/>
    <x v="1"/>
  </r>
  <r>
    <s v="WonthaggiWindFarm15"/>
    <x v="3"/>
    <x v="32"/>
    <x v="1"/>
    <x v="1"/>
  </r>
  <r>
    <s v="YallournWPS220Load"/>
    <x v="1"/>
    <x v="77"/>
    <x v="1"/>
    <x v="1"/>
  </r>
  <r>
    <s v="YallournWPS220Unit1"/>
    <x v="1"/>
    <x v="78"/>
    <x v="1"/>
    <x v="1"/>
  </r>
  <r>
    <s v="YallournWPS220Unit2"/>
    <x v="1"/>
    <x v="77"/>
    <x v="1"/>
    <x v="1"/>
  </r>
  <r>
    <s v="YallournWPS220Unit3"/>
    <x v="1"/>
    <x v="77"/>
    <x v="1"/>
    <x v="1"/>
  </r>
  <r>
    <s v="YallournWPS220Unit4"/>
    <x v="1"/>
    <x v="77"/>
    <x v="1"/>
    <x v="1"/>
  </r>
  <r>
    <s v="YambukWindFarm"/>
    <x v="3"/>
    <x v="53"/>
    <x v="1"/>
    <x v="1"/>
  </r>
  <r>
    <s v="Altona"/>
    <x v="0"/>
    <x v="0"/>
    <x v="2"/>
    <x v="0"/>
  </r>
  <r>
    <s v="Ballarat"/>
    <x v="0"/>
    <x v="2"/>
    <x v="2"/>
    <x v="0"/>
  </r>
  <r>
    <s v="Bendigo22"/>
    <x v="2"/>
    <x v="3"/>
    <x v="2"/>
    <x v="0"/>
  </r>
  <r>
    <s v="Bendigo66"/>
    <x v="0"/>
    <x v="4"/>
    <x v="2"/>
    <x v="0"/>
  </r>
  <r>
    <s v="BHPWesternPort"/>
    <x v="1"/>
    <x v="5"/>
    <x v="2"/>
    <x v="0"/>
  </r>
  <r>
    <s v="Brooklyn22(AGL)"/>
    <x v="2"/>
    <x v="6"/>
    <x v="2"/>
    <x v="0"/>
  </r>
  <r>
    <s v="Brooklyn22(POWERCOR)"/>
    <x v="2"/>
    <x v="7"/>
    <x v="2"/>
    <x v="0"/>
  </r>
  <r>
    <s v="Brooklyn66(AGL)"/>
    <x v="0"/>
    <x v="8"/>
    <x v="2"/>
    <x v="0"/>
  </r>
  <r>
    <s v="Brooklyn66(CITIPOWER)"/>
    <x v="0"/>
    <x v="9"/>
    <x v="2"/>
    <x v="0"/>
  </r>
  <r>
    <s v="Brooklyn66(POWERCOR)"/>
    <x v="0"/>
    <x v="10"/>
    <x v="2"/>
    <x v="0"/>
  </r>
  <r>
    <s v="Brunswick(AGL)"/>
    <x v="2"/>
    <x v="11"/>
    <x v="2"/>
    <x v="0"/>
  </r>
  <r>
    <s v="Brunswick(CITIPOWER)"/>
    <x v="2"/>
    <x v="12"/>
    <x v="2"/>
    <x v="0"/>
  </r>
  <r>
    <s v="Cranbourne(Alinta)"/>
    <x v="0"/>
    <x v="14"/>
    <x v="2"/>
    <x v="0"/>
  </r>
  <r>
    <s v="Cranbourne(SPAusNet)"/>
    <x v="0"/>
    <x v="13"/>
    <x v="2"/>
    <x v="0"/>
  </r>
  <r>
    <s v="EastRowville(Alinta)"/>
    <x v="0"/>
    <x v="16"/>
    <x v="2"/>
    <x v="0"/>
  </r>
  <r>
    <s v="EastRowville(SPAusNet)"/>
    <x v="0"/>
    <x v="15"/>
    <x v="2"/>
    <x v="0"/>
  </r>
  <r>
    <s v="FishermensBend(CITIPOWER)"/>
    <x v="0"/>
    <x v="17"/>
    <x v="2"/>
    <x v="0"/>
  </r>
  <r>
    <s v="FishermensBend(POWERCOR)"/>
    <x v="0"/>
    <x v="18"/>
    <x v="2"/>
    <x v="0"/>
  </r>
  <r>
    <s v="Fosterville"/>
    <x v="1"/>
    <x v="19"/>
    <x v="2"/>
    <x v="0"/>
  </r>
  <r>
    <s v="Geelong"/>
    <x v="0"/>
    <x v="21"/>
    <x v="2"/>
    <x v="0"/>
  </r>
  <r>
    <s v="Glenrowan"/>
    <x v="0"/>
    <x v="22"/>
    <x v="2"/>
    <x v="0"/>
  </r>
  <r>
    <s v="Heatherton"/>
    <x v="0"/>
    <x v="23"/>
    <x v="2"/>
    <x v="0"/>
  </r>
  <r>
    <s v="Horsham"/>
    <x v="0"/>
    <x v="24"/>
    <x v="2"/>
    <x v="0"/>
  </r>
  <r>
    <s v="Keilor(AGL)"/>
    <x v="0"/>
    <x v="25"/>
    <x v="2"/>
    <x v="0"/>
  </r>
  <r>
    <e v="#REF!"/>
    <x v="6"/>
    <x v="79"/>
    <x v="3"/>
    <x v="2"/>
  </r>
  <r>
    <s v="Keilor(POWERCOR)"/>
    <x v="0"/>
    <x v="26"/>
    <x v="2"/>
    <x v="0"/>
  </r>
  <r>
    <e v="#REF!"/>
    <x v="6"/>
    <x v="79"/>
    <x v="3"/>
    <x v="2"/>
  </r>
  <r>
    <s v="Kerang22"/>
    <x v="2"/>
    <x v="27"/>
    <x v="2"/>
    <x v="0"/>
  </r>
  <r>
    <e v="#REF!"/>
    <x v="6"/>
    <x v="79"/>
    <x v="3"/>
    <x v="2"/>
  </r>
  <r>
    <s v="Kerang66"/>
    <x v="0"/>
    <x v="28"/>
    <x v="2"/>
    <x v="0"/>
  </r>
  <r>
    <e v="#REF!"/>
    <x v="6"/>
    <x v="79"/>
    <x v="3"/>
    <x v="2"/>
  </r>
  <r>
    <s v="LoyYangPowerStationSwitchyard(Basslink)"/>
    <x v="4"/>
    <x v="80"/>
    <x v="2"/>
    <x v="0"/>
  </r>
  <r>
    <s v="LoyYangSubstation"/>
    <x v="0"/>
    <x v="29"/>
    <x v="2"/>
    <x v="0"/>
  </r>
  <r>
    <e v="#REF!"/>
    <x v="6"/>
    <x v="79"/>
    <x v="3"/>
    <x v="2"/>
  </r>
  <r>
    <s v="Malvern22"/>
    <x v="2"/>
    <x v="30"/>
    <x v="2"/>
    <x v="0"/>
  </r>
  <r>
    <e v="#REF!"/>
    <x v="6"/>
    <x v="79"/>
    <x v="3"/>
    <x v="2"/>
  </r>
  <r>
    <s v="Malvern66"/>
    <x v="0"/>
    <x v="31"/>
    <x v="2"/>
    <x v="0"/>
  </r>
  <r>
    <e v="#REF!"/>
    <x v="6"/>
    <x v="79"/>
    <x v="3"/>
    <x v="2"/>
  </r>
  <r>
    <s v="MorwellTS"/>
    <x v="0"/>
    <x v="32"/>
    <x v="2"/>
    <x v="0"/>
  </r>
  <r>
    <e v="#REF!"/>
    <x v="6"/>
    <x v="79"/>
    <x v="3"/>
    <x v="2"/>
  </r>
  <r>
    <s v="MtBeauty"/>
    <x v="0"/>
    <x v="33"/>
    <x v="2"/>
    <x v="0"/>
  </r>
  <r>
    <e v="#REF!"/>
    <x v="6"/>
    <x v="79"/>
    <x v="3"/>
    <x v="2"/>
  </r>
  <r>
    <s v="Portland"/>
    <x v="4"/>
    <x v="34"/>
    <x v="2"/>
    <x v="0"/>
  </r>
  <r>
    <s v="PtHenry"/>
    <x v="1"/>
    <x v="35"/>
    <x v="2"/>
    <x v="0"/>
  </r>
  <r>
    <e v="#REF!"/>
    <x v="6"/>
    <x v="79"/>
    <x v="3"/>
    <x v="2"/>
  </r>
  <r>
    <s v="RedCliffs (AI)66"/>
    <x v="0"/>
    <x v="38"/>
    <x v="2"/>
    <x v="0"/>
  </r>
  <r>
    <e v="#REF!"/>
    <x v="6"/>
    <x v="79"/>
    <x v="3"/>
    <x v="2"/>
  </r>
  <r>
    <s v="RedCliffs22"/>
    <x v="2"/>
    <x v="36"/>
    <x v="2"/>
    <x v="0"/>
  </r>
  <r>
    <e v="#REF!"/>
    <x v="6"/>
    <x v="79"/>
    <x v="3"/>
    <x v="2"/>
  </r>
  <r>
    <s v="RedCliffs66"/>
    <x v="0"/>
    <x v="37"/>
    <x v="2"/>
    <x v="0"/>
  </r>
  <r>
    <e v="#REF!"/>
    <x v="6"/>
    <x v="79"/>
    <x v="3"/>
    <x v="2"/>
  </r>
  <r>
    <s v="Richmond22"/>
    <x v="2"/>
    <x v="39"/>
    <x v="2"/>
    <x v="0"/>
  </r>
  <r>
    <e v="#REF!"/>
    <x v="6"/>
    <x v="79"/>
    <x v="3"/>
    <x v="2"/>
  </r>
  <r>
    <s v="Richmond66(CITIPOWER)"/>
    <x v="0"/>
    <x v="40"/>
    <x v="2"/>
    <x v="0"/>
  </r>
  <r>
    <e v="#REF!"/>
    <x v="6"/>
    <x v="79"/>
    <x v="3"/>
    <x v="2"/>
  </r>
  <r>
    <s v="Richmond66(UE)"/>
    <x v="0"/>
    <x v="41"/>
    <x v="2"/>
    <x v="0"/>
  </r>
  <r>
    <e v="#REF!"/>
    <x v="6"/>
    <x v="79"/>
    <x v="3"/>
    <x v="2"/>
  </r>
  <r>
    <s v="Ringwood22(TXU)"/>
    <x v="2"/>
    <x v="42"/>
    <x v="2"/>
    <x v="0"/>
  </r>
  <r>
    <e v="#REF!"/>
    <x v="6"/>
    <x v="79"/>
    <x v="3"/>
    <x v="2"/>
  </r>
  <r>
    <s v="Ringwood22(UE)"/>
    <x v="2"/>
    <x v="43"/>
    <x v="2"/>
    <x v="0"/>
  </r>
  <r>
    <e v="#REF!"/>
    <x v="6"/>
    <x v="79"/>
    <x v="3"/>
    <x v="2"/>
  </r>
  <r>
    <s v="Ringwood66(TXU)"/>
    <x v="0"/>
    <x v="44"/>
    <x v="2"/>
    <x v="0"/>
  </r>
  <r>
    <e v="#REF!"/>
    <x v="6"/>
    <x v="79"/>
    <x v="3"/>
    <x v="2"/>
  </r>
  <r>
    <e v="#REF!"/>
    <x v="6"/>
    <x v="79"/>
    <x v="3"/>
    <x v="2"/>
  </r>
  <r>
    <e v="#REF!"/>
    <x v="6"/>
    <x v="79"/>
    <x v="3"/>
    <x v="2"/>
  </r>
  <r>
    <s v="Shepparton"/>
    <x v="0"/>
    <x v="46"/>
    <x v="2"/>
    <x v="0"/>
  </r>
  <r>
    <e v="#REF!"/>
    <x v="6"/>
    <x v="79"/>
    <x v="3"/>
    <x v="2"/>
  </r>
  <r>
    <s v="Springvale(CITIPOWER)"/>
    <x v="0"/>
    <x v="47"/>
    <x v="2"/>
    <x v="0"/>
  </r>
  <r>
    <e v="#REF!"/>
    <x v="6"/>
    <x v="79"/>
    <x v="3"/>
    <x v="2"/>
  </r>
  <r>
    <s v="Springvale(UE)"/>
    <x v="0"/>
    <x v="48"/>
    <x v="2"/>
    <x v="0"/>
  </r>
  <r>
    <e v="#REF!"/>
    <x v="6"/>
    <x v="79"/>
    <x v="3"/>
    <x v="2"/>
  </r>
  <r>
    <s v="Templestowe(AGL)"/>
    <x v="0"/>
    <x v="49"/>
    <x v="2"/>
    <x v="0"/>
  </r>
  <r>
    <e v="#REF!"/>
    <x v="6"/>
    <x v="79"/>
    <x v="3"/>
    <x v="2"/>
  </r>
  <r>
    <s v="Terang"/>
    <x v="0"/>
    <x v="53"/>
    <x v="2"/>
    <x v="0"/>
  </r>
  <r>
    <e v="#REF!"/>
    <x v="6"/>
    <x v="79"/>
    <x v="3"/>
    <x v="2"/>
  </r>
  <r>
    <s v="Thomastown (AGL)"/>
    <x v="0"/>
    <x v="55"/>
    <x v="2"/>
    <x v="0"/>
  </r>
  <r>
    <e v="#REF!"/>
    <x v="6"/>
    <x v="79"/>
    <x v="3"/>
    <x v="2"/>
  </r>
  <r>
    <s v="#BrooklynLandfill"/>
    <x v="3"/>
    <x v="8"/>
    <x v="2"/>
    <x v="1"/>
  </r>
  <r>
    <s v="#HRLSite(TramwayRoadPS)"/>
    <x v="3"/>
    <x v="32"/>
    <x v="2"/>
    <x v="1"/>
  </r>
  <r>
    <s v="#Longford"/>
    <x v="3"/>
    <x v="32"/>
    <x v="2"/>
    <x v="1"/>
  </r>
  <r>
    <s v="#SunshineEnergyPark"/>
    <x v="3"/>
    <x v="26"/>
    <x v="2"/>
    <x v="1"/>
  </r>
  <r>
    <s v="#Tatura"/>
    <x v="3"/>
    <x v="46"/>
    <x v="2"/>
    <x v="1"/>
  </r>
  <r>
    <s v="#TooraWindFarm"/>
    <x v="3"/>
    <x v="32"/>
    <x v="2"/>
    <x v="1"/>
  </r>
  <r>
    <s v="#WonthaggiWindFarm"/>
    <x v="3"/>
    <x v="32"/>
    <x v="2"/>
    <x v="1"/>
  </r>
  <r>
    <s v="#YambukWindFarm"/>
    <x v="3"/>
    <x v="53"/>
    <x v="2"/>
    <x v="1"/>
  </r>
  <r>
    <s v="AngleseaPS"/>
    <x v="1"/>
    <x v="63"/>
    <x v="2"/>
    <x v="1"/>
  </r>
  <r>
    <s v="BairnsdaleUnit1"/>
    <x v="3"/>
    <x v="64"/>
    <x v="2"/>
    <x v="1"/>
  </r>
  <r>
    <s v="BairnsdaleUnit2"/>
    <x v="3"/>
    <x v="64"/>
    <x v="2"/>
    <x v="1"/>
  </r>
  <r>
    <s v="Banimboola"/>
    <x v="1"/>
    <x v="65"/>
    <x v="2"/>
    <x v="1"/>
  </r>
  <r>
    <s v="Basslink(LoyYangPowerStationSwitchyard)6"/>
    <x v="4"/>
    <x v="80"/>
    <x v="2"/>
    <x v="1"/>
  </r>
  <r>
    <s v="DartmouthPS"/>
    <x v="1"/>
    <x v="65"/>
    <x v="2"/>
    <x v="1"/>
  </r>
  <r>
    <s v="EildonPSUnit1"/>
    <x v="1"/>
    <x v="67"/>
    <x v="2"/>
    <x v="1"/>
  </r>
  <r>
    <s v="EildonPSUnit2"/>
    <x v="1"/>
    <x v="67"/>
    <x v="2"/>
    <x v="1"/>
  </r>
  <r>
    <s v="HazelwoodPSLoad"/>
    <x v="1"/>
    <x v="68"/>
    <x v="2"/>
    <x v="1"/>
  </r>
  <r>
    <s v="HazelwoodPSUnit1"/>
    <x v="1"/>
    <x v="68"/>
    <x v="2"/>
    <x v="1"/>
  </r>
  <r>
    <s v="HazelwoodPSUnit2"/>
    <x v="1"/>
    <x v="68"/>
    <x v="2"/>
    <x v="1"/>
  </r>
  <r>
    <s v="HazelwoodPSUnit3"/>
    <x v="1"/>
    <x v="68"/>
    <x v="2"/>
    <x v="1"/>
  </r>
  <r>
    <s v="HazelwoodPSUnit4"/>
    <x v="1"/>
    <x v="68"/>
    <x v="2"/>
    <x v="1"/>
  </r>
  <r>
    <s v="HazelwoodPSUnit5"/>
    <x v="1"/>
    <x v="68"/>
    <x v="2"/>
    <x v="1"/>
  </r>
  <r>
    <s v="HazelwoodPSUnit6"/>
    <x v="1"/>
    <x v="68"/>
    <x v="2"/>
    <x v="1"/>
  </r>
  <r>
    <s v="HazelwoodPSUnit7"/>
    <x v="1"/>
    <x v="68"/>
    <x v="2"/>
    <x v="1"/>
  </r>
  <r>
    <s v="HazelwoodPSUnit8"/>
    <x v="1"/>
    <x v="68"/>
    <x v="2"/>
    <x v="1"/>
  </r>
  <r>
    <s v="Hume(VictorianShare)"/>
    <x v="3"/>
    <x v="69"/>
    <x v="2"/>
    <x v="1"/>
  </r>
  <r>
    <s v="JeeralangAPSUnit1"/>
    <x v="1"/>
    <x v="70"/>
    <x v="2"/>
    <x v="1"/>
  </r>
  <r>
    <s v="JeeralangAPSUnit2"/>
    <x v="1"/>
    <x v="70"/>
    <x v="2"/>
    <x v="1"/>
  </r>
  <r>
    <s v="JeeralangAPSUnit3"/>
    <x v="1"/>
    <x v="70"/>
    <x v="2"/>
    <x v="1"/>
  </r>
  <r>
    <s v="JeeralangAPSUnit4"/>
    <x v="1"/>
    <x v="70"/>
    <x v="2"/>
    <x v="1"/>
  </r>
  <r>
    <s v="JeeralangBPSUnit1"/>
    <x v="1"/>
    <x v="70"/>
    <x v="2"/>
    <x v="1"/>
  </r>
  <r>
    <s v="JeeralangBPSUnit2"/>
    <x v="1"/>
    <x v="70"/>
    <x v="2"/>
    <x v="1"/>
  </r>
  <r>
    <s v="JeeralangBPSUnit3"/>
    <x v="1"/>
    <x v="70"/>
    <x v="2"/>
    <x v="1"/>
  </r>
  <r>
    <s v="Laverton"/>
    <x v="1"/>
    <x v="1"/>
    <x v="2"/>
    <x v="1"/>
  </r>
  <r>
    <s v="LoyYangAPSLoad"/>
    <x v="4"/>
    <x v="66"/>
    <x v="2"/>
    <x v="1"/>
  </r>
  <r>
    <s v="LoyYangAPSUnit1"/>
    <x v="4"/>
    <x v="66"/>
    <x v="2"/>
    <x v="1"/>
  </r>
  <r>
    <s v="LoyYangAPSUnit2"/>
    <x v="4"/>
    <x v="66"/>
    <x v="2"/>
    <x v="1"/>
  </r>
  <r>
    <s v="LoyYangAPSUnit3"/>
    <x v="4"/>
    <x v="66"/>
    <x v="2"/>
    <x v="1"/>
  </r>
  <r>
    <s v="LoyYangAPSUnit4"/>
    <x v="4"/>
    <x v="66"/>
    <x v="2"/>
    <x v="1"/>
  </r>
  <r>
    <s v="LoyYangBPSUnit1"/>
    <x v="4"/>
    <x v="66"/>
    <x v="2"/>
    <x v="1"/>
  </r>
  <r>
    <s v="LoyYangBPSUnit2"/>
    <x v="4"/>
    <x v="66"/>
    <x v="2"/>
    <x v="1"/>
  </r>
  <r>
    <s v="McKayCreekPSUnit1"/>
    <x v="1"/>
    <x v="71"/>
    <x v="2"/>
    <x v="1"/>
  </r>
  <r>
    <s v="McKayCreekPSUnit2"/>
    <x v="1"/>
    <x v="71"/>
    <x v="2"/>
    <x v="1"/>
  </r>
  <r>
    <s v="MorwellPSG1,2and3"/>
    <x v="5"/>
    <x v="72"/>
    <x v="2"/>
    <x v="1"/>
  </r>
  <r>
    <s v="MorwellPSG4"/>
    <x v="5"/>
    <x v="73"/>
    <x v="2"/>
    <x v="1"/>
  </r>
  <r>
    <s v="MorwellPSG5"/>
    <x v="5"/>
    <x v="73"/>
    <x v="2"/>
    <x v="1"/>
  </r>
  <r>
    <s v="MorwellPSLoad"/>
    <x v="5"/>
    <x v="32"/>
    <x v="2"/>
    <x v="1"/>
  </r>
  <r>
    <s v="NewportPS"/>
    <x v="1"/>
    <x v="74"/>
    <x v="2"/>
    <x v="1"/>
  </r>
  <r>
    <s v="Portland500DU1"/>
    <x v="4"/>
    <x v="34"/>
    <x v="2"/>
    <x v="1"/>
  </r>
  <r>
    <s v="Portland500DU2"/>
    <x v="4"/>
    <x v="34"/>
    <x v="2"/>
    <x v="1"/>
  </r>
  <r>
    <s v="PortlandWindFarm"/>
    <x v="4"/>
    <x v="34"/>
    <x v="2"/>
    <x v="1"/>
  </r>
  <r>
    <s v="PtHenryDU1"/>
    <x v="1"/>
    <x v="35"/>
    <x v="2"/>
    <x v="1"/>
  </r>
  <r>
    <s v="PtHenryDU2"/>
    <x v="1"/>
    <x v="35"/>
    <x v="2"/>
    <x v="1"/>
  </r>
  <r>
    <s v="PtHenryDU3"/>
    <x v="1"/>
    <x v="35"/>
    <x v="2"/>
    <x v="1"/>
  </r>
  <r>
    <s v="SomertonPowerStation"/>
    <x v="3"/>
    <x v="75"/>
    <x v="2"/>
    <x v="1"/>
  </r>
  <r>
    <s v="ValleyPowerPS"/>
    <x v="4"/>
    <x v="66"/>
    <x v="2"/>
    <x v="1"/>
  </r>
  <r>
    <s v="VICSMLT"/>
    <x v="1"/>
    <x v="63"/>
    <x v="2"/>
    <x v="1"/>
  </r>
  <r>
    <s v="WestKiewaPSUnit1"/>
    <x v="1"/>
    <x v="76"/>
    <x v="2"/>
    <x v="1"/>
  </r>
  <r>
    <s v="WestKiewaPSUnit2"/>
    <x v="1"/>
    <x v="76"/>
    <x v="2"/>
    <x v="1"/>
  </r>
  <r>
    <s v="YallournWPS220Load"/>
    <x v="1"/>
    <x v="77"/>
    <x v="2"/>
    <x v="1"/>
  </r>
  <r>
    <s v="YallournWPS220Unit1"/>
    <x v="1"/>
    <x v="78"/>
    <x v="2"/>
    <x v="1"/>
  </r>
  <r>
    <s v="YallournWPS220Unit2"/>
    <x v="1"/>
    <x v="77"/>
    <x v="2"/>
    <x v="1"/>
  </r>
  <r>
    <s v="YallournWPS220Unit3"/>
    <x v="1"/>
    <x v="77"/>
    <x v="2"/>
    <x v="1"/>
  </r>
  <r>
    <s v="YallournWPS220Unit4"/>
    <x v="1"/>
    <x v="77"/>
    <x v="2"/>
    <x v="1"/>
  </r>
  <r>
    <s v="Altona"/>
    <x v="0"/>
    <x v="0"/>
    <x v="4"/>
    <x v="0"/>
  </r>
  <r>
    <s v="Ballarat"/>
    <x v="0"/>
    <x v="2"/>
    <x v="4"/>
    <x v="0"/>
  </r>
  <r>
    <s v="Bendigo"/>
    <x v="2"/>
    <x v="3"/>
    <x v="4"/>
    <x v="0"/>
  </r>
  <r>
    <s v="Bendigo"/>
    <x v="0"/>
    <x v="4"/>
    <x v="4"/>
    <x v="0"/>
  </r>
  <r>
    <s v="BHPWesternPort"/>
    <x v="1"/>
    <x v="5"/>
    <x v="4"/>
    <x v="0"/>
  </r>
  <r>
    <s v="Brooklyn(Jemena)"/>
    <x v="2"/>
    <x v="6"/>
    <x v="4"/>
    <x v="0"/>
  </r>
  <r>
    <s v="Brooklyn(Jemena)"/>
    <x v="0"/>
    <x v="8"/>
    <x v="4"/>
    <x v="0"/>
  </r>
  <r>
    <s v="Brooklyn(POWERCOR)"/>
    <x v="2"/>
    <x v="7"/>
    <x v="4"/>
    <x v="0"/>
  </r>
  <r>
    <s v="Brooklyn(POWERCOR)"/>
    <x v="0"/>
    <x v="10"/>
    <x v="4"/>
    <x v="0"/>
  </r>
  <r>
    <s v="Brunswick(CITIPOWER)"/>
    <x v="2"/>
    <x v="12"/>
    <x v="4"/>
    <x v="0"/>
  </r>
  <r>
    <s v="Brunswick(Jemena)"/>
    <x v="2"/>
    <x v="11"/>
    <x v="4"/>
    <x v="0"/>
  </r>
  <r>
    <s v="Cranbourne(SPIElectricity)"/>
    <x v="0"/>
    <x v="13"/>
    <x v="4"/>
    <x v="0"/>
  </r>
  <r>
    <s v="Cranbourne(UE)"/>
    <x v="0"/>
    <x v="14"/>
    <x v="4"/>
    <x v="0"/>
  </r>
  <r>
    <s v="EastRowville(SPIElectricity)"/>
    <x v="0"/>
    <x v="15"/>
    <x v="4"/>
    <x v="0"/>
  </r>
  <r>
    <s v="EastRowville(UE)"/>
    <x v="0"/>
    <x v="16"/>
    <x v="4"/>
    <x v="0"/>
  </r>
  <r>
    <s v="FishermensBend(CITIPOWER)"/>
    <x v="0"/>
    <x v="17"/>
    <x v="4"/>
    <x v="0"/>
  </r>
  <r>
    <s v="FishermensBend(POWERCOR)"/>
    <x v="0"/>
    <x v="18"/>
    <x v="4"/>
    <x v="0"/>
  </r>
  <r>
    <s v="Fosterville"/>
    <x v="1"/>
    <x v="19"/>
    <x v="4"/>
    <x v="0"/>
  </r>
  <r>
    <s v="Geelong"/>
    <x v="0"/>
    <x v="21"/>
    <x v="4"/>
    <x v="0"/>
  </r>
  <r>
    <s v="Glenrowan"/>
    <x v="0"/>
    <x v="22"/>
    <x v="4"/>
    <x v="0"/>
  </r>
  <r>
    <s v="Heatherton"/>
    <x v="0"/>
    <x v="23"/>
    <x v="4"/>
    <x v="0"/>
  </r>
  <r>
    <s v="Horsham"/>
    <x v="0"/>
    <x v="24"/>
    <x v="4"/>
    <x v="0"/>
  </r>
  <r>
    <s v="Keilor(Jemena)"/>
    <x v="0"/>
    <x v="25"/>
    <x v="4"/>
    <x v="0"/>
  </r>
  <r>
    <s v="Keilor(POWERCOR)"/>
    <x v="0"/>
    <x v="26"/>
    <x v="4"/>
    <x v="0"/>
  </r>
  <r>
    <s v="Kerang"/>
    <x v="2"/>
    <x v="27"/>
    <x v="4"/>
    <x v="0"/>
  </r>
  <r>
    <s v="Kerang"/>
    <x v="0"/>
    <x v="28"/>
    <x v="4"/>
    <x v="0"/>
  </r>
  <r>
    <s v="Khancoban"/>
    <x v="7"/>
    <x v="81"/>
    <x v="4"/>
    <x v="0"/>
  </r>
  <r>
    <s v="LoyYangPowerStationSwitchyard(Basslink)"/>
    <x v="4"/>
    <x v="80"/>
    <x v="4"/>
    <x v="0"/>
  </r>
  <r>
    <s v="LoyYangSubstation"/>
    <x v="0"/>
    <x v="29"/>
    <x v="4"/>
    <x v="0"/>
  </r>
  <r>
    <s v="Malvern"/>
    <x v="2"/>
    <x v="30"/>
    <x v="4"/>
    <x v="0"/>
  </r>
  <r>
    <s v="Malvern"/>
    <x v="0"/>
    <x v="31"/>
    <x v="4"/>
    <x v="0"/>
  </r>
  <r>
    <s v="MorwellTS"/>
    <x v="0"/>
    <x v="32"/>
    <x v="4"/>
    <x v="0"/>
  </r>
  <r>
    <s v="MtBeauty"/>
    <x v="0"/>
    <x v="33"/>
    <x v="4"/>
    <x v="0"/>
  </r>
  <r>
    <s v="Portland"/>
    <x v="4"/>
    <x v="34"/>
    <x v="4"/>
    <x v="0"/>
  </r>
  <r>
    <s v="PtHenry"/>
    <x v="1"/>
    <x v="35"/>
    <x v="4"/>
    <x v="0"/>
  </r>
  <r>
    <s v="RedCliffs"/>
    <x v="2"/>
    <x v="36"/>
    <x v="4"/>
    <x v="0"/>
  </r>
  <r>
    <s v="RedCliffs"/>
    <x v="0"/>
    <x v="37"/>
    <x v="4"/>
    <x v="0"/>
  </r>
  <r>
    <s v="RedCliffs(CE)"/>
    <x v="0"/>
    <x v="38"/>
    <x v="4"/>
    <x v="0"/>
  </r>
  <r>
    <s v="Richmond"/>
    <x v="2"/>
    <x v="39"/>
    <x v="4"/>
    <x v="0"/>
  </r>
  <r>
    <s v="Richmond(CITIPOWER)"/>
    <x v="0"/>
    <x v="40"/>
    <x v="4"/>
    <x v="0"/>
  </r>
  <r>
    <s v="Richmond(UE)"/>
    <x v="0"/>
    <x v="41"/>
    <x v="4"/>
    <x v="0"/>
  </r>
  <r>
    <s v="Ringwood(SPIElectricity)"/>
    <x v="2"/>
    <x v="42"/>
    <x v="4"/>
    <x v="0"/>
  </r>
  <r>
    <s v="Ringwood(SPIElectricity)"/>
    <x v="0"/>
    <x v="44"/>
    <x v="4"/>
    <x v="0"/>
  </r>
  <r>
    <s v="Ringwood(UE)"/>
    <x v="2"/>
    <x v="43"/>
    <x v="4"/>
    <x v="0"/>
  </r>
  <r>
    <s v="Ringwood(UE)"/>
    <x v="0"/>
    <x v="45"/>
    <x v="4"/>
    <x v="0"/>
  </r>
  <r>
    <s v="Shepparton"/>
    <x v="0"/>
    <x v="46"/>
    <x v="4"/>
    <x v="0"/>
  </r>
  <r>
    <s v="SouthMorang"/>
    <x v="0"/>
    <x v="82"/>
    <x v="4"/>
    <x v="0"/>
  </r>
  <r>
    <s v="SouthMorang"/>
    <x v="0"/>
    <x v="83"/>
    <x v="4"/>
    <x v="0"/>
  </r>
  <r>
    <s v="Springvale(CITIPOWER)"/>
    <x v="0"/>
    <x v="47"/>
    <x v="4"/>
    <x v="0"/>
  </r>
  <r>
    <s v="Springvale(UE)"/>
    <x v="0"/>
    <x v="48"/>
    <x v="4"/>
    <x v="0"/>
  </r>
  <r>
    <s v="Templestowe(CITIPOWER)"/>
    <x v="0"/>
    <x v="50"/>
    <x v="4"/>
    <x v="0"/>
  </r>
  <r>
    <s v="Templestowe(Jemena)"/>
    <x v="0"/>
    <x v="49"/>
    <x v="4"/>
    <x v="0"/>
  </r>
  <r>
    <s v="Templestowe(SPIElectricity)"/>
    <x v="0"/>
    <x v="51"/>
    <x v="4"/>
    <x v="0"/>
  </r>
  <r>
    <s v="Templestowe(UE)"/>
    <x v="0"/>
    <x v="52"/>
    <x v="4"/>
    <x v="0"/>
  </r>
  <r>
    <s v="Terang"/>
    <x v="0"/>
    <x v="53"/>
    <x v="4"/>
    <x v="0"/>
  </r>
  <r>
    <s v="Thomastown(Jemena)"/>
    <x v="0"/>
    <x v="54"/>
    <x v="4"/>
    <x v="0"/>
  </r>
  <r>
    <s v="Thomastown(SPIElectricity)"/>
    <x v="0"/>
    <x v="55"/>
    <x v="4"/>
    <x v="0"/>
  </r>
  <r>
    <s v="Tyabb"/>
    <x v="0"/>
    <x v="56"/>
    <x v="4"/>
    <x v="0"/>
  </r>
  <r>
    <s v="WestMelbourne"/>
    <x v="2"/>
    <x v="57"/>
    <x v="4"/>
    <x v="0"/>
  </r>
  <r>
    <s v="WestMelbourne(CITIPOWER)"/>
    <x v="0"/>
    <x v="59"/>
    <x v="4"/>
    <x v="0"/>
  </r>
  <r>
    <s v="WestMelbourne(Jemena)"/>
    <x v="0"/>
    <x v="58"/>
    <x v="4"/>
    <x v="0"/>
  </r>
  <r>
    <s v="Wodonga"/>
    <x v="2"/>
    <x v="60"/>
    <x v="4"/>
    <x v="0"/>
  </r>
  <r>
    <s v="Wodonga"/>
    <x v="0"/>
    <x v="61"/>
    <x v="4"/>
    <x v="0"/>
  </r>
  <r>
    <s v="Yallourn"/>
    <x v="5"/>
    <x v="62"/>
    <x v="4"/>
    <x v="0"/>
  </r>
  <r>
    <s v="AngleseaPS"/>
    <x v="1"/>
    <x v="63"/>
    <x v="4"/>
    <x v="1"/>
  </r>
  <r>
    <s v="BairnsdaleUnit1"/>
    <x v="3"/>
    <x v="64"/>
    <x v="4"/>
    <x v="1"/>
  </r>
  <r>
    <s v="BairnsdaleUnit2"/>
    <x v="3"/>
    <x v="64"/>
    <x v="4"/>
    <x v="1"/>
  </r>
  <r>
    <s v="BallaratHealthServices"/>
    <x v="3"/>
    <x v="2"/>
    <x v="4"/>
    <x v="1"/>
  </r>
  <r>
    <s v="Banimboola"/>
    <x v="1"/>
    <x v="65"/>
    <x v="4"/>
    <x v="1"/>
  </r>
  <r>
    <s v="Basslink(LoyYangPowerStationSwitchyard)"/>
    <x v="4"/>
    <x v="80"/>
    <x v="4"/>
    <x v="1"/>
  </r>
  <r>
    <s v="BogongPSandMcKayCreekPS"/>
    <x v="1"/>
    <x v="84"/>
    <x v="4"/>
    <x v="1"/>
  </r>
  <r>
    <s v="BrooklynLandfill"/>
    <x v="3"/>
    <x v="8"/>
    <x v="4"/>
    <x v="1"/>
  </r>
  <r>
    <s v="DartmouthPS"/>
    <x v="1"/>
    <x v="65"/>
    <x v="4"/>
    <x v="1"/>
  </r>
  <r>
    <s v="EildonPSUnit1"/>
    <x v="1"/>
    <x v="67"/>
    <x v="4"/>
    <x v="1"/>
  </r>
  <r>
    <s v="EildonPSUnit2"/>
    <x v="1"/>
    <x v="67"/>
    <x v="4"/>
    <x v="1"/>
  </r>
  <r>
    <s v="HazelwoodPSLoad"/>
    <x v="1"/>
    <x v="68"/>
    <x v="4"/>
    <x v="1"/>
  </r>
  <r>
    <s v="HazelwoodPSUnit1"/>
    <x v="1"/>
    <x v="68"/>
    <x v="4"/>
    <x v="1"/>
  </r>
  <r>
    <s v="HazelwoodPSUnit2"/>
    <x v="1"/>
    <x v="68"/>
    <x v="4"/>
    <x v="1"/>
  </r>
  <r>
    <s v="HazelwoodPSUnit3"/>
    <x v="1"/>
    <x v="68"/>
    <x v="4"/>
    <x v="1"/>
  </r>
  <r>
    <s v="HazelwoodPSUnit4"/>
    <x v="1"/>
    <x v="68"/>
    <x v="4"/>
    <x v="1"/>
  </r>
  <r>
    <s v="HazelwoodPSUnit5"/>
    <x v="1"/>
    <x v="68"/>
    <x v="4"/>
    <x v="1"/>
  </r>
  <r>
    <s v="HazelwoodPSUnit6"/>
    <x v="1"/>
    <x v="68"/>
    <x v="4"/>
    <x v="1"/>
  </r>
  <r>
    <s v="HazelwoodPSUnit7"/>
    <x v="1"/>
    <x v="68"/>
    <x v="4"/>
    <x v="1"/>
  </r>
  <r>
    <s v="HazelwoodPSUnit8"/>
    <x v="1"/>
    <x v="68"/>
    <x v="4"/>
    <x v="1"/>
  </r>
  <r>
    <s v="Hume(VictorianShare)"/>
    <x v="3"/>
    <x v="69"/>
    <x v="4"/>
    <x v="1"/>
  </r>
  <r>
    <s v="JeeralangAPSUnit1"/>
    <x v="1"/>
    <x v="70"/>
    <x v="4"/>
    <x v="1"/>
  </r>
  <r>
    <s v="JeeralangAPSUnit2"/>
    <x v="1"/>
    <x v="70"/>
    <x v="4"/>
    <x v="1"/>
  </r>
  <r>
    <s v="JeeralangAPSUnit3"/>
    <x v="1"/>
    <x v="70"/>
    <x v="4"/>
    <x v="1"/>
  </r>
  <r>
    <s v="JeeralangAPSUnit4"/>
    <x v="1"/>
    <x v="70"/>
    <x v="4"/>
    <x v="1"/>
  </r>
  <r>
    <s v="JeeralangBPSUnit1"/>
    <x v="1"/>
    <x v="70"/>
    <x v="4"/>
    <x v="1"/>
  </r>
  <r>
    <s v="JeeralangBPSUnit2"/>
    <x v="1"/>
    <x v="70"/>
    <x v="4"/>
    <x v="1"/>
  </r>
  <r>
    <s v="JeeralangBPSUnit3"/>
    <x v="1"/>
    <x v="70"/>
    <x v="4"/>
    <x v="1"/>
  </r>
  <r>
    <s v="JindabynepumpatGuthega"/>
    <x v="8"/>
    <x v="85"/>
    <x v="4"/>
    <x v="1"/>
  </r>
  <r>
    <s v="Laverton"/>
    <x v="1"/>
    <x v="1"/>
    <x v="4"/>
    <x v="1"/>
  </r>
  <r>
    <s v="Longford"/>
    <x v="3"/>
    <x v="32"/>
    <x v="4"/>
    <x v="1"/>
  </r>
  <r>
    <s v="LoyYangAPSLoad"/>
    <x v="4"/>
    <x v="66"/>
    <x v="4"/>
    <x v="1"/>
  </r>
  <r>
    <s v="LoyYangAPSUnit1"/>
    <x v="4"/>
    <x v="66"/>
    <x v="4"/>
    <x v="1"/>
  </r>
  <r>
    <s v="LoyYangAPSUnit2"/>
    <x v="4"/>
    <x v="66"/>
    <x v="4"/>
    <x v="1"/>
  </r>
  <r>
    <s v="LoyYangAPSUnit3"/>
    <x v="4"/>
    <x v="66"/>
    <x v="4"/>
    <x v="1"/>
  </r>
  <r>
    <s v="LoyYangAPSUnit4"/>
    <x v="4"/>
    <x v="66"/>
    <x v="4"/>
    <x v="1"/>
  </r>
  <r>
    <s v="LoyYangBPSUnit1"/>
    <x v="4"/>
    <x v="66"/>
    <x v="4"/>
    <x v="1"/>
  </r>
  <r>
    <s v="LoyYangBPSUnit2"/>
    <x v="4"/>
    <x v="66"/>
    <x v="4"/>
    <x v="1"/>
  </r>
  <r>
    <s v="MorningtonLandfillSiteGenerator"/>
    <x v="3"/>
    <x v="56"/>
    <x v="4"/>
    <x v="1"/>
  </r>
  <r>
    <s v="MorwellPSG1,2and3"/>
    <x v="5"/>
    <x v="72"/>
    <x v="4"/>
    <x v="1"/>
  </r>
  <r>
    <s v="MorwellPSG4"/>
    <x v="5"/>
    <x v="73"/>
    <x v="4"/>
    <x v="1"/>
  </r>
  <r>
    <s v="MorwellPSG5"/>
    <x v="5"/>
    <x v="73"/>
    <x v="4"/>
    <x v="1"/>
  </r>
  <r>
    <s v="MorwellPSLoad"/>
    <x v="5"/>
    <x v="32"/>
    <x v="4"/>
    <x v="1"/>
  </r>
  <r>
    <s v="Murray"/>
    <x v="7"/>
    <x v="86"/>
    <x v="4"/>
    <x v="1"/>
  </r>
  <r>
    <s v="NewportPS"/>
    <x v="1"/>
    <x v="74"/>
    <x v="4"/>
    <x v="1"/>
  </r>
  <r>
    <s v="Portland500DU1"/>
    <x v="4"/>
    <x v="34"/>
    <x v="4"/>
    <x v="1"/>
  </r>
  <r>
    <s v="Portland500DU2"/>
    <x v="4"/>
    <x v="34"/>
    <x v="4"/>
    <x v="1"/>
  </r>
  <r>
    <s v="PtHenryDU1"/>
    <x v="1"/>
    <x v="35"/>
    <x v="4"/>
    <x v="1"/>
  </r>
  <r>
    <s v="PtHenryDU2"/>
    <x v="1"/>
    <x v="35"/>
    <x v="4"/>
    <x v="1"/>
  </r>
  <r>
    <s v="PtHenryDU3"/>
    <x v="1"/>
    <x v="35"/>
    <x v="4"/>
    <x v="1"/>
  </r>
  <r>
    <s v="SheppartonWasteGas"/>
    <x v="3"/>
    <x v="46"/>
    <x v="4"/>
    <x v="1"/>
  </r>
  <r>
    <s v="SomertonPowerStation"/>
    <x v="3"/>
    <x v="75"/>
    <x v="4"/>
    <x v="1"/>
  </r>
  <r>
    <s v="SunshineEnergyPark"/>
    <x v="3"/>
    <x v="26"/>
    <x v="4"/>
    <x v="1"/>
  </r>
  <r>
    <s v="Tatura"/>
    <x v="3"/>
    <x v="46"/>
    <x v="4"/>
    <x v="1"/>
  </r>
  <r>
    <s v="TooraWindFarm"/>
    <x v="3"/>
    <x v="32"/>
    <x v="4"/>
    <x v="1"/>
  </r>
  <r>
    <s v="ValleyPowerPS"/>
    <x v="4"/>
    <x v="66"/>
    <x v="4"/>
    <x v="1"/>
  </r>
  <r>
    <s v="VICSMLT"/>
    <x v="1"/>
    <x v="63"/>
    <x v="4"/>
    <x v="1"/>
  </r>
  <r>
    <s v="WaubraWindFarm"/>
    <x v="3"/>
    <x v="87"/>
    <x v="4"/>
    <x v="1"/>
  </r>
  <r>
    <s v="WestKiewaPSUnit1"/>
    <x v="1"/>
    <x v="76"/>
    <x v="4"/>
    <x v="1"/>
  </r>
  <r>
    <s v="WestKiewaPSUnit2"/>
    <x v="1"/>
    <x v="76"/>
    <x v="4"/>
    <x v="1"/>
  </r>
  <r>
    <s v="WonthaggiWindFarm"/>
    <x v="3"/>
    <x v="32"/>
    <x v="4"/>
    <x v="1"/>
  </r>
  <r>
    <s v="WyndhamLandfillSiteGenerator"/>
    <x v="3"/>
    <x v="0"/>
    <x v="4"/>
    <x v="1"/>
  </r>
  <r>
    <s v="YallournWPS220Load"/>
    <x v="1"/>
    <x v="77"/>
    <x v="4"/>
    <x v="1"/>
  </r>
  <r>
    <s v="YallournWPS220Unit1"/>
    <x v="1"/>
    <x v="78"/>
    <x v="4"/>
    <x v="1"/>
  </r>
  <r>
    <s v="YallournWPS220Unit2"/>
    <x v="1"/>
    <x v="77"/>
    <x v="4"/>
    <x v="1"/>
  </r>
  <r>
    <s v="YallournWPS220Unit3"/>
    <x v="1"/>
    <x v="77"/>
    <x v="4"/>
    <x v="1"/>
  </r>
  <r>
    <s v="YallournWPS220Unit4"/>
    <x v="1"/>
    <x v="77"/>
    <x v="4"/>
    <x v="1"/>
  </r>
  <r>
    <s v="YambukWindFarm"/>
    <x v="3"/>
    <x v="53"/>
    <x v="4"/>
    <x v="1"/>
  </r>
  <r>
    <s v="Altona"/>
    <x v="0"/>
    <x v="0"/>
    <x v="5"/>
    <x v="0"/>
  </r>
  <r>
    <s v="Ballarat"/>
    <x v="0"/>
    <x v="2"/>
    <x v="5"/>
    <x v="0"/>
  </r>
  <r>
    <s v="Bendigo"/>
    <x v="2"/>
    <x v="3"/>
    <x v="5"/>
    <x v="0"/>
  </r>
  <r>
    <s v="Bendigo"/>
    <x v="0"/>
    <x v="4"/>
    <x v="5"/>
    <x v="0"/>
  </r>
  <r>
    <s v="BHPWesternPort"/>
    <x v="1"/>
    <x v="5"/>
    <x v="5"/>
    <x v="0"/>
  </r>
  <r>
    <s v="Brooklyn(Jemena)"/>
    <x v="2"/>
    <x v="6"/>
    <x v="5"/>
    <x v="0"/>
  </r>
  <r>
    <s v="Brooklyn(Jemena)"/>
    <x v="0"/>
    <x v="8"/>
    <x v="5"/>
    <x v="0"/>
  </r>
  <r>
    <s v="Brooklyn(POWERCOR)"/>
    <x v="2"/>
    <x v="7"/>
    <x v="5"/>
    <x v="0"/>
  </r>
  <r>
    <s v="Brooklyn(POWERCOR)"/>
    <x v="0"/>
    <x v="10"/>
    <x v="5"/>
    <x v="0"/>
  </r>
  <r>
    <s v="Brunswick(CITIPOWER)"/>
    <x v="2"/>
    <x v="12"/>
    <x v="5"/>
    <x v="0"/>
  </r>
  <r>
    <s v="Brunswick(Jemena)"/>
    <x v="2"/>
    <x v="11"/>
    <x v="5"/>
    <x v="0"/>
  </r>
  <r>
    <s v="Cranbourne(SPIElectricity)"/>
    <x v="0"/>
    <x v="13"/>
    <x v="5"/>
    <x v="0"/>
  </r>
  <r>
    <s v="Cranbourne(UE)"/>
    <x v="0"/>
    <x v="14"/>
    <x v="5"/>
    <x v="0"/>
  </r>
  <r>
    <s v="EastRowville(SPIElectricity)"/>
    <x v="0"/>
    <x v="15"/>
    <x v="5"/>
    <x v="0"/>
  </r>
  <r>
    <s v="EastRowville(UE)"/>
    <x v="0"/>
    <x v="16"/>
    <x v="5"/>
    <x v="0"/>
  </r>
  <r>
    <s v="FishermensBend(CITIPOWER)"/>
    <x v="0"/>
    <x v="17"/>
    <x v="5"/>
    <x v="0"/>
  </r>
  <r>
    <s v="FishermensBend(POWERCOR)"/>
    <x v="0"/>
    <x v="18"/>
    <x v="5"/>
    <x v="0"/>
  </r>
  <r>
    <s v="Fosterville"/>
    <x v="1"/>
    <x v="19"/>
    <x v="5"/>
    <x v="0"/>
  </r>
  <r>
    <s v="Geelong"/>
    <x v="0"/>
    <x v="21"/>
    <x v="5"/>
    <x v="0"/>
  </r>
  <r>
    <s v="Glenrowan"/>
    <x v="0"/>
    <x v="22"/>
    <x v="5"/>
    <x v="0"/>
  </r>
  <r>
    <s v="Heatherton"/>
    <x v="0"/>
    <x v="23"/>
    <x v="5"/>
    <x v="0"/>
  </r>
  <r>
    <s v="Heywood"/>
    <x v="2"/>
    <x v="88"/>
    <x v="5"/>
    <x v="0"/>
  </r>
  <r>
    <s v="Horsham"/>
    <x v="0"/>
    <x v="24"/>
    <x v="5"/>
    <x v="0"/>
  </r>
  <r>
    <s v="Keilor(Jemena)"/>
    <x v="0"/>
    <x v="25"/>
    <x v="5"/>
    <x v="0"/>
  </r>
  <r>
    <s v="Keilor(POWERCOR)"/>
    <x v="0"/>
    <x v="26"/>
    <x v="5"/>
    <x v="0"/>
  </r>
  <r>
    <s v="Kerang"/>
    <x v="2"/>
    <x v="27"/>
    <x v="5"/>
    <x v="0"/>
  </r>
  <r>
    <s v="Kerang"/>
    <x v="0"/>
    <x v="28"/>
    <x v="5"/>
    <x v="0"/>
  </r>
  <r>
    <s v="Khancoban"/>
    <x v="7"/>
    <x v="81"/>
    <x v="5"/>
    <x v="0"/>
  </r>
  <r>
    <s v="LoyYangPowerStationSwitchyard(Basslink)"/>
    <x v="4"/>
    <x v="80"/>
    <x v="5"/>
    <x v="0"/>
  </r>
  <r>
    <s v="LoyYangSubstation"/>
    <x v="0"/>
    <x v="29"/>
    <x v="5"/>
    <x v="0"/>
  </r>
  <r>
    <s v="Malvern"/>
    <x v="2"/>
    <x v="30"/>
    <x v="5"/>
    <x v="0"/>
  </r>
  <r>
    <s v="Malvern"/>
    <x v="0"/>
    <x v="31"/>
    <x v="5"/>
    <x v="0"/>
  </r>
  <r>
    <s v="MorwellTS"/>
    <x v="0"/>
    <x v="32"/>
    <x v="5"/>
    <x v="0"/>
  </r>
  <r>
    <s v="MtBeauty"/>
    <x v="0"/>
    <x v="33"/>
    <x v="5"/>
    <x v="0"/>
  </r>
  <r>
    <s v="Portland"/>
    <x v="4"/>
    <x v="34"/>
    <x v="5"/>
    <x v="0"/>
  </r>
  <r>
    <s v="PtHenry"/>
    <x v="1"/>
    <x v="35"/>
    <x v="5"/>
    <x v="0"/>
  </r>
  <r>
    <s v="RedCliffs"/>
    <x v="2"/>
    <x v="36"/>
    <x v="5"/>
    <x v="0"/>
  </r>
  <r>
    <s v="RedCliffs"/>
    <x v="0"/>
    <x v="37"/>
    <x v="5"/>
    <x v="0"/>
  </r>
  <r>
    <s v="RedCliffs(CE)"/>
    <x v="0"/>
    <x v="38"/>
    <x v="5"/>
    <x v="0"/>
  </r>
  <r>
    <s v="Richmond"/>
    <x v="2"/>
    <x v="39"/>
    <x v="5"/>
    <x v="0"/>
  </r>
  <r>
    <s v="Richmond(CITIPOWER)"/>
    <x v="0"/>
    <x v="40"/>
    <x v="5"/>
    <x v="0"/>
  </r>
  <r>
    <s v="Richmond(UE)"/>
    <x v="0"/>
    <x v="41"/>
    <x v="5"/>
    <x v="0"/>
  </r>
  <r>
    <s v="Ringwood(SPIElectricity)"/>
    <x v="2"/>
    <x v="42"/>
    <x v="5"/>
    <x v="0"/>
  </r>
  <r>
    <s v="Ringwood(SPIElectricity)"/>
    <x v="0"/>
    <x v="44"/>
    <x v="5"/>
    <x v="0"/>
  </r>
  <r>
    <s v="Ringwood(UE)"/>
    <x v="2"/>
    <x v="43"/>
    <x v="5"/>
    <x v="0"/>
  </r>
  <r>
    <s v="Ringwood(UE)"/>
    <x v="0"/>
    <x v="45"/>
    <x v="5"/>
    <x v="0"/>
  </r>
  <r>
    <s v="Shepparton"/>
    <x v="0"/>
    <x v="46"/>
    <x v="5"/>
    <x v="0"/>
  </r>
  <r>
    <s v="SouthMorang"/>
    <x v="0"/>
    <x v="82"/>
    <x v="5"/>
    <x v="0"/>
  </r>
  <r>
    <s v="SouthMorang"/>
    <x v="0"/>
    <x v="83"/>
    <x v="5"/>
    <x v="0"/>
  </r>
  <r>
    <s v="Springvale(CITIPOWER)"/>
    <x v="0"/>
    <x v="47"/>
    <x v="5"/>
    <x v="0"/>
  </r>
  <r>
    <s v="Springvale(UE)"/>
    <x v="0"/>
    <x v="48"/>
    <x v="5"/>
    <x v="0"/>
  </r>
  <r>
    <s v="Templestowe(CITIPOWER)"/>
    <x v="0"/>
    <x v="50"/>
    <x v="5"/>
    <x v="0"/>
  </r>
  <r>
    <s v="Templestowe(Jemena)"/>
    <x v="0"/>
    <x v="49"/>
    <x v="5"/>
    <x v="0"/>
  </r>
  <r>
    <s v="Templestowe(SPIElectricity)"/>
    <x v="0"/>
    <x v="51"/>
    <x v="5"/>
    <x v="0"/>
  </r>
  <r>
    <s v="Templestowe(UE)"/>
    <x v="0"/>
    <x v="52"/>
    <x v="5"/>
    <x v="0"/>
  </r>
  <r>
    <s v="Terang"/>
    <x v="0"/>
    <x v="53"/>
    <x v="5"/>
    <x v="0"/>
  </r>
  <r>
    <s v="Thomastown(Jemena)"/>
    <x v="0"/>
    <x v="54"/>
    <x v="5"/>
    <x v="0"/>
  </r>
  <r>
    <s v="Thomastown(SPIElectricity)"/>
    <x v="0"/>
    <x v="55"/>
    <x v="5"/>
    <x v="0"/>
  </r>
  <r>
    <s v="Tyabb"/>
    <x v="0"/>
    <x v="56"/>
    <x v="5"/>
    <x v="0"/>
  </r>
  <r>
    <s v="WestMelbourne"/>
    <x v="2"/>
    <x v="57"/>
    <x v="5"/>
    <x v="0"/>
  </r>
  <r>
    <s v="WestMelbourne(CITIPOWER)"/>
    <x v="0"/>
    <x v="59"/>
    <x v="5"/>
    <x v="0"/>
  </r>
  <r>
    <s v="WestMelbourne(Jemena)"/>
    <x v="0"/>
    <x v="58"/>
    <x v="5"/>
    <x v="0"/>
  </r>
  <r>
    <s v="Wodonga"/>
    <x v="2"/>
    <x v="60"/>
    <x v="5"/>
    <x v="0"/>
  </r>
  <r>
    <s v="Wodonga"/>
    <x v="0"/>
    <x v="61"/>
    <x v="5"/>
    <x v="0"/>
  </r>
  <r>
    <s v="Yallourn"/>
    <x v="5"/>
    <x v="62"/>
    <x v="5"/>
    <x v="0"/>
  </r>
  <r>
    <s v="AngleseaPS"/>
    <x v="1"/>
    <x v="63"/>
    <x v="5"/>
    <x v="1"/>
  </r>
  <r>
    <s v="BairnsdaleUnit1"/>
    <x v="3"/>
    <x v="64"/>
    <x v="5"/>
    <x v="1"/>
  </r>
  <r>
    <s v="BairnsdaleUnit2"/>
    <x v="3"/>
    <x v="64"/>
    <x v="5"/>
    <x v="1"/>
  </r>
  <r>
    <s v="BallaratHealthServices"/>
    <x v="3"/>
    <x v="2"/>
    <x v="5"/>
    <x v="1"/>
  </r>
  <r>
    <s v="Banimboola"/>
    <x v="1"/>
    <x v="65"/>
    <x v="5"/>
    <x v="1"/>
  </r>
  <r>
    <s v="Basslink(LoyYangPowerStationSwitchyard)"/>
    <x v="4"/>
    <x v="80"/>
    <x v="5"/>
    <x v="1"/>
  </r>
  <r>
    <s v="BogongPSandMcKayCreekPS"/>
    <x v="1"/>
    <x v="84"/>
    <x v="5"/>
    <x v="1"/>
  </r>
  <r>
    <s v="BrooklynLandfill"/>
    <x v="3"/>
    <x v="8"/>
    <x v="5"/>
    <x v="1"/>
  </r>
  <r>
    <s v="DartmouthPS"/>
    <x v="1"/>
    <x v="65"/>
    <x v="5"/>
    <x v="1"/>
  </r>
  <r>
    <s v="EildonPSUnit1"/>
    <x v="1"/>
    <x v="67"/>
    <x v="5"/>
    <x v="1"/>
  </r>
  <r>
    <s v="EildonPSUnit2"/>
    <x v="1"/>
    <x v="67"/>
    <x v="5"/>
    <x v="1"/>
  </r>
  <r>
    <s v="HazelwoodPSLoad"/>
    <x v="1"/>
    <x v="68"/>
    <x v="5"/>
    <x v="1"/>
  </r>
  <r>
    <s v="HazelwoodPSUnit1"/>
    <x v="1"/>
    <x v="68"/>
    <x v="5"/>
    <x v="1"/>
  </r>
  <r>
    <s v="HazelwoodPSUnit2"/>
    <x v="1"/>
    <x v="68"/>
    <x v="5"/>
    <x v="1"/>
  </r>
  <r>
    <s v="HazelwoodPSUnit3"/>
    <x v="1"/>
    <x v="68"/>
    <x v="5"/>
    <x v="1"/>
  </r>
  <r>
    <s v="HazelwoodPSUnit4"/>
    <x v="1"/>
    <x v="68"/>
    <x v="5"/>
    <x v="1"/>
  </r>
  <r>
    <s v="HazelwoodPSUnit5"/>
    <x v="1"/>
    <x v="68"/>
    <x v="5"/>
    <x v="1"/>
  </r>
  <r>
    <s v="HazelwoodPSUnit6"/>
    <x v="1"/>
    <x v="68"/>
    <x v="5"/>
    <x v="1"/>
  </r>
  <r>
    <s v="HazelwoodPSUnit7"/>
    <x v="1"/>
    <x v="68"/>
    <x v="5"/>
    <x v="1"/>
  </r>
  <r>
    <s v="HazelwoodPSUnit8"/>
    <x v="1"/>
    <x v="68"/>
    <x v="5"/>
    <x v="1"/>
  </r>
  <r>
    <s v="Hume(VictorianShare)"/>
    <x v="3"/>
    <x v="69"/>
    <x v="5"/>
    <x v="1"/>
  </r>
  <r>
    <s v="JeeralangAPSUnit1"/>
    <x v="1"/>
    <x v="70"/>
    <x v="5"/>
    <x v="1"/>
  </r>
  <r>
    <s v="JeeralangAPSUnit2"/>
    <x v="1"/>
    <x v="70"/>
    <x v="5"/>
    <x v="1"/>
  </r>
  <r>
    <s v="JeeralangAPSUnit3"/>
    <x v="1"/>
    <x v="70"/>
    <x v="5"/>
    <x v="1"/>
  </r>
  <r>
    <s v="JeeralangAPSUnit4"/>
    <x v="1"/>
    <x v="70"/>
    <x v="5"/>
    <x v="1"/>
  </r>
  <r>
    <s v="JeeralangBPSUnit1"/>
    <x v="1"/>
    <x v="70"/>
    <x v="5"/>
    <x v="1"/>
  </r>
  <r>
    <s v="JeeralangBPSUnit2"/>
    <x v="1"/>
    <x v="70"/>
    <x v="5"/>
    <x v="1"/>
  </r>
  <r>
    <s v="JeeralangBPSUnit3"/>
    <x v="1"/>
    <x v="70"/>
    <x v="5"/>
    <x v="1"/>
  </r>
  <r>
    <s v="JindabynepumpatGuthega"/>
    <x v="8"/>
    <x v="85"/>
    <x v="5"/>
    <x v="1"/>
  </r>
  <r>
    <s v="Laverton"/>
    <x v="1"/>
    <x v="1"/>
    <x v="5"/>
    <x v="1"/>
  </r>
  <r>
    <s v="Longford"/>
    <x v="3"/>
    <x v="32"/>
    <x v="5"/>
    <x v="1"/>
  </r>
  <r>
    <s v="LoyYangAPSLoad"/>
    <x v="4"/>
    <x v="66"/>
    <x v="5"/>
    <x v="1"/>
  </r>
  <r>
    <s v="LoyYangAPSUnit1"/>
    <x v="4"/>
    <x v="66"/>
    <x v="5"/>
    <x v="1"/>
  </r>
  <r>
    <s v="LoyYangAPSUnit2"/>
    <x v="4"/>
    <x v="66"/>
    <x v="5"/>
    <x v="1"/>
  </r>
  <r>
    <s v="LoyYangAPSUnit3"/>
    <x v="4"/>
    <x v="66"/>
    <x v="5"/>
    <x v="1"/>
  </r>
  <r>
    <s v="LoyYangAPSUnit4"/>
    <x v="4"/>
    <x v="66"/>
    <x v="5"/>
    <x v="1"/>
  </r>
  <r>
    <s v="LoyYangBPSUnit1"/>
    <x v="4"/>
    <x v="66"/>
    <x v="5"/>
    <x v="1"/>
  </r>
  <r>
    <s v="LoyYangBPSUnit2"/>
    <x v="4"/>
    <x v="66"/>
    <x v="5"/>
    <x v="1"/>
  </r>
  <r>
    <s v="MorningtonLandfillSiteGenerator"/>
    <x v="3"/>
    <x v="56"/>
    <x v="5"/>
    <x v="1"/>
  </r>
  <r>
    <s v="MorwellPSG1,2and3"/>
    <x v="5"/>
    <x v="72"/>
    <x v="5"/>
    <x v="1"/>
  </r>
  <r>
    <s v="MorwellPSG4"/>
    <x v="5"/>
    <x v="73"/>
    <x v="5"/>
    <x v="1"/>
  </r>
  <r>
    <s v="MorwellPSG5"/>
    <x v="5"/>
    <x v="73"/>
    <x v="5"/>
    <x v="1"/>
  </r>
  <r>
    <s v="MorwellPSLoad"/>
    <x v="5"/>
    <x v="32"/>
    <x v="5"/>
    <x v="1"/>
  </r>
  <r>
    <s v="Murray"/>
    <x v="7"/>
    <x v="86"/>
    <x v="5"/>
    <x v="1"/>
  </r>
  <r>
    <s v="NewportPS"/>
    <x v="1"/>
    <x v="74"/>
    <x v="5"/>
    <x v="1"/>
  </r>
  <r>
    <s v="PortlandDU1"/>
    <x v="4"/>
    <x v="34"/>
    <x v="5"/>
    <x v="1"/>
  </r>
  <r>
    <s v="PortlandDU2"/>
    <x v="4"/>
    <x v="34"/>
    <x v="5"/>
    <x v="1"/>
  </r>
  <r>
    <s v="PtHenryDU1"/>
    <x v="1"/>
    <x v="35"/>
    <x v="5"/>
    <x v="1"/>
  </r>
  <r>
    <s v="PtHenryDU2"/>
    <x v="1"/>
    <x v="35"/>
    <x v="5"/>
    <x v="1"/>
  </r>
  <r>
    <s v="PtHenryDU3"/>
    <x v="1"/>
    <x v="35"/>
    <x v="5"/>
    <x v="1"/>
  </r>
  <r>
    <s v="SheppartonWasteGas"/>
    <x v="3"/>
    <x v="46"/>
    <x v="5"/>
    <x v="1"/>
  </r>
  <r>
    <s v="SomertonPowerStation"/>
    <x v="3"/>
    <x v="75"/>
    <x v="5"/>
    <x v="1"/>
  </r>
  <r>
    <s v="SunshineEnergyPark"/>
    <x v="3"/>
    <x v="26"/>
    <x v="5"/>
    <x v="1"/>
  </r>
  <r>
    <s v="Tatura"/>
    <x v="3"/>
    <x v="46"/>
    <x v="5"/>
    <x v="1"/>
  </r>
  <r>
    <s v="TooraWindFarm"/>
    <x v="3"/>
    <x v="32"/>
    <x v="5"/>
    <x v="1"/>
  </r>
  <r>
    <s v="ValleyPowerPS"/>
    <x v="4"/>
    <x v="66"/>
    <x v="5"/>
    <x v="1"/>
  </r>
  <r>
    <s v="WaubraWindFarm"/>
    <x v="3"/>
    <x v="87"/>
    <x v="5"/>
    <x v="1"/>
  </r>
  <r>
    <s v="WestKiewaPSUnit1"/>
    <x v="1"/>
    <x v="76"/>
    <x v="5"/>
    <x v="1"/>
  </r>
  <r>
    <s v="WestKiewaPSUnit2"/>
    <x v="1"/>
    <x v="76"/>
    <x v="5"/>
    <x v="1"/>
  </r>
  <r>
    <s v="WonthaggiWindFarm"/>
    <x v="3"/>
    <x v="32"/>
    <x v="5"/>
    <x v="1"/>
  </r>
  <r>
    <s v="WyndhamLandfillSiteGenerator"/>
    <x v="3"/>
    <x v="0"/>
    <x v="5"/>
    <x v="1"/>
  </r>
  <r>
    <s v="YallournWPSLoad"/>
    <x v="1"/>
    <x v="77"/>
    <x v="5"/>
    <x v="1"/>
  </r>
  <r>
    <s v="YallournWPSUnit1"/>
    <x v="1"/>
    <x v="78"/>
    <x v="5"/>
    <x v="1"/>
  </r>
  <r>
    <s v="YallournWPSUnit2"/>
    <x v="1"/>
    <x v="77"/>
    <x v="5"/>
    <x v="1"/>
  </r>
  <r>
    <s v="YallournWPSUnit3"/>
    <x v="1"/>
    <x v="77"/>
    <x v="5"/>
    <x v="1"/>
  </r>
  <r>
    <s v="YallournWPSUnit4"/>
    <x v="1"/>
    <x v="77"/>
    <x v="5"/>
    <x v="1"/>
  </r>
  <r>
    <s v="YambukWindFarm"/>
    <x v="3"/>
    <x v="53"/>
    <x v="5"/>
    <x v="1"/>
  </r>
  <r>
    <s v="Altona"/>
    <x v="0"/>
    <x v="0"/>
    <x v="6"/>
    <x v="0"/>
  </r>
  <r>
    <s v="Ballarat"/>
    <x v="0"/>
    <x v="2"/>
    <x v="6"/>
    <x v="0"/>
  </r>
  <r>
    <s v="Bendigo"/>
    <x v="2"/>
    <x v="3"/>
    <x v="6"/>
    <x v="0"/>
  </r>
  <r>
    <s v="Bendigo"/>
    <x v="0"/>
    <x v="4"/>
    <x v="6"/>
    <x v="0"/>
  </r>
  <r>
    <s v="BHPWesternPort"/>
    <x v="1"/>
    <x v="5"/>
    <x v="6"/>
    <x v="0"/>
  </r>
  <r>
    <s v="Brooklyn(Jemena)"/>
    <x v="2"/>
    <x v="6"/>
    <x v="6"/>
    <x v="0"/>
  </r>
  <r>
    <s v="Brooklyn(Jemena)"/>
    <x v="0"/>
    <x v="8"/>
    <x v="6"/>
    <x v="0"/>
  </r>
  <r>
    <s v="Brooklyn(POWERCOR)"/>
    <x v="2"/>
    <x v="7"/>
    <x v="6"/>
    <x v="0"/>
  </r>
  <r>
    <s v="Brooklyn(POWERCOR)"/>
    <x v="0"/>
    <x v="10"/>
    <x v="6"/>
    <x v="0"/>
  </r>
  <r>
    <s v="Brunswick(CITIPOWER)"/>
    <x v="2"/>
    <x v="12"/>
    <x v="6"/>
    <x v="0"/>
  </r>
  <r>
    <s v="Brunswick(Jemena)"/>
    <x v="2"/>
    <x v="11"/>
    <x v="6"/>
    <x v="0"/>
  </r>
  <r>
    <s v="Cranbourne(SPIElectricity)"/>
    <x v="0"/>
    <x v="13"/>
    <x v="6"/>
    <x v="0"/>
  </r>
  <r>
    <s v="Cranbourne(UE)"/>
    <x v="0"/>
    <x v="14"/>
    <x v="6"/>
    <x v="0"/>
  </r>
  <r>
    <s v="EastRowville(SPIElectricity)"/>
    <x v="0"/>
    <x v="15"/>
    <x v="6"/>
    <x v="0"/>
  </r>
  <r>
    <s v="EastRowville(UE)"/>
    <x v="0"/>
    <x v="16"/>
    <x v="6"/>
    <x v="0"/>
  </r>
  <r>
    <s v="FishermensBend(CITIPOWER)"/>
    <x v="0"/>
    <x v="17"/>
    <x v="6"/>
    <x v="0"/>
  </r>
  <r>
    <s v="FishermensBend(POWERCOR)"/>
    <x v="0"/>
    <x v="18"/>
    <x v="6"/>
    <x v="0"/>
  </r>
  <r>
    <s v="Fosterville"/>
    <x v="1"/>
    <x v="19"/>
    <x v="6"/>
    <x v="0"/>
  </r>
  <r>
    <s v="Geelong"/>
    <x v="0"/>
    <x v="21"/>
    <x v="6"/>
    <x v="0"/>
  </r>
  <r>
    <s v="Glenrowan"/>
    <x v="0"/>
    <x v="22"/>
    <x v="6"/>
    <x v="0"/>
  </r>
  <r>
    <s v="Heatherton"/>
    <x v="0"/>
    <x v="23"/>
    <x v="6"/>
    <x v="0"/>
  </r>
  <r>
    <s v="Heywood"/>
    <x v="2"/>
    <x v="88"/>
    <x v="6"/>
    <x v="0"/>
  </r>
  <r>
    <s v="Horsham"/>
    <x v="0"/>
    <x v="24"/>
    <x v="6"/>
    <x v="0"/>
  </r>
  <r>
    <s v="Keilor(Jemena)"/>
    <x v="0"/>
    <x v="25"/>
    <x v="6"/>
    <x v="0"/>
  </r>
  <r>
    <s v="Keilor(POWERCOR)"/>
    <x v="0"/>
    <x v="26"/>
    <x v="6"/>
    <x v="0"/>
  </r>
  <r>
    <s v="Kerang"/>
    <x v="2"/>
    <x v="27"/>
    <x v="6"/>
    <x v="0"/>
  </r>
  <r>
    <s v="Kerang"/>
    <x v="0"/>
    <x v="28"/>
    <x v="6"/>
    <x v="0"/>
  </r>
  <r>
    <s v="Khancoban"/>
    <x v="7"/>
    <x v="81"/>
    <x v="6"/>
    <x v="0"/>
  </r>
  <r>
    <s v="LoyYangPowerStationSwitchyard(Basslink)"/>
    <x v="4"/>
    <x v="80"/>
    <x v="6"/>
    <x v="0"/>
  </r>
  <r>
    <s v="LoyYangSubstation"/>
    <x v="0"/>
    <x v="29"/>
    <x v="6"/>
    <x v="0"/>
  </r>
  <r>
    <s v="Malvern"/>
    <x v="2"/>
    <x v="30"/>
    <x v="6"/>
    <x v="0"/>
  </r>
  <r>
    <s v="Malvern"/>
    <x v="0"/>
    <x v="31"/>
    <x v="6"/>
    <x v="0"/>
  </r>
  <r>
    <s v="MorwellTS"/>
    <x v="0"/>
    <x v="32"/>
    <x v="6"/>
    <x v="0"/>
  </r>
  <r>
    <s v="MtBeauty"/>
    <x v="0"/>
    <x v="33"/>
    <x v="6"/>
    <x v="0"/>
  </r>
  <r>
    <s v="Portland"/>
    <x v="4"/>
    <x v="34"/>
    <x v="6"/>
    <x v="0"/>
  </r>
  <r>
    <s v="PtHenry"/>
    <x v="1"/>
    <x v="35"/>
    <x v="6"/>
    <x v="0"/>
  </r>
  <r>
    <s v="RedCliffs"/>
    <x v="2"/>
    <x v="36"/>
    <x v="6"/>
    <x v="0"/>
  </r>
  <r>
    <s v="RedCliffs"/>
    <x v="0"/>
    <x v="37"/>
    <x v="6"/>
    <x v="0"/>
  </r>
  <r>
    <s v="RedCliffs(CE)"/>
    <x v="0"/>
    <x v="38"/>
    <x v="6"/>
    <x v="0"/>
  </r>
  <r>
    <s v="Richmond"/>
    <x v="2"/>
    <x v="39"/>
    <x v="6"/>
    <x v="0"/>
  </r>
  <r>
    <s v="Richmond(CITIPOWER)"/>
    <x v="0"/>
    <x v="40"/>
    <x v="6"/>
    <x v="0"/>
  </r>
  <r>
    <s v="Richmond(UE)"/>
    <x v="0"/>
    <x v="41"/>
    <x v="6"/>
    <x v="0"/>
  </r>
  <r>
    <s v="Ringwood(SPIElectricity)"/>
    <x v="2"/>
    <x v="42"/>
    <x v="6"/>
    <x v="0"/>
  </r>
  <r>
    <s v="Ringwood(SPIElectricity)"/>
    <x v="0"/>
    <x v="44"/>
    <x v="6"/>
    <x v="0"/>
  </r>
  <r>
    <s v="Ringwood(UE)"/>
    <x v="2"/>
    <x v="43"/>
    <x v="6"/>
    <x v="0"/>
  </r>
  <r>
    <s v="Ringwood(UE)"/>
    <x v="0"/>
    <x v="45"/>
    <x v="6"/>
    <x v="0"/>
  </r>
  <r>
    <s v="Shepparton"/>
    <x v="0"/>
    <x v="46"/>
    <x v="6"/>
    <x v="0"/>
  </r>
  <r>
    <s v="SouthMorang"/>
    <x v="0"/>
    <x v="82"/>
    <x v="6"/>
    <x v="0"/>
  </r>
  <r>
    <s v="SouthMorang"/>
    <x v="0"/>
    <x v="83"/>
    <x v="6"/>
    <x v="0"/>
  </r>
  <r>
    <s v="Springvale(CITIPOWER)"/>
    <x v="0"/>
    <x v="47"/>
    <x v="6"/>
    <x v="0"/>
  </r>
  <r>
    <s v="Springvale(UE)"/>
    <x v="0"/>
    <x v="48"/>
    <x v="6"/>
    <x v="0"/>
  </r>
  <r>
    <s v="Templestowe(CITIPOWER)"/>
    <x v="0"/>
    <x v="50"/>
    <x v="6"/>
    <x v="0"/>
  </r>
  <r>
    <s v="Templestowe(Jemena)"/>
    <x v="0"/>
    <x v="49"/>
    <x v="6"/>
    <x v="0"/>
  </r>
  <r>
    <s v="Templestowe(SPIElectricity)"/>
    <x v="0"/>
    <x v="51"/>
    <x v="6"/>
    <x v="0"/>
  </r>
  <r>
    <s v="Templestowe(UE)"/>
    <x v="0"/>
    <x v="52"/>
    <x v="6"/>
    <x v="0"/>
  </r>
  <r>
    <s v="Terang"/>
    <x v="0"/>
    <x v="53"/>
    <x v="6"/>
    <x v="0"/>
  </r>
  <r>
    <s v="Thomastown(Jemena)"/>
    <x v="0"/>
    <x v="54"/>
    <x v="6"/>
    <x v="0"/>
  </r>
  <r>
    <s v="Thomastown(SPIElectricity)"/>
    <x v="0"/>
    <x v="55"/>
    <x v="6"/>
    <x v="0"/>
  </r>
  <r>
    <s v="Tyabb"/>
    <x v="0"/>
    <x v="56"/>
    <x v="6"/>
    <x v="0"/>
  </r>
  <r>
    <s v="WestMelbourne"/>
    <x v="2"/>
    <x v="57"/>
    <x v="6"/>
    <x v="0"/>
  </r>
  <r>
    <s v="WestMelbourne(CITIPOWER)"/>
    <x v="0"/>
    <x v="59"/>
    <x v="6"/>
    <x v="0"/>
  </r>
  <r>
    <s v="WestMelbourne(Jemena)"/>
    <x v="0"/>
    <x v="58"/>
    <x v="6"/>
    <x v="0"/>
  </r>
  <r>
    <s v="Wodonga"/>
    <x v="2"/>
    <x v="60"/>
    <x v="6"/>
    <x v="0"/>
  </r>
  <r>
    <s v="Wodonga"/>
    <x v="0"/>
    <x v="61"/>
    <x v="6"/>
    <x v="0"/>
  </r>
  <r>
    <s v="Yallourn"/>
    <x v="5"/>
    <x v="62"/>
    <x v="6"/>
    <x v="0"/>
  </r>
  <r>
    <s v="AngleseaPS"/>
    <x v="1"/>
    <x v="63"/>
    <x v="6"/>
    <x v="1"/>
  </r>
  <r>
    <s v="BairnsdaleUnit1"/>
    <x v="3"/>
    <x v="64"/>
    <x v="6"/>
    <x v="1"/>
  </r>
  <r>
    <s v="BairnsdaleUnit2"/>
    <x v="3"/>
    <x v="64"/>
    <x v="6"/>
    <x v="1"/>
  </r>
  <r>
    <s v="BallaratHealthServices"/>
    <x v="3"/>
    <x v="2"/>
    <x v="6"/>
    <x v="1"/>
  </r>
  <r>
    <s v="Banimboola"/>
    <x v="1"/>
    <x v="65"/>
    <x v="6"/>
    <x v="1"/>
  </r>
  <r>
    <s v="Basslink(LoyYangPowerStationSwitchyard)"/>
    <x v="4"/>
    <x v="80"/>
    <x v="6"/>
    <x v="1"/>
  </r>
  <r>
    <s v="BrooklynLandfill"/>
    <x v="3"/>
    <x v="8"/>
    <x v="6"/>
    <x v="1"/>
  </r>
  <r>
    <s v="CodringtonWindFarm"/>
    <x v="3"/>
    <x v="53"/>
    <x v="6"/>
    <x v="1"/>
  </r>
  <r>
    <s v="DartmouthPS"/>
    <x v="1"/>
    <x v="65"/>
    <x v="6"/>
    <x v="1"/>
  </r>
  <r>
    <s v="EildonPSUnit1"/>
    <x v="1"/>
    <x v="67"/>
    <x v="6"/>
    <x v="1"/>
  </r>
  <r>
    <s v="EildonPSUnit2"/>
    <x v="1"/>
    <x v="67"/>
    <x v="6"/>
    <x v="1"/>
  </r>
  <r>
    <s v="HallamMiniHydro"/>
    <x v="3"/>
    <x v="15"/>
    <x v="6"/>
    <x v="1"/>
  </r>
  <r>
    <s v="HazelwoodPSLoad"/>
    <x v="1"/>
    <x v="68"/>
    <x v="6"/>
    <x v="1"/>
  </r>
  <r>
    <s v="HazelwoodPSUnit1"/>
    <x v="1"/>
    <x v="68"/>
    <x v="6"/>
    <x v="1"/>
  </r>
  <r>
    <s v="HazelwoodPSUnit2"/>
    <x v="1"/>
    <x v="68"/>
    <x v="6"/>
    <x v="1"/>
  </r>
  <r>
    <s v="HazelwoodPSUnit3"/>
    <x v="1"/>
    <x v="68"/>
    <x v="6"/>
    <x v="1"/>
  </r>
  <r>
    <s v="HazelwoodPSUnit4"/>
    <x v="1"/>
    <x v="68"/>
    <x v="6"/>
    <x v="1"/>
  </r>
  <r>
    <s v="HazelwoodPSUnit5"/>
    <x v="1"/>
    <x v="68"/>
    <x v="6"/>
    <x v="1"/>
  </r>
  <r>
    <s v="HazelwoodPSUnit6"/>
    <x v="1"/>
    <x v="68"/>
    <x v="6"/>
    <x v="1"/>
  </r>
  <r>
    <s v="HazelwoodPSUnit7"/>
    <x v="1"/>
    <x v="68"/>
    <x v="6"/>
    <x v="1"/>
  </r>
  <r>
    <s v="HazelwoodPSUnit8"/>
    <x v="1"/>
    <x v="68"/>
    <x v="6"/>
    <x v="1"/>
  </r>
  <r>
    <s v="HepburnCommunityWindFarm"/>
    <x v="3"/>
    <x v="2"/>
    <x v="6"/>
    <x v="1"/>
  </r>
  <r>
    <s v="Hume(VictorianShare)"/>
    <x v="3"/>
    <x v="69"/>
    <x v="6"/>
    <x v="1"/>
  </r>
  <r>
    <s v="JeeralangAPSUnit1"/>
    <x v="1"/>
    <x v="70"/>
    <x v="6"/>
    <x v="1"/>
  </r>
  <r>
    <s v="JeeralangAPSUnit2"/>
    <x v="1"/>
    <x v="70"/>
    <x v="6"/>
    <x v="1"/>
  </r>
  <r>
    <s v="JeeralangAPSUnit3"/>
    <x v="1"/>
    <x v="70"/>
    <x v="6"/>
    <x v="1"/>
  </r>
  <r>
    <s v="JeeralangAPSUnit4"/>
    <x v="1"/>
    <x v="70"/>
    <x v="6"/>
    <x v="1"/>
  </r>
  <r>
    <s v="JeeralangBPSUnit1"/>
    <x v="1"/>
    <x v="70"/>
    <x v="6"/>
    <x v="1"/>
  </r>
  <r>
    <s v="JeeralangBPSUnit2"/>
    <x v="1"/>
    <x v="70"/>
    <x v="6"/>
    <x v="1"/>
  </r>
  <r>
    <s v="JeeralangBPSUnit3"/>
    <x v="1"/>
    <x v="70"/>
    <x v="6"/>
    <x v="1"/>
  </r>
  <r>
    <s v="JindabynepumpatGuthega"/>
    <x v="8"/>
    <x v="85"/>
    <x v="6"/>
    <x v="1"/>
  </r>
  <r>
    <s v="Laverton"/>
    <x v="1"/>
    <x v="1"/>
    <x v="6"/>
    <x v="1"/>
  </r>
  <r>
    <s v="Longford"/>
    <x v="3"/>
    <x v="32"/>
    <x v="6"/>
    <x v="1"/>
  </r>
  <r>
    <s v="LoyYangAPSLoad"/>
    <x v="4"/>
    <x v="66"/>
    <x v="6"/>
    <x v="1"/>
  </r>
  <r>
    <s v="LoyYangAPSUnit1"/>
    <x v="4"/>
    <x v="66"/>
    <x v="6"/>
    <x v="1"/>
  </r>
  <r>
    <s v="LoyYangAPSUnit2"/>
    <x v="4"/>
    <x v="66"/>
    <x v="6"/>
    <x v="1"/>
  </r>
  <r>
    <s v="LoyYangAPSUnit3"/>
    <x v="4"/>
    <x v="66"/>
    <x v="6"/>
    <x v="1"/>
  </r>
  <r>
    <s v="LoyYangAPSUnit4"/>
    <x v="4"/>
    <x v="66"/>
    <x v="6"/>
    <x v="1"/>
  </r>
  <r>
    <s v="LoyYangBPSUnit1"/>
    <x v="4"/>
    <x v="66"/>
    <x v="6"/>
    <x v="1"/>
  </r>
  <r>
    <s v="LoyYangBPSUnit2"/>
    <x v="4"/>
    <x v="66"/>
    <x v="6"/>
    <x v="1"/>
  </r>
  <r>
    <s v="McKayCreek/BogongPS"/>
    <x v="1"/>
    <x v="84"/>
    <x v="6"/>
    <x v="1"/>
  </r>
  <r>
    <s v="MorningtonLandfillSiteGenerator"/>
    <x v="3"/>
    <x v="56"/>
    <x v="6"/>
    <x v="1"/>
  </r>
  <r>
    <s v="MortlakeUnit1"/>
    <x v="4"/>
    <x v="89"/>
    <x v="6"/>
    <x v="1"/>
  </r>
  <r>
    <s v="MortlakeUnit2"/>
    <x v="4"/>
    <x v="89"/>
    <x v="6"/>
    <x v="1"/>
  </r>
  <r>
    <s v="MorwellPSG1,2and3"/>
    <x v="5"/>
    <x v="72"/>
    <x v="6"/>
    <x v="1"/>
  </r>
  <r>
    <s v="MorwellPSG4"/>
    <x v="5"/>
    <x v="73"/>
    <x v="6"/>
    <x v="1"/>
  </r>
  <r>
    <s v="MorwellPSG5"/>
    <x v="5"/>
    <x v="73"/>
    <x v="6"/>
    <x v="1"/>
  </r>
  <r>
    <s v="MorwellPSLoad"/>
    <x v="5"/>
    <x v="32"/>
    <x v="6"/>
    <x v="1"/>
  </r>
  <r>
    <s v="Murray"/>
    <x v="7"/>
    <x v="86"/>
    <x v="6"/>
    <x v="1"/>
  </r>
  <r>
    <s v="NewportPS"/>
    <x v="1"/>
    <x v="74"/>
    <x v="6"/>
    <x v="1"/>
  </r>
  <r>
    <s v="Portland500DU1"/>
    <x v="4"/>
    <x v="34"/>
    <x v="6"/>
    <x v="1"/>
  </r>
  <r>
    <s v="Portland500DU2"/>
    <x v="4"/>
    <x v="34"/>
    <x v="6"/>
    <x v="1"/>
  </r>
  <r>
    <s v="PtHenryDU1"/>
    <x v="1"/>
    <x v="35"/>
    <x v="6"/>
    <x v="1"/>
  </r>
  <r>
    <s v="PtHenryDU2"/>
    <x v="1"/>
    <x v="35"/>
    <x v="6"/>
    <x v="1"/>
  </r>
  <r>
    <s v="PtHenryDU3"/>
    <x v="1"/>
    <x v="35"/>
    <x v="6"/>
    <x v="1"/>
  </r>
  <r>
    <s v="SheppartonWasteGas"/>
    <x v="3"/>
    <x v="46"/>
    <x v="6"/>
    <x v="1"/>
  </r>
  <r>
    <s v="SomertonPowerStation"/>
    <x v="3"/>
    <x v="75"/>
    <x v="6"/>
    <x v="1"/>
  </r>
  <r>
    <s v="SunshineEnergyPark"/>
    <x v="3"/>
    <x v="26"/>
    <x v="6"/>
    <x v="1"/>
  </r>
  <r>
    <s v="SymexEmbeddedGen"/>
    <x v="3"/>
    <x v="17"/>
    <x v="6"/>
    <x v="1"/>
  </r>
  <r>
    <s v="Tatura"/>
    <x v="3"/>
    <x v="46"/>
    <x v="6"/>
    <x v="1"/>
  </r>
  <r>
    <s v="TooraWindFarm"/>
    <x v="3"/>
    <x v="32"/>
    <x v="6"/>
    <x v="1"/>
  </r>
  <r>
    <s v="ValleyPowerPS"/>
    <x v="4"/>
    <x v="66"/>
    <x v="6"/>
    <x v="1"/>
  </r>
  <r>
    <s v="VICSMLT"/>
    <x v="1"/>
    <x v="63"/>
    <x v="6"/>
    <x v="1"/>
  </r>
  <r>
    <s v="WaubraWindFarm"/>
    <x v="1"/>
    <x v="87"/>
    <x v="6"/>
    <x v="1"/>
  </r>
  <r>
    <s v="WestKiewaPSUnit1"/>
    <x v="1"/>
    <x v="76"/>
    <x v="6"/>
    <x v="1"/>
  </r>
  <r>
    <s v="WestKiewaPSUnit2"/>
    <x v="1"/>
    <x v="76"/>
    <x v="6"/>
    <x v="1"/>
  </r>
  <r>
    <s v="WonthaggiWindFarm"/>
    <x v="3"/>
    <x v="32"/>
    <x v="6"/>
    <x v="1"/>
  </r>
  <r>
    <s v="WyndhamLandfillSiteGenerator"/>
    <x v="3"/>
    <x v="0"/>
    <x v="6"/>
    <x v="1"/>
  </r>
  <r>
    <s v="YallournWPS220Load"/>
    <x v="1"/>
    <x v="77"/>
    <x v="6"/>
    <x v="1"/>
  </r>
  <r>
    <s v="YallournWPS220Unit1"/>
    <x v="1"/>
    <x v="78"/>
    <x v="6"/>
    <x v="1"/>
  </r>
  <r>
    <s v="YallournWPS220Unit2"/>
    <x v="1"/>
    <x v="77"/>
    <x v="6"/>
    <x v="1"/>
  </r>
  <r>
    <s v="YallournWPS220Unit3"/>
    <x v="1"/>
    <x v="77"/>
    <x v="6"/>
    <x v="1"/>
  </r>
  <r>
    <s v="YallournWPS220Unit4"/>
    <x v="1"/>
    <x v="77"/>
    <x v="6"/>
    <x v="1"/>
  </r>
  <r>
    <s v="YambukWindFarm"/>
    <x v="3"/>
    <x v="53"/>
    <x v="6"/>
    <x v="1"/>
  </r>
  <r>
    <s v="Altona"/>
    <x v="0"/>
    <x v="0"/>
    <x v="7"/>
    <x v="0"/>
  </r>
  <r>
    <s v="Ballarat"/>
    <x v="0"/>
    <x v="2"/>
    <x v="7"/>
    <x v="0"/>
  </r>
  <r>
    <s v="Bendigo"/>
    <x v="2"/>
    <x v="3"/>
    <x v="7"/>
    <x v="0"/>
  </r>
  <r>
    <s v="Bendigo"/>
    <x v="0"/>
    <x v="4"/>
    <x v="7"/>
    <x v="0"/>
  </r>
  <r>
    <s v="BHPWesternPort"/>
    <x v="1"/>
    <x v="5"/>
    <x v="7"/>
    <x v="0"/>
  </r>
  <r>
    <s v="Brooklyn(Jemena)"/>
    <x v="2"/>
    <x v="6"/>
    <x v="7"/>
    <x v="0"/>
  </r>
  <r>
    <s v="Brooklyn(Jemena)"/>
    <x v="0"/>
    <x v="8"/>
    <x v="7"/>
    <x v="0"/>
  </r>
  <r>
    <s v="Brooklyn(POWERCOR)"/>
    <x v="2"/>
    <x v="7"/>
    <x v="7"/>
    <x v="0"/>
  </r>
  <r>
    <s v="Brooklyn(POWERCOR)"/>
    <x v="0"/>
    <x v="10"/>
    <x v="7"/>
    <x v="0"/>
  </r>
  <r>
    <s v="Brunswick(CITIPOWER)"/>
    <x v="2"/>
    <x v="12"/>
    <x v="7"/>
    <x v="0"/>
  </r>
  <r>
    <s v="Brunswick(Jemena)"/>
    <x v="2"/>
    <x v="11"/>
    <x v="7"/>
    <x v="0"/>
  </r>
  <r>
    <s v="Cranbourne"/>
    <x v="1"/>
    <x v="90"/>
    <x v="7"/>
    <x v="0"/>
  </r>
  <r>
    <s v="Cranbourne(SPIElectricity)"/>
    <x v="0"/>
    <x v="13"/>
    <x v="7"/>
    <x v="0"/>
  </r>
  <r>
    <s v="Cranbourne(UE)"/>
    <x v="0"/>
    <x v="14"/>
    <x v="7"/>
    <x v="0"/>
  </r>
  <r>
    <s v="EastRowville(SPIElectricity)"/>
    <x v="0"/>
    <x v="15"/>
    <x v="7"/>
    <x v="0"/>
  </r>
  <r>
    <s v="EastRowville(UE)"/>
    <x v="0"/>
    <x v="16"/>
    <x v="7"/>
    <x v="0"/>
  </r>
  <r>
    <s v="FishermensBend(CITIPOWER)"/>
    <x v="0"/>
    <x v="17"/>
    <x v="7"/>
    <x v="0"/>
  </r>
  <r>
    <s v="FishermensBend(POWERCOR)"/>
    <x v="0"/>
    <x v="18"/>
    <x v="7"/>
    <x v="0"/>
  </r>
  <r>
    <s v="Fosterville"/>
    <x v="1"/>
    <x v="19"/>
    <x v="7"/>
    <x v="0"/>
  </r>
  <r>
    <s v="Geelong"/>
    <x v="0"/>
    <x v="21"/>
    <x v="7"/>
    <x v="0"/>
  </r>
  <r>
    <s v="Glenrowan"/>
    <x v="0"/>
    <x v="22"/>
    <x v="7"/>
    <x v="0"/>
  </r>
  <r>
    <s v="Heatherton"/>
    <x v="0"/>
    <x v="23"/>
    <x v="7"/>
    <x v="0"/>
  </r>
  <r>
    <s v="Heywood"/>
    <x v="2"/>
    <x v="88"/>
    <x v="7"/>
    <x v="0"/>
  </r>
  <r>
    <s v="Horsham"/>
    <x v="0"/>
    <x v="24"/>
    <x v="7"/>
    <x v="0"/>
  </r>
  <r>
    <s v="Keilor(Jemena)"/>
    <x v="0"/>
    <x v="25"/>
    <x v="7"/>
    <x v="0"/>
  </r>
  <r>
    <s v="Keilor(POWERCOR)"/>
    <x v="0"/>
    <x v="26"/>
    <x v="7"/>
    <x v="0"/>
  </r>
  <r>
    <s v="Kerang"/>
    <x v="2"/>
    <x v="27"/>
    <x v="7"/>
    <x v="0"/>
  </r>
  <r>
    <s v="Kerang"/>
    <x v="0"/>
    <x v="28"/>
    <x v="7"/>
    <x v="0"/>
  </r>
  <r>
    <s v="Khancoban"/>
    <x v="7"/>
    <x v="81"/>
    <x v="7"/>
    <x v="0"/>
  </r>
  <r>
    <s v="LoyYangSubstation"/>
    <x v="0"/>
    <x v="29"/>
    <x v="7"/>
    <x v="0"/>
  </r>
  <r>
    <s v="Malvern"/>
    <x v="2"/>
    <x v="30"/>
    <x v="7"/>
    <x v="0"/>
  </r>
  <r>
    <s v="Malvern"/>
    <x v="0"/>
    <x v="31"/>
    <x v="7"/>
    <x v="0"/>
  </r>
  <r>
    <s v="MorwellTS"/>
    <x v="0"/>
    <x v="32"/>
    <x v="7"/>
    <x v="0"/>
  </r>
  <r>
    <s v="MtBeauty"/>
    <x v="0"/>
    <x v="33"/>
    <x v="7"/>
    <x v="0"/>
  </r>
  <r>
    <s v="Portland"/>
    <x v="4"/>
    <x v="34"/>
    <x v="7"/>
    <x v="0"/>
  </r>
  <r>
    <s v="PtHenry"/>
    <x v="1"/>
    <x v="35"/>
    <x v="7"/>
    <x v="0"/>
  </r>
  <r>
    <s v="RedCliffs"/>
    <x v="2"/>
    <x v="36"/>
    <x v="7"/>
    <x v="0"/>
  </r>
  <r>
    <s v="RedCliffs"/>
    <x v="0"/>
    <x v="37"/>
    <x v="7"/>
    <x v="0"/>
  </r>
  <r>
    <s v="RedCliffs(CE)"/>
    <x v="0"/>
    <x v="38"/>
    <x v="7"/>
    <x v="0"/>
  </r>
  <r>
    <s v="Richmond"/>
    <x v="2"/>
    <x v="39"/>
    <x v="7"/>
    <x v="0"/>
  </r>
  <r>
    <s v="Richmond(CITIPOWER)"/>
    <x v="0"/>
    <x v="40"/>
    <x v="7"/>
    <x v="0"/>
  </r>
  <r>
    <s v="Richmond(UE)"/>
    <x v="0"/>
    <x v="41"/>
    <x v="7"/>
    <x v="0"/>
  </r>
  <r>
    <s v="Ringwood(SPIElectricity)"/>
    <x v="2"/>
    <x v="42"/>
    <x v="7"/>
    <x v="0"/>
  </r>
  <r>
    <s v="Ringwood(SPIElectricity)"/>
    <x v="0"/>
    <x v="44"/>
    <x v="7"/>
    <x v="0"/>
  </r>
  <r>
    <s v="Ringwood(UE)"/>
    <x v="2"/>
    <x v="43"/>
    <x v="7"/>
    <x v="0"/>
  </r>
  <r>
    <s v="Ringwood(UE)"/>
    <x v="0"/>
    <x v="45"/>
    <x v="7"/>
    <x v="0"/>
  </r>
  <r>
    <s v="Shepparton"/>
    <x v="0"/>
    <x v="46"/>
    <x v="7"/>
    <x v="0"/>
  </r>
  <r>
    <s v="SouthMorang"/>
    <x v="0"/>
    <x v="82"/>
    <x v="7"/>
    <x v="0"/>
  </r>
  <r>
    <s v="SouthMorang"/>
    <x v="0"/>
    <x v="83"/>
    <x v="7"/>
    <x v="0"/>
  </r>
  <r>
    <s v="Springvale(CITIPOWER)"/>
    <x v="0"/>
    <x v="47"/>
    <x v="7"/>
    <x v="0"/>
  </r>
  <r>
    <s v="Springvale(UE)"/>
    <x v="0"/>
    <x v="48"/>
    <x v="7"/>
    <x v="0"/>
  </r>
  <r>
    <s v="Templestowe(CITIPOWER)"/>
    <x v="0"/>
    <x v="50"/>
    <x v="7"/>
    <x v="0"/>
  </r>
  <r>
    <s v="Templestowe(Jemena)"/>
    <x v="0"/>
    <x v="49"/>
    <x v="7"/>
    <x v="0"/>
  </r>
  <r>
    <s v="Templestowe(SPIElectricity)"/>
    <x v="0"/>
    <x v="51"/>
    <x v="7"/>
    <x v="0"/>
  </r>
  <r>
    <s v="Templestowe(UE)"/>
    <x v="0"/>
    <x v="52"/>
    <x v="7"/>
    <x v="0"/>
  </r>
  <r>
    <s v="Terang"/>
    <x v="0"/>
    <x v="53"/>
    <x v="7"/>
    <x v="0"/>
  </r>
  <r>
    <s v="Thomastown(Jemena)"/>
    <x v="0"/>
    <x v="54"/>
    <x v="7"/>
    <x v="0"/>
  </r>
  <r>
    <s v="Thomastown(SPIElectricity)"/>
    <x v="0"/>
    <x v="55"/>
    <x v="7"/>
    <x v="0"/>
  </r>
  <r>
    <s v="Tyabb"/>
    <x v="0"/>
    <x v="56"/>
    <x v="7"/>
    <x v="0"/>
  </r>
  <r>
    <s v="WemenTS"/>
    <x v="0"/>
    <x v="91"/>
    <x v="7"/>
    <x v="0"/>
  </r>
  <r>
    <s v="WestMelbourne"/>
    <x v="2"/>
    <x v="57"/>
    <x v="7"/>
    <x v="0"/>
  </r>
  <r>
    <s v="WestMelbourne(CITIPOWER)"/>
    <x v="0"/>
    <x v="59"/>
    <x v="7"/>
    <x v="0"/>
  </r>
  <r>
    <s v="WestMelbourne(Jemena)"/>
    <x v="0"/>
    <x v="58"/>
    <x v="7"/>
    <x v="0"/>
  </r>
  <r>
    <s v="Wodonga"/>
    <x v="2"/>
    <x v="60"/>
    <x v="7"/>
    <x v="0"/>
  </r>
  <r>
    <s v="Wodonga"/>
    <x v="0"/>
    <x v="61"/>
    <x v="7"/>
    <x v="0"/>
  </r>
  <r>
    <s v="Yallourn"/>
    <x v="5"/>
    <x v="62"/>
    <x v="7"/>
    <x v="0"/>
  </r>
  <r>
    <s v="AngleseaPS"/>
    <x v="1"/>
    <x v="63"/>
    <x v="7"/>
    <x v="1"/>
  </r>
  <r>
    <s v="BairnsdaleUnit1"/>
    <x v="3"/>
    <x v="64"/>
    <x v="7"/>
    <x v="1"/>
  </r>
  <r>
    <s v="BairnsdaleUnit2"/>
    <x v="3"/>
    <x v="64"/>
    <x v="7"/>
    <x v="1"/>
  </r>
  <r>
    <s v="BallaratHealthServices"/>
    <x v="3"/>
    <x v="2"/>
    <x v="7"/>
    <x v="1"/>
  </r>
  <r>
    <s v="Banimboola"/>
    <x v="1"/>
    <x v="65"/>
    <x v="7"/>
    <x v="1"/>
  </r>
  <r>
    <s v="Basslink(LoyYangPowerStationSwitchyard)TasmaniatoVictoria"/>
    <x v="4"/>
    <x v="80"/>
    <x v="7"/>
    <x v="1"/>
  </r>
  <r>
    <s v="Basslink(LoyYangPowerStationSwitchyard)VictoriatoTasmania"/>
    <x v="4"/>
    <x v="80"/>
    <x v="7"/>
    <x v="1"/>
  </r>
  <r>
    <s v="BrooklynLandfill"/>
    <x v="3"/>
    <x v="8"/>
    <x v="7"/>
    <x v="1"/>
  </r>
  <r>
    <s v="CodringtonWindFarm"/>
    <x v="3"/>
    <x v="53"/>
    <x v="7"/>
    <x v="1"/>
  </r>
  <r>
    <s v="DartmouthPS"/>
    <x v="1"/>
    <x v="65"/>
    <x v="7"/>
    <x v="1"/>
  </r>
  <r>
    <s v="EildonPSUnit1"/>
    <x v="1"/>
    <x v="67"/>
    <x v="7"/>
    <x v="1"/>
  </r>
  <r>
    <s v="EildonPSUnit2"/>
    <x v="1"/>
    <x v="67"/>
    <x v="7"/>
    <x v="1"/>
  </r>
  <r>
    <s v="HallamMiniHydro"/>
    <x v="3"/>
    <x v="15"/>
    <x v="7"/>
    <x v="1"/>
  </r>
  <r>
    <s v="HazelwoodPSLoad"/>
    <x v="1"/>
    <x v="68"/>
    <x v="7"/>
    <x v="1"/>
  </r>
  <r>
    <s v="HazelwoodPSUnit1"/>
    <x v="1"/>
    <x v="68"/>
    <x v="7"/>
    <x v="1"/>
  </r>
  <r>
    <s v="HazelwoodPSUnit2"/>
    <x v="1"/>
    <x v="68"/>
    <x v="7"/>
    <x v="1"/>
  </r>
  <r>
    <s v="HazelwoodPSUnit3"/>
    <x v="1"/>
    <x v="68"/>
    <x v="7"/>
    <x v="1"/>
  </r>
  <r>
    <s v="HazelwoodPSUnit4"/>
    <x v="1"/>
    <x v="68"/>
    <x v="7"/>
    <x v="1"/>
  </r>
  <r>
    <s v="HazelwoodPSUnit5"/>
    <x v="1"/>
    <x v="68"/>
    <x v="7"/>
    <x v="1"/>
  </r>
  <r>
    <s v="HazelwoodPSUnit6"/>
    <x v="1"/>
    <x v="68"/>
    <x v="7"/>
    <x v="1"/>
  </r>
  <r>
    <s v="HazelwoodPSUnit7"/>
    <x v="1"/>
    <x v="68"/>
    <x v="7"/>
    <x v="1"/>
  </r>
  <r>
    <s v="HazelwoodPSUnit8"/>
    <x v="1"/>
    <x v="68"/>
    <x v="7"/>
    <x v="1"/>
  </r>
  <r>
    <s v="HepburnCommunityWF"/>
    <x v="3"/>
    <x v="2"/>
    <x v="7"/>
    <x v="1"/>
  </r>
  <r>
    <s v="Hume(VictorianShare)"/>
    <x v="3"/>
    <x v="69"/>
    <x v="7"/>
    <x v="1"/>
  </r>
  <r>
    <s v="JeeralangAPSUnit1"/>
    <x v="1"/>
    <x v="70"/>
    <x v="7"/>
    <x v="1"/>
  </r>
  <r>
    <s v="JeeralangAPSUnit2"/>
    <x v="1"/>
    <x v="70"/>
    <x v="7"/>
    <x v="1"/>
  </r>
  <r>
    <s v="JeeralangAPSUnit3"/>
    <x v="1"/>
    <x v="70"/>
    <x v="7"/>
    <x v="1"/>
  </r>
  <r>
    <s v="JeeralangAPSUnit4"/>
    <x v="1"/>
    <x v="70"/>
    <x v="7"/>
    <x v="1"/>
  </r>
  <r>
    <s v="JeeralangBPSUnit1"/>
    <x v="1"/>
    <x v="70"/>
    <x v="7"/>
    <x v="1"/>
  </r>
  <r>
    <s v="JeeralangBPSUnit2"/>
    <x v="1"/>
    <x v="70"/>
    <x v="7"/>
    <x v="1"/>
  </r>
  <r>
    <s v="JeeralangBPSUnit3"/>
    <x v="1"/>
    <x v="70"/>
    <x v="7"/>
    <x v="1"/>
  </r>
  <r>
    <s v="JindabynepumpatGuthega"/>
    <x v="8"/>
    <x v="85"/>
    <x v="7"/>
    <x v="1"/>
  </r>
  <r>
    <s v="Laverton"/>
    <x v="1"/>
    <x v="1"/>
    <x v="7"/>
    <x v="1"/>
  </r>
  <r>
    <s v="Longford"/>
    <x v="3"/>
    <x v="32"/>
    <x v="7"/>
    <x v="1"/>
  </r>
  <r>
    <s v="LoyYangAPSLoad"/>
    <x v="4"/>
    <x v="66"/>
    <x v="7"/>
    <x v="1"/>
  </r>
  <r>
    <s v="LoyYangAPSUnit1"/>
    <x v="4"/>
    <x v="66"/>
    <x v="7"/>
    <x v="1"/>
  </r>
  <r>
    <s v="LoyYangAPSUnit2"/>
    <x v="4"/>
    <x v="66"/>
    <x v="7"/>
    <x v="1"/>
  </r>
  <r>
    <s v="LoyYangAPSUnit3"/>
    <x v="4"/>
    <x v="66"/>
    <x v="7"/>
    <x v="1"/>
  </r>
  <r>
    <s v="LoyYangAPSUnit4"/>
    <x v="4"/>
    <x v="66"/>
    <x v="7"/>
    <x v="1"/>
  </r>
  <r>
    <s v="LoyYangBPSUnit1"/>
    <x v="4"/>
    <x v="66"/>
    <x v="7"/>
    <x v="1"/>
  </r>
  <r>
    <s v="LoyYangBPSUnit2"/>
    <x v="4"/>
    <x v="66"/>
    <x v="7"/>
    <x v="1"/>
  </r>
  <r>
    <s v="MacarthurWindFarm"/>
    <x v="4"/>
    <x v="92"/>
    <x v="7"/>
    <x v="1"/>
  </r>
  <r>
    <s v="McKayCreek/BogongPS"/>
    <x v="1"/>
    <x v="84"/>
    <x v="7"/>
    <x v="1"/>
  </r>
  <r>
    <s v="MorningtonLandfillSiteGenerator"/>
    <x v="3"/>
    <x v="56"/>
    <x v="7"/>
    <x v="1"/>
  </r>
  <r>
    <s v="MortlakeUnit1"/>
    <x v="4"/>
    <x v="89"/>
    <x v="7"/>
    <x v="1"/>
  </r>
  <r>
    <s v="MortlakeUnit2"/>
    <x v="4"/>
    <x v="89"/>
    <x v="7"/>
    <x v="1"/>
  </r>
  <r>
    <s v="MorwellPSG1,2and3"/>
    <x v="5"/>
    <x v="72"/>
    <x v="7"/>
    <x v="1"/>
  </r>
  <r>
    <s v="MorwellPSG4"/>
    <x v="5"/>
    <x v="73"/>
    <x v="7"/>
    <x v="1"/>
  </r>
  <r>
    <s v="MorwellPSG5"/>
    <x v="5"/>
    <x v="73"/>
    <x v="7"/>
    <x v="1"/>
  </r>
  <r>
    <s v="MorwellPSLoad"/>
    <x v="5"/>
    <x v="32"/>
    <x v="7"/>
    <x v="1"/>
  </r>
  <r>
    <s v="Murray"/>
    <x v="7"/>
    <x v="86"/>
    <x v="7"/>
    <x v="1"/>
  </r>
  <r>
    <s v="NewportPS"/>
    <x v="1"/>
    <x v="74"/>
    <x v="7"/>
    <x v="1"/>
  </r>
  <r>
    <s v="OaklandsHillWindFarm"/>
    <x v="3"/>
    <x v="53"/>
    <x v="7"/>
    <x v="1"/>
  </r>
  <r>
    <s v="Portland500DU1"/>
    <x v="4"/>
    <x v="34"/>
    <x v="7"/>
    <x v="1"/>
  </r>
  <r>
    <s v="Portland500DU2"/>
    <x v="4"/>
    <x v="34"/>
    <x v="7"/>
    <x v="1"/>
  </r>
  <r>
    <s v="PtHenryDU1"/>
    <x v="1"/>
    <x v="35"/>
    <x v="7"/>
    <x v="1"/>
  </r>
  <r>
    <s v="PtHenryDU2"/>
    <x v="1"/>
    <x v="35"/>
    <x v="7"/>
    <x v="1"/>
  </r>
  <r>
    <s v="PtHenryDU3"/>
    <x v="1"/>
    <x v="35"/>
    <x v="7"/>
    <x v="1"/>
  </r>
  <r>
    <s v="SheppartonWasteGas"/>
    <x v="3"/>
    <x v="46"/>
    <x v="7"/>
    <x v="1"/>
  </r>
  <r>
    <s v="SomertonPowerStation"/>
    <x v="3"/>
    <x v="75"/>
    <x v="7"/>
    <x v="1"/>
  </r>
  <r>
    <s v="SunshineEnergyPark"/>
    <x v="3"/>
    <x v="26"/>
    <x v="7"/>
    <x v="1"/>
  </r>
  <r>
    <s v="SymexEmbeddedGen"/>
    <x v="3"/>
    <x v="17"/>
    <x v="7"/>
    <x v="1"/>
  </r>
  <r>
    <s v="Tatura"/>
    <x v="3"/>
    <x v="46"/>
    <x v="7"/>
    <x v="1"/>
  </r>
  <r>
    <s v="TooraWindFarm"/>
    <x v="3"/>
    <x v="32"/>
    <x v="7"/>
    <x v="1"/>
  </r>
  <r>
    <s v="ValleyPowerPS"/>
    <x v="4"/>
    <x v="66"/>
    <x v="7"/>
    <x v="1"/>
  </r>
  <r>
    <s v="VICSMLT"/>
    <x v="1"/>
    <x v="63"/>
    <x v="7"/>
    <x v="1"/>
  </r>
  <r>
    <s v="WaubraWindFarm"/>
    <x v="1"/>
    <x v="87"/>
    <x v="7"/>
    <x v="1"/>
  </r>
  <r>
    <s v="WestKiewaPSUnit1"/>
    <x v="1"/>
    <x v="76"/>
    <x v="7"/>
    <x v="1"/>
  </r>
  <r>
    <s v="WestKiewaPSUnit2"/>
    <x v="1"/>
    <x v="76"/>
    <x v="7"/>
    <x v="1"/>
  </r>
  <r>
    <s v="WonthaggiWindFarm"/>
    <x v="3"/>
    <x v="32"/>
    <x v="7"/>
    <x v="1"/>
  </r>
  <r>
    <s v="WyndhamLandfillSiteGenerator"/>
    <x v="3"/>
    <x v="0"/>
    <x v="7"/>
    <x v="1"/>
  </r>
  <r>
    <s v="YallournWPS220Load"/>
    <x v="1"/>
    <x v="77"/>
    <x v="7"/>
    <x v="1"/>
  </r>
  <r>
    <s v="YallournWPS220Unit1"/>
    <x v="4"/>
    <x v="78"/>
    <x v="7"/>
    <x v="1"/>
  </r>
  <r>
    <s v="YallournWPS220Unit2"/>
    <x v="1"/>
    <x v="77"/>
    <x v="7"/>
    <x v="1"/>
  </r>
  <r>
    <s v="YallournWPS220Unit3"/>
    <x v="1"/>
    <x v="77"/>
    <x v="7"/>
    <x v="1"/>
  </r>
  <r>
    <s v="YallournWPS220Unit4"/>
    <x v="1"/>
    <x v="77"/>
    <x v="7"/>
    <x v="1"/>
  </r>
  <r>
    <s v="YambukWindFarm"/>
    <x v="3"/>
    <x v="53"/>
    <x v="7"/>
    <x v="1"/>
  </r>
  <r>
    <s v="(Basslink)SwitchyardStationPowerYangLoy"/>
    <x v="4"/>
    <x v="80"/>
    <x v="8"/>
    <x v="0"/>
  </r>
  <r>
    <s v="*Khancoban"/>
    <x v="7"/>
    <x v="81"/>
    <x v="8"/>
    <x v="0"/>
  </r>
  <r>
    <s v="Altona"/>
    <x v="0"/>
    <x v="0"/>
    <x v="8"/>
    <x v="0"/>
  </r>
  <r>
    <s v="Ballarat"/>
    <x v="0"/>
    <x v="2"/>
    <x v="8"/>
    <x v="0"/>
  </r>
  <r>
    <s v="Bendigo"/>
    <x v="2"/>
    <x v="3"/>
    <x v="8"/>
    <x v="0"/>
  </r>
  <r>
    <s v="Bendigo"/>
    <x v="0"/>
    <x v="4"/>
    <x v="8"/>
    <x v="0"/>
  </r>
  <r>
    <s v="BHPWesternPort"/>
    <x v="1"/>
    <x v="5"/>
    <x v="8"/>
    <x v="0"/>
  </r>
  <r>
    <s v="Brooklyn(AAE)"/>
    <x v="2"/>
    <x v="6"/>
    <x v="8"/>
    <x v="0"/>
  </r>
  <r>
    <s v="Brooklyn(AAE)"/>
    <x v="0"/>
    <x v="8"/>
    <x v="8"/>
    <x v="0"/>
  </r>
  <r>
    <s v="Brooklyn(CITIPOWER"/>
    <x v="0"/>
    <x v="9"/>
    <x v="8"/>
    <x v="0"/>
  </r>
  <r>
    <s v="Brooklyn(POWERCOR)"/>
    <x v="2"/>
    <x v="7"/>
    <x v="8"/>
    <x v="0"/>
  </r>
  <r>
    <s v="Brooklyn(POWERCOR)"/>
    <x v="0"/>
    <x v="10"/>
    <x v="8"/>
    <x v="0"/>
  </r>
  <r>
    <s v="Brunswick(AAE)"/>
    <x v="2"/>
    <x v="11"/>
    <x v="8"/>
    <x v="0"/>
  </r>
  <r>
    <s v="Brunswick(CITIPOWER)"/>
    <x v="2"/>
    <x v="12"/>
    <x v="8"/>
    <x v="0"/>
  </r>
  <r>
    <s v="Cranbourne(TXU)"/>
    <x v="0"/>
    <x v="13"/>
    <x v="8"/>
    <x v="0"/>
  </r>
  <r>
    <s v="Cranbourne(UE)"/>
    <x v="0"/>
    <x v="14"/>
    <x v="8"/>
    <x v="0"/>
  </r>
  <r>
    <s v="EastRowville(TXU)"/>
    <x v="0"/>
    <x v="15"/>
    <x v="8"/>
    <x v="0"/>
  </r>
  <r>
    <s v="EastRowville(UE)"/>
    <x v="0"/>
    <x v="16"/>
    <x v="8"/>
    <x v="0"/>
  </r>
  <r>
    <s v="FishermensBend(CITIPOWER)"/>
    <x v="0"/>
    <x v="17"/>
    <x v="8"/>
    <x v="0"/>
  </r>
  <r>
    <s v="FishermensBend(POWERCOR)"/>
    <x v="0"/>
    <x v="18"/>
    <x v="8"/>
    <x v="0"/>
  </r>
  <r>
    <s v="Fosterville"/>
    <x v="1"/>
    <x v="19"/>
    <x v="8"/>
    <x v="0"/>
  </r>
  <r>
    <s v="Geelong"/>
    <x v="0"/>
    <x v="21"/>
    <x v="8"/>
    <x v="0"/>
  </r>
  <r>
    <s v="Glenrowan"/>
    <x v="0"/>
    <x v="22"/>
    <x v="8"/>
    <x v="0"/>
  </r>
  <r>
    <s v="Heatherton"/>
    <x v="0"/>
    <x v="23"/>
    <x v="8"/>
    <x v="0"/>
  </r>
  <r>
    <s v="Horsham"/>
    <x v="0"/>
    <x v="24"/>
    <x v="8"/>
    <x v="0"/>
  </r>
  <r>
    <s v="Keilor(AAE)"/>
    <x v="0"/>
    <x v="25"/>
    <x v="8"/>
    <x v="0"/>
  </r>
  <r>
    <s v="Keilor(POWERCOR)"/>
    <x v="0"/>
    <x v="26"/>
    <x v="8"/>
    <x v="0"/>
  </r>
  <r>
    <s v="Kerang"/>
    <x v="2"/>
    <x v="27"/>
    <x v="8"/>
    <x v="0"/>
  </r>
  <r>
    <s v="Kerang"/>
    <x v="0"/>
    <x v="28"/>
    <x v="8"/>
    <x v="0"/>
  </r>
  <r>
    <s v="LoyYangSubstation"/>
    <x v="0"/>
    <x v="29"/>
    <x v="8"/>
    <x v="0"/>
  </r>
  <r>
    <s v="Malvern"/>
    <x v="2"/>
    <x v="30"/>
    <x v="8"/>
    <x v="0"/>
  </r>
  <r>
    <s v="Malvern"/>
    <x v="0"/>
    <x v="31"/>
    <x v="8"/>
    <x v="0"/>
  </r>
  <r>
    <s v="MorwellTS"/>
    <x v="0"/>
    <x v="32"/>
    <x v="8"/>
    <x v="0"/>
  </r>
  <r>
    <s v="MtBeauty"/>
    <x v="0"/>
    <x v="33"/>
    <x v="8"/>
    <x v="0"/>
  </r>
  <r>
    <s v="Portland"/>
    <x v="4"/>
    <x v="34"/>
    <x v="8"/>
    <x v="0"/>
  </r>
  <r>
    <s v="PtHenry"/>
    <x v="1"/>
    <x v="35"/>
    <x v="8"/>
    <x v="0"/>
  </r>
  <r>
    <s v="RedCliffs"/>
    <x v="2"/>
    <x v="36"/>
    <x v="8"/>
    <x v="0"/>
  </r>
  <r>
    <s v="RedCliffs"/>
    <x v="0"/>
    <x v="37"/>
    <x v="8"/>
    <x v="0"/>
  </r>
  <r>
    <s v="RedCliffs(AI)"/>
    <x v="0"/>
    <x v="38"/>
    <x v="8"/>
    <x v="0"/>
  </r>
  <r>
    <s v="Richmond"/>
    <x v="2"/>
    <x v="39"/>
    <x v="8"/>
    <x v="0"/>
  </r>
  <r>
    <s v="Richmond(CITIPOWER)"/>
    <x v="0"/>
    <x v="40"/>
    <x v="8"/>
    <x v="0"/>
  </r>
  <r>
    <s v="Richmond(UE)"/>
    <x v="0"/>
    <x v="41"/>
    <x v="8"/>
    <x v="0"/>
  </r>
  <r>
    <s v="Ringwood(TXU)"/>
    <x v="2"/>
    <x v="42"/>
    <x v="8"/>
    <x v="0"/>
  </r>
  <r>
    <s v="Ringwood(TXU)"/>
    <x v="0"/>
    <x v="44"/>
    <x v="8"/>
    <x v="0"/>
  </r>
  <r>
    <s v="Ringwood(UE)"/>
    <x v="2"/>
    <x v="43"/>
    <x v="8"/>
    <x v="0"/>
  </r>
  <r>
    <s v="Ringwood(UE)"/>
    <x v="0"/>
    <x v="45"/>
    <x v="8"/>
    <x v="0"/>
  </r>
  <r>
    <s v="Shepparton"/>
    <x v="0"/>
    <x v="46"/>
    <x v="8"/>
    <x v="0"/>
  </r>
  <r>
    <s v="Springvale(CITIPOWER)"/>
    <x v="0"/>
    <x v="47"/>
    <x v="8"/>
    <x v="0"/>
  </r>
  <r>
    <s v="Springvale(UE)"/>
    <x v="0"/>
    <x v="48"/>
    <x v="8"/>
    <x v="0"/>
  </r>
  <r>
    <s v="Templestowe(AAE)"/>
    <x v="0"/>
    <x v="49"/>
    <x v="8"/>
    <x v="0"/>
  </r>
  <r>
    <s v="Templestowe(CITIPOWER)"/>
    <x v="0"/>
    <x v="50"/>
    <x v="8"/>
    <x v="0"/>
  </r>
  <r>
    <s v="Templestowe(TXU)"/>
    <x v="0"/>
    <x v="51"/>
    <x v="8"/>
    <x v="0"/>
  </r>
  <r>
    <s v="Templestowe(UE)"/>
    <x v="0"/>
    <x v="52"/>
    <x v="8"/>
    <x v="0"/>
  </r>
  <r>
    <s v="Terang"/>
    <x v="0"/>
    <x v="53"/>
    <x v="8"/>
    <x v="0"/>
  </r>
  <r>
    <s v="Thomastown(AAE)"/>
    <x v="0"/>
    <x v="54"/>
    <x v="8"/>
    <x v="0"/>
  </r>
  <r>
    <s v="Thomastown(TXU)"/>
    <x v="0"/>
    <x v="55"/>
    <x v="8"/>
    <x v="0"/>
  </r>
  <r>
    <s v="Tyabb"/>
    <x v="0"/>
    <x v="56"/>
    <x v="8"/>
    <x v="0"/>
  </r>
  <r>
    <s v="WestMelbourne"/>
    <x v="2"/>
    <x v="57"/>
    <x v="8"/>
    <x v="0"/>
  </r>
  <r>
    <s v="WestMelbourne(AAE)"/>
    <x v="0"/>
    <x v="58"/>
    <x v="8"/>
    <x v="0"/>
  </r>
  <r>
    <s v="WestMelbourne(CITIPOWER)"/>
    <x v="0"/>
    <x v="59"/>
    <x v="8"/>
    <x v="0"/>
  </r>
  <r>
    <s v="Wodonga"/>
    <x v="2"/>
    <x v="60"/>
    <x v="8"/>
    <x v="0"/>
  </r>
  <r>
    <s v="Wodonga"/>
    <x v="0"/>
    <x v="61"/>
    <x v="8"/>
    <x v="0"/>
  </r>
  <r>
    <s v="Yallourn"/>
    <x v="5"/>
    <x v="62"/>
    <x v="8"/>
    <x v="0"/>
  </r>
  <r>
    <s v="*JindabynepumpatGuthega"/>
    <x v="8"/>
    <x v="85"/>
    <x v="8"/>
    <x v="1"/>
  </r>
  <r>
    <s v="AngleseaPS"/>
    <x v="1"/>
    <x v="63"/>
    <x v="8"/>
    <x v="1"/>
  </r>
  <r>
    <s v="BairnsdaleUnit1"/>
    <x v="3"/>
    <x v="64"/>
    <x v="8"/>
    <x v="1"/>
  </r>
  <r>
    <s v="BairnsdaleUnit2"/>
    <x v="3"/>
    <x v="64"/>
    <x v="8"/>
    <x v="1"/>
  </r>
  <r>
    <s v="Banimboola"/>
    <x v="1"/>
    <x v="65"/>
    <x v="8"/>
    <x v="1"/>
  </r>
  <r>
    <s v="Basslink(LoyYangPowerStationSwitchyard)"/>
    <x v="4"/>
    <x v="80"/>
    <x v="8"/>
    <x v="1"/>
  </r>
  <r>
    <s v="BrooklynLandfill"/>
    <x v="3"/>
    <x v="8"/>
    <x v="8"/>
    <x v="1"/>
  </r>
  <r>
    <s v="DartmouthPS"/>
    <x v="1"/>
    <x v="65"/>
    <x v="8"/>
    <x v="1"/>
  </r>
  <r>
    <s v="EildonPSUnit1"/>
    <x v="1"/>
    <x v="67"/>
    <x v="8"/>
    <x v="1"/>
  </r>
  <r>
    <s v="EildonPSUnit2"/>
    <x v="1"/>
    <x v="67"/>
    <x v="8"/>
    <x v="1"/>
  </r>
  <r>
    <s v="HazelwoodPSLoad"/>
    <x v="1"/>
    <x v="68"/>
    <x v="8"/>
    <x v="1"/>
  </r>
  <r>
    <s v="HazelwoodPSUnit1"/>
    <x v="1"/>
    <x v="68"/>
    <x v="8"/>
    <x v="1"/>
  </r>
  <r>
    <s v="HazelwoodPSUnit2"/>
    <x v="1"/>
    <x v="68"/>
    <x v="8"/>
    <x v="1"/>
  </r>
  <r>
    <s v="HazelwoodPSUnit3"/>
    <x v="1"/>
    <x v="68"/>
    <x v="8"/>
    <x v="1"/>
  </r>
  <r>
    <s v="HazelwoodPSUnit4"/>
    <x v="1"/>
    <x v="68"/>
    <x v="8"/>
    <x v="1"/>
  </r>
  <r>
    <s v="HazelwoodPSUnit5"/>
    <x v="1"/>
    <x v="68"/>
    <x v="8"/>
    <x v="1"/>
  </r>
  <r>
    <s v="HazelwoodPSUnit6"/>
    <x v="1"/>
    <x v="68"/>
    <x v="8"/>
    <x v="1"/>
  </r>
  <r>
    <s v="HazelwoodPSUnit7"/>
    <x v="1"/>
    <x v="68"/>
    <x v="8"/>
    <x v="1"/>
  </r>
  <r>
    <s v="HazelwoodPSUnit8"/>
    <x v="1"/>
    <x v="68"/>
    <x v="8"/>
    <x v="1"/>
  </r>
  <r>
    <s v="HRLSite(TramwayRoadPS)"/>
    <x v="3"/>
    <x v="32"/>
    <x v="8"/>
    <x v="1"/>
  </r>
  <r>
    <s v="Hume(VictorianShare)"/>
    <x v="3"/>
    <x v="69"/>
    <x v="8"/>
    <x v="1"/>
  </r>
  <r>
    <s v="JeeralangAPSUnit1"/>
    <x v="1"/>
    <x v="70"/>
    <x v="8"/>
    <x v="1"/>
  </r>
  <r>
    <s v="JeeralangAPSUnit2"/>
    <x v="1"/>
    <x v="70"/>
    <x v="8"/>
    <x v="1"/>
  </r>
  <r>
    <s v="JeeralangAPSUnit3"/>
    <x v="1"/>
    <x v="70"/>
    <x v="8"/>
    <x v="1"/>
  </r>
  <r>
    <s v="JeeralangAPSUnit4"/>
    <x v="1"/>
    <x v="70"/>
    <x v="8"/>
    <x v="1"/>
  </r>
  <r>
    <s v="JeeralangBPSUnit1"/>
    <x v="1"/>
    <x v="70"/>
    <x v="8"/>
    <x v="1"/>
  </r>
  <r>
    <s v="JeeralangBPSUnit2"/>
    <x v="1"/>
    <x v="70"/>
    <x v="8"/>
    <x v="1"/>
  </r>
  <r>
    <s v="JeeralangBPSUnit3"/>
    <x v="1"/>
    <x v="70"/>
    <x v="8"/>
    <x v="1"/>
  </r>
  <r>
    <s v="Laverton"/>
    <x v="1"/>
    <x v="1"/>
    <x v="8"/>
    <x v="1"/>
  </r>
  <r>
    <s v="Longford"/>
    <x v="3"/>
    <x v="32"/>
    <x v="8"/>
    <x v="1"/>
  </r>
  <r>
    <s v="LoyYangAPSLoad"/>
    <x v="4"/>
    <x v="66"/>
    <x v="8"/>
    <x v="1"/>
  </r>
  <r>
    <s v="LoyYangAPSUnit1"/>
    <x v="4"/>
    <x v="66"/>
    <x v="8"/>
    <x v="1"/>
  </r>
  <r>
    <s v="LoyYangAPSUnit2"/>
    <x v="4"/>
    <x v="66"/>
    <x v="8"/>
    <x v="1"/>
  </r>
  <r>
    <s v="LoyYangAPSUnit3"/>
    <x v="4"/>
    <x v="66"/>
    <x v="8"/>
    <x v="1"/>
  </r>
  <r>
    <s v="LoyYangAPSUnit4"/>
    <x v="4"/>
    <x v="66"/>
    <x v="8"/>
    <x v="1"/>
  </r>
  <r>
    <s v="LoyYangBPSUnit1"/>
    <x v="4"/>
    <x v="66"/>
    <x v="8"/>
    <x v="1"/>
  </r>
  <r>
    <s v="LoyYangBPSUnit2"/>
    <x v="4"/>
    <x v="66"/>
    <x v="8"/>
    <x v="1"/>
  </r>
  <r>
    <s v="McKayCreekPSUnit1"/>
    <x v="1"/>
    <x v="71"/>
    <x v="8"/>
    <x v="1"/>
  </r>
  <r>
    <s v="McKayCreekPSUnit2"/>
    <x v="1"/>
    <x v="71"/>
    <x v="8"/>
    <x v="1"/>
  </r>
  <r>
    <s v="MorwellPSG1,2and3"/>
    <x v="5"/>
    <x v="72"/>
    <x v="8"/>
    <x v="1"/>
  </r>
  <r>
    <s v="MorwellPSG4"/>
    <x v="5"/>
    <x v="73"/>
    <x v="8"/>
    <x v="1"/>
  </r>
  <r>
    <s v="MorwellPSG5"/>
    <x v="5"/>
    <x v="73"/>
    <x v="8"/>
    <x v="1"/>
  </r>
  <r>
    <s v="MorwellPSLoad"/>
    <x v="5"/>
    <x v="32"/>
    <x v="8"/>
    <x v="1"/>
  </r>
  <r>
    <s v="Murray"/>
    <x v="7"/>
    <x v="86"/>
    <x v="8"/>
    <x v="1"/>
  </r>
  <r>
    <s v="NewportPS"/>
    <x v="1"/>
    <x v="74"/>
    <x v="8"/>
    <x v="1"/>
  </r>
  <r>
    <s v="Portland500DU1"/>
    <x v="4"/>
    <x v="34"/>
    <x v="8"/>
    <x v="1"/>
  </r>
  <r>
    <s v="Portland500DU2"/>
    <x v="4"/>
    <x v="34"/>
    <x v="8"/>
    <x v="1"/>
  </r>
  <r>
    <s v="PtHenryDU1"/>
    <x v="1"/>
    <x v="35"/>
    <x v="8"/>
    <x v="1"/>
  </r>
  <r>
    <s v="PtHenryDU2"/>
    <x v="1"/>
    <x v="35"/>
    <x v="8"/>
    <x v="1"/>
  </r>
  <r>
    <s v="PtHenryDU3"/>
    <x v="1"/>
    <x v="35"/>
    <x v="8"/>
    <x v="1"/>
  </r>
  <r>
    <s v="SomertonPowerStation"/>
    <x v="3"/>
    <x v="75"/>
    <x v="8"/>
    <x v="1"/>
  </r>
  <r>
    <s v="SunshineEnergyPark"/>
    <x v="3"/>
    <x v="26"/>
    <x v="8"/>
    <x v="1"/>
  </r>
  <r>
    <s v="Tatura"/>
    <x v="3"/>
    <x v="46"/>
    <x v="8"/>
    <x v="1"/>
  </r>
  <r>
    <s v="TooraWindFarm"/>
    <x v="3"/>
    <x v="32"/>
    <x v="8"/>
    <x v="1"/>
  </r>
  <r>
    <s v="ValleyPowerPS"/>
    <x v="4"/>
    <x v="66"/>
    <x v="8"/>
    <x v="1"/>
  </r>
  <r>
    <s v="VICSMLT"/>
    <x v="1"/>
    <x v="63"/>
    <x v="8"/>
    <x v="1"/>
  </r>
  <r>
    <s v="WestKiewaPSUnit1"/>
    <x v="1"/>
    <x v="76"/>
    <x v="8"/>
    <x v="1"/>
  </r>
  <r>
    <s v="WestKiewaPSUnit2"/>
    <x v="1"/>
    <x v="76"/>
    <x v="8"/>
    <x v="1"/>
  </r>
  <r>
    <s v="WonthaggiWindFarm"/>
    <x v="3"/>
    <x v="32"/>
    <x v="8"/>
    <x v="1"/>
  </r>
  <r>
    <s v="YallournWPS220Load"/>
    <x v="1"/>
    <x v="77"/>
    <x v="8"/>
    <x v="1"/>
  </r>
  <r>
    <s v="YallournWPS220Unit1"/>
    <x v="1"/>
    <x v="78"/>
    <x v="8"/>
    <x v="1"/>
  </r>
  <r>
    <s v="YallournWPS220Unit2"/>
    <x v="1"/>
    <x v="77"/>
    <x v="8"/>
    <x v="1"/>
  </r>
  <r>
    <s v="YallournWPS220Unit3"/>
    <x v="1"/>
    <x v="77"/>
    <x v="8"/>
    <x v="1"/>
  </r>
  <r>
    <s v="YallournWPS220Unit4"/>
    <x v="1"/>
    <x v="77"/>
    <x v="8"/>
    <x v="1"/>
  </r>
  <r>
    <s v="YambukWindFarm"/>
    <x v="3"/>
    <x v="53"/>
    <x v="8"/>
    <x v="1"/>
  </r>
  <r>
    <s v="Altona"/>
    <x v="1"/>
    <x v="1"/>
    <x v="9"/>
    <x v="0"/>
  </r>
  <r>
    <s v="Altona"/>
    <x v="0"/>
    <x v="0"/>
    <x v="9"/>
    <x v="0"/>
  </r>
  <r>
    <s v="Ballarat"/>
    <x v="0"/>
    <x v="2"/>
    <x v="9"/>
    <x v="0"/>
  </r>
  <r>
    <s v="Bendigo"/>
    <x v="2"/>
    <x v="3"/>
    <x v="9"/>
    <x v="0"/>
  </r>
  <r>
    <s v="Bendigo"/>
    <x v="0"/>
    <x v="4"/>
    <x v="9"/>
    <x v="0"/>
  </r>
  <r>
    <s v="BHPWesternPort"/>
    <x v="1"/>
    <x v="5"/>
    <x v="9"/>
    <x v="0"/>
  </r>
  <r>
    <s v="Brooklyn(Jemena)"/>
    <x v="2"/>
    <x v="6"/>
    <x v="9"/>
    <x v="0"/>
  </r>
  <r>
    <s v="Brooklyn(Jemena)"/>
    <x v="0"/>
    <x v="8"/>
    <x v="9"/>
    <x v="0"/>
  </r>
  <r>
    <s v="Brooklyn(POWERCOR)"/>
    <x v="2"/>
    <x v="7"/>
    <x v="9"/>
    <x v="0"/>
  </r>
  <r>
    <s v="Brooklyn(POWERCOR)"/>
    <x v="0"/>
    <x v="10"/>
    <x v="9"/>
    <x v="0"/>
  </r>
  <r>
    <s v="Brunswick(CITIPOWER)"/>
    <x v="2"/>
    <x v="12"/>
    <x v="9"/>
    <x v="0"/>
  </r>
  <r>
    <s v="Brunswick(Jemena)"/>
    <x v="2"/>
    <x v="11"/>
    <x v="9"/>
    <x v="0"/>
  </r>
  <r>
    <s v="Cranbourne"/>
    <x v="1"/>
    <x v="90"/>
    <x v="9"/>
    <x v="0"/>
  </r>
  <r>
    <s v="Cranbourne(SPIElectricity)"/>
    <x v="0"/>
    <x v="13"/>
    <x v="9"/>
    <x v="0"/>
  </r>
  <r>
    <s v="Cranbourne(UE)"/>
    <x v="0"/>
    <x v="14"/>
    <x v="9"/>
    <x v="0"/>
  </r>
  <r>
    <s v="EastRowville(SPIElectricity)"/>
    <x v="0"/>
    <x v="15"/>
    <x v="9"/>
    <x v="0"/>
  </r>
  <r>
    <s v="EastRowville(UE)"/>
    <x v="0"/>
    <x v="16"/>
    <x v="9"/>
    <x v="0"/>
  </r>
  <r>
    <s v="FishermensBend(CITIPOWER)"/>
    <x v="0"/>
    <x v="17"/>
    <x v="9"/>
    <x v="0"/>
  </r>
  <r>
    <s v="FishermensBend(POWERCOR)"/>
    <x v="0"/>
    <x v="18"/>
    <x v="9"/>
    <x v="0"/>
  </r>
  <r>
    <s v="Fosterville"/>
    <x v="1"/>
    <x v="19"/>
    <x v="9"/>
    <x v="0"/>
  </r>
  <r>
    <s v="Geelong"/>
    <x v="0"/>
    <x v="21"/>
    <x v="9"/>
    <x v="0"/>
  </r>
  <r>
    <s v="Glenrowan"/>
    <x v="0"/>
    <x v="22"/>
    <x v="9"/>
    <x v="0"/>
  </r>
  <r>
    <s v="Heatherton"/>
    <x v="0"/>
    <x v="23"/>
    <x v="9"/>
    <x v="0"/>
  </r>
  <r>
    <s v="Heywood"/>
    <x v="2"/>
    <x v="88"/>
    <x v="9"/>
    <x v="0"/>
  </r>
  <r>
    <s v="Horsham"/>
    <x v="0"/>
    <x v="24"/>
    <x v="9"/>
    <x v="0"/>
  </r>
  <r>
    <s v="Keilor(Jemena)"/>
    <x v="0"/>
    <x v="25"/>
    <x v="9"/>
    <x v="0"/>
  </r>
  <r>
    <s v="Keilor(POWERCOR)"/>
    <x v="0"/>
    <x v="26"/>
    <x v="9"/>
    <x v="0"/>
  </r>
  <r>
    <s v="Kerang"/>
    <x v="2"/>
    <x v="27"/>
    <x v="9"/>
    <x v="0"/>
  </r>
  <r>
    <s v="Kerang"/>
    <x v="0"/>
    <x v="28"/>
    <x v="9"/>
    <x v="0"/>
  </r>
  <r>
    <s v="Khancoban"/>
    <x v="7"/>
    <x v="81"/>
    <x v="9"/>
    <x v="0"/>
  </r>
  <r>
    <s v="LoyYangSubstation"/>
    <x v="0"/>
    <x v="29"/>
    <x v="9"/>
    <x v="0"/>
  </r>
  <r>
    <s v="Malvern"/>
    <x v="2"/>
    <x v="30"/>
    <x v="9"/>
    <x v="0"/>
  </r>
  <r>
    <s v="Malvern"/>
    <x v="0"/>
    <x v="31"/>
    <x v="9"/>
    <x v="0"/>
  </r>
  <r>
    <s v="MorwellTS"/>
    <x v="0"/>
    <x v="32"/>
    <x v="9"/>
    <x v="0"/>
  </r>
  <r>
    <s v="MtBeauty"/>
    <x v="0"/>
    <x v="33"/>
    <x v="9"/>
    <x v="0"/>
  </r>
  <r>
    <s v="Portland"/>
    <x v="4"/>
    <x v="34"/>
    <x v="9"/>
    <x v="0"/>
  </r>
  <r>
    <s v="PtHenry"/>
    <x v="1"/>
    <x v="35"/>
    <x v="9"/>
    <x v="0"/>
  </r>
  <r>
    <s v="RedCliffs"/>
    <x v="2"/>
    <x v="36"/>
    <x v="9"/>
    <x v="0"/>
  </r>
  <r>
    <s v="RedCliffs"/>
    <x v="0"/>
    <x v="37"/>
    <x v="9"/>
    <x v="0"/>
  </r>
  <r>
    <s v="RedCliffs(CE)"/>
    <x v="0"/>
    <x v="38"/>
    <x v="9"/>
    <x v="0"/>
  </r>
  <r>
    <s v="Richmond"/>
    <x v="2"/>
    <x v="39"/>
    <x v="9"/>
    <x v="0"/>
  </r>
  <r>
    <s v="Richmond(CITIPOWER)"/>
    <x v="0"/>
    <x v="40"/>
    <x v="9"/>
    <x v="0"/>
  </r>
  <r>
    <s v="Richmond(UE)"/>
    <x v="0"/>
    <x v="41"/>
    <x v="9"/>
    <x v="0"/>
  </r>
  <r>
    <s v="Ringwood(SPIElectricity)"/>
    <x v="2"/>
    <x v="42"/>
    <x v="9"/>
    <x v="0"/>
  </r>
  <r>
    <s v="Ringwood(SPIElectricity)"/>
    <x v="0"/>
    <x v="44"/>
    <x v="9"/>
    <x v="0"/>
  </r>
  <r>
    <s v="Ringwood(UE)"/>
    <x v="2"/>
    <x v="43"/>
    <x v="9"/>
    <x v="0"/>
  </r>
  <r>
    <s v="Ringwood(UE)"/>
    <x v="0"/>
    <x v="45"/>
    <x v="9"/>
    <x v="0"/>
  </r>
  <r>
    <s v="Shepparton"/>
    <x v="0"/>
    <x v="46"/>
    <x v="9"/>
    <x v="0"/>
  </r>
  <r>
    <s v="SouthMorang (Jemena)"/>
    <x v="0"/>
    <x v="82"/>
    <x v="9"/>
    <x v="0"/>
  </r>
  <r>
    <s v="SouthMorang (AusNet)"/>
    <x v="0"/>
    <x v="83"/>
    <x v="9"/>
    <x v="0"/>
  </r>
  <r>
    <s v="Springvale(CITIPOWER)"/>
    <x v="0"/>
    <x v="47"/>
    <x v="9"/>
    <x v="0"/>
  </r>
  <r>
    <s v="Springvale(UE)"/>
    <x v="0"/>
    <x v="48"/>
    <x v="9"/>
    <x v="0"/>
  </r>
  <r>
    <s v="Templestowe(CITIPOWER)"/>
    <x v="0"/>
    <x v="50"/>
    <x v="9"/>
    <x v="0"/>
  </r>
  <r>
    <s v="Templestowe(Jemena)"/>
    <x v="0"/>
    <x v="49"/>
    <x v="9"/>
    <x v="0"/>
  </r>
  <r>
    <s v="Templestowe(SPIElectricity)"/>
    <x v="0"/>
    <x v="51"/>
    <x v="9"/>
    <x v="0"/>
  </r>
  <r>
    <s v="Templestowe(UE)"/>
    <x v="0"/>
    <x v="52"/>
    <x v="9"/>
    <x v="0"/>
  </r>
  <r>
    <s v="Terang"/>
    <x v="0"/>
    <x v="53"/>
    <x v="9"/>
    <x v="0"/>
  </r>
  <r>
    <s v="Thomastown(Jemena)"/>
    <x v="0"/>
    <x v="54"/>
    <x v="9"/>
    <x v="0"/>
  </r>
  <r>
    <s v="Thomastown(SPIElectricity)"/>
    <x v="0"/>
    <x v="55"/>
    <x v="9"/>
    <x v="0"/>
  </r>
  <r>
    <s v="Tyabb"/>
    <x v="0"/>
    <x v="56"/>
    <x v="9"/>
    <x v="0"/>
  </r>
  <r>
    <s v="WemenTS"/>
    <x v="0"/>
    <x v="91"/>
    <x v="9"/>
    <x v="0"/>
  </r>
  <r>
    <s v="WestMelbourne"/>
    <x v="2"/>
    <x v="57"/>
    <x v="9"/>
    <x v="0"/>
  </r>
  <r>
    <s v="WestMelbourne(CITIPOWER)"/>
    <x v="0"/>
    <x v="59"/>
    <x v="9"/>
    <x v="0"/>
  </r>
  <r>
    <s v="WestMelbourne(Jemena)"/>
    <x v="0"/>
    <x v="58"/>
    <x v="9"/>
    <x v="0"/>
  </r>
  <r>
    <s v="Wodonga"/>
    <x v="2"/>
    <x v="60"/>
    <x v="9"/>
    <x v="0"/>
  </r>
  <r>
    <s v="Wodonga"/>
    <x v="0"/>
    <x v="61"/>
    <x v="9"/>
    <x v="0"/>
  </r>
  <r>
    <s v="Yallourn"/>
    <x v="5"/>
    <x v="62"/>
    <x v="9"/>
    <x v="0"/>
  </r>
  <r>
    <s v="Banimboola"/>
    <x v="1"/>
    <x v="65"/>
    <x v="9"/>
    <x v="1"/>
  </r>
  <r>
    <s v="Basslink (Loy Yang Power Station Switchyard) Tasmania to Victoria"/>
    <x v="4"/>
    <x v="80"/>
    <x v="9"/>
    <x v="1"/>
  </r>
  <r>
    <s v="Basslink (Loy Yang Power Station Switchyard) Victoria to Tasmania"/>
    <x v="4"/>
    <x v="80"/>
    <x v="9"/>
    <x v="1"/>
  </r>
  <r>
    <s v="Bogong &amp; McKay Creek PS"/>
    <x v="1"/>
    <x v="84"/>
    <x v="9"/>
    <x v="1"/>
  </r>
  <r>
    <s v="Dartmouth PS"/>
    <x v="1"/>
    <x v="65"/>
    <x v="9"/>
    <x v="1"/>
  </r>
  <r>
    <s v="Eildon PS 1"/>
    <x v="1"/>
    <x v="67"/>
    <x v="9"/>
    <x v="1"/>
  </r>
  <r>
    <s v="Eildon PS 2"/>
    <x v="1"/>
    <x v="67"/>
    <x v="9"/>
    <x v="1"/>
  </r>
  <r>
    <s v="Guthega - Jindabyne Pump"/>
    <x v="8"/>
    <x v="85"/>
    <x v="9"/>
    <x v="1"/>
  </r>
  <r>
    <s v="Hazelwood PS Load"/>
    <x v="1"/>
    <x v="68"/>
    <x v="9"/>
    <x v="1"/>
  </r>
  <r>
    <s v="Hazelwood PS Unit 1"/>
    <x v="1"/>
    <x v="68"/>
    <x v="9"/>
    <x v="1"/>
  </r>
  <r>
    <s v="Hazelwood PS Unit 2"/>
    <x v="1"/>
    <x v="68"/>
    <x v="9"/>
    <x v="1"/>
  </r>
  <r>
    <s v="Hazelwood PS Unit 3"/>
    <x v="1"/>
    <x v="68"/>
    <x v="9"/>
    <x v="1"/>
  </r>
  <r>
    <s v="Hazelwood PS Unit 4"/>
    <x v="1"/>
    <x v="68"/>
    <x v="9"/>
    <x v="1"/>
  </r>
  <r>
    <s v="Hazelwood PS Unit 5"/>
    <x v="1"/>
    <x v="68"/>
    <x v="9"/>
    <x v="1"/>
  </r>
  <r>
    <s v="Hazelwood PS Unit 6"/>
    <x v="1"/>
    <x v="68"/>
    <x v="9"/>
    <x v="1"/>
  </r>
  <r>
    <s v="Hazelwood PS Unit 7"/>
    <x v="1"/>
    <x v="68"/>
    <x v="9"/>
    <x v="1"/>
  </r>
  <r>
    <s v="Hazelwood PS Unit 8"/>
    <x v="1"/>
    <x v="68"/>
    <x v="9"/>
    <x v="1"/>
  </r>
  <r>
    <s v="Jeeralang A PS Unit 1"/>
    <x v="1"/>
    <x v="70"/>
    <x v="9"/>
    <x v="1"/>
  </r>
  <r>
    <s v="Jeeralang A PS Unit 2"/>
    <x v="1"/>
    <x v="70"/>
    <x v="9"/>
    <x v="1"/>
  </r>
  <r>
    <s v="Jeeralang A PS Unit 3"/>
    <x v="1"/>
    <x v="70"/>
    <x v="9"/>
    <x v="1"/>
  </r>
  <r>
    <s v="Jeeralang A PS Unit 4"/>
    <x v="1"/>
    <x v="70"/>
    <x v="9"/>
    <x v="1"/>
  </r>
  <r>
    <s v="Jeeralang B PS Unit 1"/>
    <x v="1"/>
    <x v="70"/>
    <x v="9"/>
    <x v="1"/>
  </r>
  <r>
    <s v="Jeeralang B PS Unit 2"/>
    <x v="1"/>
    <x v="70"/>
    <x v="9"/>
    <x v="1"/>
  </r>
  <r>
    <s v="Jeeralang B PS Unit 3"/>
    <x v="1"/>
    <x v="70"/>
    <x v="9"/>
    <x v="1"/>
  </r>
  <r>
    <s v="Laverton PS"/>
    <x v="1"/>
    <x v="1"/>
    <x v="9"/>
    <x v="1"/>
  </r>
  <r>
    <s v="Loy Yang A PS Load"/>
    <x v="4"/>
    <x v="66"/>
    <x v="9"/>
    <x v="1"/>
  </r>
  <r>
    <s v="Loy Yang A PS Unit 1"/>
    <x v="4"/>
    <x v="66"/>
    <x v="9"/>
    <x v="1"/>
  </r>
  <r>
    <s v="Loy Yang A PS Unit 2"/>
    <x v="4"/>
    <x v="66"/>
    <x v="9"/>
    <x v="1"/>
  </r>
  <r>
    <s v="Loy Yang A PS Unit 3"/>
    <x v="4"/>
    <x v="66"/>
    <x v="9"/>
    <x v="1"/>
  </r>
  <r>
    <s v="Loy Yang A PS Unit 4"/>
    <x v="4"/>
    <x v="66"/>
    <x v="9"/>
    <x v="1"/>
  </r>
  <r>
    <s v="Loy Yang B PS Unit 1"/>
    <x v="4"/>
    <x v="66"/>
    <x v="9"/>
    <x v="1"/>
  </r>
  <r>
    <s v="Loy Yang B PS Unit 2"/>
    <x v="4"/>
    <x v="66"/>
    <x v="9"/>
    <x v="1"/>
  </r>
  <r>
    <s v="Macarthur WF"/>
    <x v="4"/>
    <x v="92"/>
    <x v="9"/>
    <x v="1"/>
  </r>
  <r>
    <s v="Mortlake PS Unit 1"/>
    <x v="4"/>
    <x v="89"/>
    <x v="9"/>
    <x v="1"/>
  </r>
  <r>
    <s v="Mortlake PS Unit 2"/>
    <x v="4"/>
    <x v="89"/>
    <x v="9"/>
    <x v="1"/>
  </r>
  <r>
    <s v="Morwell PS G1 G2 And G3"/>
    <x v="0"/>
    <x v="72"/>
    <x v="9"/>
    <x v="1"/>
  </r>
  <r>
    <s v="Morwell PS G4"/>
    <x v="5"/>
    <x v="73"/>
    <x v="9"/>
    <x v="1"/>
  </r>
  <r>
    <s v="Morwell PS G5"/>
    <x v="5"/>
    <x v="73"/>
    <x v="9"/>
    <x v="1"/>
  </r>
  <r>
    <s v="Morwell PS Load"/>
    <x v="0"/>
    <x v="32"/>
    <x v="9"/>
    <x v="1"/>
  </r>
  <r>
    <s v="Murray"/>
    <x v="7"/>
    <x v="86"/>
    <x v="9"/>
    <x v="1"/>
  </r>
  <r>
    <s v="Newport PS"/>
    <x v="1"/>
    <x v="74"/>
    <x v="9"/>
    <x v="1"/>
  </r>
  <r>
    <s v="Oaklands Hill WF"/>
    <x v="3"/>
    <x v="53"/>
    <x v="9"/>
    <x v="1"/>
  </r>
  <r>
    <s v="Portland DU 1"/>
    <x v="4"/>
    <x v="34"/>
    <x v="9"/>
    <x v="1"/>
  </r>
  <r>
    <s v="Portland DU 2"/>
    <x v="4"/>
    <x v="34"/>
    <x v="9"/>
    <x v="1"/>
  </r>
  <r>
    <s v="Pt H - Anglesea PS - Vic SMLT"/>
    <x v="1"/>
    <x v="63"/>
    <x v="9"/>
    <x v="1"/>
  </r>
  <r>
    <s v="Pt Henry 1"/>
    <x v="1"/>
    <x v="35"/>
    <x v="9"/>
    <x v="1"/>
  </r>
  <r>
    <s v="Pt Henry 2"/>
    <x v="1"/>
    <x v="35"/>
    <x v="9"/>
    <x v="1"/>
  </r>
  <r>
    <s v="Pt Henry 3"/>
    <x v="1"/>
    <x v="35"/>
    <x v="9"/>
    <x v="1"/>
  </r>
  <r>
    <s v="Valley Power Unit 1"/>
    <x v="4"/>
    <x v="66"/>
    <x v="9"/>
    <x v="1"/>
  </r>
  <r>
    <s v="Waubra WF"/>
    <x v="1"/>
    <x v="87"/>
    <x v="9"/>
    <x v="1"/>
  </r>
  <r>
    <s v="West Kiewa PS 1"/>
    <x v="1"/>
    <x v="76"/>
    <x v="9"/>
    <x v="1"/>
  </r>
  <r>
    <s v="West Kiewa PS 2"/>
    <x v="1"/>
    <x v="76"/>
    <x v="9"/>
    <x v="1"/>
  </r>
  <r>
    <s v="Yallourn W PS 220 Unit 2"/>
    <x v="1"/>
    <x v="77"/>
    <x v="9"/>
    <x v="1"/>
  </r>
  <r>
    <s v="Yallourn W PS Load"/>
    <x v="1"/>
    <x v="77"/>
    <x v="9"/>
    <x v="1"/>
  </r>
  <r>
    <s v="Yallourn W PS Unit 1"/>
    <x v="1"/>
    <x v="78"/>
    <x v="9"/>
    <x v="1"/>
  </r>
  <r>
    <s v="Yallourn W PS Unit 3"/>
    <x v="1"/>
    <x v="77"/>
    <x v="9"/>
    <x v="1"/>
  </r>
  <r>
    <s v="Yallourn W PS Unit 4"/>
    <x v="1"/>
    <x v="77"/>
    <x v="9"/>
    <x v="1"/>
  </r>
  <r>
    <m/>
    <x v="9"/>
    <x v="93"/>
    <x v="1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N4:W38" firstHeaderRow="1" firstDataRow="2" firstDataCol="1" rowPageCount="1" colPageCount="1"/>
  <pivotFields count="5">
    <pivotField showAll="0"/>
    <pivotField axis="axisRow" showAll="0">
      <items count="11">
        <item x="5"/>
        <item x="2"/>
        <item x="0"/>
        <item x="8"/>
        <item x="1"/>
        <item x="7"/>
        <item x="4"/>
        <item h="1" x="9"/>
        <item h="1" x="3"/>
        <item x="6"/>
        <item t="default"/>
      </items>
    </pivotField>
    <pivotField axis="axisRow" dataField="1" showAll="0">
      <items count="95">
        <item x="85"/>
        <item x="81"/>
        <item x="86"/>
        <item x="34"/>
        <item x="63"/>
        <item x="1"/>
        <item x="0"/>
        <item x="2"/>
        <item x="64"/>
        <item x="3"/>
        <item x="4"/>
        <item x="6"/>
        <item x="7"/>
        <item x="8"/>
        <item x="10"/>
        <item x="9"/>
        <item x="12"/>
        <item x="11"/>
        <item x="90"/>
        <item x="14"/>
        <item x="13"/>
        <item x="65"/>
        <item x="67"/>
        <item x="15"/>
        <item x="16"/>
        <item x="18"/>
        <item x="17"/>
        <item x="20"/>
        <item x="19"/>
        <item x="22"/>
        <item x="21"/>
        <item x="24"/>
        <item x="23"/>
        <item x="69"/>
        <item x="68"/>
        <item x="88"/>
        <item x="5"/>
        <item x="70"/>
        <item x="27"/>
        <item x="28"/>
        <item x="25"/>
        <item x="26"/>
        <item x="29"/>
        <item x="66"/>
        <item x="89"/>
        <item x="33"/>
        <item x="71"/>
        <item x="30"/>
        <item x="31"/>
        <item x="72"/>
        <item x="73"/>
        <item x="32"/>
        <item x="74"/>
        <item x="35"/>
        <item x="36"/>
        <item x="37"/>
        <item x="38"/>
        <item x="39"/>
        <item x="41"/>
        <item x="40"/>
        <item x="43"/>
        <item x="42"/>
        <item x="45"/>
        <item x="44"/>
        <item x="46"/>
        <item x="82"/>
        <item x="83"/>
        <item x="75"/>
        <item x="48"/>
        <item x="47"/>
        <item x="84"/>
        <item x="80"/>
        <item x="56"/>
        <item x="53"/>
        <item x="92"/>
        <item x="50"/>
        <item x="51"/>
        <item x="52"/>
        <item x="49"/>
        <item x="55"/>
        <item x="54"/>
        <item x="87"/>
        <item x="91"/>
        <item x="76"/>
        <item x="57"/>
        <item x="58"/>
        <item x="59"/>
        <item x="60"/>
        <item x="61"/>
        <item x="62"/>
        <item x="77"/>
        <item x="78"/>
        <item x="93"/>
        <item x="79"/>
        <item t="default"/>
      </items>
    </pivotField>
    <pivotField axis="axisCol" showAll="0">
      <items count="15">
        <item x="0"/>
        <item x="1"/>
        <item x="2"/>
        <item x="8"/>
        <item x="4"/>
        <item x="5"/>
        <item x="6"/>
        <item x="7"/>
        <item x="10"/>
        <item m="1" x="11"/>
        <item m="1" x="12"/>
        <item x="3"/>
        <item m="1" x="13"/>
        <item x="9"/>
        <item t="default"/>
      </items>
    </pivotField>
    <pivotField axis="axisPage" multipleItemSelectionAllowed="1" showAll="0">
      <items count="5">
        <item x="1"/>
        <item h="1" x="0"/>
        <item h="1" x="3"/>
        <item h="1" x="2"/>
        <item t="default"/>
      </items>
    </pivotField>
  </pivotFields>
  <rowFields count="2">
    <field x="1"/>
    <field x="2"/>
  </rowFields>
  <rowItems count="33">
    <i>
      <x/>
    </i>
    <i r="1">
      <x v="49"/>
    </i>
    <i r="1">
      <x v="50"/>
    </i>
    <i r="1">
      <x v="51"/>
    </i>
    <i>
      <x v="2"/>
    </i>
    <i r="1">
      <x v="49"/>
    </i>
    <i r="1">
      <x v="51"/>
    </i>
    <i>
      <x v="3"/>
    </i>
    <i r="1">
      <x/>
    </i>
    <i>
      <x v="4"/>
    </i>
    <i r="1">
      <x v="4"/>
    </i>
    <i r="1">
      <x v="5"/>
    </i>
    <i r="1">
      <x v="21"/>
    </i>
    <i r="1">
      <x v="22"/>
    </i>
    <i r="1">
      <x v="34"/>
    </i>
    <i r="1">
      <x v="37"/>
    </i>
    <i r="1">
      <x v="46"/>
    </i>
    <i r="1">
      <x v="52"/>
    </i>
    <i r="1">
      <x v="53"/>
    </i>
    <i r="1">
      <x v="70"/>
    </i>
    <i r="1">
      <x v="81"/>
    </i>
    <i r="1">
      <x v="83"/>
    </i>
    <i r="1">
      <x v="90"/>
    </i>
    <i r="1">
      <x v="91"/>
    </i>
    <i>
      <x v="5"/>
    </i>
    <i r="1">
      <x v="2"/>
    </i>
    <i>
      <x v="6"/>
    </i>
    <i r="1">
      <x v="3"/>
    </i>
    <i r="1">
      <x v="43"/>
    </i>
    <i r="1">
      <x v="44"/>
    </i>
    <i r="1">
      <x v="71"/>
    </i>
    <i r="1">
      <x v="74"/>
    </i>
    <i r="1">
      <x v="91"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13"/>
    </i>
  </colItems>
  <pageFields count="1">
    <pageField fld="4" hier="-1"/>
  </pageFields>
  <dataFields count="1">
    <dataField name="Count of TNI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J80" firstHeaderRow="1" firstDataRow="2" firstDataCol="1" rowPageCount="1" colPageCount="1"/>
  <pivotFields count="5">
    <pivotField dataField="1" showAll="0"/>
    <pivotField axis="axisRow" showAll="0">
      <items count="11">
        <item x="5"/>
        <item x="2"/>
        <item x="0"/>
        <item x="8"/>
        <item x="1"/>
        <item x="7"/>
        <item x="4"/>
        <item h="1" x="9"/>
        <item h="1" x="3"/>
        <item h="1" x="6"/>
        <item t="default"/>
      </items>
    </pivotField>
    <pivotField axis="axisRow" showAll="0">
      <items count="95">
        <item x="85"/>
        <item x="81"/>
        <item x="86"/>
        <item x="34"/>
        <item x="63"/>
        <item x="1"/>
        <item x="0"/>
        <item x="2"/>
        <item x="64"/>
        <item x="3"/>
        <item x="4"/>
        <item x="6"/>
        <item x="7"/>
        <item x="8"/>
        <item x="10"/>
        <item x="9"/>
        <item x="12"/>
        <item x="11"/>
        <item x="90"/>
        <item x="14"/>
        <item x="13"/>
        <item x="65"/>
        <item x="67"/>
        <item x="15"/>
        <item x="16"/>
        <item x="18"/>
        <item x="17"/>
        <item x="20"/>
        <item x="19"/>
        <item x="22"/>
        <item x="21"/>
        <item x="24"/>
        <item x="23"/>
        <item x="69"/>
        <item x="68"/>
        <item x="88"/>
        <item x="5"/>
        <item x="70"/>
        <item x="27"/>
        <item x="28"/>
        <item x="25"/>
        <item x="26"/>
        <item x="29"/>
        <item x="66"/>
        <item x="89"/>
        <item x="33"/>
        <item x="71"/>
        <item x="30"/>
        <item x="31"/>
        <item x="72"/>
        <item x="73"/>
        <item x="32"/>
        <item x="74"/>
        <item x="35"/>
        <item x="36"/>
        <item x="37"/>
        <item x="38"/>
        <item x="39"/>
        <item x="41"/>
        <item x="40"/>
        <item x="43"/>
        <item x="42"/>
        <item x="45"/>
        <item x="44"/>
        <item x="46"/>
        <item x="82"/>
        <item x="83"/>
        <item x="75"/>
        <item x="48"/>
        <item x="47"/>
        <item x="84"/>
        <item x="80"/>
        <item x="56"/>
        <item x="53"/>
        <item x="92"/>
        <item x="50"/>
        <item x="51"/>
        <item x="52"/>
        <item x="49"/>
        <item x="55"/>
        <item x="54"/>
        <item x="87"/>
        <item x="91"/>
        <item x="76"/>
        <item x="57"/>
        <item x="58"/>
        <item x="59"/>
        <item x="60"/>
        <item x="61"/>
        <item x="62"/>
        <item x="77"/>
        <item x="78"/>
        <item x="93"/>
        <item x="79"/>
        <item t="default"/>
      </items>
    </pivotField>
    <pivotField axis="axisCol" showAll="0">
      <items count="15">
        <item x="0"/>
        <item x="1"/>
        <item x="2"/>
        <item x="8"/>
        <item x="4"/>
        <item x="5"/>
        <item x="6"/>
        <item x="7"/>
        <item x="10"/>
        <item m="1" x="11"/>
        <item m="1" x="12"/>
        <item x="3"/>
        <item m="1" x="13"/>
        <item x="9"/>
        <item t="default"/>
      </items>
    </pivotField>
    <pivotField axis="axisPage" multipleItemSelectionAllowed="1" showAll="0">
      <items count="5">
        <item h="1" x="1"/>
        <item x="0"/>
        <item h="1" x="3"/>
        <item h="1" x="2"/>
        <item t="default"/>
      </items>
    </pivotField>
  </pivotFields>
  <rowFields count="2">
    <field x="1"/>
    <field x="2"/>
  </rowFields>
  <rowItems count="76">
    <i>
      <x/>
    </i>
    <i r="1">
      <x v="89"/>
    </i>
    <i>
      <x v="1"/>
    </i>
    <i r="1">
      <x v="9"/>
    </i>
    <i r="1">
      <x v="11"/>
    </i>
    <i r="1">
      <x v="12"/>
    </i>
    <i r="1">
      <x v="16"/>
    </i>
    <i r="1">
      <x v="17"/>
    </i>
    <i r="1">
      <x v="35"/>
    </i>
    <i r="1">
      <x v="38"/>
    </i>
    <i r="1">
      <x v="47"/>
    </i>
    <i r="1">
      <x v="54"/>
    </i>
    <i r="1">
      <x v="57"/>
    </i>
    <i r="1">
      <x v="60"/>
    </i>
    <i r="1">
      <x v="61"/>
    </i>
    <i r="1">
      <x v="84"/>
    </i>
    <i r="1">
      <x v="87"/>
    </i>
    <i>
      <x v="2"/>
    </i>
    <i r="1">
      <x v="6"/>
    </i>
    <i r="1">
      <x v="7"/>
    </i>
    <i r="1">
      <x v="10"/>
    </i>
    <i r="1">
      <x v="13"/>
    </i>
    <i r="1">
      <x v="14"/>
    </i>
    <i r="1">
      <x v="15"/>
    </i>
    <i r="1">
      <x v="19"/>
    </i>
    <i r="1">
      <x v="20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9"/>
    </i>
    <i r="1">
      <x v="40"/>
    </i>
    <i r="1">
      <x v="41"/>
    </i>
    <i r="1">
      <x v="42"/>
    </i>
    <i r="1">
      <x v="45"/>
    </i>
    <i r="1">
      <x v="48"/>
    </i>
    <i r="1">
      <x v="51"/>
    </i>
    <i r="1">
      <x v="55"/>
    </i>
    <i r="1">
      <x v="56"/>
    </i>
    <i r="1">
      <x v="58"/>
    </i>
    <i r="1">
      <x v="59"/>
    </i>
    <i r="1">
      <x v="62"/>
    </i>
    <i r="1">
      <x v="63"/>
    </i>
    <i r="1">
      <x v="64"/>
    </i>
    <i r="1">
      <x v="65"/>
    </i>
    <i r="1">
      <x v="66"/>
    </i>
    <i r="1">
      <x v="68"/>
    </i>
    <i r="1">
      <x v="69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2"/>
    </i>
    <i r="1">
      <x v="85"/>
    </i>
    <i r="1">
      <x v="86"/>
    </i>
    <i r="1">
      <x v="88"/>
    </i>
    <i>
      <x v="4"/>
    </i>
    <i r="1">
      <x v="5"/>
    </i>
    <i r="1">
      <x v="18"/>
    </i>
    <i r="1">
      <x v="28"/>
    </i>
    <i r="1">
      <x v="36"/>
    </i>
    <i r="1">
      <x v="53"/>
    </i>
    <i>
      <x v="5"/>
    </i>
    <i r="1">
      <x v="1"/>
    </i>
    <i>
      <x v="6"/>
    </i>
    <i r="1">
      <x v="3"/>
    </i>
    <i r="1">
      <x v="71"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13"/>
    </i>
  </colItems>
  <pageFields count="1">
    <pageField fld="4" hier="-1"/>
  </pageFields>
  <dataFields count="1">
    <dataField name="Count of connect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K5" sqref="K5"/>
    </sheetView>
  </sheetViews>
  <sheetFormatPr defaultRowHeight="15" x14ac:dyDescent="0.25"/>
  <cols>
    <col min="1" max="1" width="10.85546875" customWidth="1"/>
    <col min="2" max="9" width="10.5703125" bestFit="1" customWidth="1"/>
  </cols>
  <sheetData>
    <row r="2" spans="1:11" x14ac:dyDescent="0.25">
      <c r="B2" s="13">
        <v>2006</v>
      </c>
      <c r="C2" s="13">
        <v>2007</v>
      </c>
      <c r="D2" s="13">
        <v>2008</v>
      </c>
      <c r="E2" s="13">
        <v>2009</v>
      </c>
      <c r="F2" s="13">
        <v>2010</v>
      </c>
      <c r="G2" s="13">
        <v>2011</v>
      </c>
      <c r="H2" s="13">
        <v>2012</v>
      </c>
      <c r="I2" s="13">
        <v>2013</v>
      </c>
      <c r="J2" s="13">
        <v>2014</v>
      </c>
      <c r="K2" s="13">
        <v>2015</v>
      </c>
    </row>
    <row r="3" spans="1:11" x14ac:dyDescent="0.25">
      <c r="A3" s="13" t="s">
        <v>4</v>
      </c>
      <c r="B3" s="10">
        <f>SUM('TNSP connection voltages'!B24:B37)</f>
        <v>5875.1</v>
      </c>
      <c r="C3" s="10">
        <f>SUM('TNSP connection voltages'!C24:C37)</f>
        <v>5974.1</v>
      </c>
      <c r="D3" s="10">
        <f>SUM('TNSP connection voltages'!D24:D37)</f>
        <v>6007.1</v>
      </c>
      <c r="E3" s="10">
        <f>SUM('TNSP connection voltages'!E24:E37)</f>
        <v>6546.1</v>
      </c>
      <c r="F3" s="10">
        <f>SUM('TNSP connection voltages'!F24:F37)</f>
        <v>6953.1</v>
      </c>
      <c r="G3" s="10">
        <f>SUM('TNSP connection voltages'!G24:G37)</f>
        <v>7052.1</v>
      </c>
      <c r="H3" s="10">
        <f>SUM('TNSP connection voltages'!H24:H37)</f>
        <v>7129.1</v>
      </c>
      <c r="I3" s="10">
        <f>SUM('TNSP connection voltages'!I24:I37)</f>
        <v>7129.1</v>
      </c>
      <c r="J3" s="10">
        <f>SUM('TNSP connection voltages'!J24:J37)</f>
        <v>7195.1</v>
      </c>
      <c r="K3" s="10">
        <f>SUM('TNSP connection voltages'!K24:K37)</f>
        <v>7470.1</v>
      </c>
    </row>
    <row r="4" spans="1:11" x14ac:dyDescent="0.25">
      <c r="A4" s="13" t="s">
        <v>5</v>
      </c>
      <c r="B4" s="10">
        <f>'TNSP connection voltages'!N44</f>
        <v>12468.5</v>
      </c>
      <c r="C4" s="10">
        <f>'TNSP connection voltages'!O44</f>
        <v>12694</v>
      </c>
      <c r="D4" s="10">
        <f>'TNSP connection voltages'!P44</f>
        <v>13117.5</v>
      </c>
      <c r="E4" s="10">
        <f>'TNSP connection voltages'!Q44</f>
        <v>13898.5</v>
      </c>
      <c r="F4" s="10">
        <f>'TNSP connection voltages'!R44</f>
        <v>14580.5</v>
      </c>
      <c r="G4" s="10">
        <f>'TNSP connection voltages'!S44</f>
        <v>15009.5</v>
      </c>
      <c r="H4" s="10">
        <f>'TNSP connection voltages'!T44</f>
        <v>15356</v>
      </c>
      <c r="I4" s="10">
        <f>'TNSP connection voltages'!U44</f>
        <v>16214</v>
      </c>
      <c r="J4" s="10">
        <f>'TNSP connection voltages'!V44</f>
        <v>17050</v>
      </c>
      <c r="K4" s="10">
        <f>'TNSP connection voltages'!W44</f>
        <v>17160</v>
      </c>
    </row>
    <row r="5" spans="1:11" x14ac:dyDescent="0.25">
      <c r="A5" s="13" t="s">
        <v>6</v>
      </c>
      <c r="B5" s="10">
        <f>'TNSP connection voltages'!Z44</f>
        <v>7264</v>
      </c>
      <c r="C5" s="10">
        <f>'TNSP connection voltages'!AA44</f>
        <v>8188</v>
      </c>
      <c r="D5" s="10">
        <f>'TNSP connection voltages'!AB44</f>
        <v>8330</v>
      </c>
      <c r="E5" s="10">
        <f>'TNSP connection voltages'!AC44</f>
        <v>9628</v>
      </c>
      <c r="F5" s="10">
        <f>'TNSP connection voltages'!AD44</f>
        <v>9694</v>
      </c>
      <c r="G5" s="10">
        <f>'TNSP connection voltages'!AE44</f>
        <v>9716</v>
      </c>
      <c r="H5" s="10">
        <f>'TNSP connection voltages'!AF44</f>
        <v>10436</v>
      </c>
      <c r="I5" s="10">
        <f>'TNSP connection voltages'!AG44</f>
        <v>11002</v>
      </c>
      <c r="J5" s="10">
        <f>'TNSP connection voltages'!AH44</f>
        <v>11052</v>
      </c>
      <c r="K5" s="10">
        <f>'TNSP connection voltages'!AI44</f>
        <v>10134</v>
      </c>
    </row>
    <row r="6" spans="1:11" x14ac:dyDescent="0.25">
      <c r="A6" s="13" t="s">
        <v>7</v>
      </c>
      <c r="B6" s="10">
        <f>'TNSP connection voltages'!AL44</f>
        <v>5893.8</v>
      </c>
      <c r="C6" s="10">
        <f>'TNSP connection voltages'!AM44</f>
        <v>5882.8</v>
      </c>
      <c r="D6" s="10">
        <f>'TNSP connection voltages'!AN44</f>
        <v>5860.8</v>
      </c>
      <c r="E6" s="10">
        <f>'TNSP connection voltages'!AO44</f>
        <v>5970.8</v>
      </c>
      <c r="F6" s="10">
        <f>'TNSP connection voltages'!AP44</f>
        <v>5860.8</v>
      </c>
      <c r="G6" s="10">
        <f>'TNSP connection voltages'!AQ44</f>
        <v>5893.8</v>
      </c>
      <c r="H6" s="10">
        <f>'TNSP connection voltages'!AR44</f>
        <v>5948.8</v>
      </c>
      <c r="I6" s="10">
        <f>'TNSP connection voltages'!AS44</f>
        <v>6058.8</v>
      </c>
      <c r="J6" s="10">
        <f>'TNSP connection voltages'!AT44</f>
        <v>6058.8</v>
      </c>
      <c r="K6" s="10">
        <f>'TNSP connection voltages'!AU44</f>
        <v>6058.8</v>
      </c>
    </row>
    <row r="7" spans="1:11" x14ac:dyDescent="0.25">
      <c r="A7" s="13" t="s">
        <v>8</v>
      </c>
      <c r="B7" s="10">
        <f>'TNSP connection voltages'!AX44</f>
        <v>14481</v>
      </c>
      <c r="C7" s="10">
        <f>'TNSP connection voltages'!AY44</f>
        <v>14481</v>
      </c>
      <c r="D7" s="10">
        <f>'TNSP connection voltages'!AZ44</f>
        <v>15108</v>
      </c>
      <c r="E7" s="10">
        <f>'TNSP connection voltages'!BA44</f>
        <v>15883.5</v>
      </c>
      <c r="F7" s="10">
        <f>'TNSP connection voltages'!BB44</f>
        <v>16348</v>
      </c>
      <c r="G7" s="10">
        <f>'TNSP connection voltages'!BC44</f>
        <v>16895</v>
      </c>
      <c r="H7" s="10">
        <f>'TNSP connection voltages'!BD44</f>
        <v>17192</v>
      </c>
      <c r="I7" s="10">
        <f>'TNSP connection voltages'!BE44</f>
        <v>17456</v>
      </c>
      <c r="J7" s="10">
        <f>'TNSP connection voltages'!BF44</f>
        <v>17621</v>
      </c>
      <c r="K7" s="10">
        <f>'TNSP connection voltages'!BG44</f>
        <v>17720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46" workbookViewId="0">
      <selection activeCell="J75" sqref="J75"/>
    </sheetView>
  </sheetViews>
  <sheetFormatPr defaultRowHeight="15" x14ac:dyDescent="0.25"/>
  <cols>
    <col min="1" max="1" width="39.42578125" bestFit="1" customWidth="1"/>
    <col min="2" max="2" width="7.5703125" bestFit="1" customWidth="1"/>
    <col min="3" max="3" width="7.140625" bestFit="1" customWidth="1"/>
    <col min="4" max="4" width="7.7109375" bestFit="1" customWidth="1"/>
    <col min="5" max="5" width="14.85546875" bestFit="1" customWidth="1"/>
    <col min="6" max="6" width="34.2851562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530</v>
      </c>
      <c r="E2" t="s">
        <v>315</v>
      </c>
      <c r="G2" t="s">
        <v>556</v>
      </c>
    </row>
    <row r="3" spans="1:7" x14ac:dyDescent="0.25">
      <c r="A3" t="s">
        <v>120</v>
      </c>
      <c r="B3">
        <v>66</v>
      </c>
      <c r="C3" t="s">
        <v>11</v>
      </c>
      <c r="D3" t="s">
        <v>530</v>
      </c>
      <c r="E3" t="s">
        <v>315</v>
      </c>
      <c r="G3" t="s">
        <v>556</v>
      </c>
    </row>
    <row r="4" spans="1:7" x14ac:dyDescent="0.25">
      <c r="A4" t="s">
        <v>317</v>
      </c>
      <c r="B4">
        <v>22</v>
      </c>
      <c r="C4" t="s">
        <v>12</v>
      </c>
      <c r="D4" t="s">
        <v>530</v>
      </c>
      <c r="E4" t="s">
        <v>315</v>
      </c>
      <c r="G4" t="s">
        <v>556</v>
      </c>
    </row>
    <row r="5" spans="1:7" x14ac:dyDescent="0.25">
      <c r="A5" t="s">
        <v>317</v>
      </c>
      <c r="B5">
        <v>66</v>
      </c>
      <c r="C5" t="s">
        <v>13</v>
      </c>
      <c r="D5" t="s">
        <v>530</v>
      </c>
      <c r="E5" t="s">
        <v>315</v>
      </c>
      <c r="G5" t="s">
        <v>556</v>
      </c>
    </row>
    <row r="6" spans="1:7" x14ac:dyDescent="0.25">
      <c r="A6" t="s">
        <v>325</v>
      </c>
      <c r="B6">
        <v>220</v>
      </c>
      <c r="C6" t="s">
        <v>14</v>
      </c>
      <c r="D6" t="s">
        <v>530</v>
      </c>
      <c r="E6" t="s">
        <v>315</v>
      </c>
      <c r="G6" t="s">
        <v>556</v>
      </c>
    </row>
    <row r="7" spans="1:7" x14ac:dyDescent="0.25">
      <c r="A7" t="s">
        <v>500</v>
      </c>
      <c r="B7">
        <v>22</v>
      </c>
      <c r="C7" t="s">
        <v>15</v>
      </c>
      <c r="D7" t="s">
        <v>530</v>
      </c>
      <c r="E7" t="s">
        <v>315</v>
      </c>
      <c r="G7" t="s">
        <v>556</v>
      </c>
    </row>
    <row r="8" spans="1:7" x14ac:dyDescent="0.25">
      <c r="A8" t="s">
        <v>500</v>
      </c>
      <c r="B8">
        <v>66</v>
      </c>
      <c r="C8" t="s">
        <v>16</v>
      </c>
      <c r="D8" t="s">
        <v>530</v>
      </c>
      <c r="E8" t="s">
        <v>315</v>
      </c>
      <c r="G8" t="s">
        <v>556</v>
      </c>
    </row>
    <row r="9" spans="1:7" x14ac:dyDescent="0.25">
      <c r="A9" t="s">
        <v>485</v>
      </c>
      <c r="B9" s="6"/>
      <c r="C9" t="s">
        <v>17</v>
      </c>
      <c r="D9" t="s">
        <v>530</v>
      </c>
      <c r="E9" t="s">
        <v>315</v>
      </c>
      <c r="G9" s="6">
        <v>22</v>
      </c>
    </row>
    <row r="10" spans="1:7" x14ac:dyDescent="0.25">
      <c r="A10" t="s">
        <v>485</v>
      </c>
      <c r="B10" s="6"/>
      <c r="C10" t="s">
        <v>18</v>
      </c>
      <c r="D10" t="s">
        <v>530</v>
      </c>
      <c r="E10" t="s">
        <v>315</v>
      </c>
      <c r="G10" s="6">
        <v>66</v>
      </c>
    </row>
    <row r="11" spans="1:7" x14ac:dyDescent="0.25">
      <c r="A11" t="s">
        <v>331</v>
      </c>
      <c r="B11">
        <v>22</v>
      </c>
      <c r="C11" t="s">
        <v>19</v>
      </c>
      <c r="D11" t="s">
        <v>530</v>
      </c>
      <c r="E11" t="s">
        <v>315</v>
      </c>
      <c r="G11" t="s">
        <v>556</v>
      </c>
    </row>
    <row r="12" spans="1:7" x14ac:dyDescent="0.25">
      <c r="A12" t="s">
        <v>501</v>
      </c>
      <c r="B12" s="6"/>
      <c r="C12" t="s">
        <v>20</v>
      </c>
      <c r="D12" t="s">
        <v>530</v>
      </c>
      <c r="E12" t="s">
        <v>315</v>
      </c>
      <c r="G12" s="6">
        <v>22</v>
      </c>
    </row>
    <row r="13" spans="1:7" x14ac:dyDescent="0.25">
      <c r="A13" t="s">
        <v>502</v>
      </c>
      <c r="B13">
        <v>66</v>
      </c>
      <c r="C13" t="s">
        <v>22</v>
      </c>
      <c r="D13" t="s">
        <v>530</v>
      </c>
      <c r="E13" t="s">
        <v>315</v>
      </c>
      <c r="G13" t="s">
        <v>556</v>
      </c>
    </row>
    <row r="14" spans="1:7" x14ac:dyDescent="0.25">
      <c r="A14" t="s">
        <v>334</v>
      </c>
      <c r="B14" s="6"/>
      <c r="C14" t="s">
        <v>23</v>
      </c>
      <c r="D14" t="s">
        <v>530</v>
      </c>
      <c r="E14" t="s">
        <v>315</v>
      </c>
      <c r="G14" s="6">
        <v>66</v>
      </c>
    </row>
    <row r="15" spans="1:7" x14ac:dyDescent="0.25">
      <c r="A15" t="s">
        <v>503</v>
      </c>
      <c r="B15">
        <v>66</v>
      </c>
      <c r="C15" t="s">
        <v>24</v>
      </c>
      <c r="D15" t="s">
        <v>530</v>
      </c>
      <c r="E15" t="s">
        <v>315</v>
      </c>
      <c r="G15" t="s">
        <v>556</v>
      </c>
    </row>
    <row r="16" spans="1:7" x14ac:dyDescent="0.25">
      <c r="A16" t="s">
        <v>336</v>
      </c>
      <c r="B16" s="6"/>
      <c r="C16" t="s">
        <v>25</v>
      </c>
      <c r="D16" t="s">
        <v>530</v>
      </c>
      <c r="E16" t="s">
        <v>315</v>
      </c>
      <c r="G16" s="6">
        <v>66</v>
      </c>
    </row>
    <row r="17" spans="1:7" x14ac:dyDescent="0.25">
      <c r="A17" t="s">
        <v>338</v>
      </c>
      <c r="B17">
        <v>66</v>
      </c>
      <c r="C17" t="s">
        <v>26</v>
      </c>
      <c r="D17" t="s">
        <v>530</v>
      </c>
      <c r="E17" t="s">
        <v>315</v>
      </c>
      <c r="G17" t="s">
        <v>556</v>
      </c>
    </row>
    <row r="18" spans="1:7" x14ac:dyDescent="0.25">
      <c r="A18" t="s">
        <v>337</v>
      </c>
      <c r="B18" s="6"/>
      <c r="C18" t="s">
        <v>27</v>
      </c>
      <c r="D18" t="s">
        <v>530</v>
      </c>
      <c r="E18" t="s">
        <v>315</v>
      </c>
      <c r="G18" s="6">
        <v>66</v>
      </c>
    </row>
    <row r="19" spans="1:7" x14ac:dyDescent="0.25">
      <c r="A19" t="s">
        <v>138</v>
      </c>
      <c r="B19">
        <v>220</v>
      </c>
      <c r="C19" t="s">
        <v>28</v>
      </c>
      <c r="D19" t="s">
        <v>530</v>
      </c>
      <c r="E19" t="s">
        <v>315</v>
      </c>
      <c r="G19" t="s">
        <v>556</v>
      </c>
    </row>
    <row r="20" spans="1:7" x14ac:dyDescent="0.25">
      <c r="A20" t="s">
        <v>140</v>
      </c>
      <c r="B20">
        <v>66</v>
      </c>
      <c r="C20" t="s">
        <v>29</v>
      </c>
      <c r="D20" t="s">
        <v>530</v>
      </c>
      <c r="E20" t="s">
        <v>315</v>
      </c>
      <c r="G20" t="s">
        <v>556</v>
      </c>
    </row>
    <row r="21" spans="1:7" x14ac:dyDescent="0.25">
      <c r="A21" t="s">
        <v>139</v>
      </c>
      <c r="B21">
        <v>66</v>
      </c>
      <c r="C21" t="s">
        <v>30</v>
      </c>
      <c r="D21" t="s">
        <v>530</v>
      </c>
      <c r="E21" t="s">
        <v>315</v>
      </c>
      <c r="G21" t="s">
        <v>556</v>
      </c>
    </row>
    <row r="22" spans="1:7" x14ac:dyDescent="0.25">
      <c r="A22" t="s">
        <v>142</v>
      </c>
      <c r="B22">
        <v>66</v>
      </c>
      <c r="C22" t="s">
        <v>31</v>
      </c>
      <c r="D22" t="s">
        <v>530</v>
      </c>
      <c r="E22" t="s">
        <v>315</v>
      </c>
      <c r="G22" t="s">
        <v>556</v>
      </c>
    </row>
    <row r="23" spans="1:7" x14ac:dyDescent="0.25">
      <c r="A23" t="s">
        <v>522</v>
      </c>
      <c r="B23">
        <v>22</v>
      </c>
      <c r="C23" t="s">
        <v>32</v>
      </c>
      <c r="D23" t="s">
        <v>530</v>
      </c>
      <c r="E23" t="s">
        <v>315</v>
      </c>
      <c r="G23" t="s">
        <v>556</v>
      </c>
    </row>
    <row r="24" spans="1:7" x14ac:dyDescent="0.25">
      <c r="A24" t="s">
        <v>141</v>
      </c>
      <c r="B24">
        <v>66</v>
      </c>
      <c r="C24" t="s">
        <v>33</v>
      </c>
      <c r="D24" t="s">
        <v>530</v>
      </c>
      <c r="E24" t="s">
        <v>315</v>
      </c>
      <c r="G24" t="s">
        <v>556</v>
      </c>
    </row>
    <row r="25" spans="1:7" x14ac:dyDescent="0.25">
      <c r="A25" t="s">
        <v>504</v>
      </c>
      <c r="B25">
        <v>66</v>
      </c>
      <c r="C25" t="s">
        <v>34</v>
      </c>
      <c r="D25" t="s">
        <v>530</v>
      </c>
      <c r="E25" t="s">
        <v>315</v>
      </c>
      <c r="G25" t="s">
        <v>556</v>
      </c>
    </row>
    <row r="26" spans="1:7" x14ac:dyDescent="0.25">
      <c r="A26" t="s">
        <v>340</v>
      </c>
      <c r="B26">
        <v>66</v>
      </c>
      <c r="C26" t="s">
        <v>35</v>
      </c>
      <c r="D26" t="s">
        <v>530</v>
      </c>
      <c r="E26" t="s">
        <v>315</v>
      </c>
      <c r="G26" t="s">
        <v>556</v>
      </c>
    </row>
    <row r="27" spans="1:7" x14ac:dyDescent="0.25">
      <c r="A27" t="s">
        <v>319</v>
      </c>
      <c r="B27">
        <v>22</v>
      </c>
      <c r="C27" t="s">
        <v>36</v>
      </c>
      <c r="D27" t="s">
        <v>530</v>
      </c>
      <c r="E27" t="s">
        <v>315</v>
      </c>
      <c r="G27" t="s">
        <v>556</v>
      </c>
    </row>
    <row r="28" spans="1:7" x14ac:dyDescent="0.25">
      <c r="A28" t="s">
        <v>319</v>
      </c>
      <c r="B28">
        <v>66</v>
      </c>
      <c r="C28" t="s">
        <v>37</v>
      </c>
      <c r="D28" t="s">
        <v>530</v>
      </c>
      <c r="E28" t="s">
        <v>315</v>
      </c>
      <c r="G28" t="s">
        <v>556</v>
      </c>
    </row>
    <row r="29" spans="1:7" x14ac:dyDescent="0.25">
      <c r="A29" t="s">
        <v>493</v>
      </c>
      <c r="B29">
        <v>330</v>
      </c>
      <c r="C29" t="s">
        <v>38</v>
      </c>
      <c r="D29" t="s">
        <v>530</v>
      </c>
      <c r="E29" t="s">
        <v>315</v>
      </c>
      <c r="G29" t="s">
        <v>556</v>
      </c>
    </row>
    <row r="30" spans="1:7" x14ac:dyDescent="0.25">
      <c r="A30" t="s">
        <v>505</v>
      </c>
      <c r="B30">
        <v>500</v>
      </c>
      <c r="C30" t="s">
        <v>77</v>
      </c>
      <c r="D30" t="s">
        <v>530</v>
      </c>
      <c r="E30" t="s">
        <v>315</v>
      </c>
      <c r="G30" t="s">
        <v>556</v>
      </c>
    </row>
    <row r="31" spans="1:7" x14ac:dyDescent="0.25">
      <c r="A31" t="s">
        <v>343</v>
      </c>
      <c r="B31">
        <v>66</v>
      </c>
      <c r="C31" t="s">
        <v>39</v>
      </c>
      <c r="D31" t="s">
        <v>530</v>
      </c>
      <c r="E31" t="s">
        <v>315</v>
      </c>
      <c r="G31" t="s">
        <v>556</v>
      </c>
    </row>
    <row r="32" spans="1:7" x14ac:dyDescent="0.25">
      <c r="A32" t="s">
        <v>320</v>
      </c>
      <c r="B32">
        <v>22</v>
      </c>
      <c r="C32" t="s">
        <v>40</v>
      </c>
      <c r="D32" t="s">
        <v>530</v>
      </c>
      <c r="E32" t="s">
        <v>315</v>
      </c>
      <c r="G32" t="s">
        <v>556</v>
      </c>
    </row>
    <row r="33" spans="1:7" x14ac:dyDescent="0.25">
      <c r="A33" t="s">
        <v>320</v>
      </c>
      <c r="B33">
        <v>66</v>
      </c>
      <c r="C33" t="s">
        <v>41</v>
      </c>
      <c r="D33" t="s">
        <v>530</v>
      </c>
      <c r="E33" t="s">
        <v>315</v>
      </c>
      <c r="G33" t="s">
        <v>556</v>
      </c>
    </row>
    <row r="34" spans="1:7" x14ac:dyDescent="0.25">
      <c r="A34" t="s">
        <v>346</v>
      </c>
      <c r="B34">
        <v>66</v>
      </c>
      <c r="C34" t="s">
        <v>42</v>
      </c>
      <c r="D34" t="s">
        <v>530</v>
      </c>
      <c r="E34" t="s">
        <v>315</v>
      </c>
      <c r="G34" t="s">
        <v>556</v>
      </c>
    </row>
    <row r="35" spans="1:7" x14ac:dyDescent="0.25">
      <c r="A35" t="s">
        <v>347</v>
      </c>
      <c r="B35">
        <v>66</v>
      </c>
      <c r="C35" t="s">
        <v>43</v>
      </c>
      <c r="D35" t="s">
        <v>530</v>
      </c>
      <c r="E35" t="s">
        <v>315</v>
      </c>
      <c r="G35" t="s">
        <v>556</v>
      </c>
    </row>
    <row r="36" spans="1:7" x14ac:dyDescent="0.25">
      <c r="A36" t="s">
        <v>118</v>
      </c>
      <c r="B36">
        <v>500</v>
      </c>
      <c r="C36" t="s">
        <v>44</v>
      </c>
      <c r="D36" t="s">
        <v>530</v>
      </c>
      <c r="E36" t="s">
        <v>315</v>
      </c>
      <c r="G36" t="s">
        <v>556</v>
      </c>
    </row>
    <row r="37" spans="1:7" x14ac:dyDescent="0.25">
      <c r="A37" t="s">
        <v>348</v>
      </c>
      <c r="B37">
        <v>220</v>
      </c>
      <c r="C37" t="s">
        <v>45</v>
      </c>
      <c r="D37" t="s">
        <v>530</v>
      </c>
      <c r="E37" t="s">
        <v>315</v>
      </c>
      <c r="G37" t="s">
        <v>556</v>
      </c>
    </row>
    <row r="38" spans="1:7" x14ac:dyDescent="0.25">
      <c r="A38" t="s">
        <v>473</v>
      </c>
      <c r="B38">
        <v>22</v>
      </c>
      <c r="C38" t="s">
        <v>46</v>
      </c>
      <c r="D38" t="s">
        <v>530</v>
      </c>
      <c r="E38" t="s">
        <v>315</v>
      </c>
      <c r="G38" t="s">
        <v>556</v>
      </c>
    </row>
    <row r="39" spans="1:7" x14ac:dyDescent="0.25">
      <c r="A39" t="s">
        <v>473</v>
      </c>
      <c r="B39">
        <v>66</v>
      </c>
      <c r="C39" t="s">
        <v>47</v>
      </c>
      <c r="D39" t="s">
        <v>530</v>
      </c>
      <c r="E39" t="s">
        <v>315</v>
      </c>
      <c r="G39" t="s">
        <v>556</v>
      </c>
    </row>
    <row r="40" spans="1:7" x14ac:dyDescent="0.25">
      <c r="A40" t="s">
        <v>506</v>
      </c>
      <c r="B40">
        <v>66</v>
      </c>
      <c r="C40" t="s">
        <v>48</v>
      </c>
      <c r="D40" t="s">
        <v>530</v>
      </c>
      <c r="E40" t="s">
        <v>315</v>
      </c>
      <c r="G40" t="s">
        <v>556</v>
      </c>
    </row>
    <row r="41" spans="1:7" x14ac:dyDescent="0.25">
      <c r="A41" t="s">
        <v>321</v>
      </c>
      <c r="B41">
        <v>22</v>
      </c>
      <c r="C41" t="s">
        <v>49</v>
      </c>
      <c r="D41" t="s">
        <v>530</v>
      </c>
      <c r="E41" t="s">
        <v>315</v>
      </c>
      <c r="G41" t="s">
        <v>556</v>
      </c>
    </row>
    <row r="42" spans="1:7" x14ac:dyDescent="0.25">
      <c r="A42" t="s">
        <v>476</v>
      </c>
      <c r="B42">
        <v>66</v>
      </c>
      <c r="C42" t="s">
        <v>50</v>
      </c>
      <c r="D42" t="s">
        <v>530</v>
      </c>
      <c r="E42" t="s">
        <v>315</v>
      </c>
      <c r="G42" t="s">
        <v>556</v>
      </c>
    </row>
    <row r="43" spans="1:7" x14ac:dyDescent="0.25">
      <c r="A43" t="s">
        <v>475</v>
      </c>
      <c r="B43" s="6"/>
      <c r="C43" t="s">
        <v>51</v>
      </c>
      <c r="D43" t="s">
        <v>530</v>
      </c>
      <c r="E43" t="s">
        <v>315</v>
      </c>
      <c r="G43" s="6">
        <v>66</v>
      </c>
    </row>
    <row r="44" spans="1:7" x14ac:dyDescent="0.25">
      <c r="A44" t="s">
        <v>507</v>
      </c>
      <c r="B44">
        <v>22</v>
      </c>
      <c r="C44" t="s">
        <v>52</v>
      </c>
      <c r="D44" t="s">
        <v>530</v>
      </c>
      <c r="E44" t="s">
        <v>315</v>
      </c>
      <c r="G44" t="s">
        <v>556</v>
      </c>
    </row>
    <row r="45" spans="1:7" x14ac:dyDescent="0.25">
      <c r="A45" t="s">
        <v>507</v>
      </c>
      <c r="B45">
        <v>66</v>
      </c>
      <c r="C45" t="s">
        <v>53</v>
      </c>
      <c r="D45" t="s">
        <v>530</v>
      </c>
      <c r="E45" t="s">
        <v>315</v>
      </c>
      <c r="G45" t="s">
        <v>556</v>
      </c>
    </row>
    <row r="46" spans="1:7" x14ac:dyDescent="0.25">
      <c r="A46" t="s">
        <v>477</v>
      </c>
      <c r="B46" s="6"/>
      <c r="C46" t="s">
        <v>54</v>
      </c>
      <c r="D46" t="s">
        <v>530</v>
      </c>
      <c r="E46" t="s">
        <v>315</v>
      </c>
      <c r="G46" s="6">
        <v>22</v>
      </c>
    </row>
    <row r="47" spans="1:7" x14ac:dyDescent="0.25">
      <c r="A47" t="s">
        <v>477</v>
      </c>
      <c r="B47" s="6"/>
      <c r="C47" t="s">
        <v>55</v>
      </c>
      <c r="D47" t="s">
        <v>530</v>
      </c>
      <c r="E47" t="s">
        <v>315</v>
      </c>
      <c r="G47" s="6">
        <v>66</v>
      </c>
    </row>
    <row r="48" spans="1:7" x14ac:dyDescent="0.25">
      <c r="A48" t="s">
        <v>164</v>
      </c>
      <c r="B48">
        <v>66</v>
      </c>
      <c r="C48" t="s">
        <v>56</v>
      </c>
      <c r="D48" t="s">
        <v>530</v>
      </c>
      <c r="E48" t="s">
        <v>315</v>
      </c>
      <c r="G48" t="s">
        <v>556</v>
      </c>
    </row>
    <row r="49" spans="1:7" x14ac:dyDescent="0.25">
      <c r="A49" t="s">
        <v>508</v>
      </c>
      <c r="B49">
        <v>66</v>
      </c>
      <c r="C49" t="s">
        <v>57</v>
      </c>
      <c r="D49" t="s">
        <v>530</v>
      </c>
      <c r="E49" t="s">
        <v>315</v>
      </c>
      <c r="G49" t="s">
        <v>556</v>
      </c>
    </row>
    <row r="50" spans="1:7" x14ac:dyDescent="0.25">
      <c r="A50" t="s">
        <v>508</v>
      </c>
      <c r="B50">
        <v>66</v>
      </c>
      <c r="C50" t="s">
        <v>58</v>
      </c>
      <c r="D50" t="s">
        <v>530</v>
      </c>
      <c r="E50" t="s">
        <v>315</v>
      </c>
      <c r="G50" t="s">
        <v>556</v>
      </c>
    </row>
    <row r="51" spans="1:7" x14ac:dyDescent="0.25">
      <c r="A51" t="s">
        <v>360</v>
      </c>
      <c r="B51">
        <v>66</v>
      </c>
      <c r="C51" t="s">
        <v>59</v>
      </c>
      <c r="D51" t="s">
        <v>530</v>
      </c>
      <c r="E51" t="s">
        <v>315</v>
      </c>
      <c r="G51" t="s">
        <v>556</v>
      </c>
    </row>
    <row r="52" spans="1:7" x14ac:dyDescent="0.25">
      <c r="A52" t="s">
        <v>359</v>
      </c>
      <c r="B52" s="6"/>
      <c r="C52" t="s">
        <v>60</v>
      </c>
      <c r="D52" t="s">
        <v>530</v>
      </c>
      <c r="E52" t="s">
        <v>315</v>
      </c>
      <c r="G52" s="6">
        <v>66</v>
      </c>
    </row>
    <row r="53" spans="1:7" x14ac:dyDescent="0.25">
      <c r="A53" t="s">
        <v>361</v>
      </c>
      <c r="B53">
        <v>66</v>
      </c>
      <c r="C53" t="s">
        <v>61</v>
      </c>
      <c r="D53" t="s">
        <v>530</v>
      </c>
      <c r="E53" t="s">
        <v>315</v>
      </c>
      <c r="G53" t="s">
        <v>556</v>
      </c>
    </row>
    <row r="54" spans="1:7" x14ac:dyDescent="0.25">
      <c r="A54" t="s">
        <v>509</v>
      </c>
      <c r="B54" s="6"/>
      <c r="C54" t="s">
        <v>62</v>
      </c>
      <c r="D54" t="s">
        <v>530</v>
      </c>
      <c r="E54" t="s">
        <v>315</v>
      </c>
      <c r="G54" s="6">
        <v>66</v>
      </c>
    </row>
    <row r="55" spans="1:7" x14ac:dyDescent="0.25">
      <c r="A55" t="s">
        <v>510</v>
      </c>
      <c r="B55" s="6"/>
      <c r="C55" t="s">
        <v>63</v>
      </c>
      <c r="D55" t="s">
        <v>530</v>
      </c>
      <c r="E55" t="s">
        <v>315</v>
      </c>
      <c r="G55" s="6">
        <v>66</v>
      </c>
    </row>
    <row r="56" spans="1:7" x14ac:dyDescent="0.25">
      <c r="A56" t="s">
        <v>363</v>
      </c>
      <c r="B56" s="6"/>
      <c r="C56" t="s">
        <v>64</v>
      </c>
      <c r="D56" t="s">
        <v>530</v>
      </c>
      <c r="E56" t="s">
        <v>315</v>
      </c>
      <c r="G56" s="6">
        <v>66</v>
      </c>
    </row>
    <row r="57" spans="1:7" x14ac:dyDescent="0.25">
      <c r="A57" t="s">
        <v>168</v>
      </c>
      <c r="B57">
        <v>66</v>
      </c>
      <c r="C57" t="s">
        <v>65</v>
      </c>
      <c r="D57" t="s">
        <v>530</v>
      </c>
      <c r="E57" t="s">
        <v>315</v>
      </c>
      <c r="G57" t="s">
        <v>556</v>
      </c>
    </row>
    <row r="58" spans="1:7" x14ac:dyDescent="0.25">
      <c r="A58" t="s">
        <v>511</v>
      </c>
      <c r="B58">
        <v>66</v>
      </c>
      <c r="C58" t="s">
        <v>66</v>
      </c>
      <c r="D58" t="s">
        <v>530</v>
      </c>
      <c r="E58" t="s">
        <v>315</v>
      </c>
      <c r="G58" t="s">
        <v>556</v>
      </c>
    </row>
    <row r="59" spans="1:7" x14ac:dyDescent="0.25">
      <c r="A59" t="s">
        <v>512</v>
      </c>
      <c r="B59" s="6"/>
      <c r="C59" t="s">
        <v>67</v>
      </c>
      <c r="D59" t="s">
        <v>530</v>
      </c>
      <c r="E59" t="s">
        <v>315</v>
      </c>
      <c r="G59" s="6">
        <v>66</v>
      </c>
    </row>
    <row r="60" spans="1:7" x14ac:dyDescent="0.25">
      <c r="A60" t="s">
        <v>167</v>
      </c>
      <c r="B60">
        <v>66</v>
      </c>
      <c r="C60" t="s">
        <v>68</v>
      </c>
      <c r="D60" t="s">
        <v>530</v>
      </c>
      <c r="E60" t="s">
        <v>315</v>
      </c>
      <c r="G60" t="s">
        <v>556</v>
      </c>
    </row>
    <row r="61" spans="1:7" x14ac:dyDescent="0.25">
      <c r="A61" t="s">
        <v>481</v>
      </c>
      <c r="B61">
        <v>22</v>
      </c>
      <c r="C61" t="s">
        <v>70</v>
      </c>
      <c r="D61" t="s">
        <v>530</v>
      </c>
      <c r="E61" t="s">
        <v>315</v>
      </c>
      <c r="G61" t="s">
        <v>556</v>
      </c>
    </row>
    <row r="62" spans="1:7" x14ac:dyDescent="0.25">
      <c r="A62" t="s">
        <v>483</v>
      </c>
      <c r="B62">
        <v>66</v>
      </c>
      <c r="C62" t="s">
        <v>71</v>
      </c>
      <c r="D62" t="s">
        <v>530</v>
      </c>
      <c r="E62" t="s">
        <v>315</v>
      </c>
      <c r="G62" t="s">
        <v>556</v>
      </c>
    </row>
    <row r="63" spans="1:7" x14ac:dyDescent="0.25">
      <c r="A63" t="s">
        <v>513</v>
      </c>
      <c r="B63" s="6"/>
      <c r="C63" t="s">
        <v>72</v>
      </c>
      <c r="D63" t="s">
        <v>530</v>
      </c>
      <c r="E63" t="s">
        <v>315</v>
      </c>
      <c r="G63" s="6">
        <v>66</v>
      </c>
    </row>
    <row r="64" spans="1:7" x14ac:dyDescent="0.25">
      <c r="A64" t="s">
        <v>322</v>
      </c>
      <c r="B64">
        <v>22</v>
      </c>
      <c r="C64" t="s">
        <v>73</v>
      </c>
      <c r="D64" t="s">
        <v>530</v>
      </c>
      <c r="E64" t="s">
        <v>315</v>
      </c>
      <c r="G64" t="s">
        <v>556</v>
      </c>
    </row>
    <row r="65" spans="1:7" x14ac:dyDescent="0.25">
      <c r="A65" t="s">
        <v>322</v>
      </c>
      <c r="B65">
        <v>66</v>
      </c>
      <c r="C65" t="s">
        <v>74</v>
      </c>
      <c r="D65" t="s">
        <v>530</v>
      </c>
      <c r="E65" t="s">
        <v>315</v>
      </c>
      <c r="G65" t="s">
        <v>556</v>
      </c>
    </row>
    <row r="66" spans="1:7" x14ac:dyDescent="0.25">
      <c r="A66" s="7" t="s">
        <v>180</v>
      </c>
      <c r="B66" s="7">
        <v>11</v>
      </c>
      <c r="C66" s="7" t="s">
        <v>75</v>
      </c>
      <c r="D66" s="7" t="s">
        <v>530</v>
      </c>
      <c r="E66" s="7" t="s">
        <v>315</v>
      </c>
      <c r="F66" s="7"/>
      <c r="G66" s="7" t="s">
        <v>556</v>
      </c>
    </row>
    <row r="67" spans="1:7" x14ac:dyDescent="0.25">
      <c r="A67" t="s">
        <v>377</v>
      </c>
      <c r="B67">
        <v>220</v>
      </c>
      <c r="C67" t="s">
        <v>91</v>
      </c>
      <c r="D67" t="s">
        <v>530</v>
      </c>
      <c r="E67" t="s">
        <v>468</v>
      </c>
      <c r="F67" t="s">
        <v>91</v>
      </c>
      <c r="G67" t="s">
        <v>556</v>
      </c>
    </row>
    <row r="68" spans="1:7" x14ac:dyDescent="0.25">
      <c r="A68" t="s">
        <v>461</v>
      </c>
      <c r="B68" s="6"/>
      <c r="C68" t="s">
        <v>96</v>
      </c>
      <c r="D68" t="s">
        <v>530</v>
      </c>
      <c r="E68" t="s">
        <v>468</v>
      </c>
      <c r="F68" t="s">
        <v>277</v>
      </c>
      <c r="G68" s="6">
        <v>66</v>
      </c>
    </row>
    <row r="69" spans="1:7" x14ac:dyDescent="0.25">
      <c r="A69" t="s">
        <v>462</v>
      </c>
      <c r="B69" s="6"/>
      <c r="C69" t="s">
        <v>96</v>
      </c>
      <c r="D69" t="s">
        <v>530</v>
      </c>
      <c r="E69" t="s">
        <v>468</v>
      </c>
      <c r="F69" t="s">
        <v>279</v>
      </c>
      <c r="G69" s="6">
        <v>66</v>
      </c>
    </row>
    <row r="70" spans="1:7" x14ac:dyDescent="0.25">
      <c r="A70" t="s">
        <v>517</v>
      </c>
      <c r="B70" s="6"/>
      <c r="C70" t="s">
        <v>11</v>
      </c>
      <c r="D70" t="s">
        <v>530</v>
      </c>
      <c r="E70" t="s">
        <v>468</v>
      </c>
      <c r="F70" t="s">
        <v>496</v>
      </c>
      <c r="G70" s="6">
        <v>66</v>
      </c>
    </row>
    <row r="71" spans="1:7" x14ac:dyDescent="0.25">
      <c r="A71" t="s">
        <v>193</v>
      </c>
      <c r="B71">
        <v>220</v>
      </c>
      <c r="C71" t="s">
        <v>76</v>
      </c>
      <c r="D71" t="s">
        <v>530</v>
      </c>
      <c r="E71" t="s">
        <v>468</v>
      </c>
      <c r="F71" t="s">
        <v>372</v>
      </c>
      <c r="G71" t="s">
        <v>556</v>
      </c>
    </row>
    <row r="72" spans="1:7" x14ac:dyDescent="0.25">
      <c r="A72" t="s">
        <v>404</v>
      </c>
      <c r="B72">
        <v>500</v>
      </c>
      <c r="C72" t="s">
        <v>77</v>
      </c>
      <c r="D72" t="s">
        <v>530</v>
      </c>
      <c r="E72" t="s">
        <v>468</v>
      </c>
      <c r="F72" t="s">
        <v>243</v>
      </c>
      <c r="G72" t="s">
        <v>556</v>
      </c>
    </row>
    <row r="73" spans="1:7" x14ac:dyDescent="0.25">
      <c r="A73" t="s">
        <v>514</v>
      </c>
      <c r="B73">
        <v>220</v>
      </c>
      <c r="C73" t="s">
        <v>85</v>
      </c>
      <c r="D73" t="s">
        <v>530</v>
      </c>
      <c r="E73" t="s">
        <v>468</v>
      </c>
      <c r="F73" t="s">
        <v>267</v>
      </c>
      <c r="G73" t="s">
        <v>556</v>
      </c>
    </row>
    <row r="74" spans="1:7" x14ac:dyDescent="0.25">
      <c r="A74" t="s">
        <v>378</v>
      </c>
      <c r="B74" s="6"/>
      <c r="C74" t="s">
        <v>16</v>
      </c>
      <c r="D74" t="s">
        <v>530</v>
      </c>
      <c r="E74" t="s">
        <v>468</v>
      </c>
      <c r="F74" t="s">
        <v>191</v>
      </c>
      <c r="G74" s="6">
        <v>22</v>
      </c>
    </row>
    <row r="75" spans="1:7" x14ac:dyDescent="0.25">
      <c r="A75" t="s">
        <v>379</v>
      </c>
      <c r="B75">
        <v>220</v>
      </c>
      <c r="C75" t="s">
        <v>76</v>
      </c>
      <c r="D75" t="s">
        <v>530</v>
      </c>
      <c r="E75" t="s">
        <v>468</v>
      </c>
      <c r="F75" t="s">
        <v>76</v>
      </c>
      <c r="G75" t="s">
        <v>556</v>
      </c>
    </row>
    <row r="76" spans="1:7" x14ac:dyDescent="0.25">
      <c r="A76" t="s">
        <v>380</v>
      </c>
      <c r="B76">
        <v>220</v>
      </c>
      <c r="C76" t="s">
        <v>78</v>
      </c>
      <c r="D76" t="s">
        <v>530</v>
      </c>
      <c r="E76" t="s">
        <v>468</v>
      </c>
      <c r="F76" t="s">
        <v>195</v>
      </c>
      <c r="G76" t="s">
        <v>556</v>
      </c>
    </row>
    <row r="77" spans="1:7" x14ac:dyDescent="0.25">
      <c r="A77" t="s">
        <v>381</v>
      </c>
      <c r="B77">
        <v>220</v>
      </c>
      <c r="C77" t="s">
        <v>78</v>
      </c>
      <c r="D77" t="s">
        <v>530</v>
      </c>
      <c r="E77" t="s">
        <v>468</v>
      </c>
      <c r="F77" t="s">
        <v>197</v>
      </c>
      <c r="G77" t="s">
        <v>556</v>
      </c>
    </row>
    <row r="78" spans="1:7" x14ac:dyDescent="0.25">
      <c r="A78" t="s">
        <v>391</v>
      </c>
      <c r="B78">
        <v>220</v>
      </c>
      <c r="C78" t="s">
        <v>79</v>
      </c>
      <c r="D78" t="s">
        <v>530</v>
      </c>
      <c r="E78" t="s">
        <v>468</v>
      </c>
      <c r="F78" t="s">
        <v>216</v>
      </c>
      <c r="G78" t="s">
        <v>556</v>
      </c>
    </row>
    <row r="79" spans="1:7" x14ac:dyDescent="0.25">
      <c r="A79" t="s">
        <v>383</v>
      </c>
      <c r="B79">
        <v>220</v>
      </c>
      <c r="C79" t="s">
        <v>79</v>
      </c>
      <c r="D79" t="s">
        <v>530</v>
      </c>
      <c r="E79" t="s">
        <v>468</v>
      </c>
      <c r="F79" t="s">
        <v>200</v>
      </c>
      <c r="G79" t="s">
        <v>556</v>
      </c>
    </row>
    <row r="80" spans="1:7" x14ac:dyDescent="0.25">
      <c r="A80" t="s">
        <v>384</v>
      </c>
      <c r="B80">
        <v>220</v>
      </c>
      <c r="C80" t="s">
        <v>79</v>
      </c>
      <c r="D80" t="s">
        <v>530</v>
      </c>
      <c r="E80" t="s">
        <v>468</v>
      </c>
      <c r="F80" t="s">
        <v>202</v>
      </c>
      <c r="G80" t="s">
        <v>556</v>
      </c>
    </row>
    <row r="81" spans="1:7" x14ac:dyDescent="0.25">
      <c r="A81" t="s">
        <v>385</v>
      </c>
      <c r="B81">
        <v>220</v>
      </c>
      <c r="C81" t="s">
        <v>79</v>
      </c>
      <c r="D81" t="s">
        <v>530</v>
      </c>
      <c r="E81" t="s">
        <v>468</v>
      </c>
      <c r="F81" t="s">
        <v>204</v>
      </c>
      <c r="G81" t="s">
        <v>556</v>
      </c>
    </row>
    <row r="82" spans="1:7" x14ac:dyDescent="0.25">
      <c r="A82" t="s">
        <v>386</v>
      </c>
      <c r="B82">
        <v>220</v>
      </c>
      <c r="C82" t="s">
        <v>79</v>
      </c>
      <c r="D82" t="s">
        <v>530</v>
      </c>
      <c r="E82" t="s">
        <v>468</v>
      </c>
      <c r="F82" t="s">
        <v>206</v>
      </c>
      <c r="G82" t="s">
        <v>556</v>
      </c>
    </row>
    <row r="83" spans="1:7" x14ac:dyDescent="0.25">
      <c r="A83" t="s">
        <v>387</v>
      </c>
      <c r="B83">
        <v>220</v>
      </c>
      <c r="C83" t="s">
        <v>79</v>
      </c>
      <c r="D83" t="s">
        <v>530</v>
      </c>
      <c r="E83" t="s">
        <v>468</v>
      </c>
      <c r="F83" t="s">
        <v>208</v>
      </c>
      <c r="G83" t="s">
        <v>556</v>
      </c>
    </row>
    <row r="84" spans="1:7" x14ac:dyDescent="0.25">
      <c r="A84" t="s">
        <v>388</v>
      </c>
      <c r="B84">
        <v>220</v>
      </c>
      <c r="C84" t="s">
        <v>79</v>
      </c>
      <c r="D84" t="s">
        <v>530</v>
      </c>
      <c r="E84" t="s">
        <v>468</v>
      </c>
      <c r="F84" t="s">
        <v>210</v>
      </c>
      <c r="G84" t="s">
        <v>556</v>
      </c>
    </row>
    <row r="85" spans="1:7" x14ac:dyDescent="0.25">
      <c r="A85" t="s">
        <v>389</v>
      </c>
      <c r="B85">
        <v>220</v>
      </c>
      <c r="C85" t="s">
        <v>79</v>
      </c>
      <c r="D85" t="s">
        <v>530</v>
      </c>
      <c r="E85" t="s">
        <v>468</v>
      </c>
      <c r="F85" t="s">
        <v>212</v>
      </c>
      <c r="G85" t="s">
        <v>556</v>
      </c>
    </row>
    <row r="86" spans="1:7" x14ac:dyDescent="0.25">
      <c r="A86" t="s">
        <v>390</v>
      </c>
      <c r="B86">
        <v>220</v>
      </c>
      <c r="C86" t="s">
        <v>79</v>
      </c>
      <c r="D86" t="s">
        <v>530</v>
      </c>
      <c r="E86" t="s">
        <v>468</v>
      </c>
      <c r="F86" t="s">
        <v>214</v>
      </c>
      <c r="G86" t="s">
        <v>556</v>
      </c>
    </row>
    <row r="87" spans="1:7" x14ac:dyDescent="0.25">
      <c r="A87" t="s">
        <v>382</v>
      </c>
      <c r="B87" s="6"/>
      <c r="C87" t="s">
        <v>97</v>
      </c>
      <c r="D87" t="s">
        <v>530</v>
      </c>
      <c r="E87" t="s">
        <v>468</v>
      </c>
      <c r="F87" t="s">
        <v>97</v>
      </c>
      <c r="G87" s="6">
        <v>66</v>
      </c>
    </row>
    <row r="88" spans="1:7" x14ac:dyDescent="0.25">
      <c r="A88" t="s">
        <v>392</v>
      </c>
      <c r="B88">
        <v>220</v>
      </c>
      <c r="C88" t="s">
        <v>80</v>
      </c>
      <c r="D88" t="s">
        <v>530</v>
      </c>
      <c r="E88" t="s">
        <v>468</v>
      </c>
      <c r="F88" t="s">
        <v>218</v>
      </c>
      <c r="G88" t="s">
        <v>556</v>
      </c>
    </row>
    <row r="89" spans="1:7" x14ac:dyDescent="0.25">
      <c r="A89" t="s">
        <v>393</v>
      </c>
      <c r="B89">
        <v>220</v>
      </c>
      <c r="C89" t="s">
        <v>80</v>
      </c>
      <c r="D89" t="s">
        <v>530</v>
      </c>
      <c r="E89" t="s">
        <v>468</v>
      </c>
      <c r="F89" t="s">
        <v>220</v>
      </c>
      <c r="G89" t="s">
        <v>556</v>
      </c>
    </row>
    <row r="90" spans="1:7" x14ac:dyDescent="0.25">
      <c r="A90" t="s">
        <v>394</v>
      </c>
      <c r="B90">
        <v>220</v>
      </c>
      <c r="C90" t="s">
        <v>80</v>
      </c>
      <c r="D90" t="s">
        <v>530</v>
      </c>
      <c r="E90" t="s">
        <v>468</v>
      </c>
      <c r="F90" t="s">
        <v>222</v>
      </c>
      <c r="G90" t="s">
        <v>556</v>
      </c>
    </row>
    <row r="91" spans="1:7" x14ac:dyDescent="0.25">
      <c r="A91" t="s">
        <v>395</v>
      </c>
      <c r="B91">
        <v>220</v>
      </c>
      <c r="C91" t="s">
        <v>80</v>
      </c>
      <c r="D91" t="s">
        <v>530</v>
      </c>
      <c r="E91" t="s">
        <v>468</v>
      </c>
      <c r="F91" t="s">
        <v>224</v>
      </c>
      <c r="G91" t="s">
        <v>556</v>
      </c>
    </row>
    <row r="92" spans="1:7" x14ac:dyDescent="0.25">
      <c r="A92" t="s">
        <v>396</v>
      </c>
      <c r="B92">
        <v>220</v>
      </c>
      <c r="C92" t="s">
        <v>80</v>
      </c>
      <c r="D92" t="s">
        <v>530</v>
      </c>
      <c r="E92" t="s">
        <v>468</v>
      </c>
      <c r="F92" t="s">
        <v>226</v>
      </c>
      <c r="G92" t="s">
        <v>556</v>
      </c>
    </row>
    <row r="93" spans="1:7" x14ac:dyDescent="0.25">
      <c r="A93" t="s">
        <v>397</v>
      </c>
      <c r="B93">
        <v>220</v>
      </c>
      <c r="C93" t="s">
        <v>80</v>
      </c>
      <c r="D93" t="s">
        <v>530</v>
      </c>
      <c r="E93" t="s">
        <v>468</v>
      </c>
      <c r="F93" t="s">
        <v>228</v>
      </c>
      <c r="G93" t="s">
        <v>556</v>
      </c>
    </row>
    <row r="94" spans="1:7" x14ac:dyDescent="0.25">
      <c r="A94" t="s">
        <v>398</v>
      </c>
      <c r="B94">
        <v>220</v>
      </c>
      <c r="C94" t="s">
        <v>80</v>
      </c>
      <c r="D94" t="s">
        <v>530</v>
      </c>
      <c r="E94" t="s">
        <v>468</v>
      </c>
      <c r="F94" t="s">
        <v>230</v>
      </c>
      <c r="G94" t="s">
        <v>556</v>
      </c>
    </row>
    <row r="95" spans="1:7" x14ac:dyDescent="0.25">
      <c r="A95" t="s">
        <v>515</v>
      </c>
      <c r="B95">
        <v>132</v>
      </c>
      <c r="C95" t="s">
        <v>81</v>
      </c>
      <c r="D95" t="s">
        <v>530</v>
      </c>
      <c r="E95" t="s">
        <v>468</v>
      </c>
      <c r="F95" t="s">
        <v>81</v>
      </c>
      <c r="G95" t="s">
        <v>556</v>
      </c>
    </row>
    <row r="96" spans="1:7" x14ac:dyDescent="0.25">
      <c r="A96" t="s">
        <v>188</v>
      </c>
      <c r="B96">
        <v>220</v>
      </c>
      <c r="C96" t="s">
        <v>82</v>
      </c>
      <c r="D96" t="s">
        <v>530</v>
      </c>
      <c r="E96" t="s">
        <v>468</v>
      </c>
      <c r="F96" t="s">
        <v>189</v>
      </c>
      <c r="G96" t="s">
        <v>556</v>
      </c>
    </row>
    <row r="97" spans="1:7" x14ac:dyDescent="0.25">
      <c r="A97" t="s">
        <v>284</v>
      </c>
      <c r="B97" s="6"/>
      <c r="C97" t="s">
        <v>42</v>
      </c>
      <c r="D97" t="s">
        <v>530</v>
      </c>
      <c r="E97" t="s">
        <v>468</v>
      </c>
      <c r="F97" t="s">
        <v>285</v>
      </c>
      <c r="G97" s="6">
        <v>66</v>
      </c>
    </row>
    <row r="98" spans="1:7" x14ac:dyDescent="0.25">
      <c r="A98" t="s">
        <v>413</v>
      </c>
      <c r="B98">
        <v>500</v>
      </c>
      <c r="C98" t="s">
        <v>83</v>
      </c>
      <c r="D98" t="s">
        <v>530</v>
      </c>
      <c r="E98" t="s">
        <v>468</v>
      </c>
      <c r="F98" t="s">
        <v>261</v>
      </c>
      <c r="G98" t="s">
        <v>556</v>
      </c>
    </row>
    <row r="99" spans="1:7" x14ac:dyDescent="0.25">
      <c r="A99" t="s">
        <v>400</v>
      </c>
      <c r="B99">
        <v>500</v>
      </c>
      <c r="C99" t="s">
        <v>83</v>
      </c>
      <c r="D99" t="s">
        <v>530</v>
      </c>
      <c r="E99" t="s">
        <v>468</v>
      </c>
      <c r="F99" t="s">
        <v>234</v>
      </c>
      <c r="G99" t="s">
        <v>556</v>
      </c>
    </row>
    <row r="100" spans="1:7" x14ac:dyDescent="0.25">
      <c r="A100" t="s">
        <v>405</v>
      </c>
      <c r="B100">
        <v>500</v>
      </c>
      <c r="C100" t="s">
        <v>83</v>
      </c>
      <c r="D100" t="s">
        <v>530</v>
      </c>
      <c r="E100" t="s">
        <v>468</v>
      </c>
      <c r="F100" t="s">
        <v>245</v>
      </c>
      <c r="G100" t="s">
        <v>556</v>
      </c>
    </row>
    <row r="101" spans="1:7" x14ac:dyDescent="0.25">
      <c r="A101" t="s">
        <v>406</v>
      </c>
      <c r="B101">
        <v>500</v>
      </c>
      <c r="C101" t="s">
        <v>83</v>
      </c>
      <c r="D101" t="s">
        <v>530</v>
      </c>
      <c r="E101" t="s">
        <v>468</v>
      </c>
      <c r="F101" t="s">
        <v>247</v>
      </c>
      <c r="G101" t="s">
        <v>556</v>
      </c>
    </row>
    <row r="102" spans="1:7" x14ac:dyDescent="0.25">
      <c r="A102" t="s">
        <v>407</v>
      </c>
      <c r="B102">
        <v>500</v>
      </c>
      <c r="C102" t="s">
        <v>83</v>
      </c>
      <c r="D102" t="s">
        <v>530</v>
      </c>
      <c r="E102" t="s">
        <v>468</v>
      </c>
      <c r="F102" t="s">
        <v>249</v>
      </c>
      <c r="G102" t="s">
        <v>556</v>
      </c>
    </row>
    <row r="103" spans="1:7" x14ac:dyDescent="0.25">
      <c r="A103" t="s">
        <v>408</v>
      </c>
      <c r="B103">
        <v>500</v>
      </c>
      <c r="C103" t="s">
        <v>83</v>
      </c>
      <c r="D103" t="s">
        <v>530</v>
      </c>
      <c r="E103" t="s">
        <v>468</v>
      </c>
      <c r="F103" t="s">
        <v>251</v>
      </c>
      <c r="G103" t="s">
        <v>556</v>
      </c>
    </row>
    <row r="104" spans="1:7" x14ac:dyDescent="0.25">
      <c r="A104" t="s">
        <v>409</v>
      </c>
      <c r="B104">
        <v>500</v>
      </c>
      <c r="C104" t="s">
        <v>83</v>
      </c>
      <c r="D104" t="s">
        <v>530</v>
      </c>
      <c r="E104" t="s">
        <v>468</v>
      </c>
      <c r="F104" t="s">
        <v>253</v>
      </c>
      <c r="G104" t="s">
        <v>556</v>
      </c>
    </row>
    <row r="105" spans="1:7" x14ac:dyDescent="0.25">
      <c r="A105" t="s">
        <v>518</v>
      </c>
      <c r="B105" s="6"/>
      <c r="C105" t="s">
        <v>68</v>
      </c>
      <c r="D105" t="s">
        <v>530</v>
      </c>
      <c r="E105" t="s">
        <v>468</v>
      </c>
      <c r="F105" t="s">
        <v>497</v>
      </c>
      <c r="G105" s="6">
        <v>66</v>
      </c>
    </row>
    <row r="106" spans="1:7" x14ac:dyDescent="0.25">
      <c r="A106" t="s">
        <v>420</v>
      </c>
      <c r="B106" s="6">
        <v>11</v>
      </c>
      <c r="C106" t="s">
        <v>87</v>
      </c>
      <c r="D106" t="s">
        <v>530</v>
      </c>
      <c r="E106" t="s">
        <v>468</v>
      </c>
      <c r="F106" t="s">
        <v>275</v>
      </c>
      <c r="G106" s="6">
        <v>11</v>
      </c>
    </row>
    <row r="107" spans="1:7" x14ac:dyDescent="0.25">
      <c r="A107" t="s">
        <v>418</v>
      </c>
      <c r="B107" s="6">
        <v>11</v>
      </c>
      <c r="C107" t="s">
        <v>88</v>
      </c>
      <c r="D107" t="s">
        <v>530</v>
      </c>
      <c r="E107" t="s">
        <v>468</v>
      </c>
      <c r="F107" t="s">
        <v>271</v>
      </c>
      <c r="G107" s="6">
        <v>11</v>
      </c>
    </row>
    <row r="108" spans="1:7" x14ac:dyDescent="0.25">
      <c r="A108" t="s">
        <v>419</v>
      </c>
      <c r="B108" s="6">
        <v>11</v>
      </c>
      <c r="C108" t="s">
        <v>88</v>
      </c>
      <c r="D108" t="s">
        <v>530</v>
      </c>
      <c r="E108" t="s">
        <v>468</v>
      </c>
      <c r="F108" t="s">
        <v>273</v>
      </c>
      <c r="G108" s="6">
        <v>11</v>
      </c>
    </row>
    <row r="109" spans="1:7" x14ac:dyDescent="0.25">
      <c r="A109" t="s">
        <v>425</v>
      </c>
      <c r="B109" s="6">
        <v>11</v>
      </c>
      <c r="C109" t="s">
        <v>42</v>
      </c>
      <c r="D109" t="s">
        <v>530</v>
      </c>
      <c r="E109" t="s">
        <v>468</v>
      </c>
      <c r="F109" t="s">
        <v>287</v>
      </c>
      <c r="G109" s="6">
        <v>11</v>
      </c>
    </row>
    <row r="110" spans="1:7" x14ac:dyDescent="0.25">
      <c r="A110" t="s">
        <v>470</v>
      </c>
      <c r="B110">
        <v>330</v>
      </c>
      <c r="C110" t="s">
        <v>89</v>
      </c>
      <c r="D110" t="s">
        <v>530</v>
      </c>
      <c r="E110" t="s">
        <v>468</v>
      </c>
      <c r="F110" t="s">
        <v>471</v>
      </c>
      <c r="G110" t="s">
        <v>556</v>
      </c>
    </row>
    <row r="111" spans="1:7" x14ac:dyDescent="0.25">
      <c r="A111" t="s">
        <v>426</v>
      </c>
      <c r="B111">
        <v>220</v>
      </c>
      <c r="C111" t="s">
        <v>90</v>
      </c>
      <c r="D111" t="s">
        <v>530</v>
      </c>
      <c r="E111" t="s">
        <v>468</v>
      </c>
      <c r="F111" t="s">
        <v>90</v>
      </c>
      <c r="G111" t="s">
        <v>556</v>
      </c>
    </row>
    <row r="112" spans="1:7" x14ac:dyDescent="0.25">
      <c r="A112" t="s">
        <v>523</v>
      </c>
      <c r="B112">
        <v>500</v>
      </c>
      <c r="C112" t="s">
        <v>44</v>
      </c>
      <c r="D112" t="s">
        <v>530</v>
      </c>
      <c r="E112" t="s">
        <v>468</v>
      </c>
      <c r="F112" t="s">
        <v>182</v>
      </c>
      <c r="G112" t="s">
        <v>556</v>
      </c>
    </row>
    <row r="113" spans="1:7" x14ac:dyDescent="0.25">
      <c r="A113" t="s">
        <v>524</v>
      </c>
      <c r="B113">
        <v>500</v>
      </c>
      <c r="C113" t="s">
        <v>44</v>
      </c>
      <c r="D113" t="s">
        <v>530</v>
      </c>
      <c r="E113" t="s">
        <v>468</v>
      </c>
      <c r="F113" t="s">
        <v>184</v>
      </c>
      <c r="G113" t="s">
        <v>556</v>
      </c>
    </row>
    <row r="114" spans="1:7" x14ac:dyDescent="0.25">
      <c r="A114" t="s">
        <v>427</v>
      </c>
      <c r="B114">
        <v>220</v>
      </c>
      <c r="C114" t="s">
        <v>45</v>
      </c>
      <c r="D114" t="s">
        <v>530</v>
      </c>
      <c r="E114" t="s">
        <v>468</v>
      </c>
      <c r="F114" t="s">
        <v>290</v>
      </c>
      <c r="G114" t="s">
        <v>556</v>
      </c>
    </row>
    <row r="115" spans="1:7" x14ac:dyDescent="0.25">
      <c r="A115" t="s">
        <v>428</v>
      </c>
      <c r="B115">
        <v>220</v>
      </c>
      <c r="C115" t="s">
        <v>45</v>
      </c>
      <c r="D115" t="s">
        <v>530</v>
      </c>
      <c r="E115" t="s">
        <v>468</v>
      </c>
      <c r="F115" t="s">
        <v>292</v>
      </c>
      <c r="G115" t="s">
        <v>556</v>
      </c>
    </row>
    <row r="116" spans="1:7" x14ac:dyDescent="0.25">
      <c r="A116" t="s">
        <v>429</v>
      </c>
      <c r="B116">
        <v>220</v>
      </c>
      <c r="C116" t="s">
        <v>45</v>
      </c>
      <c r="D116" t="s">
        <v>530</v>
      </c>
      <c r="E116" t="s">
        <v>468</v>
      </c>
      <c r="F116" t="s">
        <v>294</v>
      </c>
      <c r="G116" t="s">
        <v>556</v>
      </c>
    </row>
    <row r="117" spans="1:7" x14ac:dyDescent="0.25">
      <c r="A117" t="s">
        <v>519</v>
      </c>
      <c r="B117" s="6"/>
      <c r="C117" t="s">
        <v>56</v>
      </c>
      <c r="D117" t="s">
        <v>530</v>
      </c>
      <c r="E117" t="s">
        <v>468</v>
      </c>
      <c r="F117" t="s">
        <v>498</v>
      </c>
      <c r="G117" s="6">
        <v>66</v>
      </c>
    </row>
    <row r="118" spans="1:7" x14ac:dyDescent="0.25">
      <c r="A118" t="s">
        <v>467</v>
      </c>
      <c r="B118" s="6"/>
      <c r="C118" t="s">
        <v>98</v>
      </c>
      <c r="D118" t="s">
        <v>530</v>
      </c>
      <c r="E118" t="s">
        <v>468</v>
      </c>
      <c r="F118" t="s">
        <v>296</v>
      </c>
      <c r="G118" s="6">
        <v>66</v>
      </c>
    </row>
    <row r="119" spans="1:7" x14ac:dyDescent="0.25">
      <c r="A119" t="s">
        <v>399</v>
      </c>
      <c r="B119" s="6"/>
      <c r="C119" t="s">
        <v>35</v>
      </c>
      <c r="D119" t="s">
        <v>530</v>
      </c>
      <c r="E119" t="s">
        <v>468</v>
      </c>
      <c r="F119" t="s">
        <v>232</v>
      </c>
      <c r="G119" s="6">
        <v>66</v>
      </c>
    </row>
    <row r="120" spans="1:7" x14ac:dyDescent="0.25">
      <c r="A120" t="s">
        <v>373</v>
      </c>
      <c r="B120" s="6"/>
      <c r="C120" t="s">
        <v>56</v>
      </c>
      <c r="D120" t="s">
        <v>530</v>
      </c>
      <c r="E120" t="s">
        <v>468</v>
      </c>
      <c r="F120" t="s">
        <v>374</v>
      </c>
      <c r="G120" s="6">
        <v>22</v>
      </c>
    </row>
    <row r="121" spans="1:7" x14ac:dyDescent="0.25">
      <c r="A121" t="s">
        <v>490</v>
      </c>
      <c r="B121" s="6"/>
      <c r="C121" t="s">
        <v>42</v>
      </c>
      <c r="D121" t="s">
        <v>530</v>
      </c>
      <c r="E121" t="s">
        <v>468</v>
      </c>
      <c r="F121" t="s">
        <v>283</v>
      </c>
      <c r="G121" s="6">
        <v>66</v>
      </c>
    </row>
    <row r="122" spans="1:7" x14ac:dyDescent="0.25">
      <c r="A122" t="s">
        <v>460</v>
      </c>
      <c r="B122">
        <v>500</v>
      </c>
      <c r="C122" t="s">
        <v>83</v>
      </c>
      <c r="D122" t="s">
        <v>530</v>
      </c>
      <c r="E122" t="s">
        <v>468</v>
      </c>
      <c r="F122" t="s">
        <v>255</v>
      </c>
      <c r="G122" t="s">
        <v>556</v>
      </c>
    </row>
    <row r="123" spans="1:7" x14ac:dyDescent="0.25">
      <c r="A123" t="s">
        <v>516</v>
      </c>
      <c r="B123" s="6"/>
      <c r="C123" t="s">
        <v>92</v>
      </c>
      <c r="D123" t="s">
        <v>530</v>
      </c>
      <c r="E123" t="s">
        <v>468</v>
      </c>
      <c r="F123" t="s">
        <v>495</v>
      </c>
      <c r="G123" s="6">
        <v>66</v>
      </c>
    </row>
    <row r="124" spans="1:7" x14ac:dyDescent="0.25">
      <c r="A124" t="s">
        <v>433</v>
      </c>
      <c r="B124">
        <v>220</v>
      </c>
      <c r="C124" t="s">
        <v>93</v>
      </c>
      <c r="D124" t="s">
        <v>530</v>
      </c>
      <c r="E124" t="s">
        <v>468</v>
      </c>
      <c r="F124" t="s">
        <v>300</v>
      </c>
      <c r="G124" t="s">
        <v>556</v>
      </c>
    </row>
    <row r="125" spans="1:7" x14ac:dyDescent="0.25">
      <c r="A125" t="s">
        <v>434</v>
      </c>
      <c r="B125">
        <v>220</v>
      </c>
      <c r="C125" t="s">
        <v>93</v>
      </c>
      <c r="D125" t="s">
        <v>530</v>
      </c>
      <c r="E125" t="s">
        <v>468</v>
      </c>
      <c r="F125" t="s">
        <v>302</v>
      </c>
      <c r="G125" t="s">
        <v>556</v>
      </c>
    </row>
    <row r="126" spans="1:7" x14ac:dyDescent="0.25">
      <c r="A126" t="s">
        <v>491</v>
      </c>
      <c r="B126" s="6"/>
      <c r="C126" t="s">
        <v>42</v>
      </c>
      <c r="D126" t="s">
        <v>530</v>
      </c>
      <c r="E126" t="s">
        <v>468</v>
      </c>
      <c r="F126" t="s">
        <v>304</v>
      </c>
      <c r="G126" s="6">
        <v>22</v>
      </c>
    </row>
    <row r="127" spans="1:7" x14ac:dyDescent="0.25">
      <c r="A127" t="s">
        <v>520</v>
      </c>
      <c r="B127" s="6"/>
      <c r="C127" t="s">
        <v>10</v>
      </c>
      <c r="D127" t="s">
        <v>530</v>
      </c>
      <c r="E127" t="s">
        <v>468</v>
      </c>
      <c r="F127" t="s">
        <v>499</v>
      </c>
      <c r="G127" s="6">
        <v>66</v>
      </c>
    </row>
    <row r="128" spans="1:7" x14ac:dyDescent="0.25">
      <c r="A128" t="s">
        <v>529</v>
      </c>
      <c r="B128">
        <v>220</v>
      </c>
      <c r="C128" t="s">
        <v>94</v>
      </c>
      <c r="D128" t="s">
        <v>530</v>
      </c>
      <c r="E128" t="s">
        <v>468</v>
      </c>
      <c r="F128" t="s">
        <v>314</v>
      </c>
      <c r="G128" t="s">
        <v>556</v>
      </c>
    </row>
    <row r="129" spans="1:7" x14ac:dyDescent="0.25">
      <c r="A129" t="s">
        <v>525</v>
      </c>
      <c r="B129">
        <v>220</v>
      </c>
      <c r="C129" t="s">
        <v>95</v>
      </c>
      <c r="D129" t="s">
        <v>530</v>
      </c>
      <c r="E129" t="s">
        <v>468</v>
      </c>
      <c r="F129" t="s">
        <v>306</v>
      </c>
      <c r="G129" t="s">
        <v>556</v>
      </c>
    </row>
    <row r="130" spans="1:7" x14ac:dyDescent="0.25">
      <c r="A130" t="s">
        <v>526</v>
      </c>
      <c r="B130">
        <v>220</v>
      </c>
      <c r="C130" t="s">
        <v>94</v>
      </c>
      <c r="D130" t="s">
        <v>530</v>
      </c>
      <c r="E130" t="s">
        <v>468</v>
      </c>
      <c r="F130" t="s">
        <v>308</v>
      </c>
      <c r="G130" t="s">
        <v>556</v>
      </c>
    </row>
    <row r="131" spans="1:7" x14ac:dyDescent="0.25">
      <c r="A131" t="s">
        <v>527</v>
      </c>
      <c r="B131">
        <v>220</v>
      </c>
      <c r="C131" t="s">
        <v>94</v>
      </c>
      <c r="D131" t="s">
        <v>530</v>
      </c>
      <c r="E131" t="s">
        <v>468</v>
      </c>
      <c r="F131" t="s">
        <v>310</v>
      </c>
      <c r="G131" t="s">
        <v>556</v>
      </c>
    </row>
    <row r="132" spans="1:7" x14ac:dyDescent="0.25">
      <c r="A132" t="s">
        <v>528</v>
      </c>
      <c r="B132">
        <v>220</v>
      </c>
      <c r="C132" t="s">
        <v>94</v>
      </c>
      <c r="D132" t="s">
        <v>530</v>
      </c>
      <c r="E132" t="s">
        <v>468</v>
      </c>
      <c r="F132" t="s">
        <v>312</v>
      </c>
      <c r="G132" t="s">
        <v>556</v>
      </c>
    </row>
    <row r="133" spans="1:7" x14ac:dyDescent="0.25">
      <c r="A133" t="s">
        <v>432</v>
      </c>
      <c r="B133" s="6"/>
      <c r="C133" t="s">
        <v>65</v>
      </c>
      <c r="D133" t="s">
        <v>530</v>
      </c>
      <c r="E133" t="s">
        <v>468</v>
      </c>
      <c r="F133" t="s">
        <v>298</v>
      </c>
      <c r="G133" s="6">
        <v>66</v>
      </c>
    </row>
  </sheetData>
  <sortState ref="A67:G133">
    <sortCondition ref="A67:A133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49" workbookViewId="0">
      <selection activeCell="K7" sqref="K7"/>
    </sheetView>
  </sheetViews>
  <sheetFormatPr defaultRowHeight="15" x14ac:dyDescent="0.25"/>
  <cols>
    <col min="1" max="1" width="39.4257812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537</v>
      </c>
      <c r="E2" t="s">
        <v>315</v>
      </c>
      <c r="G2" t="s">
        <v>556</v>
      </c>
    </row>
    <row r="3" spans="1:7" x14ac:dyDescent="0.25">
      <c r="A3" t="s">
        <v>120</v>
      </c>
      <c r="B3">
        <v>66</v>
      </c>
      <c r="C3" t="s">
        <v>11</v>
      </c>
      <c r="D3" t="s">
        <v>537</v>
      </c>
      <c r="E3" t="s">
        <v>315</v>
      </c>
      <c r="G3" t="s">
        <v>556</v>
      </c>
    </row>
    <row r="4" spans="1:7" x14ac:dyDescent="0.25">
      <c r="A4" t="s">
        <v>317</v>
      </c>
      <c r="B4">
        <v>22</v>
      </c>
      <c r="C4" t="s">
        <v>12</v>
      </c>
      <c r="D4" t="s">
        <v>537</v>
      </c>
      <c r="E4" t="s">
        <v>315</v>
      </c>
      <c r="G4" t="s">
        <v>556</v>
      </c>
    </row>
    <row r="5" spans="1:7" x14ac:dyDescent="0.25">
      <c r="A5" t="s">
        <v>317</v>
      </c>
      <c r="B5">
        <v>66</v>
      </c>
      <c r="C5" t="s">
        <v>13</v>
      </c>
      <c r="D5" t="s">
        <v>537</v>
      </c>
      <c r="E5" t="s">
        <v>315</v>
      </c>
      <c r="G5" t="s">
        <v>556</v>
      </c>
    </row>
    <row r="6" spans="1:7" x14ac:dyDescent="0.25">
      <c r="A6" t="s">
        <v>325</v>
      </c>
      <c r="B6">
        <v>220</v>
      </c>
      <c r="C6" t="s">
        <v>14</v>
      </c>
      <c r="D6" t="s">
        <v>537</v>
      </c>
      <c r="E6" t="s">
        <v>315</v>
      </c>
      <c r="G6" t="s">
        <v>556</v>
      </c>
    </row>
    <row r="7" spans="1:7" x14ac:dyDescent="0.25">
      <c r="A7" t="s">
        <v>500</v>
      </c>
      <c r="B7">
        <v>22</v>
      </c>
      <c r="C7" t="s">
        <v>15</v>
      </c>
      <c r="D7" t="s">
        <v>537</v>
      </c>
      <c r="E7" t="s">
        <v>315</v>
      </c>
      <c r="G7" t="s">
        <v>556</v>
      </c>
    </row>
    <row r="8" spans="1:7" x14ac:dyDescent="0.25">
      <c r="A8" t="s">
        <v>500</v>
      </c>
      <c r="B8">
        <v>66</v>
      </c>
      <c r="C8" t="s">
        <v>16</v>
      </c>
      <c r="D8" t="s">
        <v>537</v>
      </c>
      <c r="E8" t="s">
        <v>315</v>
      </c>
      <c r="G8" t="s">
        <v>556</v>
      </c>
    </row>
    <row r="9" spans="1:7" x14ac:dyDescent="0.25">
      <c r="A9" t="s">
        <v>485</v>
      </c>
      <c r="B9" s="6"/>
      <c r="C9" t="s">
        <v>17</v>
      </c>
      <c r="D9" t="s">
        <v>537</v>
      </c>
      <c r="E9" t="s">
        <v>315</v>
      </c>
      <c r="G9" s="6">
        <v>22</v>
      </c>
    </row>
    <row r="10" spans="1:7" x14ac:dyDescent="0.25">
      <c r="A10" t="s">
        <v>485</v>
      </c>
      <c r="B10" s="6"/>
      <c r="C10" t="s">
        <v>18</v>
      </c>
      <c r="D10" t="s">
        <v>537</v>
      </c>
      <c r="E10" t="s">
        <v>315</v>
      </c>
      <c r="G10" s="6">
        <v>66</v>
      </c>
    </row>
    <row r="11" spans="1:7" x14ac:dyDescent="0.25">
      <c r="A11" t="s">
        <v>331</v>
      </c>
      <c r="B11">
        <v>22</v>
      </c>
      <c r="C11" t="s">
        <v>19</v>
      </c>
      <c r="D11" t="s">
        <v>537</v>
      </c>
      <c r="E11" t="s">
        <v>315</v>
      </c>
      <c r="G11" t="s">
        <v>556</v>
      </c>
    </row>
    <row r="12" spans="1:7" x14ac:dyDescent="0.25">
      <c r="A12" t="s">
        <v>501</v>
      </c>
      <c r="B12" s="6"/>
      <c r="C12" t="s">
        <v>20</v>
      </c>
      <c r="D12" t="s">
        <v>537</v>
      </c>
      <c r="E12" t="s">
        <v>315</v>
      </c>
      <c r="G12" s="6">
        <v>22</v>
      </c>
    </row>
    <row r="13" spans="1:7" x14ac:dyDescent="0.25">
      <c r="A13" t="s">
        <v>502</v>
      </c>
      <c r="B13">
        <v>66</v>
      </c>
      <c r="C13" t="s">
        <v>22</v>
      </c>
      <c r="D13" t="s">
        <v>537</v>
      </c>
      <c r="E13" t="s">
        <v>315</v>
      </c>
      <c r="G13" t="s">
        <v>556</v>
      </c>
    </row>
    <row r="14" spans="1:7" x14ac:dyDescent="0.25">
      <c r="A14" t="s">
        <v>334</v>
      </c>
      <c r="B14" s="6"/>
      <c r="C14" t="s">
        <v>23</v>
      </c>
      <c r="D14" t="s">
        <v>537</v>
      </c>
      <c r="E14" t="s">
        <v>315</v>
      </c>
      <c r="G14" s="6">
        <v>66</v>
      </c>
    </row>
    <row r="15" spans="1:7" x14ac:dyDescent="0.25">
      <c r="A15" t="s">
        <v>503</v>
      </c>
      <c r="B15">
        <v>66</v>
      </c>
      <c r="C15" t="s">
        <v>24</v>
      </c>
      <c r="D15" t="s">
        <v>537</v>
      </c>
      <c r="E15" t="s">
        <v>315</v>
      </c>
      <c r="G15" t="s">
        <v>556</v>
      </c>
    </row>
    <row r="16" spans="1:7" x14ac:dyDescent="0.25">
      <c r="A16" t="s">
        <v>336</v>
      </c>
      <c r="B16" s="6"/>
      <c r="C16" t="s">
        <v>25</v>
      </c>
      <c r="D16" t="s">
        <v>537</v>
      </c>
      <c r="E16" t="s">
        <v>315</v>
      </c>
      <c r="G16" s="6">
        <v>66</v>
      </c>
    </row>
    <row r="17" spans="1:7" x14ac:dyDescent="0.25">
      <c r="A17" t="s">
        <v>338</v>
      </c>
      <c r="B17">
        <v>66</v>
      </c>
      <c r="C17" t="s">
        <v>26</v>
      </c>
      <c r="D17" t="s">
        <v>537</v>
      </c>
      <c r="E17" t="s">
        <v>315</v>
      </c>
      <c r="G17" t="s">
        <v>556</v>
      </c>
    </row>
    <row r="18" spans="1:7" x14ac:dyDescent="0.25">
      <c r="A18" t="s">
        <v>337</v>
      </c>
      <c r="B18" s="6"/>
      <c r="C18" t="s">
        <v>27</v>
      </c>
      <c r="D18" t="s">
        <v>537</v>
      </c>
      <c r="E18" t="s">
        <v>315</v>
      </c>
      <c r="G18" s="6">
        <v>66</v>
      </c>
    </row>
    <row r="19" spans="1:7" x14ac:dyDescent="0.25">
      <c r="A19" t="s">
        <v>138</v>
      </c>
      <c r="B19">
        <v>220</v>
      </c>
      <c r="C19" t="s">
        <v>28</v>
      </c>
      <c r="D19" t="s">
        <v>537</v>
      </c>
      <c r="E19" t="s">
        <v>315</v>
      </c>
      <c r="G19" t="s">
        <v>556</v>
      </c>
    </row>
    <row r="20" spans="1:7" x14ac:dyDescent="0.25">
      <c r="A20" t="s">
        <v>140</v>
      </c>
      <c r="B20">
        <v>66</v>
      </c>
      <c r="C20" t="s">
        <v>29</v>
      </c>
      <c r="D20" t="s">
        <v>537</v>
      </c>
      <c r="E20" t="s">
        <v>315</v>
      </c>
      <c r="G20" t="s">
        <v>556</v>
      </c>
    </row>
    <row r="21" spans="1:7" x14ac:dyDescent="0.25">
      <c r="A21" t="s">
        <v>139</v>
      </c>
      <c r="B21">
        <v>66</v>
      </c>
      <c r="C21" t="s">
        <v>30</v>
      </c>
      <c r="D21" t="s">
        <v>537</v>
      </c>
      <c r="E21" t="s">
        <v>315</v>
      </c>
      <c r="G21" t="s">
        <v>556</v>
      </c>
    </row>
    <row r="22" spans="1:7" x14ac:dyDescent="0.25">
      <c r="A22" t="s">
        <v>142</v>
      </c>
      <c r="B22">
        <v>66</v>
      </c>
      <c r="C22" t="s">
        <v>31</v>
      </c>
      <c r="D22" t="s">
        <v>537</v>
      </c>
      <c r="E22" t="s">
        <v>315</v>
      </c>
      <c r="G22" t="s">
        <v>556</v>
      </c>
    </row>
    <row r="23" spans="1:7" x14ac:dyDescent="0.25">
      <c r="A23" t="s">
        <v>522</v>
      </c>
      <c r="B23">
        <v>22</v>
      </c>
      <c r="C23" t="s">
        <v>32</v>
      </c>
      <c r="D23" t="s">
        <v>537</v>
      </c>
      <c r="E23" t="s">
        <v>315</v>
      </c>
      <c r="G23" t="s">
        <v>556</v>
      </c>
    </row>
    <row r="24" spans="1:7" x14ac:dyDescent="0.25">
      <c r="A24" t="s">
        <v>141</v>
      </c>
      <c r="B24">
        <v>66</v>
      </c>
      <c r="C24" t="s">
        <v>33</v>
      </c>
      <c r="D24" t="s">
        <v>537</v>
      </c>
      <c r="E24" t="s">
        <v>315</v>
      </c>
      <c r="G24" t="s">
        <v>556</v>
      </c>
    </row>
    <row r="25" spans="1:7" x14ac:dyDescent="0.25">
      <c r="A25" t="s">
        <v>504</v>
      </c>
      <c r="B25">
        <v>66</v>
      </c>
      <c r="C25" t="s">
        <v>34</v>
      </c>
      <c r="D25" t="s">
        <v>537</v>
      </c>
      <c r="E25" t="s">
        <v>315</v>
      </c>
      <c r="G25" t="s">
        <v>556</v>
      </c>
    </row>
    <row r="26" spans="1:7" x14ac:dyDescent="0.25">
      <c r="A26" t="s">
        <v>340</v>
      </c>
      <c r="B26">
        <v>66</v>
      </c>
      <c r="C26" t="s">
        <v>35</v>
      </c>
      <c r="D26" t="s">
        <v>537</v>
      </c>
      <c r="E26" t="s">
        <v>315</v>
      </c>
      <c r="G26" t="s">
        <v>556</v>
      </c>
    </row>
    <row r="27" spans="1:7" x14ac:dyDescent="0.25">
      <c r="A27" t="s">
        <v>319</v>
      </c>
      <c r="B27">
        <v>22</v>
      </c>
      <c r="C27" t="s">
        <v>36</v>
      </c>
      <c r="D27" t="s">
        <v>537</v>
      </c>
      <c r="E27" t="s">
        <v>315</v>
      </c>
      <c r="G27" t="s">
        <v>556</v>
      </c>
    </row>
    <row r="28" spans="1:7" x14ac:dyDescent="0.25">
      <c r="A28" t="s">
        <v>319</v>
      </c>
      <c r="B28">
        <v>66</v>
      </c>
      <c r="C28" t="s">
        <v>37</v>
      </c>
      <c r="D28" t="s">
        <v>537</v>
      </c>
      <c r="E28" t="s">
        <v>315</v>
      </c>
      <c r="G28" t="s">
        <v>556</v>
      </c>
    </row>
    <row r="29" spans="1:7" x14ac:dyDescent="0.25">
      <c r="A29" t="s">
        <v>493</v>
      </c>
      <c r="B29">
        <v>330</v>
      </c>
      <c r="C29" t="s">
        <v>38</v>
      </c>
      <c r="D29" t="s">
        <v>537</v>
      </c>
      <c r="E29" t="s">
        <v>315</v>
      </c>
      <c r="G29" t="s">
        <v>556</v>
      </c>
    </row>
    <row r="30" spans="1:7" x14ac:dyDescent="0.25">
      <c r="A30" t="s">
        <v>505</v>
      </c>
      <c r="B30">
        <v>500</v>
      </c>
      <c r="C30" t="s">
        <v>77</v>
      </c>
      <c r="D30" t="s">
        <v>537</v>
      </c>
      <c r="E30" t="s">
        <v>315</v>
      </c>
      <c r="G30" t="s">
        <v>556</v>
      </c>
    </row>
    <row r="31" spans="1:7" x14ac:dyDescent="0.25">
      <c r="A31" t="s">
        <v>343</v>
      </c>
      <c r="B31">
        <v>66</v>
      </c>
      <c r="C31" t="s">
        <v>39</v>
      </c>
      <c r="D31" t="s">
        <v>537</v>
      </c>
      <c r="E31" t="s">
        <v>315</v>
      </c>
      <c r="G31" t="s">
        <v>556</v>
      </c>
    </row>
    <row r="32" spans="1:7" x14ac:dyDescent="0.25">
      <c r="A32" t="s">
        <v>320</v>
      </c>
      <c r="B32">
        <v>22</v>
      </c>
      <c r="C32" t="s">
        <v>40</v>
      </c>
      <c r="D32" t="s">
        <v>537</v>
      </c>
      <c r="E32" t="s">
        <v>315</v>
      </c>
      <c r="G32" t="s">
        <v>556</v>
      </c>
    </row>
    <row r="33" spans="1:7" x14ac:dyDescent="0.25">
      <c r="A33" t="s">
        <v>320</v>
      </c>
      <c r="B33">
        <v>66</v>
      </c>
      <c r="C33" t="s">
        <v>41</v>
      </c>
      <c r="D33" t="s">
        <v>537</v>
      </c>
      <c r="E33" t="s">
        <v>315</v>
      </c>
      <c r="G33" t="s">
        <v>556</v>
      </c>
    </row>
    <row r="34" spans="1:7" x14ac:dyDescent="0.25">
      <c r="A34" t="s">
        <v>346</v>
      </c>
      <c r="B34">
        <v>66</v>
      </c>
      <c r="C34" t="s">
        <v>42</v>
      </c>
      <c r="D34" t="s">
        <v>537</v>
      </c>
      <c r="E34" t="s">
        <v>315</v>
      </c>
      <c r="G34" t="s">
        <v>556</v>
      </c>
    </row>
    <row r="35" spans="1:7" x14ac:dyDescent="0.25">
      <c r="A35" t="s">
        <v>347</v>
      </c>
      <c r="B35">
        <v>66</v>
      </c>
      <c r="C35" t="s">
        <v>43</v>
      </c>
      <c r="D35" t="s">
        <v>537</v>
      </c>
      <c r="E35" t="s">
        <v>315</v>
      </c>
      <c r="G35" t="s">
        <v>556</v>
      </c>
    </row>
    <row r="36" spans="1:7" x14ac:dyDescent="0.25">
      <c r="A36" t="s">
        <v>118</v>
      </c>
      <c r="B36">
        <v>500</v>
      </c>
      <c r="C36" t="s">
        <v>44</v>
      </c>
      <c r="D36" t="s">
        <v>537</v>
      </c>
      <c r="E36" t="s">
        <v>315</v>
      </c>
      <c r="G36" t="s">
        <v>556</v>
      </c>
    </row>
    <row r="37" spans="1:7" x14ac:dyDescent="0.25">
      <c r="A37" t="s">
        <v>348</v>
      </c>
      <c r="B37">
        <v>220</v>
      </c>
      <c r="C37" t="s">
        <v>45</v>
      </c>
      <c r="D37" t="s">
        <v>537</v>
      </c>
      <c r="E37" t="s">
        <v>315</v>
      </c>
      <c r="G37" t="s">
        <v>556</v>
      </c>
    </row>
    <row r="38" spans="1:7" x14ac:dyDescent="0.25">
      <c r="A38" t="s">
        <v>473</v>
      </c>
      <c r="B38">
        <v>22</v>
      </c>
      <c r="C38" t="s">
        <v>46</v>
      </c>
      <c r="D38" t="s">
        <v>537</v>
      </c>
      <c r="E38" t="s">
        <v>315</v>
      </c>
      <c r="G38" t="s">
        <v>556</v>
      </c>
    </row>
    <row r="39" spans="1:7" x14ac:dyDescent="0.25">
      <c r="A39" t="s">
        <v>473</v>
      </c>
      <c r="B39">
        <v>66</v>
      </c>
      <c r="C39" t="s">
        <v>47</v>
      </c>
      <c r="D39" t="s">
        <v>537</v>
      </c>
      <c r="E39" t="s">
        <v>315</v>
      </c>
      <c r="G39" t="s">
        <v>556</v>
      </c>
    </row>
    <row r="40" spans="1:7" x14ac:dyDescent="0.25">
      <c r="A40" t="s">
        <v>506</v>
      </c>
      <c r="B40">
        <v>66</v>
      </c>
      <c r="C40" t="s">
        <v>48</v>
      </c>
      <c r="D40" t="s">
        <v>537</v>
      </c>
      <c r="E40" t="s">
        <v>315</v>
      </c>
      <c r="G40" t="s">
        <v>556</v>
      </c>
    </row>
    <row r="41" spans="1:7" x14ac:dyDescent="0.25">
      <c r="A41" t="s">
        <v>321</v>
      </c>
      <c r="B41">
        <v>22</v>
      </c>
      <c r="C41" t="s">
        <v>49</v>
      </c>
      <c r="D41" t="s">
        <v>537</v>
      </c>
      <c r="E41" t="s">
        <v>315</v>
      </c>
      <c r="G41" t="s">
        <v>556</v>
      </c>
    </row>
    <row r="42" spans="1:7" x14ac:dyDescent="0.25">
      <c r="A42" t="s">
        <v>476</v>
      </c>
      <c r="B42">
        <v>66</v>
      </c>
      <c r="C42" t="s">
        <v>50</v>
      </c>
      <c r="D42" t="s">
        <v>537</v>
      </c>
      <c r="E42" t="s">
        <v>315</v>
      </c>
      <c r="G42" t="s">
        <v>556</v>
      </c>
    </row>
    <row r="43" spans="1:7" x14ac:dyDescent="0.25">
      <c r="A43" t="s">
        <v>475</v>
      </c>
      <c r="B43" s="6"/>
      <c r="C43" t="s">
        <v>51</v>
      </c>
      <c r="D43" t="s">
        <v>537</v>
      </c>
      <c r="E43" t="s">
        <v>315</v>
      </c>
      <c r="G43" s="6">
        <v>66</v>
      </c>
    </row>
    <row r="44" spans="1:7" x14ac:dyDescent="0.25">
      <c r="A44" t="s">
        <v>507</v>
      </c>
      <c r="B44">
        <v>22</v>
      </c>
      <c r="C44" t="s">
        <v>52</v>
      </c>
      <c r="D44" t="s">
        <v>537</v>
      </c>
      <c r="E44" t="s">
        <v>315</v>
      </c>
      <c r="G44" t="s">
        <v>556</v>
      </c>
    </row>
    <row r="45" spans="1:7" x14ac:dyDescent="0.25">
      <c r="A45" t="s">
        <v>507</v>
      </c>
      <c r="B45">
        <v>66</v>
      </c>
      <c r="C45" t="s">
        <v>53</v>
      </c>
      <c r="D45" t="s">
        <v>537</v>
      </c>
      <c r="E45" t="s">
        <v>315</v>
      </c>
      <c r="G45" t="s">
        <v>556</v>
      </c>
    </row>
    <row r="46" spans="1:7" x14ac:dyDescent="0.25">
      <c r="A46" t="s">
        <v>477</v>
      </c>
      <c r="B46" s="6"/>
      <c r="C46" t="s">
        <v>54</v>
      </c>
      <c r="D46" t="s">
        <v>537</v>
      </c>
      <c r="E46" t="s">
        <v>315</v>
      </c>
      <c r="G46" s="6">
        <v>22</v>
      </c>
    </row>
    <row r="47" spans="1:7" x14ac:dyDescent="0.25">
      <c r="A47" t="s">
        <v>477</v>
      </c>
      <c r="B47" s="6"/>
      <c r="C47" t="s">
        <v>55</v>
      </c>
      <c r="D47" t="s">
        <v>537</v>
      </c>
      <c r="E47" t="s">
        <v>315</v>
      </c>
      <c r="G47" s="6">
        <v>66</v>
      </c>
    </row>
    <row r="48" spans="1:7" x14ac:dyDescent="0.25">
      <c r="A48" t="s">
        <v>164</v>
      </c>
      <c r="B48">
        <v>66</v>
      </c>
      <c r="C48" t="s">
        <v>56</v>
      </c>
      <c r="D48" t="s">
        <v>537</v>
      </c>
      <c r="E48" t="s">
        <v>315</v>
      </c>
      <c r="G48" t="s">
        <v>556</v>
      </c>
    </row>
    <row r="49" spans="1:7" x14ac:dyDescent="0.25">
      <c r="A49" t="s">
        <v>508</v>
      </c>
      <c r="B49">
        <v>66</v>
      </c>
      <c r="C49" t="s">
        <v>57</v>
      </c>
      <c r="D49" t="s">
        <v>537</v>
      </c>
      <c r="E49" t="s">
        <v>315</v>
      </c>
      <c r="G49" t="s">
        <v>556</v>
      </c>
    </row>
    <row r="50" spans="1:7" x14ac:dyDescent="0.25">
      <c r="A50" t="s">
        <v>508</v>
      </c>
      <c r="B50">
        <v>66</v>
      </c>
      <c r="C50" t="s">
        <v>58</v>
      </c>
      <c r="D50" t="s">
        <v>537</v>
      </c>
      <c r="E50" t="s">
        <v>315</v>
      </c>
      <c r="G50" t="s">
        <v>556</v>
      </c>
    </row>
    <row r="51" spans="1:7" x14ac:dyDescent="0.25">
      <c r="A51" t="s">
        <v>360</v>
      </c>
      <c r="B51">
        <v>66</v>
      </c>
      <c r="C51" t="s">
        <v>59</v>
      </c>
      <c r="D51" t="s">
        <v>537</v>
      </c>
      <c r="E51" t="s">
        <v>315</v>
      </c>
      <c r="G51" t="s">
        <v>556</v>
      </c>
    </row>
    <row r="52" spans="1:7" x14ac:dyDescent="0.25">
      <c r="A52" t="s">
        <v>359</v>
      </c>
      <c r="B52" s="6"/>
      <c r="C52" t="s">
        <v>60</v>
      </c>
      <c r="D52" t="s">
        <v>537</v>
      </c>
      <c r="E52" t="s">
        <v>315</v>
      </c>
      <c r="G52" s="6">
        <v>66</v>
      </c>
    </row>
    <row r="53" spans="1:7" x14ac:dyDescent="0.25">
      <c r="A53" t="s">
        <v>361</v>
      </c>
      <c r="B53">
        <v>66</v>
      </c>
      <c r="C53" t="s">
        <v>61</v>
      </c>
      <c r="D53" t="s">
        <v>537</v>
      </c>
      <c r="E53" t="s">
        <v>315</v>
      </c>
      <c r="G53" t="s">
        <v>556</v>
      </c>
    </row>
    <row r="54" spans="1:7" x14ac:dyDescent="0.25">
      <c r="A54" t="s">
        <v>509</v>
      </c>
      <c r="B54" s="6"/>
      <c r="C54" t="s">
        <v>62</v>
      </c>
      <c r="D54" t="s">
        <v>537</v>
      </c>
      <c r="E54" t="s">
        <v>315</v>
      </c>
      <c r="G54" s="6">
        <v>66</v>
      </c>
    </row>
    <row r="55" spans="1:7" x14ac:dyDescent="0.25">
      <c r="A55" t="s">
        <v>510</v>
      </c>
      <c r="B55" s="6"/>
      <c r="C55" t="s">
        <v>63</v>
      </c>
      <c r="D55" t="s">
        <v>537</v>
      </c>
      <c r="E55" t="s">
        <v>315</v>
      </c>
      <c r="G55" s="6">
        <v>66</v>
      </c>
    </row>
    <row r="56" spans="1:7" x14ac:dyDescent="0.25">
      <c r="A56" t="s">
        <v>363</v>
      </c>
      <c r="B56" s="6"/>
      <c r="C56" t="s">
        <v>64</v>
      </c>
      <c r="D56" t="s">
        <v>537</v>
      </c>
      <c r="E56" t="s">
        <v>315</v>
      </c>
      <c r="G56" s="6">
        <v>66</v>
      </c>
    </row>
    <row r="57" spans="1:7" x14ac:dyDescent="0.25">
      <c r="A57" t="s">
        <v>168</v>
      </c>
      <c r="B57">
        <v>66</v>
      </c>
      <c r="C57" t="s">
        <v>65</v>
      </c>
      <c r="D57" t="s">
        <v>537</v>
      </c>
      <c r="E57" t="s">
        <v>315</v>
      </c>
      <c r="G57" t="s">
        <v>556</v>
      </c>
    </row>
    <row r="58" spans="1:7" x14ac:dyDescent="0.25">
      <c r="A58" t="s">
        <v>511</v>
      </c>
      <c r="B58">
        <v>66</v>
      </c>
      <c r="C58" t="s">
        <v>66</v>
      </c>
      <c r="D58" t="s">
        <v>537</v>
      </c>
      <c r="E58" t="s">
        <v>315</v>
      </c>
      <c r="G58" t="s">
        <v>556</v>
      </c>
    </row>
    <row r="59" spans="1:7" x14ac:dyDescent="0.25">
      <c r="A59" t="s">
        <v>512</v>
      </c>
      <c r="B59" s="6"/>
      <c r="C59" t="s">
        <v>67</v>
      </c>
      <c r="D59" t="s">
        <v>537</v>
      </c>
      <c r="E59" t="s">
        <v>315</v>
      </c>
      <c r="G59" s="6">
        <v>66</v>
      </c>
    </row>
    <row r="60" spans="1:7" x14ac:dyDescent="0.25">
      <c r="A60" t="s">
        <v>167</v>
      </c>
      <c r="B60">
        <v>66</v>
      </c>
      <c r="C60" t="s">
        <v>68</v>
      </c>
      <c r="D60" t="s">
        <v>537</v>
      </c>
      <c r="E60" t="s">
        <v>315</v>
      </c>
      <c r="G60" t="s">
        <v>556</v>
      </c>
    </row>
    <row r="61" spans="1:7" x14ac:dyDescent="0.25">
      <c r="A61" t="s">
        <v>481</v>
      </c>
      <c r="B61">
        <v>22</v>
      </c>
      <c r="C61" t="s">
        <v>70</v>
      </c>
      <c r="D61" t="s">
        <v>537</v>
      </c>
      <c r="E61" t="s">
        <v>315</v>
      </c>
      <c r="G61" t="s">
        <v>556</v>
      </c>
    </row>
    <row r="62" spans="1:7" x14ac:dyDescent="0.25">
      <c r="A62" t="s">
        <v>483</v>
      </c>
      <c r="B62">
        <v>66</v>
      </c>
      <c r="C62" t="s">
        <v>71</v>
      </c>
      <c r="D62" t="s">
        <v>537</v>
      </c>
      <c r="E62" t="s">
        <v>315</v>
      </c>
      <c r="G62" t="s">
        <v>556</v>
      </c>
    </row>
    <row r="63" spans="1:7" x14ac:dyDescent="0.25">
      <c r="A63" t="s">
        <v>513</v>
      </c>
      <c r="B63" s="6"/>
      <c r="C63" t="s">
        <v>72</v>
      </c>
      <c r="D63" t="s">
        <v>537</v>
      </c>
      <c r="E63" t="s">
        <v>315</v>
      </c>
      <c r="G63" s="6">
        <v>66</v>
      </c>
    </row>
    <row r="64" spans="1:7" x14ac:dyDescent="0.25">
      <c r="A64" t="s">
        <v>322</v>
      </c>
      <c r="B64">
        <v>22</v>
      </c>
      <c r="C64" t="s">
        <v>73</v>
      </c>
      <c r="D64" t="s">
        <v>537</v>
      </c>
      <c r="E64" t="s">
        <v>315</v>
      </c>
      <c r="G64" t="s">
        <v>556</v>
      </c>
    </row>
    <row r="65" spans="1:7" x14ac:dyDescent="0.25">
      <c r="A65" t="s">
        <v>322</v>
      </c>
      <c r="B65">
        <v>66</v>
      </c>
      <c r="C65" t="s">
        <v>74</v>
      </c>
      <c r="D65" t="s">
        <v>537</v>
      </c>
      <c r="E65" t="s">
        <v>315</v>
      </c>
      <c r="G65" t="s">
        <v>556</v>
      </c>
    </row>
    <row r="66" spans="1:7" x14ac:dyDescent="0.25">
      <c r="A66" s="7" t="s">
        <v>180</v>
      </c>
      <c r="B66" s="7">
        <v>11</v>
      </c>
      <c r="C66" s="7" t="s">
        <v>75</v>
      </c>
      <c r="D66" s="7" t="s">
        <v>537</v>
      </c>
      <c r="E66" s="7" t="s">
        <v>315</v>
      </c>
      <c r="F66" s="7"/>
      <c r="G66" s="7" t="s">
        <v>556</v>
      </c>
    </row>
    <row r="67" spans="1:7" x14ac:dyDescent="0.25">
      <c r="A67" t="s">
        <v>377</v>
      </c>
      <c r="B67">
        <v>220</v>
      </c>
      <c r="C67" t="s">
        <v>91</v>
      </c>
      <c r="D67" t="s">
        <v>537</v>
      </c>
      <c r="E67" t="s">
        <v>468</v>
      </c>
      <c r="F67" t="s">
        <v>91</v>
      </c>
      <c r="G67" t="s">
        <v>556</v>
      </c>
    </row>
    <row r="68" spans="1:7" x14ac:dyDescent="0.25">
      <c r="A68" t="s">
        <v>461</v>
      </c>
      <c r="B68" s="6"/>
      <c r="C68" t="s">
        <v>96</v>
      </c>
      <c r="D68" t="s">
        <v>537</v>
      </c>
      <c r="E68" t="s">
        <v>468</v>
      </c>
      <c r="F68" t="s">
        <v>277</v>
      </c>
      <c r="G68" s="6">
        <v>66</v>
      </c>
    </row>
    <row r="69" spans="1:7" x14ac:dyDescent="0.25">
      <c r="A69" t="s">
        <v>462</v>
      </c>
      <c r="B69" s="6"/>
      <c r="C69" t="s">
        <v>96</v>
      </c>
      <c r="D69" t="s">
        <v>537</v>
      </c>
      <c r="E69" t="s">
        <v>468</v>
      </c>
      <c r="F69" t="s">
        <v>279</v>
      </c>
      <c r="G69" s="6">
        <v>66</v>
      </c>
    </row>
    <row r="70" spans="1:7" x14ac:dyDescent="0.25">
      <c r="A70" t="s">
        <v>517</v>
      </c>
      <c r="B70" s="6"/>
      <c r="C70" t="s">
        <v>11</v>
      </c>
      <c r="D70" t="s">
        <v>537</v>
      </c>
      <c r="E70" t="s">
        <v>468</v>
      </c>
      <c r="F70" t="s">
        <v>496</v>
      </c>
      <c r="G70" s="6">
        <v>66</v>
      </c>
    </row>
    <row r="71" spans="1:7" x14ac:dyDescent="0.25">
      <c r="A71" t="s">
        <v>193</v>
      </c>
      <c r="B71">
        <v>220</v>
      </c>
      <c r="C71" t="s">
        <v>76</v>
      </c>
      <c r="D71" t="s">
        <v>537</v>
      </c>
      <c r="E71" t="s">
        <v>468</v>
      </c>
      <c r="F71" t="s">
        <v>372</v>
      </c>
      <c r="G71" t="s">
        <v>556</v>
      </c>
    </row>
    <row r="72" spans="1:7" x14ac:dyDescent="0.25">
      <c r="A72" t="s">
        <v>404</v>
      </c>
      <c r="B72">
        <v>500</v>
      </c>
      <c r="C72" t="s">
        <v>77</v>
      </c>
      <c r="D72" t="s">
        <v>537</v>
      </c>
      <c r="E72" t="s">
        <v>468</v>
      </c>
      <c r="F72" t="s">
        <v>243</v>
      </c>
      <c r="G72" t="s">
        <v>556</v>
      </c>
    </row>
    <row r="73" spans="1:7" x14ac:dyDescent="0.25">
      <c r="A73" t="s">
        <v>378</v>
      </c>
      <c r="B73" s="6"/>
      <c r="C73" t="s">
        <v>16</v>
      </c>
      <c r="D73" t="s">
        <v>537</v>
      </c>
      <c r="E73" t="s">
        <v>468</v>
      </c>
      <c r="F73" t="s">
        <v>191</v>
      </c>
      <c r="G73" s="6">
        <v>22</v>
      </c>
    </row>
    <row r="74" spans="1:7" x14ac:dyDescent="0.25">
      <c r="A74" t="s">
        <v>541</v>
      </c>
      <c r="B74" s="6"/>
      <c r="C74" t="s">
        <v>65</v>
      </c>
      <c r="D74" t="s">
        <v>537</v>
      </c>
      <c r="E74" t="s">
        <v>468</v>
      </c>
      <c r="F74" t="s">
        <v>533</v>
      </c>
      <c r="G74" s="6">
        <v>66</v>
      </c>
    </row>
    <row r="75" spans="1:7" x14ac:dyDescent="0.25">
      <c r="A75" t="s">
        <v>379</v>
      </c>
      <c r="B75">
        <v>220</v>
      </c>
      <c r="C75" t="s">
        <v>76</v>
      </c>
      <c r="D75" t="s">
        <v>537</v>
      </c>
      <c r="E75" t="s">
        <v>468</v>
      </c>
      <c r="F75" t="s">
        <v>76</v>
      </c>
      <c r="G75" t="s">
        <v>556</v>
      </c>
    </row>
    <row r="76" spans="1:7" x14ac:dyDescent="0.25">
      <c r="A76" t="s">
        <v>380</v>
      </c>
      <c r="B76">
        <v>220</v>
      </c>
      <c r="C76" t="s">
        <v>78</v>
      </c>
      <c r="D76" t="s">
        <v>537</v>
      </c>
      <c r="E76" t="s">
        <v>468</v>
      </c>
      <c r="F76" t="s">
        <v>195</v>
      </c>
      <c r="G76" t="s">
        <v>556</v>
      </c>
    </row>
    <row r="77" spans="1:7" x14ac:dyDescent="0.25">
      <c r="A77" t="s">
        <v>381</v>
      </c>
      <c r="B77">
        <v>220</v>
      </c>
      <c r="C77" t="s">
        <v>78</v>
      </c>
      <c r="D77" t="s">
        <v>537</v>
      </c>
      <c r="E77" t="s">
        <v>468</v>
      </c>
      <c r="F77" t="s">
        <v>197</v>
      </c>
      <c r="G77" t="s">
        <v>556</v>
      </c>
    </row>
    <row r="78" spans="1:7" x14ac:dyDescent="0.25">
      <c r="A78" t="s">
        <v>542</v>
      </c>
      <c r="B78" s="6"/>
      <c r="C78" t="s">
        <v>24</v>
      </c>
      <c r="D78" t="s">
        <v>537</v>
      </c>
      <c r="E78" t="s">
        <v>468</v>
      </c>
      <c r="F78" t="s">
        <v>534</v>
      </c>
      <c r="G78" s="6">
        <v>66</v>
      </c>
    </row>
    <row r="79" spans="1:7" x14ac:dyDescent="0.25">
      <c r="A79" t="s">
        <v>391</v>
      </c>
      <c r="B79">
        <v>220</v>
      </c>
      <c r="C79" t="s">
        <v>79</v>
      </c>
      <c r="D79" t="s">
        <v>537</v>
      </c>
      <c r="E79" t="s">
        <v>468</v>
      </c>
      <c r="F79" t="s">
        <v>216</v>
      </c>
      <c r="G79" t="s">
        <v>556</v>
      </c>
    </row>
    <row r="80" spans="1:7" x14ac:dyDescent="0.25">
      <c r="A80" t="s">
        <v>383</v>
      </c>
      <c r="B80">
        <v>220</v>
      </c>
      <c r="C80" t="s">
        <v>79</v>
      </c>
      <c r="D80" t="s">
        <v>537</v>
      </c>
      <c r="E80" t="s">
        <v>468</v>
      </c>
      <c r="F80" t="s">
        <v>200</v>
      </c>
      <c r="G80" t="s">
        <v>556</v>
      </c>
    </row>
    <row r="81" spans="1:7" x14ac:dyDescent="0.25">
      <c r="A81" t="s">
        <v>384</v>
      </c>
      <c r="B81">
        <v>220</v>
      </c>
      <c r="C81" t="s">
        <v>79</v>
      </c>
      <c r="D81" t="s">
        <v>537</v>
      </c>
      <c r="E81" t="s">
        <v>468</v>
      </c>
      <c r="F81" t="s">
        <v>202</v>
      </c>
      <c r="G81" t="s">
        <v>556</v>
      </c>
    </row>
    <row r="82" spans="1:7" x14ac:dyDescent="0.25">
      <c r="A82" t="s">
        <v>385</v>
      </c>
      <c r="B82">
        <v>220</v>
      </c>
      <c r="C82" t="s">
        <v>79</v>
      </c>
      <c r="D82" t="s">
        <v>537</v>
      </c>
      <c r="E82" t="s">
        <v>468</v>
      </c>
      <c r="F82" t="s">
        <v>204</v>
      </c>
      <c r="G82" t="s">
        <v>556</v>
      </c>
    </row>
    <row r="83" spans="1:7" x14ac:dyDescent="0.25">
      <c r="A83" t="s">
        <v>386</v>
      </c>
      <c r="B83">
        <v>220</v>
      </c>
      <c r="C83" t="s">
        <v>79</v>
      </c>
      <c r="D83" t="s">
        <v>537</v>
      </c>
      <c r="E83" t="s">
        <v>468</v>
      </c>
      <c r="F83" t="s">
        <v>206</v>
      </c>
      <c r="G83" t="s">
        <v>556</v>
      </c>
    </row>
    <row r="84" spans="1:7" x14ac:dyDescent="0.25">
      <c r="A84" t="s">
        <v>387</v>
      </c>
      <c r="B84">
        <v>220</v>
      </c>
      <c r="C84" t="s">
        <v>79</v>
      </c>
      <c r="D84" t="s">
        <v>537</v>
      </c>
      <c r="E84" t="s">
        <v>468</v>
      </c>
      <c r="F84" t="s">
        <v>208</v>
      </c>
      <c r="G84" t="s">
        <v>556</v>
      </c>
    </row>
    <row r="85" spans="1:7" x14ac:dyDescent="0.25">
      <c r="A85" t="s">
        <v>388</v>
      </c>
      <c r="B85">
        <v>220</v>
      </c>
      <c r="C85" t="s">
        <v>79</v>
      </c>
      <c r="D85" t="s">
        <v>537</v>
      </c>
      <c r="E85" t="s">
        <v>468</v>
      </c>
      <c r="F85" t="s">
        <v>210</v>
      </c>
      <c r="G85" t="s">
        <v>556</v>
      </c>
    </row>
    <row r="86" spans="1:7" x14ac:dyDescent="0.25">
      <c r="A86" t="s">
        <v>389</v>
      </c>
      <c r="B86">
        <v>220</v>
      </c>
      <c r="C86" t="s">
        <v>79</v>
      </c>
      <c r="D86" t="s">
        <v>537</v>
      </c>
      <c r="E86" t="s">
        <v>468</v>
      </c>
      <c r="F86" t="s">
        <v>212</v>
      </c>
      <c r="G86" t="s">
        <v>556</v>
      </c>
    </row>
    <row r="87" spans="1:7" x14ac:dyDescent="0.25">
      <c r="A87" t="s">
        <v>390</v>
      </c>
      <c r="B87">
        <v>220</v>
      </c>
      <c r="C87" t="s">
        <v>79</v>
      </c>
      <c r="D87" t="s">
        <v>537</v>
      </c>
      <c r="E87" t="s">
        <v>468</v>
      </c>
      <c r="F87" t="s">
        <v>214</v>
      </c>
      <c r="G87" t="s">
        <v>556</v>
      </c>
    </row>
    <row r="88" spans="1:7" x14ac:dyDescent="0.25">
      <c r="A88" t="s">
        <v>543</v>
      </c>
      <c r="B88" s="6"/>
      <c r="C88" t="s">
        <v>11</v>
      </c>
      <c r="D88" t="s">
        <v>537</v>
      </c>
      <c r="E88" t="s">
        <v>468</v>
      </c>
      <c r="F88" t="s">
        <v>535</v>
      </c>
      <c r="G88" s="6">
        <v>66</v>
      </c>
    </row>
    <row r="89" spans="1:7" x14ac:dyDescent="0.25">
      <c r="A89" t="s">
        <v>382</v>
      </c>
      <c r="B89" s="6"/>
      <c r="C89" t="s">
        <v>97</v>
      </c>
      <c r="D89" t="s">
        <v>537</v>
      </c>
      <c r="E89" t="s">
        <v>468</v>
      </c>
      <c r="F89" t="s">
        <v>97</v>
      </c>
      <c r="G89" s="6">
        <v>66</v>
      </c>
    </row>
    <row r="90" spans="1:7" x14ac:dyDescent="0.25">
      <c r="A90" t="s">
        <v>392</v>
      </c>
      <c r="B90">
        <v>220</v>
      </c>
      <c r="C90" t="s">
        <v>80</v>
      </c>
      <c r="D90" t="s">
        <v>537</v>
      </c>
      <c r="E90" t="s">
        <v>468</v>
      </c>
      <c r="F90" t="s">
        <v>218</v>
      </c>
      <c r="G90" t="s">
        <v>556</v>
      </c>
    </row>
    <row r="91" spans="1:7" x14ac:dyDescent="0.25">
      <c r="A91" t="s">
        <v>393</v>
      </c>
      <c r="B91">
        <v>220</v>
      </c>
      <c r="C91" t="s">
        <v>80</v>
      </c>
      <c r="D91" t="s">
        <v>537</v>
      </c>
      <c r="E91" t="s">
        <v>468</v>
      </c>
      <c r="F91" t="s">
        <v>220</v>
      </c>
      <c r="G91" t="s">
        <v>556</v>
      </c>
    </row>
    <row r="92" spans="1:7" x14ac:dyDescent="0.25">
      <c r="A92" t="s">
        <v>394</v>
      </c>
      <c r="B92">
        <v>220</v>
      </c>
      <c r="C92" t="s">
        <v>80</v>
      </c>
      <c r="D92" t="s">
        <v>537</v>
      </c>
      <c r="E92" t="s">
        <v>468</v>
      </c>
      <c r="F92" t="s">
        <v>222</v>
      </c>
      <c r="G92" t="s">
        <v>556</v>
      </c>
    </row>
    <row r="93" spans="1:7" x14ac:dyDescent="0.25">
      <c r="A93" t="s">
        <v>395</v>
      </c>
      <c r="B93">
        <v>220</v>
      </c>
      <c r="C93" t="s">
        <v>80</v>
      </c>
      <c r="D93" t="s">
        <v>537</v>
      </c>
      <c r="E93" t="s">
        <v>468</v>
      </c>
      <c r="F93" t="s">
        <v>224</v>
      </c>
      <c r="G93" t="s">
        <v>556</v>
      </c>
    </row>
    <row r="94" spans="1:7" x14ac:dyDescent="0.25">
      <c r="A94" t="s">
        <v>396</v>
      </c>
      <c r="B94">
        <v>220</v>
      </c>
      <c r="C94" t="s">
        <v>80</v>
      </c>
      <c r="D94" t="s">
        <v>537</v>
      </c>
      <c r="E94" t="s">
        <v>468</v>
      </c>
      <c r="F94" t="s">
        <v>226</v>
      </c>
      <c r="G94" t="s">
        <v>556</v>
      </c>
    </row>
    <row r="95" spans="1:7" x14ac:dyDescent="0.25">
      <c r="A95" t="s">
        <v>397</v>
      </c>
      <c r="B95">
        <v>220</v>
      </c>
      <c r="C95" t="s">
        <v>80</v>
      </c>
      <c r="D95" t="s">
        <v>537</v>
      </c>
      <c r="E95" t="s">
        <v>468</v>
      </c>
      <c r="F95" t="s">
        <v>228</v>
      </c>
      <c r="G95" t="s">
        <v>556</v>
      </c>
    </row>
    <row r="96" spans="1:7" x14ac:dyDescent="0.25">
      <c r="A96" t="s">
        <v>398</v>
      </c>
      <c r="B96">
        <v>220</v>
      </c>
      <c r="C96" t="s">
        <v>80</v>
      </c>
      <c r="D96" t="s">
        <v>537</v>
      </c>
      <c r="E96" t="s">
        <v>468</v>
      </c>
      <c r="F96" t="s">
        <v>230</v>
      </c>
      <c r="G96" t="s">
        <v>556</v>
      </c>
    </row>
    <row r="97" spans="1:7" x14ac:dyDescent="0.25">
      <c r="A97" t="s">
        <v>515</v>
      </c>
      <c r="B97">
        <v>132</v>
      </c>
      <c r="C97" t="s">
        <v>81</v>
      </c>
      <c r="D97" t="s">
        <v>537</v>
      </c>
      <c r="E97" t="s">
        <v>468</v>
      </c>
      <c r="F97" t="s">
        <v>81</v>
      </c>
      <c r="G97" t="s">
        <v>556</v>
      </c>
    </row>
    <row r="98" spans="1:7" x14ac:dyDescent="0.25">
      <c r="A98" t="s">
        <v>188</v>
      </c>
      <c r="B98">
        <v>220</v>
      </c>
      <c r="C98" t="s">
        <v>82</v>
      </c>
      <c r="D98" t="s">
        <v>537</v>
      </c>
      <c r="E98" t="s">
        <v>468</v>
      </c>
      <c r="F98" t="s">
        <v>189</v>
      </c>
      <c r="G98" t="s">
        <v>556</v>
      </c>
    </row>
    <row r="99" spans="1:7" x14ac:dyDescent="0.25">
      <c r="A99" t="s">
        <v>284</v>
      </c>
      <c r="B99" s="6"/>
      <c r="C99" t="s">
        <v>42</v>
      </c>
      <c r="D99" t="s">
        <v>537</v>
      </c>
      <c r="E99" t="s">
        <v>468</v>
      </c>
      <c r="F99" t="s">
        <v>285</v>
      </c>
      <c r="G99" s="6">
        <v>66</v>
      </c>
    </row>
    <row r="100" spans="1:7" x14ac:dyDescent="0.25">
      <c r="A100" t="s">
        <v>413</v>
      </c>
      <c r="B100">
        <v>500</v>
      </c>
      <c r="C100" t="s">
        <v>83</v>
      </c>
      <c r="D100" t="s">
        <v>537</v>
      </c>
      <c r="E100" t="s">
        <v>468</v>
      </c>
      <c r="F100" t="s">
        <v>261</v>
      </c>
      <c r="G100" t="s">
        <v>556</v>
      </c>
    </row>
    <row r="101" spans="1:7" x14ac:dyDescent="0.25">
      <c r="A101" t="s">
        <v>400</v>
      </c>
      <c r="B101">
        <v>500</v>
      </c>
      <c r="C101" t="s">
        <v>83</v>
      </c>
      <c r="D101" t="s">
        <v>537</v>
      </c>
      <c r="E101" t="s">
        <v>468</v>
      </c>
      <c r="F101" t="s">
        <v>234</v>
      </c>
      <c r="G101" t="s">
        <v>556</v>
      </c>
    </row>
    <row r="102" spans="1:7" x14ac:dyDescent="0.25">
      <c r="A102" t="s">
        <v>405</v>
      </c>
      <c r="B102">
        <v>500</v>
      </c>
      <c r="C102" t="s">
        <v>83</v>
      </c>
      <c r="D102" t="s">
        <v>537</v>
      </c>
      <c r="E102" t="s">
        <v>468</v>
      </c>
      <c r="F102" t="s">
        <v>245</v>
      </c>
      <c r="G102" t="s">
        <v>556</v>
      </c>
    </row>
    <row r="103" spans="1:7" x14ac:dyDescent="0.25">
      <c r="A103" t="s">
        <v>406</v>
      </c>
      <c r="B103">
        <v>500</v>
      </c>
      <c r="C103" t="s">
        <v>83</v>
      </c>
      <c r="D103" t="s">
        <v>537</v>
      </c>
      <c r="E103" t="s">
        <v>468</v>
      </c>
      <c r="F103" t="s">
        <v>247</v>
      </c>
      <c r="G103" t="s">
        <v>556</v>
      </c>
    </row>
    <row r="104" spans="1:7" x14ac:dyDescent="0.25">
      <c r="A104" t="s">
        <v>407</v>
      </c>
      <c r="B104">
        <v>500</v>
      </c>
      <c r="C104" t="s">
        <v>83</v>
      </c>
      <c r="D104" t="s">
        <v>537</v>
      </c>
      <c r="E104" t="s">
        <v>468</v>
      </c>
      <c r="F104" t="s">
        <v>249</v>
      </c>
      <c r="G104" t="s">
        <v>556</v>
      </c>
    </row>
    <row r="105" spans="1:7" x14ac:dyDescent="0.25">
      <c r="A105" t="s">
        <v>408</v>
      </c>
      <c r="B105">
        <v>500</v>
      </c>
      <c r="C105" t="s">
        <v>83</v>
      </c>
      <c r="D105" t="s">
        <v>537</v>
      </c>
      <c r="E105" t="s">
        <v>468</v>
      </c>
      <c r="F105" t="s">
        <v>251</v>
      </c>
      <c r="G105" t="s">
        <v>556</v>
      </c>
    </row>
    <row r="106" spans="1:7" x14ac:dyDescent="0.25">
      <c r="A106" t="s">
        <v>409</v>
      </c>
      <c r="B106">
        <v>500</v>
      </c>
      <c r="C106" t="s">
        <v>83</v>
      </c>
      <c r="D106" t="s">
        <v>537</v>
      </c>
      <c r="E106" t="s">
        <v>468</v>
      </c>
      <c r="F106" t="s">
        <v>253</v>
      </c>
      <c r="G106" t="s">
        <v>556</v>
      </c>
    </row>
    <row r="107" spans="1:7" x14ac:dyDescent="0.25">
      <c r="A107" t="s">
        <v>538</v>
      </c>
      <c r="B107">
        <v>220</v>
      </c>
      <c r="C107" t="s">
        <v>85</v>
      </c>
      <c r="D107" t="s">
        <v>537</v>
      </c>
      <c r="E107" t="s">
        <v>468</v>
      </c>
      <c r="F107" t="s">
        <v>267</v>
      </c>
      <c r="G107" t="s">
        <v>556</v>
      </c>
    </row>
    <row r="108" spans="1:7" x14ac:dyDescent="0.25">
      <c r="A108" t="s">
        <v>518</v>
      </c>
      <c r="B108" s="6"/>
      <c r="C108" t="s">
        <v>68</v>
      </c>
      <c r="D108" t="s">
        <v>537</v>
      </c>
      <c r="E108" t="s">
        <v>468</v>
      </c>
      <c r="F108" t="s">
        <v>497</v>
      </c>
      <c r="G108" s="6">
        <v>66</v>
      </c>
    </row>
    <row r="109" spans="1:7" x14ac:dyDescent="0.25">
      <c r="A109" t="s">
        <v>539</v>
      </c>
      <c r="B109">
        <v>500</v>
      </c>
      <c r="C109" t="s">
        <v>86</v>
      </c>
      <c r="D109" t="s">
        <v>537</v>
      </c>
      <c r="E109" t="s">
        <v>468</v>
      </c>
      <c r="F109" t="s">
        <v>531</v>
      </c>
      <c r="G109" t="s">
        <v>556</v>
      </c>
    </row>
    <row r="110" spans="1:7" x14ac:dyDescent="0.25">
      <c r="A110" t="s">
        <v>540</v>
      </c>
      <c r="B110">
        <v>500</v>
      </c>
      <c r="C110" t="s">
        <v>86</v>
      </c>
      <c r="D110" t="s">
        <v>537</v>
      </c>
      <c r="E110" t="s">
        <v>468</v>
      </c>
      <c r="F110" t="s">
        <v>532</v>
      </c>
      <c r="G110" t="s">
        <v>556</v>
      </c>
    </row>
    <row r="111" spans="1:7" x14ac:dyDescent="0.25">
      <c r="A111" t="s">
        <v>420</v>
      </c>
      <c r="B111" s="6">
        <v>11</v>
      </c>
      <c r="C111" t="s">
        <v>87</v>
      </c>
      <c r="D111" t="s">
        <v>537</v>
      </c>
      <c r="E111" t="s">
        <v>468</v>
      </c>
      <c r="F111" t="s">
        <v>275</v>
      </c>
      <c r="G111" s="6">
        <v>11</v>
      </c>
    </row>
    <row r="112" spans="1:7" x14ac:dyDescent="0.25">
      <c r="A112" t="s">
        <v>418</v>
      </c>
      <c r="B112" s="6">
        <v>11</v>
      </c>
      <c r="C112" t="s">
        <v>88</v>
      </c>
      <c r="D112" t="s">
        <v>537</v>
      </c>
      <c r="E112" t="s">
        <v>468</v>
      </c>
      <c r="F112" t="s">
        <v>271</v>
      </c>
      <c r="G112" s="6">
        <v>11</v>
      </c>
    </row>
    <row r="113" spans="1:7" x14ac:dyDescent="0.25">
      <c r="A113" t="s">
        <v>419</v>
      </c>
      <c r="B113" s="6">
        <v>11</v>
      </c>
      <c r="C113" t="s">
        <v>88</v>
      </c>
      <c r="D113" t="s">
        <v>537</v>
      </c>
      <c r="E113" t="s">
        <v>468</v>
      </c>
      <c r="F113" t="s">
        <v>273</v>
      </c>
      <c r="G113" s="6">
        <v>11</v>
      </c>
    </row>
    <row r="114" spans="1:7" x14ac:dyDescent="0.25">
      <c r="A114" t="s">
        <v>425</v>
      </c>
      <c r="B114" s="6">
        <v>11</v>
      </c>
      <c r="C114" t="s">
        <v>42</v>
      </c>
      <c r="D114" t="s">
        <v>537</v>
      </c>
      <c r="E114" t="s">
        <v>468</v>
      </c>
      <c r="F114" t="s">
        <v>287</v>
      </c>
      <c r="G114" s="6">
        <v>11</v>
      </c>
    </row>
    <row r="115" spans="1:7" x14ac:dyDescent="0.25">
      <c r="A115" t="s">
        <v>470</v>
      </c>
      <c r="B115">
        <v>330</v>
      </c>
      <c r="C115" t="s">
        <v>89</v>
      </c>
      <c r="D115" t="s">
        <v>537</v>
      </c>
      <c r="E115" t="s">
        <v>468</v>
      </c>
      <c r="F115" t="s">
        <v>471</v>
      </c>
      <c r="G115" t="s">
        <v>556</v>
      </c>
    </row>
    <row r="116" spans="1:7" x14ac:dyDescent="0.25">
      <c r="A116" t="s">
        <v>426</v>
      </c>
      <c r="B116">
        <v>220</v>
      </c>
      <c r="C116" t="s">
        <v>90</v>
      </c>
      <c r="D116" t="s">
        <v>537</v>
      </c>
      <c r="E116" t="s">
        <v>468</v>
      </c>
      <c r="F116" t="s">
        <v>90</v>
      </c>
      <c r="G116" t="s">
        <v>556</v>
      </c>
    </row>
    <row r="117" spans="1:7" x14ac:dyDescent="0.25">
      <c r="A117" t="s">
        <v>375</v>
      </c>
      <c r="B117">
        <v>500</v>
      </c>
      <c r="C117" t="s">
        <v>44</v>
      </c>
      <c r="D117" t="s">
        <v>537</v>
      </c>
      <c r="E117" t="s">
        <v>468</v>
      </c>
      <c r="F117" t="s">
        <v>182</v>
      </c>
      <c r="G117" t="s">
        <v>556</v>
      </c>
    </row>
    <row r="118" spans="1:7" x14ac:dyDescent="0.25">
      <c r="A118" t="s">
        <v>376</v>
      </c>
      <c r="B118">
        <v>500</v>
      </c>
      <c r="C118" t="s">
        <v>44</v>
      </c>
      <c r="D118" t="s">
        <v>537</v>
      </c>
      <c r="E118" t="s">
        <v>468</v>
      </c>
      <c r="F118" t="s">
        <v>184</v>
      </c>
      <c r="G118" t="s">
        <v>556</v>
      </c>
    </row>
    <row r="119" spans="1:7" x14ac:dyDescent="0.25">
      <c r="A119" t="s">
        <v>427</v>
      </c>
      <c r="B119">
        <v>220</v>
      </c>
      <c r="C119" t="s">
        <v>45</v>
      </c>
      <c r="D119" t="s">
        <v>537</v>
      </c>
      <c r="E119" t="s">
        <v>468</v>
      </c>
      <c r="F119" t="s">
        <v>290</v>
      </c>
      <c r="G119" t="s">
        <v>556</v>
      </c>
    </row>
    <row r="120" spans="1:7" x14ac:dyDescent="0.25">
      <c r="A120" t="s">
        <v>428</v>
      </c>
      <c r="B120">
        <v>220</v>
      </c>
      <c r="C120" t="s">
        <v>45</v>
      </c>
      <c r="D120" t="s">
        <v>537</v>
      </c>
      <c r="E120" t="s">
        <v>468</v>
      </c>
      <c r="F120" t="s">
        <v>292</v>
      </c>
      <c r="G120" t="s">
        <v>556</v>
      </c>
    </row>
    <row r="121" spans="1:7" x14ac:dyDescent="0.25">
      <c r="A121" t="s">
        <v>429</v>
      </c>
      <c r="B121">
        <v>220</v>
      </c>
      <c r="C121" t="s">
        <v>45</v>
      </c>
      <c r="D121" t="s">
        <v>537</v>
      </c>
      <c r="E121" t="s">
        <v>468</v>
      </c>
      <c r="F121" t="s">
        <v>294</v>
      </c>
      <c r="G121" t="s">
        <v>556</v>
      </c>
    </row>
    <row r="122" spans="1:7" x14ac:dyDescent="0.25">
      <c r="A122" t="s">
        <v>519</v>
      </c>
      <c r="B122" s="6"/>
      <c r="C122" t="s">
        <v>56</v>
      </c>
      <c r="D122" t="s">
        <v>537</v>
      </c>
      <c r="E122" t="s">
        <v>468</v>
      </c>
      <c r="F122" t="s">
        <v>498</v>
      </c>
      <c r="G122" s="6">
        <v>66</v>
      </c>
    </row>
    <row r="123" spans="1:7" x14ac:dyDescent="0.25">
      <c r="A123" t="s">
        <v>467</v>
      </c>
      <c r="B123" s="6"/>
      <c r="C123" t="s">
        <v>98</v>
      </c>
      <c r="D123" t="s">
        <v>537</v>
      </c>
      <c r="E123" t="s">
        <v>468</v>
      </c>
      <c r="F123" t="s">
        <v>296</v>
      </c>
      <c r="G123" s="6">
        <v>66</v>
      </c>
    </row>
    <row r="124" spans="1:7" x14ac:dyDescent="0.25">
      <c r="A124" t="s">
        <v>399</v>
      </c>
      <c r="B124" s="6"/>
      <c r="C124" t="s">
        <v>35</v>
      </c>
      <c r="D124" t="s">
        <v>537</v>
      </c>
      <c r="E124" t="s">
        <v>468</v>
      </c>
      <c r="F124" t="s">
        <v>232</v>
      </c>
      <c r="G124" s="6">
        <v>66</v>
      </c>
    </row>
    <row r="125" spans="1:7" x14ac:dyDescent="0.25">
      <c r="A125" t="s">
        <v>544</v>
      </c>
      <c r="B125" s="6"/>
      <c r="C125" t="s">
        <v>26</v>
      </c>
      <c r="D125" t="s">
        <v>537</v>
      </c>
      <c r="E125" t="s">
        <v>468</v>
      </c>
      <c r="F125" t="s">
        <v>536</v>
      </c>
      <c r="G125" s="6">
        <v>66</v>
      </c>
    </row>
    <row r="126" spans="1:7" x14ac:dyDescent="0.25">
      <c r="A126" t="s">
        <v>373</v>
      </c>
      <c r="B126" s="6"/>
      <c r="C126" t="s">
        <v>56</v>
      </c>
      <c r="D126" t="s">
        <v>537</v>
      </c>
      <c r="E126" t="s">
        <v>468</v>
      </c>
      <c r="F126" t="s">
        <v>374</v>
      </c>
      <c r="G126" s="6">
        <v>22</v>
      </c>
    </row>
    <row r="127" spans="1:7" x14ac:dyDescent="0.25">
      <c r="A127" t="s">
        <v>490</v>
      </c>
      <c r="B127" s="6"/>
      <c r="C127" t="s">
        <v>42</v>
      </c>
      <c r="D127" t="s">
        <v>537</v>
      </c>
      <c r="E127" t="s">
        <v>468</v>
      </c>
      <c r="F127" t="s">
        <v>283</v>
      </c>
      <c r="G127" s="6">
        <v>66</v>
      </c>
    </row>
    <row r="128" spans="1:7" x14ac:dyDescent="0.25">
      <c r="A128" t="s">
        <v>460</v>
      </c>
      <c r="B128">
        <v>500</v>
      </c>
      <c r="C128" t="s">
        <v>83</v>
      </c>
      <c r="D128" t="s">
        <v>537</v>
      </c>
      <c r="E128" t="s">
        <v>468</v>
      </c>
      <c r="F128" t="s">
        <v>255</v>
      </c>
      <c r="G128" t="s">
        <v>556</v>
      </c>
    </row>
    <row r="129" spans="1:7" x14ac:dyDescent="0.25">
      <c r="A129" t="s">
        <v>186</v>
      </c>
      <c r="B129">
        <v>220</v>
      </c>
      <c r="C129" t="s">
        <v>91</v>
      </c>
      <c r="D129" t="s">
        <v>537</v>
      </c>
      <c r="E129" t="s">
        <v>468</v>
      </c>
      <c r="F129" t="s">
        <v>187</v>
      </c>
      <c r="G129" t="s">
        <v>556</v>
      </c>
    </row>
    <row r="130" spans="1:7" x14ac:dyDescent="0.25">
      <c r="A130" t="s">
        <v>516</v>
      </c>
      <c r="B130">
        <v>220</v>
      </c>
      <c r="C130" t="s">
        <v>92</v>
      </c>
      <c r="D130" t="s">
        <v>537</v>
      </c>
      <c r="E130" t="s">
        <v>468</v>
      </c>
      <c r="F130" t="s">
        <v>495</v>
      </c>
      <c r="G130" t="s">
        <v>556</v>
      </c>
    </row>
    <row r="131" spans="1:7" x14ac:dyDescent="0.25">
      <c r="A131" t="s">
        <v>433</v>
      </c>
      <c r="B131">
        <v>220</v>
      </c>
      <c r="C131" t="s">
        <v>93</v>
      </c>
      <c r="D131" t="s">
        <v>537</v>
      </c>
      <c r="E131" t="s">
        <v>468</v>
      </c>
      <c r="F131" t="s">
        <v>300</v>
      </c>
      <c r="G131" t="s">
        <v>556</v>
      </c>
    </row>
    <row r="132" spans="1:7" x14ac:dyDescent="0.25">
      <c r="A132" t="s">
        <v>434</v>
      </c>
      <c r="B132">
        <v>220</v>
      </c>
      <c r="C132" t="s">
        <v>93</v>
      </c>
      <c r="D132" t="s">
        <v>537</v>
      </c>
      <c r="E132" t="s">
        <v>468</v>
      </c>
      <c r="F132" t="s">
        <v>302</v>
      </c>
      <c r="G132" t="s">
        <v>556</v>
      </c>
    </row>
    <row r="133" spans="1:7" x14ac:dyDescent="0.25">
      <c r="A133" t="s">
        <v>491</v>
      </c>
      <c r="B133" s="6"/>
      <c r="C133" t="s">
        <v>42</v>
      </c>
      <c r="D133" t="s">
        <v>537</v>
      </c>
      <c r="E133" t="s">
        <v>468</v>
      </c>
      <c r="F133" t="s">
        <v>304</v>
      </c>
      <c r="G133" s="6">
        <v>22</v>
      </c>
    </row>
    <row r="134" spans="1:7" x14ac:dyDescent="0.25">
      <c r="A134" t="s">
        <v>520</v>
      </c>
      <c r="B134" s="6"/>
      <c r="C134" t="s">
        <v>10</v>
      </c>
      <c r="D134" t="s">
        <v>537</v>
      </c>
      <c r="E134" t="s">
        <v>468</v>
      </c>
      <c r="F134" t="s">
        <v>499</v>
      </c>
      <c r="G134" s="6">
        <v>66</v>
      </c>
    </row>
    <row r="135" spans="1:7" x14ac:dyDescent="0.25">
      <c r="A135" t="s">
        <v>440</v>
      </c>
      <c r="B135">
        <v>220</v>
      </c>
      <c r="C135" t="s">
        <v>94</v>
      </c>
      <c r="D135" t="s">
        <v>537</v>
      </c>
      <c r="E135" t="s">
        <v>468</v>
      </c>
      <c r="F135" t="s">
        <v>314</v>
      </c>
      <c r="G135" t="s">
        <v>556</v>
      </c>
    </row>
    <row r="136" spans="1:7" x14ac:dyDescent="0.25">
      <c r="A136" t="s">
        <v>436</v>
      </c>
      <c r="B136">
        <v>220</v>
      </c>
      <c r="C136" t="s">
        <v>95</v>
      </c>
      <c r="D136" t="s">
        <v>537</v>
      </c>
      <c r="E136" t="s">
        <v>468</v>
      </c>
      <c r="F136" t="s">
        <v>306</v>
      </c>
      <c r="G136" t="s">
        <v>556</v>
      </c>
    </row>
    <row r="137" spans="1:7" x14ac:dyDescent="0.25">
      <c r="A137" t="s">
        <v>437</v>
      </c>
      <c r="B137">
        <v>220</v>
      </c>
      <c r="C137" t="s">
        <v>94</v>
      </c>
      <c r="D137" t="s">
        <v>537</v>
      </c>
      <c r="E137" t="s">
        <v>468</v>
      </c>
      <c r="F137" t="s">
        <v>308</v>
      </c>
      <c r="G137" t="s">
        <v>556</v>
      </c>
    </row>
    <row r="138" spans="1:7" x14ac:dyDescent="0.25">
      <c r="A138" t="s">
        <v>438</v>
      </c>
      <c r="B138">
        <v>220</v>
      </c>
      <c r="C138" t="s">
        <v>94</v>
      </c>
      <c r="D138" t="s">
        <v>537</v>
      </c>
      <c r="E138" t="s">
        <v>468</v>
      </c>
      <c r="F138" t="s">
        <v>310</v>
      </c>
      <c r="G138" t="s">
        <v>556</v>
      </c>
    </row>
    <row r="139" spans="1:7" x14ac:dyDescent="0.25">
      <c r="A139" t="s">
        <v>439</v>
      </c>
      <c r="B139">
        <v>220</v>
      </c>
      <c r="C139" t="s">
        <v>94</v>
      </c>
      <c r="D139" t="s">
        <v>537</v>
      </c>
      <c r="E139" t="s">
        <v>468</v>
      </c>
      <c r="F139" t="s">
        <v>312</v>
      </c>
      <c r="G139" t="s">
        <v>556</v>
      </c>
    </row>
    <row r="140" spans="1:7" x14ac:dyDescent="0.25">
      <c r="A140" t="s">
        <v>432</v>
      </c>
      <c r="B140" s="6"/>
      <c r="C140" t="s">
        <v>65</v>
      </c>
      <c r="D140" t="s">
        <v>537</v>
      </c>
      <c r="E140" t="s">
        <v>468</v>
      </c>
      <c r="F140" t="s">
        <v>298</v>
      </c>
      <c r="G140" s="6">
        <v>66</v>
      </c>
    </row>
  </sheetData>
  <sortState ref="A67:G140">
    <sortCondition ref="A67:A140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selection activeCell="B19" activeCellId="21" sqref="G64 B64 B59 G59 G54:G56 B54:B56 B52 G52 G46:G47 B46:B47 B43 G43 G19 G17 G15 G12 G9:G10 B9:B10 B12 B15 B17 B19"/>
    </sheetView>
  </sheetViews>
  <sheetFormatPr defaultRowHeight="15" x14ac:dyDescent="0.25"/>
  <cols>
    <col min="1" max="1" width="28.140625" bestFit="1" customWidth="1"/>
    <col min="2" max="2" width="10.85546875" customWidth="1"/>
    <col min="3" max="3" width="6.8554687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553</v>
      </c>
      <c r="E2" t="s">
        <v>315</v>
      </c>
      <c r="G2" t="s">
        <v>556</v>
      </c>
    </row>
    <row r="3" spans="1:7" x14ac:dyDescent="0.25">
      <c r="A3" t="s">
        <v>120</v>
      </c>
      <c r="B3">
        <v>66</v>
      </c>
      <c r="C3" t="s">
        <v>11</v>
      </c>
      <c r="D3" t="s">
        <v>553</v>
      </c>
      <c r="E3" t="s">
        <v>315</v>
      </c>
      <c r="G3" t="s">
        <v>556</v>
      </c>
    </row>
    <row r="4" spans="1:7" x14ac:dyDescent="0.25">
      <c r="A4" t="s">
        <v>317</v>
      </c>
      <c r="B4">
        <v>22</v>
      </c>
      <c r="C4" t="s">
        <v>12</v>
      </c>
      <c r="D4" t="s">
        <v>553</v>
      </c>
      <c r="E4" t="s">
        <v>315</v>
      </c>
      <c r="G4" t="s">
        <v>556</v>
      </c>
    </row>
    <row r="5" spans="1:7" x14ac:dyDescent="0.25">
      <c r="A5" t="s">
        <v>317</v>
      </c>
      <c r="B5">
        <v>66</v>
      </c>
      <c r="C5" t="s">
        <v>13</v>
      </c>
      <c r="D5" t="s">
        <v>553</v>
      </c>
      <c r="E5" t="s">
        <v>315</v>
      </c>
      <c r="G5" t="s">
        <v>556</v>
      </c>
    </row>
    <row r="6" spans="1:7" x14ac:dyDescent="0.25">
      <c r="A6" t="s">
        <v>325</v>
      </c>
      <c r="B6">
        <v>220</v>
      </c>
      <c r="C6" t="s">
        <v>14</v>
      </c>
      <c r="D6" t="s">
        <v>553</v>
      </c>
      <c r="E6" t="s">
        <v>315</v>
      </c>
      <c r="G6" t="s">
        <v>556</v>
      </c>
    </row>
    <row r="7" spans="1:7" x14ac:dyDescent="0.25">
      <c r="A7" t="s">
        <v>500</v>
      </c>
      <c r="B7">
        <v>22</v>
      </c>
      <c r="C7" t="s">
        <v>15</v>
      </c>
      <c r="D7" t="s">
        <v>553</v>
      </c>
      <c r="E7" t="s">
        <v>315</v>
      </c>
      <c r="G7" t="s">
        <v>556</v>
      </c>
    </row>
    <row r="8" spans="1:7" x14ac:dyDescent="0.25">
      <c r="A8" t="s">
        <v>500</v>
      </c>
      <c r="B8">
        <v>66</v>
      </c>
      <c r="C8" t="s">
        <v>16</v>
      </c>
      <c r="D8" t="s">
        <v>553</v>
      </c>
      <c r="E8" t="s">
        <v>315</v>
      </c>
      <c r="G8" t="s">
        <v>556</v>
      </c>
    </row>
    <row r="9" spans="1:7" x14ac:dyDescent="0.25">
      <c r="A9" t="s">
        <v>485</v>
      </c>
      <c r="B9" s="6"/>
      <c r="C9" t="s">
        <v>17</v>
      </c>
      <c r="D9" t="s">
        <v>553</v>
      </c>
      <c r="E9" t="s">
        <v>315</v>
      </c>
      <c r="G9" s="6">
        <v>22</v>
      </c>
    </row>
    <row r="10" spans="1:7" x14ac:dyDescent="0.25">
      <c r="A10" t="s">
        <v>485</v>
      </c>
      <c r="B10" s="6"/>
      <c r="C10" t="s">
        <v>18</v>
      </c>
      <c r="D10" t="s">
        <v>553</v>
      </c>
      <c r="E10" t="s">
        <v>315</v>
      </c>
      <c r="G10" s="6">
        <v>66</v>
      </c>
    </row>
    <row r="11" spans="1:7" x14ac:dyDescent="0.25">
      <c r="A11" t="s">
        <v>331</v>
      </c>
      <c r="B11">
        <v>22</v>
      </c>
      <c r="C11" t="s">
        <v>19</v>
      </c>
      <c r="D11" t="s">
        <v>553</v>
      </c>
      <c r="E11" t="s">
        <v>315</v>
      </c>
      <c r="G11" t="s">
        <v>556</v>
      </c>
    </row>
    <row r="12" spans="1:7" x14ac:dyDescent="0.25">
      <c r="A12" t="s">
        <v>501</v>
      </c>
      <c r="B12" s="6"/>
      <c r="C12" t="s">
        <v>20</v>
      </c>
      <c r="D12" t="s">
        <v>553</v>
      </c>
      <c r="E12" t="s">
        <v>315</v>
      </c>
      <c r="G12" s="6">
        <v>22</v>
      </c>
    </row>
    <row r="13" spans="1:7" x14ac:dyDescent="0.25">
      <c r="A13" t="s">
        <v>318</v>
      </c>
      <c r="B13">
        <v>220</v>
      </c>
      <c r="C13" t="s">
        <v>21</v>
      </c>
      <c r="D13" t="s">
        <v>553</v>
      </c>
      <c r="E13" t="s">
        <v>315</v>
      </c>
      <c r="G13" t="s">
        <v>556</v>
      </c>
    </row>
    <row r="14" spans="1:7" x14ac:dyDescent="0.25">
      <c r="A14" t="s">
        <v>502</v>
      </c>
      <c r="B14">
        <v>66</v>
      </c>
      <c r="C14" t="s">
        <v>22</v>
      </c>
      <c r="D14" t="s">
        <v>553</v>
      </c>
      <c r="E14" t="s">
        <v>315</v>
      </c>
      <c r="G14" t="s">
        <v>556</v>
      </c>
    </row>
    <row r="15" spans="1:7" x14ac:dyDescent="0.25">
      <c r="A15" t="s">
        <v>334</v>
      </c>
      <c r="B15" s="6"/>
      <c r="C15" t="s">
        <v>23</v>
      </c>
      <c r="D15" t="s">
        <v>553</v>
      </c>
      <c r="E15" t="s">
        <v>315</v>
      </c>
      <c r="G15" s="6">
        <v>66</v>
      </c>
    </row>
    <row r="16" spans="1:7" x14ac:dyDescent="0.25">
      <c r="A16" t="s">
        <v>503</v>
      </c>
      <c r="B16">
        <v>66</v>
      </c>
      <c r="C16" t="s">
        <v>24</v>
      </c>
      <c r="D16" t="s">
        <v>553</v>
      </c>
      <c r="E16" t="s">
        <v>315</v>
      </c>
      <c r="G16" t="s">
        <v>556</v>
      </c>
    </row>
    <row r="17" spans="1:8" x14ac:dyDescent="0.25">
      <c r="A17" t="s">
        <v>336</v>
      </c>
      <c r="B17" s="6"/>
      <c r="C17" t="s">
        <v>25</v>
      </c>
      <c r="D17" t="s">
        <v>553</v>
      </c>
      <c r="E17" t="s">
        <v>315</v>
      </c>
      <c r="G17" s="6">
        <v>66</v>
      </c>
    </row>
    <row r="18" spans="1:8" x14ac:dyDescent="0.25">
      <c r="A18" t="s">
        <v>338</v>
      </c>
      <c r="B18">
        <v>66</v>
      </c>
      <c r="C18" t="s">
        <v>26</v>
      </c>
      <c r="D18" t="s">
        <v>553</v>
      </c>
      <c r="E18" t="s">
        <v>315</v>
      </c>
      <c r="G18" t="s">
        <v>556</v>
      </c>
    </row>
    <row r="19" spans="1:8" x14ac:dyDescent="0.25">
      <c r="A19" t="s">
        <v>337</v>
      </c>
      <c r="B19" s="6"/>
      <c r="C19" t="s">
        <v>27</v>
      </c>
      <c r="D19" t="s">
        <v>553</v>
      </c>
      <c r="E19" t="s">
        <v>315</v>
      </c>
      <c r="G19" s="6">
        <v>66</v>
      </c>
    </row>
    <row r="20" spans="1:8" x14ac:dyDescent="0.25">
      <c r="A20" t="s">
        <v>138</v>
      </c>
      <c r="B20">
        <v>220</v>
      </c>
      <c r="C20" t="s">
        <v>28</v>
      </c>
      <c r="D20" t="s">
        <v>553</v>
      </c>
      <c r="E20" t="s">
        <v>315</v>
      </c>
      <c r="G20" t="s">
        <v>556</v>
      </c>
    </row>
    <row r="21" spans="1:8" x14ac:dyDescent="0.25">
      <c r="A21" t="s">
        <v>140</v>
      </c>
      <c r="B21">
        <v>66</v>
      </c>
      <c r="C21" t="s">
        <v>29</v>
      </c>
      <c r="D21" t="s">
        <v>553</v>
      </c>
      <c r="E21" t="s">
        <v>315</v>
      </c>
      <c r="G21" t="s">
        <v>556</v>
      </c>
    </row>
    <row r="22" spans="1:8" x14ac:dyDescent="0.25">
      <c r="A22" t="s">
        <v>139</v>
      </c>
      <c r="B22">
        <v>66</v>
      </c>
      <c r="C22" t="s">
        <v>30</v>
      </c>
      <c r="D22" t="s">
        <v>553</v>
      </c>
      <c r="E22" t="s">
        <v>315</v>
      </c>
      <c r="G22" t="s">
        <v>556</v>
      </c>
    </row>
    <row r="23" spans="1:8" x14ac:dyDescent="0.25">
      <c r="A23" t="s">
        <v>142</v>
      </c>
      <c r="B23">
        <v>66</v>
      </c>
      <c r="C23" t="s">
        <v>31</v>
      </c>
      <c r="D23" t="s">
        <v>553</v>
      </c>
      <c r="E23" t="s">
        <v>315</v>
      </c>
      <c r="G23" t="s">
        <v>556</v>
      </c>
    </row>
    <row r="24" spans="1:8" x14ac:dyDescent="0.25">
      <c r="A24" s="4" t="s">
        <v>522</v>
      </c>
      <c r="B24" s="4">
        <v>22</v>
      </c>
      <c r="C24" s="4" t="s">
        <v>32</v>
      </c>
      <c r="D24" s="4" t="s">
        <v>553</v>
      </c>
      <c r="E24" s="4" t="s">
        <v>315</v>
      </c>
      <c r="F24" s="4"/>
      <c r="G24" s="4" t="s">
        <v>556</v>
      </c>
      <c r="H24" s="4"/>
    </row>
    <row r="25" spans="1:8" x14ac:dyDescent="0.25">
      <c r="A25" t="s">
        <v>141</v>
      </c>
      <c r="B25">
        <v>66</v>
      </c>
      <c r="C25" t="s">
        <v>33</v>
      </c>
      <c r="D25" t="s">
        <v>553</v>
      </c>
      <c r="E25" t="s">
        <v>315</v>
      </c>
      <c r="G25" t="s">
        <v>556</v>
      </c>
    </row>
    <row r="26" spans="1:8" x14ac:dyDescent="0.25">
      <c r="A26" t="s">
        <v>504</v>
      </c>
      <c r="B26">
        <v>66</v>
      </c>
      <c r="C26" t="s">
        <v>34</v>
      </c>
      <c r="D26" t="s">
        <v>553</v>
      </c>
      <c r="E26" t="s">
        <v>315</v>
      </c>
      <c r="G26" t="s">
        <v>556</v>
      </c>
    </row>
    <row r="27" spans="1:8" x14ac:dyDescent="0.25">
      <c r="A27" t="s">
        <v>340</v>
      </c>
      <c r="B27">
        <v>66</v>
      </c>
      <c r="C27" t="s">
        <v>35</v>
      </c>
      <c r="D27" t="s">
        <v>553</v>
      </c>
      <c r="E27" t="s">
        <v>315</v>
      </c>
      <c r="G27" t="s">
        <v>556</v>
      </c>
    </row>
    <row r="28" spans="1:8" x14ac:dyDescent="0.25">
      <c r="A28" t="s">
        <v>319</v>
      </c>
      <c r="B28">
        <v>22</v>
      </c>
      <c r="C28" t="s">
        <v>36</v>
      </c>
      <c r="D28" t="s">
        <v>553</v>
      </c>
      <c r="E28" t="s">
        <v>315</v>
      </c>
      <c r="G28" t="s">
        <v>556</v>
      </c>
    </row>
    <row r="29" spans="1:8" x14ac:dyDescent="0.25">
      <c r="A29" t="s">
        <v>319</v>
      </c>
      <c r="B29">
        <v>66</v>
      </c>
      <c r="C29" t="s">
        <v>37</v>
      </c>
      <c r="D29" t="s">
        <v>553</v>
      </c>
      <c r="E29" t="s">
        <v>315</v>
      </c>
      <c r="G29" t="s">
        <v>556</v>
      </c>
    </row>
    <row r="30" spans="1:8" x14ac:dyDescent="0.25">
      <c r="A30" t="s">
        <v>493</v>
      </c>
      <c r="B30">
        <v>330</v>
      </c>
      <c r="C30" t="s">
        <v>38</v>
      </c>
      <c r="D30" t="s">
        <v>553</v>
      </c>
      <c r="E30" t="s">
        <v>315</v>
      </c>
      <c r="G30" t="s">
        <v>556</v>
      </c>
    </row>
    <row r="31" spans="1:8" x14ac:dyDescent="0.25">
      <c r="A31" t="s">
        <v>343</v>
      </c>
      <c r="B31">
        <v>66</v>
      </c>
      <c r="C31" t="s">
        <v>39</v>
      </c>
      <c r="D31" t="s">
        <v>553</v>
      </c>
      <c r="E31" t="s">
        <v>315</v>
      </c>
      <c r="G31" t="s">
        <v>556</v>
      </c>
    </row>
    <row r="32" spans="1:8" x14ac:dyDescent="0.25">
      <c r="A32" t="s">
        <v>320</v>
      </c>
      <c r="B32">
        <v>22</v>
      </c>
      <c r="C32" t="s">
        <v>40</v>
      </c>
      <c r="D32" t="s">
        <v>553</v>
      </c>
      <c r="E32" t="s">
        <v>315</v>
      </c>
      <c r="G32" t="s">
        <v>556</v>
      </c>
    </row>
    <row r="33" spans="1:7" x14ac:dyDescent="0.25">
      <c r="A33" t="s">
        <v>320</v>
      </c>
      <c r="B33">
        <v>66</v>
      </c>
      <c r="C33" t="s">
        <v>41</v>
      </c>
      <c r="D33" t="s">
        <v>553</v>
      </c>
      <c r="E33" t="s">
        <v>315</v>
      </c>
      <c r="G33" t="s">
        <v>556</v>
      </c>
    </row>
    <row r="34" spans="1:7" x14ac:dyDescent="0.25">
      <c r="A34" t="s">
        <v>346</v>
      </c>
      <c r="B34">
        <v>66</v>
      </c>
      <c r="C34" t="s">
        <v>42</v>
      </c>
      <c r="D34" t="s">
        <v>553</v>
      </c>
      <c r="E34" t="s">
        <v>315</v>
      </c>
      <c r="G34" t="s">
        <v>556</v>
      </c>
    </row>
    <row r="35" spans="1:7" x14ac:dyDescent="0.25">
      <c r="A35" t="s">
        <v>347</v>
      </c>
      <c r="B35">
        <v>66</v>
      </c>
      <c r="C35" t="s">
        <v>43</v>
      </c>
      <c r="D35" t="s">
        <v>553</v>
      </c>
      <c r="E35" t="s">
        <v>315</v>
      </c>
      <c r="G35" t="s">
        <v>556</v>
      </c>
    </row>
    <row r="36" spans="1:7" x14ac:dyDescent="0.25">
      <c r="A36" t="s">
        <v>118</v>
      </c>
      <c r="B36">
        <v>500</v>
      </c>
      <c r="C36" t="s">
        <v>44</v>
      </c>
      <c r="D36" t="s">
        <v>553</v>
      </c>
      <c r="E36" t="s">
        <v>315</v>
      </c>
      <c r="G36" t="s">
        <v>556</v>
      </c>
    </row>
    <row r="37" spans="1:7" x14ac:dyDescent="0.25">
      <c r="A37" t="s">
        <v>348</v>
      </c>
      <c r="B37">
        <v>220</v>
      </c>
      <c r="C37" t="s">
        <v>45</v>
      </c>
      <c r="D37" t="s">
        <v>553</v>
      </c>
      <c r="E37" t="s">
        <v>315</v>
      </c>
      <c r="G37" t="s">
        <v>556</v>
      </c>
    </row>
    <row r="38" spans="1:7" x14ac:dyDescent="0.25">
      <c r="A38" t="s">
        <v>473</v>
      </c>
      <c r="B38">
        <v>22</v>
      </c>
      <c r="C38" t="s">
        <v>46</v>
      </c>
      <c r="D38" t="s">
        <v>553</v>
      </c>
      <c r="E38" t="s">
        <v>315</v>
      </c>
      <c r="G38" t="s">
        <v>556</v>
      </c>
    </row>
    <row r="39" spans="1:7" x14ac:dyDescent="0.25">
      <c r="A39" t="s">
        <v>473</v>
      </c>
      <c r="B39">
        <v>66</v>
      </c>
      <c r="C39" t="s">
        <v>47</v>
      </c>
      <c r="D39" t="s">
        <v>553</v>
      </c>
      <c r="E39" t="s">
        <v>315</v>
      </c>
      <c r="G39" t="s">
        <v>556</v>
      </c>
    </row>
    <row r="40" spans="1:7" x14ac:dyDescent="0.25">
      <c r="A40" t="s">
        <v>506</v>
      </c>
      <c r="B40">
        <v>66</v>
      </c>
      <c r="C40" t="s">
        <v>48</v>
      </c>
      <c r="D40" t="s">
        <v>553</v>
      </c>
      <c r="E40" t="s">
        <v>315</v>
      </c>
      <c r="G40" t="s">
        <v>556</v>
      </c>
    </row>
    <row r="41" spans="1:7" x14ac:dyDescent="0.25">
      <c r="A41" t="s">
        <v>321</v>
      </c>
      <c r="B41">
        <v>22</v>
      </c>
      <c r="C41" t="s">
        <v>49</v>
      </c>
      <c r="D41" t="s">
        <v>553</v>
      </c>
      <c r="E41" t="s">
        <v>315</v>
      </c>
      <c r="G41" t="s">
        <v>556</v>
      </c>
    </row>
    <row r="42" spans="1:7" x14ac:dyDescent="0.25">
      <c r="A42" t="s">
        <v>476</v>
      </c>
      <c r="B42">
        <v>66</v>
      </c>
      <c r="C42" t="s">
        <v>50</v>
      </c>
      <c r="D42" t="s">
        <v>553</v>
      </c>
      <c r="E42" t="s">
        <v>315</v>
      </c>
      <c r="G42" t="s">
        <v>556</v>
      </c>
    </row>
    <row r="43" spans="1:7" x14ac:dyDescent="0.25">
      <c r="A43" t="s">
        <v>475</v>
      </c>
      <c r="B43" s="6"/>
      <c r="C43" t="s">
        <v>51</v>
      </c>
      <c r="D43" t="s">
        <v>553</v>
      </c>
      <c r="E43" t="s">
        <v>315</v>
      </c>
      <c r="G43" s="6">
        <v>66</v>
      </c>
    </row>
    <row r="44" spans="1:7" x14ac:dyDescent="0.25">
      <c r="A44" t="s">
        <v>507</v>
      </c>
      <c r="B44">
        <v>22</v>
      </c>
      <c r="C44" t="s">
        <v>52</v>
      </c>
      <c r="D44" t="s">
        <v>553</v>
      </c>
      <c r="E44" t="s">
        <v>315</v>
      </c>
      <c r="G44" t="s">
        <v>556</v>
      </c>
    </row>
    <row r="45" spans="1:7" x14ac:dyDescent="0.25">
      <c r="A45" t="s">
        <v>507</v>
      </c>
      <c r="B45">
        <v>66</v>
      </c>
      <c r="C45" t="s">
        <v>53</v>
      </c>
      <c r="D45" t="s">
        <v>553</v>
      </c>
      <c r="E45" t="s">
        <v>315</v>
      </c>
      <c r="G45" t="s">
        <v>556</v>
      </c>
    </row>
    <row r="46" spans="1:7" x14ac:dyDescent="0.25">
      <c r="A46" t="s">
        <v>477</v>
      </c>
      <c r="B46" s="6"/>
      <c r="C46" t="s">
        <v>54</v>
      </c>
      <c r="D46" t="s">
        <v>553</v>
      </c>
      <c r="E46" t="s">
        <v>315</v>
      </c>
      <c r="G46" s="6">
        <v>22</v>
      </c>
    </row>
    <row r="47" spans="1:7" x14ac:dyDescent="0.25">
      <c r="A47" t="s">
        <v>477</v>
      </c>
      <c r="B47" s="6"/>
      <c r="C47" t="s">
        <v>55</v>
      </c>
      <c r="D47" t="s">
        <v>553</v>
      </c>
      <c r="E47" t="s">
        <v>315</v>
      </c>
      <c r="G47" s="6">
        <v>66</v>
      </c>
    </row>
    <row r="48" spans="1:7" x14ac:dyDescent="0.25">
      <c r="A48" t="s">
        <v>164</v>
      </c>
      <c r="B48">
        <v>66</v>
      </c>
      <c r="C48" t="s">
        <v>56</v>
      </c>
      <c r="D48" t="s">
        <v>553</v>
      </c>
      <c r="E48" t="s">
        <v>315</v>
      </c>
      <c r="G48" t="s">
        <v>556</v>
      </c>
    </row>
    <row r="49" spans="1:7" x14ac:dyDescent="0.25">
      <c r="A49" t="s">
        <v>508</v>
      </c>
      <c r="B49">
        <v>66</v>
      </c>
      <c r="C49" t="s">
        <v>57</v>
      </c>
      <c r="D49" t="s">
        <v>553</v>
      </c>
      <c r="E49" t="s">
        <v>315</v>
      </c>
      <c r="G49" t="s">
        <v>556</v>
      </c>
    </row>
    <row r="50" spans="1:7" x14ac:dyDescent="0.25">
      <c r="A50" t="s">
        <v>508</v>
      </c>
      <c r="B50">
        <v>66</v>
      </c>
      <c r="C50" t="s">
        <v>58</v>
      </c>
      <c r="D50" t="s">
        <v>553</v>
      </c>
      <c r="E50" t="s">
        <v>315</v>
      </c>
      <c r="G50" t="s">
        <v>556</v>
      </c>
    </row>
    <row r="51" spans="1:7" x14ac:dyDescent="0.25">
      <c r="A51" t="s">
        <v>360</v>
      </c>
      <c r="B51">
        <v>66</v>
      </c>
      <c r="C51" t="s">
        <v>59</v>
      </c>
      <c r="D51" t="s">
        <v>553</v>
      </c>
      <c r="E51" t="s">
        <v>315</v>
      </c>
      <c r="G51" t="s">
        <v>556</v>
      </c>
    </row>
    <row r="52" spans="1:7" x14ac:dyDescent="0.25">
      <c r="A52" t="s">
        <v>359</v>
      </c>
      <c r="B52" s="6"/>
      <c r="C52" t="s">
        <v>60</v>
      </c>
      <c r="D52" t="s">
        <v>553</v>
      </c>
      <c r="E52" t="s">
        <v>315</v>
      </c>
      <c r="G52" s="6">
        <v>66</v>
      </c>
    </row>
    <row r="53" spans="1:7" x14ac:dyDescent="0.25">
      <c r="A53" t="s">
        <v>361</v>
      </c>
      <c r="B53">
        <v>66</v>
      </c>
      <c r="C53" t="s">
        <v>61</v>
      </c>
      <c r="D53" t="s">
        <v>553</v>
      </c>
      <c r="E53" t="s">
        <v>315</v>
      </c>
      <c r="G53" t="s">
        <v>556</v>
      </c>
    </row>
    <row r="54" spans="1:7" x14ac:dyDescent="0.25">
      <c r="A54" t="s">
        <v>509</v>
      </c>
      <c r="B54" s="6"/>
      <c r="C54" t="s">
        <v>62</v>
      </c>
      <c r="D54" t="s">
        <v>553</v>
      </c>
      <c r="E54" t="s">
        <v>315</v>
      </c>
      <c r="G54" s="6">
        <v>66</v>
      </c>
    </row>
    <row r="55" spans="1:7" x14ac:dyDescent="0.25">
      <c r="A55" t="s">
        <v>510</v>
      </c>
      <c r="B55" s="6"/>
      <c r="C55" t="s">
        <v>63</v>
      </c>
      <c r="D55" t="s">
        <v>553</v>
      </c>
      <c r="E55" t="s">
        <v>315</v>
      </c>
      <c r="G55" s="6">
        <v>66</v>
      </c>
    </row>
    <row r="56" spans="1:7" x14ac:dyDescent="0.25">
      <c r="A56" t="s">
        <v>363</v>
      </c>
      <c r="B56" s="6"/>
      <c r="C56" t="s">
        <v>64</v>
      </c>
      <c r="D56" t="s">
        <v>553</v>
      </c>
      <c r="E56" t="s">
        <v>315</v>
      </c>
      <c r="G56" s="6">
        <v>66</v>
      </c>
    </row>
    <row r="57" spans="1:7" x14ac:dyDescent="0.25">
      <c r="A57" t="s">
        <v>168</v>
      </c>
      <c r="B57">
        <v>66</v>
      </c>
      <c r="C57" t="s">
        <v>65</v>
      </c>
      <c r="D57" t="s">
        <v>553</v>
      </c>
      <c r="E57" t="s">
        <v>315</v>
      </c>
      <c r="G57" t="s">
        <v>556</v>
      </c>
    </row>
    <row r="58" spans="1:7" x14ac:dyDescent="0.25">
      <c r="A58" t="s">
        <v>511</v>
      </c>
      <c r="B58">
        <v>66</v>
      </c>
      <c r="C58" t="s">
        <v>66</v>
      </c>
      <c r="D58" t="s">
        <v>553</v>
      </c>
      <c r="E58" t="s">
        <v>315</v>
      </c>
      <c r="G58" t="s">
        <v>556</v>
      </c>
    </row>
    <row r="59" spans="1:7" x14ac:dyDescent="0.25">
      <c r="A59" t="s">
        <v>512</v>
      </c>
      <c r="B59" s="6"/>
      <c r="C59" t="s">
        <v>67</v>
      </c>
      <c r="D59" t="s">
        <v>553</v>
      </c>
      <c r="E59" t="s">
        <v>315</v>
      </c>
      <c r="G59" s="6">
        <v>66</v>
      </c>
    </row>
    <row r="60" spans="1:7" x14ac:dyDescent="0.25">
      <c r="A60" t="s">
        <v>167</v>
      </c>
      <c r="B60">
        <v>66</v>
      </c>
      <c r="C60" t="s">
        <v>68</v>
      </c>
      <c r="D60" t="s">
        <v>553</v>
      </c>
      <c r="E60" t="s">
        <v>315</v>
      </c>
      <c r="G60" t="s">
        <v>556</v>
      </c>
    </row>
    <row r="61" spans="1:7" x14ac:dyDescent="0.25">
      <c r="A61" t="s">
        <v>552</v>
      </c>
      <c r="B61">
        <v>66</v>
      </c>
      <c r="C61" t="s">
        <v>69</v>
      </c>
      <c r="D61" t="s">
        <v>553</v>
      </c>
      <c r="E61" t="s">
        <v>315</v>
      </c>
      <c r="G61" t="s">
        <v>556</v>
      </c>
    </row>
    <row r="62" spans="1:7" x14ac:dyDescent="0.25">
      <c r="A62" t="s">
        <v>481</v>
      </c>
      <c r="B62">
        <v>22</v>
      </c>
      <c r="C62" t="s">
        <v>70</v>
      </c>
      <c r="D62" t="s">
        <v>553</v>
      </c>
      <c r="E62" t="s">
        <v>315</v>
      </c>
      <c r="G62" t="s">
        <v>556</v>
      </c>
    </row>
    <row r="63" spans="1:7" x14ac:dyDescent="0.25">
      <c r="A63" t="s">
        <v>483</v>
      </c>
      <c r="B63">
        <v>66</v>
      </c>
      <c r="C63" t="s">
        <v>71</v>
      </c>
      <c r="D63" t="s">
        <v>553</v>
      </c>
      <c r="E63" t="s">
        <v>315</v>
      </c>
      <c r="G63" t="s">
        <v>556</v>
      </c>
    </row>
    <row r="64" spans="1:7" x14ac:dyDescent="0.25">
      <c r="A64" t="s">
        <v>513</v>
      </c>
      <c r="B64" s="6"/>
      <c r="C64" t="s">
        <v>72</v>
      </c>
      <c r="D64" t="s">
        <v>553</v>
      </c>
      <c r="E64" t="s">
        <v>315</v>
      </c>
      <c r="G64" s="6">
        <v>66</v>
      </c>
    </row>
    <row r="65" spans="1:7" x14ac:dyDescent="0.25">
      <c r="A65" t="s">
        <v>322</v>
      </c>
      <c r="B65">
        <v>22</v>
      </c>
      <c r="C65" t="s">
        <v>73</v>
      </c>
      <c r="D65" t="s">
        <v>553</v>
      </c>
      <c r="E65" t="s">
        <v>315</v>
      </c>
      <c r="G65" t="s">
        <v>556</v>
      </c>
    </row>
    <row r="66" spans="1:7" x14ac:dyDescent="0.25">
      <c r="A66" t="s">
        <v>322</v>
      </c>
      <c r="B66">
        <v>66</v>
      </c>
      <c r="C66" t="s">
        <v>74</v>
      </c>
      <c r="D66" t="s">
        <v>553</v>
      </c>
      <c r="E66" t="s">
        <v>315</v>
      </c>
      <c r="G66" t="s">
        <v>556</v>
      </c>
    </row>
    <row r="67" spans="1:7" x14ac:dyDescent="0.25">
      <c r="A67" s="7" t="s">
        <v>180</v>
      </c>
      <c r="B67" s="7">
        <v>11</v>
      </c>
      <c r="C67" s="7" t="s">
        <v>75</v>
      </c>
      <c r="D67" s="7" t="s">
        <v>553</v>
      </c>
      <c r="E67" s="7" t="s">
        <v>315</v>
      </c>
      <c r="F67" s="7"/>
      <c r="G67" s="7" t="s">
        <v>556</v>
      </c>
    </row>
    <row r="68" spans="1:7" x14ac:dyDescent="0.25">
      <c r="A68" t="s">
        <v>377</v>
      </c>
      <c r="B68">
        <v>220</v>
      </c>
      <c r="C68" t="s">
        <v>91</v>
      </c>
      <c r="D68" t="s">
        <v>553</v>
      </c>
      <c r="E68" t="s">
        <v>468</v>
      </c>
      <c r="F68" t="s">
        <v>91</v>
      </c>
      <c r="G68" t="s">
        <v>556</v>
      </c>
    </row>
    <row r="69" spans="1:7" x14ac:dyDescent="0.25">
      <c r="A69" t="s">
        <v>461</v>
      </c>
      <c r="B69" s="6"/>
      <c r="C69" t="s">
        <v>96</v>
      </c>
      <c r="D69" t="s">
        <v>553</v>
      </c>
      <c r="E69" t="s">
        <v>468</v>
      </c>
      <c r="F69" t="s">
        <v>277</v>
      </c>
      <c r="G69" s="6">
        <v>66</v>
      </c>
    </row>
    <row r="70" spans="1:7" x14ac:dyDescent="0.25">
      <c r="A70" t="s">
        <v>462</v>
      </c>
      <c r="B70" s="6"/>
      <c r="C70" t="s">
        <v>96</v>
      </c>
      <c r="D70" t="s">
        <v>553</v>
      </c>
      <c r="E70" t="s">
        <v>468</v>
      </c>
      <c r="F70" t="s">
        <v>279</v>
      </c>
      <c r="G70" s="6">
        <v>66</v>
      </c>
    </row>
    <row r="71" spans="1:7" x14ac:dyDescent="0.25">
      <c r="A71" t="s">
        <v>517</v>
      </c>
      <c r="B71" s="6"/>
      <c r="C71" t="s">
        <v>11</v>
      </c>
      <c r="D71" t="s">
        <v>553</v>
      </c>
      <c r="E71" t="s">
        <v>468</v>
      </c>
      <c r="F71" t="s">
        <v>496</v>
      </c>
      <c r="G71" s="6">
        <v>66</v>
      </c>
    </row>
    <row r="72" spans="1:7" x14ac:dyDescent="0.25">
      <c r="A72" t="s">
        <v>193</v>
      </c>
      <c r="B72">
        <v>220</v>
      </c>
      <c r="C72" t="s">
        <v>76</v>
      </c>
      <c r="D72" t="s">
        <v>553</v>
      </c>
      <c r="E72" t="s">
        <v>468</v>
      </c>
      <c r="F72" t="s">
        <v>372</v>
      </c>
      <c r="G72" t="s">
        <v>556</v>
      </c>
    </row>
    <row r="73" spans="1:7" x14ac:dyDescent="0.25">
      <c r="A73" t="s">
        <v>547</v>
      </c>
      <c r="B73">
        <v>500</v>
      </c>
      <c r="C73" t="s">
        <v>77</v>
      </c>
      <c r="D73" t="s">
        <v>553</v>
      </c>
      <c r="E73" t="s">
        <v>468</v>
      </c>
      <c r="F73" t="s">
        <v>243</v>
      </c>
      <c r="G73" t="s">
        <v>556</v>
      </c>
    </row>
    <row r="74" spans="1:7" x14ac:dyDescent="0.25">
      <c r="A74" t="s">
        <v>548</v>
      </c>
      <c r="B74">
        <v>500</v>
      </c>
      <c r="C74" t="s">
        <v>77</v>
      </c>
      <c r="D74" t="s">
        <v>553</v>
      </c>
      <c r="E74" t="s">
        <v>468</v>
      </c>
      <c r="F74" t="s">
        <v>243</v>
      </c>
      <c r="G74" t="s">
        <v>556</v>
      </c>
    </row>
    <row r="75" spans="1:7" x14ac:dyDescent="0.25">
      <c r="A75" t="s">
        <v>378</v>
      </c>
      <c r="B75" s="6"/>
      <c r="C75" t="s">
        <v>16</v>
      </c>
      <c r="D75" t="s">
        <v>553</v>
      </c>
      <c r="E75" t="s">
        <v>468</v>
      </c>
      <c r="F75" t="s">
        <v>191</v>
      </c>
      <c r="G75" s="6">
        <v>66</v>
      </c>
    </row>
    <row r="76" spans="1:7" x14ac:dyDescent="0.25">
      <c r="A76" t="s">
        <v>541</v>
      </c>
      <c r="B76" s="6"/>
      <c r="C76" t="s">
        <v>65</v>
      </c>
      <c r="D76" t="s">
        <v>553</v>
      </c>
      <c r="E76" t="s">
        <v>468</v>
      </c>
      <c r="F76" t="s">
        <v>533</v>
      </c>
      <c r="G76" s="6">
        <v>66</v>
      </c>
    </row>
    <row r="77" spans="1:7" x14ac:dyDescent="0.25">
      <c r="A77" t="s">
        <v>379</v>
      </c>
      <c r="B77">
        <v>220</v>
      </c>
      <c r="C77" t="s">
        <v>76</v>
      </c>
      <c r="D77" t="s">
        <v>553</v>
      </c>
      <c r="E77" t="s">
        <v>468</v>
      </c>
      <c r="F77" t="s">
        <v>76</v>
      </c>
      <c r="G77" t="s">
        <v>556</v>
      </c>
    </row>
    <row r="78" spans="1:7" x14ac:dyDescent="0.25">
      <c r="A78" t="s">
        <v>380</v>
      </c>
      <c r="B78">
        <v>220</v>
      </c>
      <c r="C78" t="s">
        <v>78</v>
      </c>
      <c r="D78" t="s">
        <v>553</v>
      </c>
      <c r="E78" t="s">
        <v>468</v>
      </c>
      <c r="F78" t="s">
        <v>195</v>
      </c>
      <c r="G78" t="s">
        <v>556</v>
      </c>
    </row>
    <row r="79" spans="1:7" x14ac:dyDescent="0.25">
      <c r="A79" t="s">
        <v>381</v>
      </c>
      <c r="B79">
        <v>220</v>
      </c>
      <c r="C79" t="s">
        <v>78</v>
      </c>
      <c r="D79" t="s">
        <v>553</v>
      </c>
      <c r="E79" t="s">
        <v>468</v>
      </c>
      <c r="F79" t="s">
        <v>197</v>
      </c>
      <c r="G79" t="s">
        <v>556</v>
      </c>
    </row>
    <row r="80" spans="1:7" x14ac:dyDescent="0.25">
      <c r="A80" t="s">
        <v>542</v>
      </c>
      <c r="B80" s="6"/>
      <c r="C80" t="s">
        <v>24</v>
      </c>
      <c r="D80" t="s">
        <v>553</v>
      </c>
      <c r="E80" t="s">
        <v>468</v>
      </c>
      <c r="F80" t="s">
        <v>534</v>
      </c>
      <c r="G80" s="6">
        <v>66</v>
      </c>
    </row>
    <row r="81" spans="1:7" x14ac:dyDescent="0.25">
      <c r="A81" t="s">
        <v>391</v>
      </c>
      <c r="B81">
        <v>220</v>
      </c>
      <c r="C81" t="s">
        <v>79</v>
      </c>
      <c r="D81" t="s">
        <v>553</v>
      </c>
      <c r="E81" t="s">
        <v>468</v>
      </c>
      <c r="F81" t="s">
        <v>216</v>
      </c>
      <c r="G81" t="s">
        <v>556</v>
      </c>
    </row>
    <row r="82" spans="1:7" x14ac:dyDescent="0.25">
      <c r="A82" t="s">
        <v>383</v>
      </c>
      <c r="B82">
        <v>220</v>
      </c>
      <c r="C82" t="s">
        <v>79</v>
      </c>
      <c r="D82" t="s">
        <v>553</v>
      </c>
      <c r="E82" t="s">
        <v>468</v>
      </c>
      <c r="F82" t="s">
        <v>200</v>
      </c>
      <c r="G82" t="s">
        <v>556</v>
      </c>
    </row>
    <row r="83" spans="1:7" x14ac:dyDescent="0.25">
      <c r="A83" t="s">
        <v>384</v>
      </c>
      <c r="B83">
        <v>220</v>
      </c>
      <c r="C83" t="s">
        <v>79</v>
      </c>
      <c r="D83" t="s">
        <v>553</v>
      </c>
      <c r="E83" t="s">
        <v>468</v>
      </c>
      <c r="F83" t="s">
        <v>202</v>
      </c>
      <c r="G83" t="s">
        <v>556</v>
      </c>
    </row>
    <row r="84" spans="1:7" x14ac:dyDescent="0.25">
      <c r="A84" t="s">
        <v>385</v>
      </c>
      <c r="B84">
        <v>220</v>
      </c>
      <c r="C84" t="s">
        <v>79</v>
      </c>
      <c r="D84" t="s">
        <v>553</v>
      </c>
      <c r="E84" t="s">
        <v>468</v>
      </c>
      <c r="F84" t="s">
        <v>204</v>
      </c>
      <c r="G84" t="s">
        <v>556</v>
      </c>
    </row>
    <row r="85" spans="1:7" x14ac:dyDescent="0.25">
      <c r="A85" t="s">
        <v>386</v>
      </c>
      <c r="B85">
        <v>220</v>
      </c>
      <c r="C85" t="s">
        <v>79</v>
      </c>
      <c r="D85" t="s">
        <v>553</v>
      </c>
      <c r="E85" t="s">
        <v>468</v>
      </c>
      <c r="F85" t="s">
        <v>206</v>
      </c>
      <c r="G85" t="s">
        <v>556</v>
      </c>
    </row>
    <row r="86" spans="1:7" x14ac:dyDescent="0.25">
      <c r="A86" t="s">
        <v>387</v>
      </c>
      <c r="B86">
        <v>220</v>
      </c>
      <c r="C86" t="s">
        <v>79</v>
      </c>
      <c r="D86" t="s">
        <v>553</v>
      </c>
      <c r="E86" t="s">
        <v>468</v>
      </c>
      <c r="F86" t="s">
        <v>208</v>
      </c>
      <c r="G86" t="s">
        <v>556</v>
      </c>
    </row>
    <row r="87" spans="1:7" x14ac:dyDescent="0.25">
      <c r="A87" t="s">
        <v>388</v>
      </c>
      <c r="B87">
        <v>220</v>
      </c>
      <c r="C87" t="s">
        <v>79</v>
      </c>
      <c r="D87" t="s">
        <v>553</v>
      </c>
      <c r="E87" t="s">
        <v>468</v>
      </c>
      <c r="F87" t="s">
        <v>210</v>
      </c>
      <c r="G87" t="s">
        <v>556</v>
      </c>
    </row>
    <row r="88" spans="1:7" x14ac:dyDescent="0.25">
      <c r="A88" t="s">
        <v>389</v>
      </c>
      <c r="B88">
        <v>220</v>
      </c>
      <c r="C88" t="s">
        <v>79</v>
      </c>
      <c r="D88" t="s">
        <v>553</v>
      </c>
      <c r="E88" t="s">
        <v>468</v>
      </c>
      <c r="F88" t="s">
        <v>212</v>
      </c>
      <c r="G88" t="s">
        <v>556</v>
      </c>
    </row>
    <row r="89" spans="1:7" x14ac:dyDescent="0.25">
      <c r="A89" t="s">
        <v>390</v>
      </c>
      <c r="B89">
        <v>220</v>
      </c>
      <c r="C89" t="s">
        <v>79</v>
      </c>
      <c r="D89" t="s">
        <v>553</v>
      </c>
      <c r="E89" t="s">
        <v>468</v>
      </c>
      <c r="F89" t="s">
        <v>214</v>
      </c>
      <c r="G89" t="s">
        <v>556</v>
      </c>
    </row>
    <row r="90" spans="1:7" x14ac:dyDescent="0.25">
      <c r="A90" t="s">
        <v>551</v>
      </c>
      <c r="B90" s="6"/>
      <c r="C90" t="s">
        <v>11</v>
      </c>
      <c r="D90" t="s">
        <v>553</v>
      </c>
      <c r="E90" t="s">
        <v>468</v>
      </c>
      <c r="F90" t="s">
        <v>535</v>
      </c>
      <c r="G90" s="6">
        <v>66</v>
      </c>
    </row>
    <row r="91" spans="1:7" x14ac:dyDescent="0.25">
      <c r="A91" t="s">
        <v>382</v>
      </c>
      <c r="B91" s="6"/>
      <c r="C91" t="s">
        <v>97</v>
      </c>
      <c r="D91" t="s">
        <v>553</v>
      </c>
      <c r="E91" t="s">
        <v>468</v>
      </c>
      <c r="F91" t="s">
        <v>97</v>
      </c>
      <c r="G91" s="6">
        <v>66</v>
      </c>
    </row>
    <row r="92" spans="1:7" x14ac:dyDescent="0.25">
      <c r="A92" t="s">
        <v>392</v>
      </c>
      <c r="B92">
        <v>220</v>
      </c>
      <c r="C92" t="s">
        <v>80</v>
      </c>
      <c r="D92" t="s">
        <v>553</v>
      </c>
      <c r="E92" t="s">
        <v>468</v>
      </c>
      <c r="F92" t="s">
        <v>218</v>
      </c>
      <c r="G92" t="s">
        <v>556</v>
      </c>
    </row>
    <row r="93" spans="1:7" x14ac:dyDescent="0.25">
      <c r="A93" t="s">
        <v>393</v>
      </c>
      <c r="B93">
        <v>220</v>
      </c>
      <c r="C93" t="s">
        <v>80</v>
      </c>
      <c r="D93" t="s">
        <v>553</v>
      </c>
      <c r="E93" t="s">
        <v>468</v>
      </c>
      <c r="F93" t="s">
        <v>220</v>
      </c>
      <c r="G93" t="s">
        <v>556</v>
      </c>
    </row>
    <row r="94" spans="1:7" x14ac:dyDescent="0.25">
      <c r="A94" t="s">
        <v>394</v>
      </c>
      <c r="B94">
        <v>220</v>
      </c>
      <c r="C94" t="s">
        <v>80</v>
      </c>
      <c r="D94" t="s">
        <v>553</v>
      </c>
      <c r="E94" t="s">
        <v>468</v>
      </c>
      <c r="F94" t="s">
        <v>222</v>
      </c>
      <c r="G94" t="s">
        <v>556</v>
      </c>
    </row>
    <row r="95" spans="1:7" x14ac:dyDescent="0.25">
      <c r="A95" t="s">
        <v>395</v>
      </c>
      <c r="B95">
        <v>220</v>
      </c>
      <c r="C95" t="s">
        <v>80</v>
      </c>
      <c r="D95" t="s">
        <v>553</v>
      </c>
      <c r="E95" t="s">
        <v>468</v>
      </c>
      <c r="F95" t="s">
        <v>224</v>
      </c>
      <c r="G95" t="s">
        <v>556</v>
      </c>
    </row>
    <row r="96" spans="1:7" x14ac:dyDescent="0.25">
      <c r="A96" t="s">
        <v>396</v>
      </c>
      <c r="B96">
        <v>220</v>
      </c>
      <c r="C96" t="s">
        <v>80</v>
      </c>
      <c r="D96" t="s">
        <v>553</v>
      </c>
      <c r="E96" t="s">
        <v>468</v>
      </c>
      <c r="F96" t="s">
        <v>226</v>
      </c>
      <c r="G96" t="s">
        <v>556</v>
      </c>
    </row>
    <row r="97" spans="1:7" x14ac:dyDescent="0.25">
      <c r="A97" t="s">
        <v>397</v>
      </c>
      <c r="B97">
        <v>220</v>
      </c>
      <c r="C97" t="s">
        <v>80</v>
      </c>
      <c r="D97" t="s">
        <v>553</v>
      </c>
      <c r="E97" t="s">
        <v>468</v>
      </c>
      <c r="F97" t="s">
        <v>228</v>
      </c>
      <c r="G97" t="s">
        <v>556</v>
      </c>
    </row>
    <row r="98" spans="1:7" x14ac:dyDescent="0.25">
      <c r="A98" t="s">
        <v>398</v>
      </c>
      <c r="B98">
        <v>220</v>
      </c>
      <c r="C98" t="s">
        <v>80</v>
      </c>
      <c r="D98" t="s">
        <v>553</v>
      </c>
      <c r="E98" t="s">
        <v>468</v>
      </c>
      <c r="F98" t="s">
        <v>230</v>
      </c>
      <c r="G98" t="s">
        <v>556</v>
      </c>
    </row>
    <row r="99" spans="1:7" x14ac:dyDescent="0.25">
      <c r="A99" t="s">
        <v>515</v>
      </c>
      <c r="B99">
        <v>132</v>
      </c>
      <c r="C99" t="s">
        <v>81</v>
      </c>
      <c r="D99" t="s">
        <v>553</v>
      </c>
      <c r="E99" t="s">
        <v>468</v>
      </c>
      <c r="F99" t="s">
        <v>81</v>
      </c>
      <c r="G99" t="s">
        <v>556</v>
      </c>
    </row>
    <row r="100" spans="1:7" x14ac:dyDescent="0.25">
      <c r="A100" t="s">
        <v>188</v>
      </c>
      <c r="B100">
        <v>220</v>
      </c>
      <c r="C100" t="s">
        <v>82</v>
      </c>
      <c r="D100" t="s">
        <v>553</v>
      </c>
      <c r="E100" t="s">
        <v>468</v>
      </c>
      <c r="F100" t="s">
        <v>189</v>
      </c>
      <c r="G100" t="s">
        <v>556</v>
      </c>
    </row>
    <row r="101" spans="1:7" x14ac:dyDescent="0.25">
      <c r="A101" t="s">
        <v>284</v>
      </c>
      <c r="B101" s="6"/>
      <c r="C101" t="s">
        <v>42</v>
      </c>
      <c r="D101" t="s">
        <v>553</v>
      </c>
      <c r="E101" t="s">
        <v>468</v>
      </c>
      <c r="F101" t="s">
        <v>285</v>
      </c>
      <c r="G101" s="6">
        <v>66</v>
      </c>
    </row>
    <row r="102" spans="1:7" x14ac:dyDescent="0.25">
      <c r="A102" t="s">
        <v>413</v>
      </c>
      <c r="B102">
        <v>500</v>
      </c>
      <c r="C102" t="s">
        <v>83</v>
      </c>
      <c r="D102" t="s">
        <v>553</v>
      </c>
      <c r="E102" t="s">
        <v>468</v>
      </c>
      <c r="F102" t="s">
        <v>261</v>
      </c>
      <c r="G102" t="s">
        <v>556</v>
      </c>
    </row>
    <row r="103" spans="1:7" x14ac:dyDescent="0.25">
      <c r="A103" t="s">
        <v>400</v>
      </c>
      <c r="B103">
        <v>500</v>
      </c>
      <c r="C103" t="s">
        <v>83</v>
      </c>
      <c r="D103" t="s">
        <v>553</v>
      </c>
      <c r="E103" t="s">
        <v>468</v>
      </c>
      <c r="F103" t="s">
        <v>234</v>
      </c>
      <c r="G103" t="s">
        <v>556</v>
      </c>
    </row>
    <row r="104" spans="1:7" x14ac:dyDescent="0.25">
      <c r="A104" t="s">
        <v>405</v>
      </c>
      <c r="B104">
        <v>500</v>
      </c>
      <c r="C104" t="s">
        <v>83</v>
      </c>
      <c r="D104" t="s">
        <v>553</v>
      </c>
      <c r="E104" t="s">
        <v>468</v>
      </c>
      <c r="F104" t="s">
        <v>245</v>
      </c>
      <c r="G104" t="s">
        <v>556</v>
      </c>
    </row>
    <row r="105" spans="1:7" x14ac:dyDescent="0.25">
      <c r="A105" t="s">
        <v>406</v>
      </c>
      <c r="B105">
        <v>500</v>
      </c>
      <c r="C105" t="s">
        <v>83</v>
      </c>
      <c r="D105" t="s">
        <v>553</v>
      </c>
      <c r="E105" t="s">
        <v>468</v>
      </c>
      <c r="F105" t="s">
        <v>247</v>
      </c>
      <c r="G105" t="s">
        <v>556</v>
      </c>
    </row>
    <row r="106" spans="1:7" x14ac:dyDescent="0.25">
      <c r="A106" t="s">
        <v>407</v>
      </c>
      <c r="B106">
        <v>500</v>
      </c>
      <c r="C106" t="s">
        <v>83</v>
      </c>
      <c r="D106" t="s">
        <v>553</v>
      </c>
      <c r="E106" t="s">
        <v>468</v>
      </c>
      <c r="F106" t="s">
        <v>249</v>
      </c>
      <c r="G106" t="s">
        <v>556</v>
      </c>
    </row>
    <row r="107" spans="1:7" x14ac:dyDescent="0.25">
      <c r="A107" t="s">
        <v>408</v>
      </c>
      <c r="B107">
        <v>500</v>
      </c>
      <c r="C107" t="s">
        <v>83</v>
      </c>
      <c r="D107" t="s">
        <v>553</v>
      </c>
      <c r="E107" t="s">
        <v>468</v>
      </c>
      <c r="F107" t="s">
        <v>251</v>
      </c>
      <c r="G107" t="s">
        <v>556</v>
      </c>
    </row>
    <row r="108" spans="1:7" x14ac:dyDescent="0.25">
      <c r="A108" t="s">
        <v>409</v>
      </c>
      <c r="B108">
        <v>500</v>
      </c>
      <c r="C108" t="s">
        <v>83</v>
      </c>
      <c r="D108" t="s">
        <v>553</v>
      </c>
      <c r="E108" t="s">
        <v>468</v>
      </c>
      <c r="F108" t="s">
        <v>253</v>
      </c>
      <c r="G108" t="s">
        <v>556</v>
      </c>
    </row>
    <row r="109" spans="1:7" x14ac:dyDescent="0.25">
      <c r="A109" t="s">
        <v>549</v>
      </c>
      <c r="B109">
        <v>500</v>
      </c>
      <c r="C109" t="s">
        <v>84</v>
      </c>
      <c r="D109" t="s">
        <v>553</v>
      </c>
      <c r="E109" t="s">
        <v>468</v>
      </c>
      <c r="F109" t="s">
        <v>545</v>
      </c>
      <c r="G109" t="s">
        <v>556</v>
      </c>
    </row>
    <row r="110" spans="1:7" x14ac:dyDescent="0.25">
      <c r="A110" t="s">
        <v>538</v>
      </c>
      <c r="B110">
        <v>220</v>
      </c>
      <c r="C110" t="s">
        <v>85</v>
      </c>
      <c r="D110" t="s">
        <v>553</v>
      </c>
      <c r="E110" t="s">
        <v>468</v>
      </c>
      <c r="F110" t="s">
        <v>267</v>
      </c>
      <c r="G110" t="s">
        <v>556</v>
      </c>
    </row>
    <row r="111" spans="1:7" x14ac:dyDescent="0.25">
      <c r="A111" t="s">
        <v>518</v>
      </c>
      <c r="B111" s="6"/>
      <c r="C111" t="s">
        <v>68</v>
      </c>
      <c r="D111" t="s">
        <v>553</v>
      </c>
      <c r="E111" t="s">
        <v>468</v>
      </c>
      <c r="F111" t="s">
        <v>497</v>
      </c>
      <c r="G111" s="6">
        <v>66</v>
      </c>
    </row>
    <row r="112" spans="1:7" x14ac:dyDescent="0.25">
      <c r="A112" t="s">
        <v>539</v>
      </c>
      <c r="B112">
        <v>500</v>
      </c>
      <c r="C112" t="s">
        <v>86</v>
      </c>
      <c r="D112" t="s">
        <v>553</v>
      </c>
      <c r="E112" t="s">
        <v>468</v>
      </c>
      <c r="F112" t="s">
        <v>531</v>
      </c>
      <c r="G112" t="s">
        <v>556</v>
      </c>
    </row>
    <row r="113" spans="1:7" x14ac:dyDescent="0.25">
      <c r="A113" t="s">
        <v>540</v>
      </c>
      <c r="B113">
        <v>500</v>
      </c>
      <c r="C113" t="s">
        <v>86</v>
      </c>
      <c r="D113" t="s">
        <v>553</v>
      </c>
      <c r="E113" t="s">
        <v>468</v>
      </c>
      <c r="F113" t="s">
        <v>532</v>
      </c>
      <c r="G113" t="s">
        <v>556</v>
      </c>
    </row>
    <row r="114" spans="1:7" x14ac:dyDescent="0.25">
      <c r="A114" t="s">
        <v>420</v>
      </c>
      <c r="B114" s="6">
        <v>11</v>
      </c>
      <c r="C114" t="s">
        <v>87</v>
      </c>
      <c r="D114" t="s">
        <v>553</v>
      </c>
      <c r="E114" t="s">
        <v>468</v>
      </c>
      <c r="F114" t="s">
        <v>275</v>
      </c>
      <c r="G114" s="6">
        <v>11</v>
      </c>
    </row>
    <row r="115" spans="1:7" x14ac:dyDescent="0.25">
      <c r="A115" t="s">
        <v>418</v>
      </c>
      <c r="B115" s="6">
        <v>11</v>
      </c>
      <c r="C115" t="s">
        <v>88</v>
      </c>
      <c r="D115" t="s">
        <v>553</v>
      </c>
      <c r="E115" t="s">
        <v>468</v>
      </c>
      <c r="F115" t="s">
        <v>271</v>
      </c>
      <c r="G115" s="6">
        <v>11</v>
      </c>
    </row>
    <row r="116" spans="1:7" x14ac:dyDescent="0.25">
      <c r="A116" t="s">
        <v>419</v>
      </c>
      <c r="B116" s="6">
        <v>11</v>
      </c>
      <c r="C116" t="s">
        <v>88</v>
      </c>
      <c r="D116" t="s">
        <v>553</v>
      </c>
      <c r="E116" t="s">
        <v>468</v>
      </c>
      <c r="F116" t="s">
        <v>273</v>
      </c>
      <c r="G116" s="6">
        <v>11</v>
      </c>
    </row>
    <row r="117" spans="1:7" x14ac:dyDescent="0.25">
      <c r="A117" t="s">
        <v>425</v>
      </c>
      <c r="B117" s="6">
        <v>11</v>
      </c>
      <c r="C117" t="s">
        <v>42</v>
      </c>
      <c r="D117" t="s">
        <v>553</v>
      </c>
      <c r="E117" t="s">
        <v>468</v>
      </c>
      <c r="F117" t="s">
        <v>287</v>
      </c>
      <c r="G117" s="6">
        <v>11</v>
      </c>
    </row>
    <row r="118" spans="1:7" x14ac:dyDescent="0.25">
      <c r="A118" t="s">
        <v>470</v>
      </c>
      <c r="B118">
        <v>330</v>
      </c>
      <c r="C118" t="s">
        <v>89</v>
      </c>
      <c r="D118" t="s">
        <v>553</v>
      </c>
      <c r="E118" t="s">
        <v>468</v>
      </c>
      <c r="F118" t="s">
        <v>471</v>
      </c>
      <c r="G118" t="s">
        <v>556</v>
      </c>
    </row>
    <row r="119" spans="1:7" x14ac:dyDescent="0.25">
      <c r="A119" t="s">
        <v>426</v>
      </c>
      <c r="B119">
        <v>220</v>
      </c>
      <c r="C119" t="s">
        <v>90</v>
      </c>
      <c r="D119" t="s">
        <v>553</v>
      </c>
      <c r="E119" t="s">
        <v>468</v>
      </c>
      <c r="F119" t="s">
        <v>90</v>
      </c>
      <c r="G119" t="s">
        <v>556</v>
      </c>
    </row>
    <row r="120" spans="1:7" x14ac:dyDescent="0.25">
      <c r="A120" t="s">
        <v>550</v>
      </c>
      <c r="B120" s="6"/>
      <c r="C120" t="s">
        <v>65</v>
      </c>
      <c r="D120" t="s">
        <v>553</v>
      </c>
      <c r="E120" t="s">
        <v>468</v>
      </c>
      <c r="F120" t="s">
        <v>546</v>
      </c>
      <c r="G120" s="6">
        <v>66</v>
      </c>
    </row>
    <row r="121" spans="1:7" x14ac:dyDescent="0.25">
      <c r="A121" t="s">
        <v>375</v>
      </c>
      <c r="B121">
        <v>500</v>
      </c>
      <c r="C121" t="s">
        <v>44</v>
      </c>
      <c r="D121" t="s">
        <v>553</v>
      </c>
      <c r="E121" t="s">
        <v>468</v>
      </c>
      <c r="F121" t="s">
        <v>182</v>
      </c>
      <c r="G121" t="s">
        <v>556</v>
      </c>
    </row>
    <row r="122" spans="1:7" x14ac:dyDescent="0.25">
      <c r="A122" t="s">
        <v>376</v>
      </c>
      <c r="B122">
        <v>500</v>
      </c>
      <c r="C122" t="s">
        <v>44</v>
      </c>
      <c r="D122" t="s">
        <v>553</v>
      </c>
      <c r="E122" t="s">
        <v>468</v>
      </c>
      <c r="F122" t="s">
        <v>184</v>
      </c>
      <c r="G122" t="s">
        <v>556</v>
      </c>
    </row>
    <row r="123" spans="1:7" x14ac:dyDescent="0.25">
      <c r="A123" t="s">
        <v>427</v>
      </c>
      <c r="B123">
        <v>220</v>
      </c>
      <c r="C123" t="s">
        <v>45</v>
      </c>
      <c r="D123" t="s">
        <v>553</v>
      </c>
      <c r="E123" t="s">
        <v>468</v>
      </c>
      <c r="F123" t="s">
        <v>290</v>
      </c>
      <c r="G123" t="s">
        <v>556</v>
      </c>
    </row>
    <row r="124" spans="1:7" x14ac:dyDescent="0.25">
      <c r="A124" t="s">
        <v>428</v>
      </c>
      <c r="B124">
        <v>220</v>
      </c>
      <c r="C124" t="s">
        <v>45</v>
      </c>
      <c r="D124" t="s">
        <v>553</v>
      </c>
      <c r="E124" t="s">
        <v>468</v>
      </c>
      <c r="F124" t="s">
        <v>292</v>
      </c>
      <c r="G124" t="s">
        <v>556</v>
      </c>
    </row>
    <row r="125" spans="1:7" x14ac:dyDescent="0.25">
      <c r="A125" t="s">
        <v>429</v>
      </c>
      <c r="B125">
        <v>220</v>
      </c>
      <c r="C125" t="s">
        <v>45</v>
      </c>
      <c r="D125" t="s">
        <v>553</v>
      </c>
      <c r="E125" t="s">
        <v>468</v>
      </c>
      <c r="F125" t="s">
        <v>294</v>
      </c>
      <c r="G125" t="s">
        <v>556</v>
      </c>
    </row>
    <row r="126" spans="1:7" x14ac:dyDescent="0.25">
      <c r="A126" t="s">
        <v>519</v>
      </c>
      <c r="B126" s="6"/>
      <c r="C126" t="s">
        <v>56</v>
      </c>
      <c r="D126" t="s">
        <v>553</v>
      </c>
      <c r="E126" t="s">
        <v>468</v>
      </c>
      <c r="F126" t="s">
        <v>498</v>
      </c>
      <c r="G126" s="6">
        <v>66</v>
      </c>
    </row>
    <row r="127" spans="1:7" x14ac:dyDescent="0.25">
      <c r="A127" t="s">
        <v>467</v>
      </c>
      <c r="B127" s="6"/>
      <c r="C127" t="s">
        <v>98</v>
      </c>
      <c r="D127" t="s">
        <v>553</v>
      </c>
      <c r="E127" t="s">
        <v>468</v>
      </c>
      <c r="F127" t="s">
        <v>296</v>
      </c>
      <c r="G127" s="6">
        <v>66</v>
      </c>
    </row>
    <row r="128" spans="1:7" x14ac:dyDescent="0.25">
      <c r="A128" t="s">
        <v>399</v>
      </c>
      <c r="B128" s="6"/>
      <c r="C128" t="s">
        <v>35</v>
      </c>
      <c r="D128" t="s">
        <v>553</v>
      </c>
      <c r="E128" t="s">
        <v>468</v>
      </c>
      <c r="F128" t="s">
        <v>232</v>
      </c>
      <c r="G128" s="6">
        <v>66</v>
      </c>
    </row>
    <row r="129" spans="1:7" x14ac:dyDescent="0.25">
      <c r="A129" t="s">
        <v>544</v>
      </c>
      <c r="B129" s="6"/>
      <c r="C129" t="s">
        <v>26</v>
      </c>
      <c r="D129" t="s">
        <v>553</v>
      </c>
      <c r="E129" t="s">
        <v>468</v>
      </c>
      <c r="F129" t="s">
        <v>536</v>
      </c>
      <c r="G129" s="6">
        <v>66</v>
      </c>
    </row>
    <row r="130" spans="1:7" x14ac:dyDescent="0.25">
      <c r="A130" t="s">
        <v>373</v>
      </c>
      <c r="B130" s="6"/>
      <c r="C130" t="s">
        <v>56</v>
      </c>
      <c r="D130" t="s">
        <v>553</v>
      </c>
      <c r="E130" t="s">
        <v>468</v>
      </c>
      <c r="F130" t="s">
        <v>374</v>
      </c>
      <c r="G130" s="6">
        <v>66</v>
      </c>
    </row>
    <row r="131" spans="1:7" x14ac:dyDescent="0.25">
      <c r="A131" t="s">
        <v>490</v>
      </c>
      <c r="B131" s="6"/>
      <c r="C131" t="s">
        <v>42</v>
      </c>
      <c r="D131" t="s">
        <v>553</v>
      </c>
      <c r="E131" t="s">
        <v>468</v>
      </c>
      <c r="F131" t="s">
        <v>283</v>
      </c>
      <c r="G131" s="6">
        <v>66</v>
      </c>
    </row>
    <row r="132" spans="1:7" x14ac:dyDescent="0.25">
      <c r="A132" t="s">
        <v>460</v>
      </c>
      <c r="B132">
        <v>500</v>
      </c>
      <c r="C132" t="s">
        <v>83</v>
      </c>
      <c r="D132" t="s">
        <v>553</v>
      </c>
      <c r="E132" t="s">
        <v>468</v>
      </c>
      <c r="F132" t="s">
        <v>255</v>
      </c>
      <c r="G132" t="s">
        <v>556</v>
      </c>
    </row>
    <row r="133" spans="1:7" x14ac:dyDescent="0.25">
      <c r="A133" t="s">
        <v>186</v>
      </c>
      <c r="B133">
        <v>220</v>
      </c>
      <c r="C133" t="s">
        <v>91</v>
      </c>
      <c r="D133" t="s">
        <v>553</v>
      </c>
      <c r="E133" t="s">
        <v>468</v>
      </c>
      <c r="F133" t="s">
        <v>187</v>
      </c>
      <c r="G133" t="s">
        <v>556</v>
      </c>
    </row>
    <row r="134" spans="1:7" x14ac:dyDescent="0.25">
      <c r="A134" t="s">
        <v>516</v>
      </c>
      <c r="B134">
        <v>220</v>
      </c>
      <c r="C134" t="s">
        <v>92</v>
      </c>
      <c r="D134" t="s">
        <v>553</v>
      </c>
      <c r="E134" t="s">
        <v>468</v>
      </c>
      <c r="F134" t="s">
        <v>495</v>
      </c>
      <c r="G134" t="s">
        <v>556</v>
      </c>
    </row>
    <row r="135" spans="1:7" x14ac:dyDescent="0.25">
      <c r="A135" t="s">
        <v>433</v>
      </c>
      <c r="B135">
        <v>220</v>
      </c>
      <c r="C135" t="s">
        <v>93</v>
      </c>
      <c r="D135" t="s">
        <v>553</v>
      </c>
      <c r="E135" t="s">
        <v>468</v>
      </c>
      <c r="F135" t="s">
        <v>300</v>
      </c>
      <c r="G135" t="s">
        <v>556</v>
      </c>
    </row>
    <row r="136" spans="1:7" x14ac:dyDescent="0.25">
      <c r="A136" t="s">
        <v>434</v>
      </c>
      <c r="B136">
        <v>220</v>
      </c>
      <c r="C136" t="s">
        <v>93</v>
      </c>
      <c r="D136" t="s">
        <v>553</v>
      </c>
      <c r="E136" t="s">
        <v>468</v>
      </c>
      <c r="F136" t="s">
        <v>302</v>
      </c>
      <c r="G136" t="s">
        <v>556</v>
      </c>
    </row>
    <row r="137" spans="1:7" x14ac:dyDescent="0.25">
      <c r="A137" t="s">
        <v>491</v>
      </c>
      <c r="B137" s="6"/>
      <c r="C137" t="s">
        <v>42</v>
      </c>
      <c r="D137" t="s">
        <v>553</v>
      </c>
      <c r="E137" t="s">
        <v>468</v>
      </c>
      <c r="F137" t="s">
        <v>304</v>
      </c>
      <c r="G137" s="6">
        <v>66</v>
      </c>
    </row>
    <row r="138" spans="1:7" x14ac:dyDescent="0.25">
      <c r="A138" t="s">
        <v>520</v>
      </c>
      <c r="B138" s="6"/>
      <c r="C138" t="s">
        <v>10</v>
      </c>
      <c r="D138" t="s">
        <v>553</v>
      </c>
      <c r="E138" t="s">
        <v>468</v>
      </c>
      <c r="F138" t="s">
        <v>499</v>
      </c>
      <c r="G138" s="6">
        <v>66</v>
      </c>
    </row>
    <row r="139" spans="1:7" x14ac:dyDescent="0.25">
      <c r="A139" t="s">
        <v>440</v>
      </c>
      <c r="B139">
        <v>220</v>
      </c>
      <c r="C139" t="s">
        <v>94</v>
      </c>
      <c r="D139" t="s">
        <v>553</v>
      </c>
      <c r="E139" t="s">
        <v>468</v>
      </c>
      <c r="F139" t="s">
        <v>314</v>
      </c>
      <c r="G139" t="s">
        <v>556</v>
      </c>
    </row>
    <row r="140" spans="1:7" x14ac:dyDescent="0.25">
      <c r="A140" t="s">
        <v>436</v>
      </c>
      <c r="B140">
        <v>500</v>
      </c>
      <c r="C140" t="s">
        <v>95</v>
      </c>
      <c r="D140" t="s">
        <v>553</v>
      </c>
      <c r="E140" t="s">
        <v>468</v>
      </c>
      <c r="F140" t="s">
        <v>306</v>
      </c>
      <c r="G140" t="s">
        <v>556</v>
      </c>
    </row>
    <row r="141" spans="1:7" x14ac:dyDescent="0.25">
      <c r="A141" t="s">
        <v>437</v>
      </c>
      <c r="B141">
        <v>220</v>
      </c>
      <c r="C141" t="s">
        <v>94</v>
      </c>
      <c r="D141" t="s">
        <v>553</v>
      </c>
      <c r="E141" t="s">
        <v>468</v>
      </c>
      <c r="F141" t="s">
        <v>308</v>
      </c>
      <c r="G141" t="s">
        <v>556</v>
      </c>
    </row>
    <row r="142" spans="1:7" x14ac:dyDescent="0.25">
      <c r="A142" t="s">
        <v>438</v>
      </c>
      <c r="B142">
        <v>220</v>
      </c>
      <c r="C142" t="s">
        <v>94</v>
      </c>
      <c r="D142" t="s">
        <v>553</v>
      </c>
      <c r="E142" t="s">
        <v>468</v>
      </c>
      <c r="F142" t="s">
        <v>310</v>
      </c>
      <c r="G142" t="s">
        <v>556</v>
      </c>
    </row>
    <row r="143" spans="1:7" x14ac:dyDescent="0.25">
      <c r="A143" t="s">
        <v>439</v>
      </c>
      <c r="B143">
        <v>220</v>
      </c>
      <c r="C143" t="s">
        <v>94</v>
      </c>
      <c r="D143" t="s">
        <v>553</v>
      </c>
      <c r="E143" t="s">
        <v>468</v>
      </c>
      <c r="F143" t="s">
        <v>312</v>
      </c>
      <c r="G143" t="s">
        <v>556</v>
      </c>
    </row>
    <row r="144" spans="1:7" x14ac:dyDescent="0.25">
      <c r="A144" t="s">
        <v>432</v>
      </c>
      <c r="B144" s="6"/>
      <c r="C144" t="s">
        <v>65</v>
      </c>
      <c r="D144" t="s">
        <v>553</v>
      </c>
      <c r="E144" t="s">
        <v>468</v>
      </c>
      <c r="F144" t="s">
        <v>298</v>
      </c>
      <c r="G144" s="6">
        <v>66</v>
      </c>
    </row>
  </sheetData>
  <sortState ref="A68:G144">
    <sortCondition ref="A68:A144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22" workbookViewId="0">
      <selection activeCell="H34" sqref="H34"/>
    </sheetView>
  </sheetViews>
  <sheetFormatPr defaultRowHeight="15" x14ac:dyDescent="0.25"/>
  <cols>
    <col min="1" max="1" width="24.140625" customWidth="1"/>
    <col min="8" max="8" width="33.7109375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220</v>
      </c>
      <c r="C2" t="s">
        <v>82</v>
      </c>
      <c r="D2" t="s">
        <v>557</v>
      </c>
      <c r="E2" t="s">
        <v>315</v>
      </c>
      <c r="G2" t="s">
        <v>556</v>
      </c>
    </row>
    <row r="3" spans="1:7" x14ac:dyDescent="0.25">
      <c r="A3" t="s">
        <v>119</v>
      </c>
      <c r="B3">
        <v>66</v>
      </c>
      <c r="C3" t="s">
        <v>10</v>
      </c>
      <c r="D3" t="s">
        <v>557</v>
      </c>
      <c r="E3" t="s">
        <v>315</v>
      </c>
      <c r="G3" t="s">
        <v>556</v>
      </c>
    </row>
    <row r="4" spans="1:7" x14ac:dyDescent="0.25">
      <c r="A4" t="s">
        <v>120</v>
      </c>
      <c r="B4">
        <v>66</v>
      </c>
      <c r="C4" t="s">
        <v>11</v>
      </c>
      <c r="D4" t="s">
        <v>557</v>
      </c>
      <c r="E4" t="s">
        <v>315</v>
      </c>
      <c r="G4" t="s">
        <v>556</v>
      </c>
    </row>
    <row r="5" spans="1:7" x14ac:dyDescent="0.25">
      <c r="A5" t="s">
        <v>317</v>
      </c>
      <c r="B5">
        <v>22</v>
      </c>
      <c r="C5" t="s">
        <v>12</v>
      </c>
      <c r="D5" t="s">
        <v>557</v>
      </c>
      <c r="E5" t="s">
        <v>315</v>
      </c>
      <c r="G5" t="s">
        <v>556</v>
      </c>
    </row>
    <row r="6" spans="1:7" x14ac:dyDescent="0.25">
      <c r="A6" t="s">
        <v>317</v>
      </c>
      <c r="B6">
        <v>66</v>
      </c>
      <c r="C6" t="s">
        <v>13</v>
      </c>
      <c r="D6" t="s">
        <v>557</v>
      </c>
      <c r="E6" t="s">
        <v>315</v>
      </c>
      <c r="G6" t="s">
        <v>556</v>
      </c>
    </row>
    <row r="7" spans="1:7" x14ac:dyDescent="0.25">
      <c r="A7" t="s">
        <v>325</v>
      </c>
      <c r="B7">
        <v>220</v>
      </c>
      <c r="C7" t="s">
        <v>14</v>
      </c>
      <c r="D7" t="s">
        <v>557</v>
      </c>
      <c r="E7" t="s">
        <v>315</v>
      </c>
      <c r="G7" t="s">
        <v>556</v>
      </c>
    </row>
    <row r="8" spans="1:7" x14ac:dyDescent="0.25">
      <c r="A8" t="s">
        <v>500</v>
      </c>
      <c r="B8">
        <v>22</v>
      </c>
      <c r="C8" t="s">
        <v>15</v>
      </c>
      <c r="D8" t="s">
        <v>557</v>
      </c>
      <c r="E8" t="s">
        <v>315</v>
      </c>
      <c r="G8" t="s">
        <v>556</v>
      </c>
    </row>
    <row r="9" spans="1:7" x14ac:dyDescent="0.25">
      <c r="A9" t="s">
        <v>500</v>
      </c>
      <c r="B9">
        <v>66</v>
      </c>
      <c r="C9" t="s">
        <v>16</v>
      </c>
      <c r="D9" t="s">
        <v>557</v>
      </c>
      <c r="E9" t="s">
        <v>315</v>
      </c>
      <c r="G9" t="s">
        <v>556</v>
      </c>
    </row>
    <row r="10" spans="1:7" x14ac:dyDescent="0.25">
      <c r="A10" t="s">
        <v>485</v>
      </c>
      <c r="B10" s="6"/>
      <c r="C10" t="s">
        <v>17</v>
      </c>
      <c r="D10" t="s">
        <v>557</v>
      </c>
      <c r="E10" t="s">
        <v>315</v>
      </c>
      <c r="G10" s="6">
        <v>22</v>
      </c>
    </row>
    <row r="11" spans="1:7" x14ac:dyDescent="0.25">
      <c r="A11" t="s">
        <v>485</v>
      </c>
      <c r="B11" s="6"/>
      <c r="C11" t="s">
        <v>18</v>
      </c>
      <c r="D11" t="s">
        <v>557</v>
      </c>
      <c r="E11" t="s">
        <v>315</v>
      </c>
      <c r="G11" s="6">
        <v>66</v>
      </c>
    </row>
    <row r="12" spans="1:7" x14ac:dyDescent="0.25">
      <c r="A12" t="s">
        <v>331</v>
      </c>
      <c r="B12">
        <v>22</v>
      </c>
      <c r="C12" t="s">
        <v>19</v>
      </c>
      <c r="D12" t="s">
        <v>557</v>
      </c>
      <c r="E12" t="s">
        <v>315</v>
      </c>
      <c r="G12" t="s">
        <v>556</v>
      </c>
    </row>
    <row r="13" spans="1:7" x14ac:dyDescent="0.25">
      <c r="A13" t="s">
        <v>501</v>
      </c>
      <c r="B13" s="6"/>
      <c r="C13" t="s">
        <v>20</v>
      </c>
      <c r="D13" t="s">
        <v>557</v>
      </c>
      <c r="E13" t="s">
        <v>315</v>
      </c>
      <c r="G13" s="6">
        <v>22</v>
      </c>
    </row>
    <row r="14" spans="1:7" x14ac:dyDescent="0.25">
      <c r="A14" t="s">
        <v>318</v>
      </c>
      <c r="B14">
        <v>220</v>
      </c>
      <c r="C14" t="s">
        <v>21</v>
      </c>
      <c r="D14" t="s">
        <v>557</v>
      </c>
      <c r="E14" t="s">
        <v>315</v>
      </c>
      <c r="G14" t="s">
        <v>556</v>
      </c>
    </row>
    <row r="15" spans="1:7" x14ac:dyDescent="0.25">
      <c r="A15" t="s">
        <v>502</v>
      </c>
      <c r="B15">
        <v>66</v>
      </c>
      <c r="C15" t="s">
        <v>22</v>
      </c>
      <c r="D15" t="s">
        <v>557</v>
      </c>
      <c r="E15" t="s">
        <v>315</v>
      </c>
      <c r="G15" t="s">
        <v>556</v>
      </c>
    </row>
    <row r="16" spans="1:7" x14ac:dyDescent="0.25">
      <c r="A16" t="s">
        <v>334</v>
      </c>
      <c r="B16" s="6"/>
      <c r="C16" t="s">
        <v>23</v>
      </c>
      <c r="D16" t="s">
        <v>557</v>
      </c>
      <c r="E16" t="s">
        <v>315</v>
      </c>
      <c r="G16" s="6">
        <v>66</v>
      </c>
    </row>
    <row r="17" spans="1:7" x14ac:dyDescent="0.25">
      <c r="A17" t="s">
        <v>503</v>
      </c>
      <c r="B17">
        <v>66</v>
      </c>
      <c r="C17" t="s">
        <v>24</v>
      </c>
      <c r="D17" t="s">
        <v>557</v>
      </c>
      <c r="E17" t="s">
        <v>315</v>
      </c>
      <c r="G17" t="s">
        <v>556</v>
      </c>
    </row>
    <row r="18" spans="1:7" x14ac:dyDescent="0.25">
      <c r="A18" t="s">
        <v>336</v>
      </c>
      <c r="B18" s="6"/>
      <c r="C18" t="s">
        <v>25</v>
      </c>
      <c r="D18" t="s">
        <v>557</v>
      </c>
      <c r="E18" t="s">
        <v>315</v>
      </c>
      <c r="G18" s="6">
        <v>66</v>
      </c>
    </row>
    <row r="19" spans="1:7" x14ac:dyDescent="0.25">
      <c r="A19" t="s">
        <v>338</v>
      </c>
      <c r="B19">
        <v>66</v>
      </c>
      <c r="C19" t="s">
        <v>26</v>
      </c>
      <c r="D19" t="s">
        <v>557</v>
      </c>
      <c r="E19" t="s">
        <v>315</v>
      </c>
      <c r="G19" t="s">
        <v>556</v>
      </c>
    </row>
    <row r="20" spans="1:7" x14ac:dyDescent="0.25">
      <c r="A20" t="s">
        <v>337</v>
      </c>
      <c r="B20" s="6"/>
      <c r="C20" t="s">
        <v>27</v>
      </c>
      <c r="D20" t="s">
        <v>557</v>
      </c>
      <c r="E20" t="s">
        <v>315</v>
      </c>
      <c r="G20" s="6">
        <v>66</v>
      </c>
    </row>
    <row r="21" spans="1:7" x14ac:dyDescent="0.25">
      <c r="A21" t="s">
        <v>138</v>
      </c>
      <c r="B21">
        <v>220</v>
      </c>
      <c r="C21" t="s">
        <v>28</v>
      </c>
      <c r="D21" t="s">
        <v>557</v>
      </c>
      <c r="E21" t="s">
        <v>315</v>
      </c>
      <c r="G21" t="s">
        <v>556</v>
      </c>
    </row>
    <row r="22" spans="1:7" x14ac:dyDescent="0.25">
      <c r="A22" t="s">
        <v>140</v>
      </c>
      <c r="B22">
        <v>66</v>
      </c>
      <c r="C22" t="s">
        <v>29</v>
      </c>
      <c r="D22" t="s">
        <v>557</v>
      </c>
      <c r="E22" t="s">
        <v>315</v>
      </c>
      <c r="G22" t="s">
        <v>556</v>
      </c>
    </row>
    <row r="23" spans="1:7" x14ac:dyDescent="0.25">
      <c r="A23" t="s">
        <v>139</v>
      </c>
      <c r="B23">
        <v>66</v>
      </c>
      <c r="C23" t="s">
        <v>30</v>
      </c>
      <c r="D23" t="s">
        <v>557</v>
      </c>
      <c r="E23" t="s">
        <v>315</v>
      </c>
      <c r="G23" t="s">
        <v>556</v>
      </c>
    </row>
    <row r="24" spans="1:7" x14ac:dyDescent="0.25">
      <c r="A24" t="s">
        <v>142</v>
      </c>
      <c r="B24">
        <v>66</v>
      </c>
      <c r="C24" t="s">
        <v>31</v>
      </c>
      <c r="D24" t="s">
        <v>557</v>
      </c>
      <c r="E24" t="s">
        <v>315</v>
      </c>
      <c r="G24" t="s">
        <v>556</v>
      </c>
    </row>
    <row r="25" spans="1:7" x14ac:dyDescent="0.25">
      <c r="A25" s="9" t="s">
        <v>522</v>
      </c>
      <c r="B25" s="9">
        <v>22</v>
      </c>
      <c r="C25" s="9" t="s">
        <v>32</v>
      </c>
      <c r="D25" t="s">
        <v>557</v>
      </c>
      <c r="E25" s="9" t="s">
        <v>315</v>
      </c>
      <c r="F25" s="9"/>
      <c r="G25" s="9" t="s">
        <v>556</v>
      </c>
    </row>
    <row r="26" spans="1:7" x14ac:dyDescent="0.25">
      <c r="A26" t="s">
        <v>141</v>
      </c>
      <c r="B26">
        <v>66</v>
      </c>
      <c r="C26" t="s">
        <v>33</v>
      </c>
      <c r="D26" t="s">
        <v>557</v>
      </c>
      <c r="E26" t="s">
        <v>315</v>
      </c>
      <c r="G26" t="s">
        <v>556</v>
      </c>
    </row>
    <row r="27" spans="1:7" x14ac:dyDescent="0.25">
      <c r="A27" t="s">
        <v>504</v>
      </c>
      <c r="B27">
        <v>66</v>
      </c>
      <c r="C27" t="s">
        <v>34</v>
      </c>
      <c r="D27" t="s">
        <v>557</v>
      </c>
      <c r="E27" t="s">
        <v>315</v>
      </c>
      <c r="G27" t="s">
        <v>556</v>
      </c>
    </row>
    <row r="28" spans="1:7" x14ac:dyDescent="0.25">
      <c r="A28" t="s">
        <v>340</v>
      </c>
      <c r="B28">
        <v>66</v>
      </c>
      <c r="C28" t="s">
        <v>35</v>
      </c>
      <c r="D28" t="s">
        <v>557</v>
      </c>
      <c r="E28" t="s">
        <v>315</v>
      </c>
      <c r="G28" t="s">
        <v>556</v>
      </c>
    </row>
    <row r="29" spans="1:7" x14ac:dyDescent="0.25">
      <c r="A29" t="s">
        <v>319</v>
      </c>
      <c r="B29">
        <v>22</v>
      </c>
      <c r="C29" t="s">
        <v>36</v>
      </c>
      <c r="D29" t="s">
        <v>557</v>
      </c>
      <c r="E29" t="s">
        <v>315</v>
      </c>
      <c r="G29" t="s">
        <v>556</v>
      </c>
    </row>
    <row r="30" spans="1:7" x14ac:dyDescent="0.25">
      <c r="A30" t="s">
        <v>319</v>
      </c>
      <c r="B30">
        <v>66</v>
      </c>
      <c r="C30" t="s">
        <v>37</v>
      </c>
      <c r="D30" t="s">
        <v>557</v>
      </c>
      <c r="E30" t="s">
        <v>315</v>
      </c>
      <c r="G30" t="s">
        <v>556</v>
      </c>
    </row>
    <row r="31" spans="1:7" x14ac:dyDescent="0.25">
      <c r="A31" t="s">
        <v>493</v>
      </c>
      <c r="B31">
        <v>330</v>
      </c>
      <c r="C31" t="s">
        <v>38</v>
      </c>
      <c r="D31" t="s">
        <v>557</v>
      </c>
      <c r="E31" t="s">
        <v>315</v>
      </c>
      <c r="G31" t="s">
        <v>556</v>
      </c>
    </row>
    <row r="32" spans="1:7" x14ac:dyDescent="0.25">
      <c r="A32" t="s">
        <v>343</v>
      </c>
      <c r="B32">
        <v>66</v>
      </c>
      <c r="C32" t="s">
        <v>39</v>
      </c>
      <c r="D32" t="s">
        <v>557</v>
      </c>
      <c r="E32" t="s">
        <v>315</v>
      </c>
      <c r="G32" t="s">
        <v>556</v>
      </c>
    </row>
    <row r="33" spans="1:7" x14ac:dyDescent="0.25">
      <c r="A33" t="s">
        <v>320</v>
      </c>
      <c r="B33">
        <v>22</v>
      </c>
      <c r="C33" t="s">
        <v>40</v>
      </c>
      <c r="D33" t="s">
        <v>557</v>
      </c>
      <c r="E33" t="s">
        <v>315</v>
      </c>
      <c r="G33" t="s">
        <v>556</v>
      </c>
    </row>
    <row r="34" spans="1:7" x14ac:dyDescent="0.25">
      <c r="A34" t="s">
        <v>320</v>
      </c>
      <c r="B34">
        <v>66</v>
      </c>
      <c r="C34" t="s">
        <v>41</v>
      </c>
      <c r="D34" t="s">
        <v>557</v>
      </c>
      <c r="E34" t="s">
        <v>315</v>
      </c>
      <c r="G34" t="s">
        <v>556</v>
      </c>
    </row>
    <row r="35" spans="1:7" x14ac:dyDescent="0.25">
      <c r="A35" t="s">
        <v>346</v>
      </c>
      <c r="B35">
        <v>66</v>
      </c>
      <c r="C35" t="s">
        <v>42</v>
      </c>
      <c r="D35" t="s">
        <v>557</v>
      </c>
      <c r="E35" t="s">
        <v>315</v>
      </c>
      <c r="G35" t="s">
        <v>556</v>
      </c>
    </row>
    <row r="36" spans="1:7" x14ac:dyDescent="0.25">
      <c r="A36" t="s">
        <v>347</v>
      </c>
      <c r="B36">
        <v>66</v>
      </c>
      <c r="C36" t="s">
        <v>43</v>
      </c>
      <c r="D36" t="s">
        <v>557</v>
      </c>
      <c r="E36" t="s">
        <v>315</v>
      </c>
      <c r="G36" t="s">
        <v>556</v>
      </c>
    </row>
    <row r="37" spans="1:7" x14ac:dyDescent="0.25">
      <c r="A37" t="s">
        <v>118</v>
      </c>
      <c r="B37">
        <v>500</v>
      </c>
      <c r="C37" t="s">
        <v>44</v>
      </c>
      <c r="D37" t="s">
        <v>557</v>
      </c>
      <c r="E37" t="s">
        <v>315</v>
      </c>
      <c r="G37" t="s">
        <v>556</v>
      </c>
    </row>
    <row r="38" spans="1:7" x14ac:dyDescent="0.25">
      <c r="A38" t="s">
        <v>348</v>
      </c>
      <c r="B38">
        <v>220</v>
      </c>
      <c r="C38" t="s">
        <v>45</v>
      </c>
      <c r="D38" t="s">
        <v>557</v>
      </c>
      <c r="E38" t="s">
        <v>315</v>
      </c>
      <c r="G38" t="s">
        <v>556</v>
      </c>
    </row>
    <row r="39" spans="1:7" x14ac:dyDescent="0.25">
      <c r="A39" t="s">
        <v>473</v>
      </c>
      <c r="B39">
        <v>22</v>
      </c>
      <c r="C39" t="s">
        <v>46</v>
      </c>
      <c r="D39" t="s">
        <v>557</v>
      </c>
      <c r="E39" t="s">
        <v>315</v>
      </c>
      <c r="G39" t="s">
        <v>556</v>
      </c>
    </row>
    <row r="40" spans="1:7" x14ac:dyDescent="0.25">
      <c r="A40" t="s">
        <v>473</v>
      </c>
      <c r="B40">
        <v>66</v>
      </c>
      <c r="C40" t="s">
        <v>47</v>
      </c>
      <c r="D40" t="s">
        <v>557</v>
      </c>
      <c r="E40" t="s">
        <v>315</v>
      </c>
      <c r="G40" t="s">
        <v>556</v>
      </c>
    </row>
    <row r="41" spans="1:7" x14ac:dyDescent="0.25">
      <c r="A41" t="s">
        <v>506</v>
      </c>
      <c r="B41">
        <v>66</v>
      </c>
      <c r="C41" t="s">
        <v>48</v>
      </c>
      <c r="D41" t="s">
        <v>557</v>
      </c>
      <c r="E41" t="s">
        <v>315</v>
      </c>
      <c r="G41" t="s">
        <v>556</v>
      </c>
    </row>
    <row r="42" spans="1:7" x14ac:dyDescent="0.25">
      <c r="A42" t="s">
        <v>321</v>
      </c>
      <c r="B42">
        <v>22</v>
      </c>
      <c r="C42" t="s">
        <v>49</v>
      </c>
      <c r="D42" t="s">
        <v>557</v>
      </c>
      <c r="E42" t="s">
        <v>315</v>
      </c>
      <c r="G42" t="s">
        <v>556</v>
      </c>
    </row>
    <row r="43" spans="1:7" x14ac:dyDescent="0.25">
      <c r="A43" t="s">
        <v>476</v>
      </c>
      <c r="B43">
        <v>66</v>
      </c>
      <c r="C43" t="s">
        <v>50</v>
      </c>
      <c r="D43" t="s">
        <v>557</v>
      </c>
      <c r="E43" t="s">
        <v>315</v>
      </c>
      <c r="G43" t="s">
        <v>556</v>
      </c>
    </row>
    <row r="44" spans="1:7" x14ac:dyDescent="0.25">
      <c r="A44" t="s">
        <v>475</v>
      </c>
      <c r="B44" s="6"/>
      <c r="C44" t="s">
        <v>51</v>
      </c>
      <c r="D44" t="s">
        <v>557</v>
      </c>
      <c r="E44" t="s">
        <v>315</v>
      </c>
      <c r="G44" s="6">
        <v>66</v>
      </c>
    </row>
    <row r="45" spans="1:7" x14ac:dyDescent="0.25">
      <c r="A45" t="s">
        <v>507</v>
      </c>
      <c r="B45">
        <v>22</v>
      </c>
      <c r="C45" t="s">
        <v>52</v>
      </c>
      <c r="D45" t="s">
        <v>557</v>
      </c>
      <c r="E45" t="s">
        <v>315</v>
      </c>
      <c r="G45" t="s">
        <v>556</v>
      </c>
    </row>
    <row r="46" spans="1:7" x14ac:dyDescent="0.25">
      <c r="A46" t="s">
        <v>507</v>
      </c>
      <c r="B46">
        <v>66</v>
      </c>
      <c r="C46" t="s">
        <v>53</v>
      </c>
      <c r="D46" t="s">
        <v>557</v>
      </c>
      <c r="E46" t="s">
        <v>315</v>
      </c>
      <c r="G46" t="s">
        <v>556</v>
      </c>
    </row>
    <row r="47" spans="1:7" x14ac:dyDescent="0.25">
      <c r="A47" t="s">
        <v>477</v>
      </c>
      <c r="B47" s="6"/>
      <c r="C47" t="s">
        <v>54</v>
      </c>
      <c r="D47" t="s">
        <v>557</v>
      </c>
      <c r="E47" t="s">
        <v>315</v>
      </c>
      <c r="G47" s="6">
        <v>22</v>
      </c>
    </row>
    <row r="48" spans="1:7" x14ac:dyDescent="0.25">
      <c r="A48" t="s">
        <v>477</v>
      </c>
      <c r="B48" s="6"/>
      <c r="C48" t="s">
        <v>55</v>
      </c>
      <c r="D48" t="s">
        <v>557</v>
      </c>
      <c r="E48" t="s">
        <v>315</v>
      </c>
      <c r="G48" s="6">
        <v>66</v>
      </c>
    </row>
    <row r="49" spans="1:7" x14ac:dyDescent="0.25">
      <c r="A49" t="s">
        <v>164</v>
      </c>
      <c r="B49">
        <v>66</v>
      </c>
      <c r="C49" t="s">
        <v>56</v>
      </c>
      <c r="D49" t="s">
        <v>557</v>
      </c>
      <c r="E49" t="s">
        <v>315</v>
      </c>
      <c r="G49" t="s">
        <v>556</v>
      </c>
    </row>
    <row r="50" spans="1:7" x14ac:dyDescent="0.25">
      <c r="A50" t="s">
        <v>558</v>
      </c>
      <c r="B50">
        <v>66</v>
      </c>
      <c r="C50" t="s">
        <v>57</v>
      </c>
      <c r="D50" t="s">
        <v>557</v>
      </c>
      <c r="E50" t="s">
        <v>315</v>
      </c>
      <c r="G50" t="s">
        <v>556</v>
      </c>
    </row>
    <row r="51" spans="1:7" x14ac:dyDescent="0.25">
      <c r="A51" t="s">
        <v>559</v>
      </c>
      <c r="B51" s="6"/>
      <c r="C51" t="s">
        <v>58</v>
      </c>
      <c r="D51" t="s">
        <v>557</v>
      </c>
      <c r="E51" t="s">
        <v>315</v>
      </c>
      <c r="G51" s="6">
        <v>66</v>
      </c>
    </row>
    <row r="52" spans="1:7" x14ac:dyDescent="0.25">
      <c r="A52" t="s">
        <v>360</v>
      </c>
      <c r="B52">
        <v>66</v>
      </c>
      <c r="C52" t="s">
        <v>59</v>
      </c>
      <c r="D52" t="s">
        <v>557</v>
      </c>
      <c r="E52" t="s">
        <v>315</v>
      </c>
      <c r="G52" t="s">
        <v>556</v>
      </c>
    </row>
    <row r="53" spans="1:7" x14ac:dyDescent="0.25">
      <c r="A53" t="s">
        <v>359</v>
      </c>
      <c r="B53">
        <v>66</v>
      </c>
      <c r="C53" t="s">
        <v>60</v>
      </c>
      <c r="D53" t="s">
        <v>557</v>
      </c>
      <c r="E53" t="s">
        <v>315</v>
      </c>
      <c r="G53" t="s">
        <v>556</v>
      </c>
    </row>
    <row r="54" spans="1:7" x14ac:dyDescent="0.25">
      <c r="A54" t="s">
        <v>361</v>
      </c>
      <c r="B54">
        <v>66</v>
      </c>
      <c r="C54" t="s">
        <v>61</v>
      </c>
      <c r="D54" t="s">
        <v>557</v>
      </c>
      <c r="E54" t="s">
        <v>315</v>
      </c>
      <c r="G54" t="s">
        <v>556</v>
      </c>
    </row>
    <row r="55" spans="1:7" x14ac:dyDescent="0.25">
      <c r="A55" t="s">
        <v>509</v>
      </c>
      <c r="B55" s="6"/>
      <c r="C55" t="s">
        <v>62</v>
      </c>
      <c r="D55" t="s">
        <v>557</v>
      </c>
      <c r="E55" t="s">
        <v>315</v>
      </c>
      <c r="G55" s="6">
        <v>66</v>
      </c>
    </row>
    <row r="56" spans="1:7" x14ac:dyDescent="0.25">
      <c r="A56" t="s">
        <v>510</v>
      </c>
      <c r="B56" s="6"/>
      <c r="C56" t="s">
        <v>63</v>
      </c>
      <c r="D56" t="s">
        <v>557</v>
      </c>
      <c r="E56" t="s">
        <v>315</v>
      </c>
      <c r="G56" s="6">
        <v>66</v>
      </c>
    </row>
    <row r="57" spans="1:7" x14ac:dyDescent="0.25">
      <c r="A57" t="s">
        <v>363</v>
      </c>
      <c r="B57" s="6"/>
      <c r="C57" t="s">
        <v>64</v>
      </c>
      <c r="D57" t="s">
        <v>557</v>
      </c>
      <c r="E57" t="s">
        <v>315</v>
      </c>
      <c r="G57" s="6">
        <v>66</v>
      </c>
    </row>
    <row r="58" spans="1:7" x14ac:dyDescent="0.25">
      <c r="A58" t="s">
        <v>168</v>
      </c>
      <c r="B58">
        <v>66</v>
      </c>
      <c r="C58" t="s">
        <v>65</v>
      </c>
      <c r="D58" t="s">
        <v>557</v>
      </c>
      <c r="E58" t="s">
        <v>315</v>
      </c>
      <c r="G58" t="s">
        <v>556</v>
      </c>
    </row>
    <row r="59" spans="1:7" x14ac:dyDescent="0.25">
      <c r="A59" t="s">
        <v>511</v>
      </c>
      <c r="B59">
        <v>66</v>
      </c>
      <c r="C59" t="s">
        <v>66</v>
      </c>
      <c r="D59" t="s">
        <v>557</v>
      </c>
      <c r="E59" t="s">
        <v>315</v>
      </c>
      <c r="G59" t="s">
        <v>556</v>
      </c>
    </row>
    <row r="60" spans="1:7" x14ac:dyDescent="0.25">
      <c r="A60" t="s">
        <v>512</v>
      </c>
      <c r="B60" s="6"/>
      <c r="C60" t="s">
        <v>67</v>
      </c>
      <c r="D60" t="s">
        <v>557</v>
      </c>
      <c r="E60" t="s">
        <v>315</v>
      </c>
      <c r="G60" s="6">
        <v>66</v>
      </c>
    </row>
    <row r="61" spans="1:7" x14ac:dyDescent="0.25">
      <c r="A61" t="s">
        <v>167</v>
      </c>
      <c r="B61">
        <v>66</v>
      </c>
      <c r="C61" t="s">
        <v>68</v>
      </c>
      <c r="D61" t="s">
        <v>557</v>
      </c>
      <c r="E61" t="s">
        <v>315</v>
      </c>
      <c r="G61" t="s">
        <v>556</v>
      </c>
    </row>
    <row r="62" spans="1:7" x14ac:dyDescent="0.25">
      <c r="A62" t="s">
        <v>552</v>
      </c>
      <c r="B62">
        <v>66</v>
      </c>
      <c r="C62" t="s">
        <v>69</v>
      </c>
      <c r="D62" t="s">
        <v>557</v>
      </c>
      <c r="E62" t="s">
        <v>315</v>
      </c>
      <c r="G62" t="s">
        <v>556</v>
      </c>
    </row>
    <row r="63" spans="1:7" x14ac:dyDescent="0.25">
      <c r="A63" t="s">
        <v>481</v>
      </c>
      <c r="B63">
        <v>22</v>
      </c>
      <c r="C63" t="s">
        <v>70</v>
      </c>
      <c r="D63" t="s">
        <v>557</v>
      </c>
      <c r="E63" t="s">
        <v>315</v>
      </c>
      <c r="G63" t="s">
        <v>556</v>
      </c>
    </row>
    <row r="64" spans="1:7" x14ac:dyDescent="0.25">
      <c r="A64" t="s">
        <v>483</v>
      </c>
      <c r="B64">
        <v>66</v>
      </c>
      <c r="C64" t="s">
        <v>71</v>
      </c>
      <c r="D64" t="s">
        <v>557</v>
      </c>
      <c r="E64" t="s">
        <v>315</v>
      </c>
      <c r="G64" t="s">
        <v>556</v>
      </c>
    </row>
    <row r="65" spans="1:7" x14ac:dyDescent="0.25">
      <c r="A65" t="s">
        <v>513</v>
      </c>
      <c r="B65" s="6"/>
      <c r="C65" t="s">
        <v>72</v>
      </c>
      <c r="D65" t="s">
        <v>557</v>
      </c>
      <c r="E65" t="s">
        <v>315</v>
      </c>
      <c r="G65" s="6">
        <v>66</v>
      </c>
    </row>
    <row r="66" spans="1:7" x14ac:dyDescent="0.25">
      <c r="A66" t="s">
        <v>322</v>
      </c>
      <c r="B66">
        <v>22</v>
      </c>
      <c r="C66" t="s">
        <v>73</v>
      </c>
      <c r="D66" t="s">
        <v>557</v>
      </c>
      <c r="E66" t="s">
        <v>315</v>
      </c>
      <c r="G66" t="s">
        <v>556</v>
      </c>
    </row>
    <row r="67" spans="1:7" x14ac:dyDescent="0.25">
      <c r="A67" t="s">
        <v>322</v>
      </c>
      <c r="B67">
        <v>66</v>
      </c>
      <c r="C67" t="s">
        <v>74</v>
      </c>
      <c r="D67" t="s">
        <v>557</v>
      </c>
      <c r="E67" t="s">
        <v>315</v>
      </c>
      <c r="G67" t="s">
        <v>556</v>
      </c>
    </row>
    <row r="68" spans="1:7" x14ac:dyDescent="0.25">
      <c r="A68" s="7" t="s">
        <v>180</v>
      </c>
      <c r="B68" s="7">
        <v>11</v>
      </c>
      <c r="C68" s="7" t="s">
        <v>75</v>
      </c>
      <c r="D68" s="7" t="s">
        <v>557</v>
      </c>
      <c r="E68" s="7" t="s">
        <v>315</v>
      </c>
      <c r="F68" s="7"/>
      <c r="G68" s="7" t="s">
        <v>556</v>
      </c>
    </row>
    <row r="69" spans="1:7" x14ac:dyDescent="0.25">
      <c r="A69" t="s">
        <v>193</v>
      </c>
      <c r="B69">
        <v>220</v>
      </c>
      <c r="C69" t="s">
        <v>76</v>
      </c>
      <c r="D69" t="s">
        <v>557</v>
      </c>
      <c r="E69" t="s">
        <v>468</v>
      </c>
      <c r="F69" t="s">
        <v>372</v>
      </c>
      <c r="G69" s="6" t="s">
        <v>556</v>
      </c>
    </row>
    <row r="70" spans="1:7" x14ac:dyDescent="0.25">
      <c r="A70" t="s">
        <v>562</v>
      </c>
      <c r="B70">
        <v>500</v>
      </c>
      <c r="C70" t="s">
        <v>77</v>
      </c>
      <c r="D70" t="s">
        <v>557</v>
      </c>
      <c r="E70" t="s">
        <v>468</v>
      </c>
      <c r="F70" t="s">
        <v>243</v>
      </c>
      <c r="G70" t="s">
        <v>556</v>
      </c>
    </row>
    <row r="71" spans="1:7" x14ac:dyDescent="0.25">
      <c r="A71" t="s">
        <v>563</v>
      </c>
      <c r="B71">
        <v>500</v>
      </c>
      <c r="C71" t="s">
        <v>77</v>
      </c>
      <c r="D71" t="s">
        <v>557</v>
      </c>
      <c r="E71" t="s">
        <v>468</v>
      </c>
      <c r="F71" t="s">
        <v>243</v>
      </c>
      <c r="G71" t="s">
        <v>556</v>
      </c>
    </row>
    <row r="72" spans="1:7" x14ac:dyDescent="0.25">
      <c r="A72" t="s">
        <v>560</v>
      </c>
      <c r="B72">
        <v>220</v>
      </c>
      <c r="C72" t="s">
        <v>85</v>
      </c>
      <c r="D72" t="s">
        <v>557</v>
      </c>
      <c r="E72" t="s">
        <v>468</v>
      </c>
      <c r="F72" t="s">
        <v>267</v>
      </c>
      <c r="G72" t="s">
        <v>556</v>
      </c>
    </row>
    <row r="73" spans="1:7" x14ac:dyDescent="0.25">
      <c r="A73" t="s">
        <v>192</v>
      </c>
      <c r="B73">
        <v>220</v>
      </c>
      <c r="C73" t="s">
        <v>76</v>
      </c>
      <c r="D73" t="s">
        <v>557</v>
      </c>
      <c r="E73" t="s">
        <v>468</v>
      </c>
      <c r="F73" t="s">
        <v>76</v>
      </c>
      <c r="G73" t="s">
        <v>561</v>
      </c>
    </row>
    <row r="74" spans="1:7" x14ac:dyDescent="0.25">
      <c r="A74" t="s">
        <v>564</v>
      </c>
      <c r="B74">
        <v>220</v>
      </c>
      <c r="C74" t="s">
        <v>78</v>
      </c>
      <c r="D74" t="s">
        <v>557</v>
      </c>
      <c r="E74" t="s">
        <v>468</v>
      </c>
      <c r="F74" t="s">
        <v>195</v>
      </c>
      <c r="G74" t="s">
        <v>556</v>
      </c>
    </row>
    <row r="75" spans="1:7" x14ac:dyDescent="0.25">
      <c r="A75" t="s">
        <v>565</v>
      </c>
      <c r="B75">
        <v>220</v>
      </c>
      <c r="C75" t="s">
        <v>78</v>
      </c>
      <c r="D75" t="s">
        <v>557</v>
      </c>
      <c r="E75" t="s">
        <v>468</v>
      </c>
      <c r="F75" t="s">
        <v>197</v>
      </c>
      <c r="G75" t="s">
        <v>556</v>
      </c>
    </row>
    <row r="76" spans="1:7" x14ac:dyDescent="0.25">
      <c r="A76" t="s">
        <v>566</v>
      </c>
      <c r="B76">
        <v>132</v>
      </c>
      <c r="C76" t="s">
        <v>81</v>
      </c>
      <c r="D76" t="s">
        <v>557</v>
      </c>
      <c r="E76" t="s">
        <v>468</v>
      </c>
      <c r="F76" t="s">
        <v>81</v>
      </c>
      <c r="G76" t="s">
        <v>556</v>
      </c>
    </row>
    <row r="77" spans="1:7" x14ac:dyDescent="0.25">
      <c r="A77" t="s">
        <v>215</v>
      </c>
      <c r="B77">
        <v>220</v>
      </c>
      <c r="C77" t="s">
        <v>79</v>
      </c>
      <c r="D77" t="s">
        <v>557</v>
      </c>
      <c r="E77" t="s">
        <v>468</v>
      </c>
      <c r="F77" t="s">
        <v>216</v>
      </c>
      <c r="G77" t="s">
        <v>556</v>
      </c>
    </row>
    <row r="78" spans="1:7" x14ac:dyDescent="0.25">
      <c r="A78" t="s">
        <v>199</v>
      </c>
      <c r="B78">
        <v>220</v>
      </c>
      <c r="C78" t="s">
        <v>79</v>
      </c>
      <c r="D78" t="s">
        <v>557</v>
      </c>
      <c r="E78" t="s">
        <v>468</v>
      </c>
      <c r="F78" t="s">
        <v>200</v>
      </c>
      <c r="G78" t="s">
        <v>556</v>
      </c>
    </row>
    <row r="79" spans="1:7" x14ac:dyDescent="0.25">
      <c r="A79" t="s">
        <v>201</v>
      </c>
      <c r="B79">
        <v>220</v>
      </c>
      <c r="C79" t="s">
        <v>79</v>
      </c>
      <c r="D79" t="s">
        <v>557</v>
      </c>
      <c r="E79" t="s">
        <v>468</v>
      </c>
      <c r="F79" t="s">
        <v>202</v>
      </c>
      <c r="G79" t="s">
        <v>556</v>
      </c>
    </row>
    <row r="80" spans="1:7" x14ac:dyDescent="0.25">
      <c r="A80" t="s">
        <v>203</v>
      </c>
      <c r="B80">
        <v>220</v>
      </c>
      <c r="C80" t="s">
        <v>79</v>
      </c>
      <c r="D80" t="s">
        <v>557</v>
      </c>
      <c r="E80" t="s">
        <v>468</v>
      </c>
      <c r="F80" t="s">
        <v>204</v>
      </c>
      <c r="G80" t="s">
        <v>556</v>
      </c>
    </row>
    <row r="81" spans="1:7" x14ac:dyDescent="0.25">
      <c r="A81" t="s">
        <v>205</v>
      </c>
      <c r="B81">
        <v>220</v>
      </c>
      <c r="C81" t="s">
        <v>79</v>
      </c>
      <c r="D81" t="s">
        <v>557</v>
      </c>
      <c r="E81" t="s">
        <v>468</v>
      </c>
      <c r="F81" t="s">
        <v>206</v>
      </c>
      <c r="G81" t="s">
        <v>556</v>
      </c>
    </row>
    <row r="82" spans="1:7" x14ac:dyDescent="0.25">
      <c r="A82" t="s">
        <v>207</v>
      </c>
      <c r="B82">
        <v>220</v>
      </c>
      <c r="C82" t="s">
        <v>79</v>
      </c>
      <c r="D82" t="s">
        <v>557</v>
      </c>
      <c r="E82" t="s">
        <v>468</v>
      </c>
      <c r="F82" t="s">
        <v>208</v>
      </c>
      <c r="G82" t="s">
        <v>556</v>
      </c>
    </row>
    <row r="83" spans="1:7" x14ac:dyDescent="0.25">
      <c r="A83" t="s">
        <v>209</v>
      </c>
      <c r="B83">
        <v>220</v>
      </c>
      <c r="C83" t="s">
        <v>79</v>
      </c>
      <c r="D83" t="s">
        <v>557</v>
      </c>
      <c r="E83" t="s">
        <v>468</v>
      </c>
      <c r="F83" t="s">
        <v>210</v>
      </c>
      <c r="G83" t="s">
        <v>556</v>
      </c>
    </row>
    <row r="84" spans="1:7" x14ac:dyDescent="0.25">
      <c r="A84" t="s">
        <v>211</v>
      </c>
      <c r="B84">
        <v>220</v>
      </c>
      <c r="C84" t="s">
        <v>79</v>
      </c>
      <c r="D84" t="s">
        <v>557</v>
      </c>
      <c r="E84" t="s">
        <v>468</v>
      </c>
      <c r="F84" t="s">
        <v>212</v>
      </c>
      <c r="G84" t="s">
        <v>556</v>
      </c>
    </row>
    <row r="85" spans="1:7" x14ac:dyDescent="0.25">
      <c r="A85" t="s">
        <v>213</v>
      </c>
      <c r="B85">
        <v>220</v>
      </c>
      <c r="C85" t="s">
        <v>79</v>
      </c>
      <c r="D85" t="s">
        <v>557</v>
      </c>
      <c r="E85" t="s">
        <v>468</v>
      </c>
      <c r="F85" t="s">
        <v>214</v>
      </c>
      <c r="G85" t="s">
        <v>556</v>
      </c>
    </row>
    <row r="86" spans="1:7" x14ac:dyDescent="0.25">
      <c r="A86" t="s">
        <v>217</v>
      </c>
      <c r="B86">
        <v>220</v>
      </c>
      <c r="C86" t="s">
        <v>80</v>
      </c>
      <c r="D86" t="s">
        <v>557</v>
      </c>
      <c r="E86" t="s">
        <v>468</v>
      </c>
      <c r="F86" t="s">
        <v>218</v>
      </c>
      <c r="G86" t="s">
        <v>556</v>
      </c>
    </row>
    <row r="87" spans="1:7" x14ac:dyDescent="0.25">
      <c r="A87" t="s">
        <v>219</v>
      </c>
      <c r="B87">
        <v>220</v>
      </c>
      <c r="C87" t="s">
        <v>80</v>
      </c>
      <c r="D87" t="s">
        <v>557</v>
      </c>
      <c r="E87" t="s">
        <v>468</v>
      </c>
      <c r="F87" t="s">
        <v>220</v>
      </c>
      <c r="G87" t="s">
        <v>556</v>
      </c>
    </row>
    <row r="88" spans="1:7" x14ac:dyDescent="0.25">
      <c r="A88" t="s">
        <v>221</v>
      </c>
      <c r="B88">
        <v>220</v>
      </c>
      <c r="C88" t="s">
        <v>80</v>
      </c>
      <c r="D88" t="s">
        <v>557</v>
      </c>
      <c r="E88" t="s">
        <v>468</v>
      </c>
      <c r="F88" t="s">
        <v>222</v>
      </c>
      <c r="G88" t="s">
        <v>556</v>
      </c>
    </row>
    <row r="89" spans="1:7" x14ac:dyDescent="0.25">
      <c r="A89" t="s">
        <v>223</v>
      </c>
      <c r="B89">
        <v>220</v>
      </c>
      <c r="C89" t="s">
        <v>80</v>
      </c>
      <c r="D89" t="s">
        <v>557</v>
      </c>
      <c r="E89" t="s">
        <v>468</v>
      </c>
      <c r="F89" t="s">
        <v>224</v>
      </c>
      <c r="G89" t="s">
        <v>556</v>
      </c>
    </row>
    <row r="90" spans="1:7" x14ac:dyDescent="0.25">
      <c r="A90" t="s">
        <v>225</v>
      </c>
      <c r="B90">
        <v>220</v>
      </c>
      <c r="C90" t="s">
        <v>80</v>
      </c>
      <c r="D90" t="s">
        <v>557</v>
      </c>
      <c r="E90" t="s">
        <v>468</v>
      </c>
      <c r="F90" t="s">
        <v>226</v>
      </c>
      <c r="G90" t="s">
        <v>556</v>
      </c>
    </row>
    <row r="91" spans="1:7" x14ac:dyDescent="0.25">
      <c r="A91" t="s">
        <v>227</v>
      </c>
      <c r="B91">
        <v>220</v>
      </c>
      <c r="C91" t="s">
        <v>80</v>
      </c>
      <c r="D91" t="s">
        <v>557</v>
      </c>
      <c r="E91" t="s">
        <v>468</v>
      </c>
      <c r="F91" t="s">
        <v>228</v>
      </c>
      <c r="G91" t="s">
        <v>556</v>
      </c>
    </row>
    <row r="92" spans="1:7" x14ac:dyDescent="0.25">
      <c r="A92" t="s">
        <v>229</v>
      </c>
      <c r="B92">
        <v>220</v>
      </c>
      <c r="C92" t="s">
        <v>80</v>
      </c>
      <c r="D92" t="s">
        <v>557</v>
      </c>
      <c r="E92" t="s">
        <v>468</v>
      </c>
      <c r="F92" t="s">
        <v>230</v>
      </c>
      <c r="G92" t="s">
        <v>556</v>
      </c>
    </row>
    <row r="93" spans="1:7" x14ac:dyDescent="0.25">
      <c r="A93" t="s">
        <v>567</v>
      </c>
      <c r="B93">
        <v>220</v>
      </c>
      <c r="C93" t="s">
        <v>82</v>
      </c>
      <c r="D93" t="s">
        <v>557</v>
      </c>
      <c r="E93" t="s">
        <v>468</v>
      </c>
      <c r="F93" t="s">
        <v>189</v>
      </c>
      <c r="G93" t="s">
        <v>556</v>
      </c>
    </row>
    <row r="94" spans="1:7" x14ac:dyDescent="0.25">
      <c r="A94" t="s">
        <v>260</v>
      </c>
      <c r="B94">
        <v>500</v>
      </c>
      <c r="C94" t="s">
        <v>83</v>
      </c>
      <c r="D94" t="s">
        <v>557</v>
      </c>
      <c r="E94" t="s">
        <v>468</v>
      </c>
      <c r="F94" t="s">
        <v>261</v>
      </c>
      <c r="G94" t="s">
        <v>556</v>
      </c>
    </row>
    <row r="95" spans="1:7" x14ac:dyDescent="0.25">
      <c r="A95" t="s">
        <v>233</v>
      </c>
      <c r="B95">
        <v>500</v>
      </c>
      <c r="C95" t="s">
        <v>83</v>
      </c>
      <c r="D95" t="s">
        <v>557</v>
      </c>
      <c r="E95" t="s">
        <v>468</v>
      </c>
      <c r="F95" t="s">
        <v>234</v>
      </c>
      <c r="G95" t="s">
        <v>556</v>
      </c>
    </row>
    <row r="96" spans="1:7" x14ac:dyDescent="0.25">
      <c r="A96" t="s">
        <v>244</v>
      </c>
      <c r="B96">
        <v>500</v>
      </c>
      <c r="C96" t="s">
        <v>83</v>
      </c>
      <c r="D96" t="s">
        <v>557</v>
      </c>
      <c r="E96" t="s">
        <v>468</v>
      </c>
      <c r="F96" t="s">
        <v>245</v>
      </c>
      <c r="G96" t="s">
        <v>556</v>
      </c>
    </row>
    <row r="97" spans="1:7" x14ac:dyDescent="0.25">
      <c r="A97" t="s">
        <v>246</v>
      </c>
      <c r="B97">
        <v>500</v>
      </c>
      <c r="C97" t="s">
        <v>83</v>
      </c>
      <c r="D97" t="s">
        <v>557</v>
      </c>
      <c r="E97" t="s">
        <v>468</v>
      </c>
      <c r="F97" t="s">
        <v>247</v>
      </c>
      <c r="G97" t="s">
        <v>556</v>
      </c>
    </row>
    <row r="98" spans="1:7" x14ac:dyDescent="0.25">
      <c r="A98" t="s">
        <v>248</v>
      </c>
      <c r="B98">
        <v>500</v>
      </c>
      <c r="C98" t="s">
        <v>83</v>
      </c>
      <c r="D98" t="s">
        <v>557</v>
      </c>
      <c r="E98" t="s">
        <v>468</v>
      </c>
      <c r="F98" t="s">
        <v>249</v>
      </c>
      <c r="G98" t="s">
        <v>556</v>
      </c>
    </row>
    <row r="99" spans="1:7" x14ac:dyDescent="0.25">
      <c r="A99" t="s">
        <v>250</v>
      </c>
      <c r="B99">
        <v>500</v>
      </c>
      <c r="C99" t="s">
        <v>83</v>
      </c>
      <c r="D99" t="s">
        <v>557</v>
      </c>
      <c r="E99" t="s">
        <v>468</v>
      </c>
      <c r="F99" t="s">
        <v>251</v>
      </c>
      <c r="G99" t="s">
        <v>556</v>
      </c>
    </row>
    <row r="100" spans="1:7" x14ac:dyDescent="0.25">
      <c r="A100" t="s">
        <v>252</v>
      </c>
      <c r="B100">
        <v>500</v>
      </c>
      <c r="C100" t="s">
        <v>83</v>
      </c>
      <c r="D100" t="s">
        <v>557</v>
      </c>
      <c r="E100" t="s">
        <v>468</v>
      </c>
      <c r="F100" t="s">
        <v>253</v>
      </c>
      <c r="G100" t="s">
        <v>556</v>
      </c>
    </row>
    <row r="101" spans="1:7" x14ac:dyDescent="0.25">
      <c r="A101" t="s">
        <v>568</v>
      </c>
      <c r="B101">
        <v>500</v>
      </c>
      <c r="C101" t="s">
        <v>84</v>
      </c>
      <c r="D101" t="s">
        <v>557</v>
      </c>
      <c r="E101" t="s">
        <v>468</v>
      </c>
      <c r="F101" t="s">
        <v>545</v>
      </c>
      <c r="G101" t="s">
        <v>556</v>
      </c>
    </row>
    <row r="102" spans="1:7" x14ac:dyDescent="0.25">
      <c r="A102" t="s">
        <v>569</v>
      </c>
      <c r="B102">
        <v>500</v>
      </c>
      <c r="C102" t="s">
        <v>86</v>
      </c>
      <c r="D102" t="s">
        <v>557</v>
      </c>
      <c r="E102" t="s">
        <v>468</v>
      </c>
      <c r="F102" t="s">
        <v>531</v>
      </c>
      <c r="G102" t="s">
        <v>556</v>
      </c>
    </row>
    <row r="103" spans="1:7" x14ac:dyDescent="0.25">
      <c r="A103" t="s">
        <v>570</v>
      </c>
      <c r="B103">
        <v>500</v>
      </c>
      <c r="C103" t="s">
        <v>86</v>
      </c>
      <c r="D103" t="s">
        <v>557</v>
      </c>
      <c r="E103" t="s">
        <v>468</v>
      </c>
      <c r="F103" t="s">
        <v>532</v>
      </c>
      <c r="G103" t="s">
        <v>556</v>
      </c>
    </row>
    <row r="104" spans="1:7" x14ac:dyDescent="0.25">
      <c r="A104" t="s">
        <v>571</v>
      </c>
      <c r="B104">
        <v>66</v>
      </c>
      <c r="C104" t="s">
        <v>87</v>
      </c>
      <c r="D104" t="s">
        <v>557</v>
      </c>
      <c r="E104" t="s">
        <v>468</v>
      </c>
      <c r="F104" t="s">
        <v>275</v>
      </c>
      <c r="G104" t="s">
        <v>556</v>
      </c>
    </row>
    <row r="105" spans="1:7" x14ac:dyDescent="0.25">
      <c r="A105" t="s">
        <v>270</v>
      </c>
      <c r="B105">
        <v>11</v>
      </c>
      <c r="C105" t="s">
        <v>88</v>
      </c>
      <c r="D105" t="s">
        <v>557</v>
      </c>
      <c r="E105" t="s">
        <v>468</v>
      </c>
      <c r="F105" t="s">
        <v>271</v>
      </c>
      <c r="G105" s="6">
        <v>11</v>
      </c>
    </row>
    <row r="106" spans="1:7" x14ac:dyDescent="0.25">
      <c r="A106" t="s">
        <v>272</v>
      </c>
      <c r="B106">
        <v>11</v>
      </c>
      <c r="C106" t="s">
        <v>88</v>
      </c>
      <c r="D106" t="s">
        <v>557</v>
      </c>
      <c r="E106" t="s">
        <v>468</v>
      </c>
      <c r="F106" t="s">
        <v>273</v>
      </c>
      <c r="G106" s="6">
        <v>11</v>
      </c>
    </row>
    <row r="107" spans="1:7" x14ac:dyDescent="0.25">
      <c r="A107" t="s">
        <v>286</v>
      </c>
      <c r="B107">
        <v>66</v>
      </c>
      <c r="C107" t="s">
        <v>42</v>
      </c>
      <c r="D107" t="s">
        <v>557</v>
      </c>
      <c r="E107" t="s">
        <v>468</v>
      </c>
      <c r="F107" t="s">
        <v>287</v>
      </c>
      <c r="G107" s="6">
        <v>11</v>
      </c>
    </row>
    <row r="108" spans="1:7" x14ac:dyDescent="0.25">
      <c r="A108" t="s">
        <v>470</v>
      </c>
      <c r="B108">
        <v>330</v>
      </c>
      <c r="C108" t="s">
        <v>89</v>
      </c>
      <c r="D108" t="s">
        <v>557</v>
      </c>
      <c r="E108" t="s">
        <v>468</v>
      </c>
      <c r="F108" t="s">
        <v>471</v>
      </c>
      <c r="G108" s="6">
        <v>11</v>
      </c>
    </row>
    <row r="109" spans="1:7" x14ac:dyDescent="0.25">
      <c r="A109" t="s">
        <v>288</v>
      </c>
      <c r="B109">
        <v>220</v>
      </c>
      <c r="C109" t="s">
        <v>90</v>
      </c>
      <c r="D109" t="s">
        <v>557</v>
      </c>
      <c r="E109" t="s">
        <v>468</v>
      </c>
      <c r="F109" t="s">
        <v>90</v>
      </c>
      <c r="G109" t="s">
        <v>556</v>
      </c>
    </row>
    <row r="110" spans="1:7" x14ac:dyDescent="0.25">
      <c r="A110" t="s">
        <v>572</v>
      </c>
      <c r="C110" t="s">
        <v>65</v>
      </c>
      <c r="D110" t="s">
        <v>557</v>
      </c>
      <c r="E110" t="s">
        <v>468</v>
      </c>
      <c r="F110" t="s">
        <v>546</v>
      </c>
      <c r="G110" s="6">
        <v>66</v>
      </c>
    </row>
    <row r="111" spans="1:7" x14ac:dyDescent="0.25">
      <c r="A111" t="s">
        <v>573</v>
      </c>
      <c r="B111">
        <v>500</v>
      </c>
      <c r="C111" t="s">
        <v>44</v>
      </c>
      <c r="D111" t="s">
        <v>557</v>
      </c>
      <c r="E111" t="s">
        <v>468</v>
      </c>
      <c r="F111" t="s">
        <v>182</v>
      </c>
      <c r="G111" t="s">
        <v>556</v>
      </c>
    </row>
    <row r="112" spans="1:7" x14ac:dyDescent="0.25">
      <c r="A112" t="s">
        <v>574</v>
      </c>
      <c r="B112">
        <v>500</v>
      </c>
      <c r="C112" t="s">
        <v>44</v>
      </c>
      <c r="D112" t="s">
        <v>557</v>
      </c>
      <c r="E112" t="s">
        <v>468</v>
      </c>
      <c r="F112" t="s">
        <v>184</v>
      </c>
      <c r="G112" t="s">
        <v>556</v>
      </c>
    </row>
    <row r="113" spans="1:7" x14ac:dyDescent="0.25">
      <c r="A113" t="s">
        <v>575</v>
      </c>
      <c r="B113">
        <v>220</v>
      </c>
      <c r="C113" t="s">
        <v>91</v>
      </c>
      <c r="D113" t="s">
        <v>557</v>
      </c>
      <c r="E113" t="s">
        <v>468</v>
      </c>
      <c r="F113" t="s">
        <v>187</v>
      </c>
      <c r="G113" t="s">
        <v>556</v>
      </c>
    </row>
    <row r="114" spans="1:7" x14ac:dyDescent="0.25">
      <c r="A114" t="s">
        <v>576</v>
      </c>
      <c r="B114">
        <v>220</v>
      </c>
      <c r="C114" t="s">
        <v>45</v>
      </c>
      <c r="D114" t="s">
        <v>557</v>
      </c>
      <c r="E114" t="s">
        <v>468</v>
      </c>
      <c r="F114" t="s">
        <v>290</v>
      </c>
      <c r="G114" t="s">
        <v>556</v>
      </c>
    </row>
    <row r="115" spans="1:7" x14ac:dyDescent="0.25">
      <c r="A115" t="s">
        <v>577</v>
      </c>
      <c r="B115">
        <v>220</v>
      </c>
      <c r="C115" t="s">
        <v>45</v>
      </c>
      <c r="D115" t="s">
        <v>557</v>
      </c>
      <c r="E115" t="s">
        <v>468</v>
      </c>
      <c r="F115" t="s">
        <v>292</v>
      </c>
      <c r="G115" t="s">
        <v>556</v>
      </c>
    </row>
    <row r="116" spans="1:7" x14ac:dyDescent="0.25">
      <c r="A116" t="s">
        <v>578</v>
      </c>
      <c r="B116">
        <v>220</v>
      </c>
      <c r="C116" t="s">
        <v>45</v>
      </c>
      <c r="D116" t="s">
        <v>557</v>
      </c>
      <c r="E116" t="s">
        <v>468</v>
      </c>
      <c r="F116" t="s">
        <v>294</v>
      </c>
      <c r="G116" t="s">
        <v>556</v>
      </c>
    </row>
    <row r="117" spans="1:7" x14ac:dyDescent="0.25">
      <c r="A117" t="s">
        <v>254</v>
      </c>
      <c r="B117">
        <v>500</v>
      </c>
      <c r="C117" t="s">
        <v>83</v>
      </c>
      <c r="D117" t="s">
        <v>557</v>
      </c>
      <c r="E117" t="s">
        <v>468</v>
      </c>
      <c r="F117" t="s">
        <v>255</v>
      </c>
      <c r="G117" t="s">
        <v>556</v>
      </c>
    </row>
    <row r="118" spans="1:7" x14ac:dyDescent="0.25">
      <c r="A118" t="s">
        <v>579</v>
      </c>
      <c r="B118">
        <v>220</v>
      </c>
      <c r="C118" t="s">
        <v>92</v>
      </c>
      <c r="D118" t="s">
        <v>557</v>
      </c>
      <c r="E118" t="s">
        <v>468</v>
      </c>
      <c r="F118" t="s">
        <v>495</v>
      </c>
      <c r="G118" t="s">
        <v>556</v>
      </c>
    </row>
    <row r="119" spans="1:7" x14ac:dyDescent="0.25">
      <c r="A119" t="s">
        <v>580</v>
      </c>
      <c r="B119">
        <v>220</v>
      </c>
      <c r="C119" t="s">
        <v>93</v>
      </c>
      <c r="D119" t="s">
        <v>557</v>
      </c>
      <c r="E119" t="s">
        <v>468</v>
      </c>
      <c r="F119" t="s">
        <v>300</v>
      </c>
      <c r="G119" t="s">
        <v>556</v>
      </c>
    </row>
    <row r="120" spans="1:7" x14ac:dyDescent="0.25">
      <c r="A120" t="s">
        <v>581</v>
      </c>
      <c r="B120">
        <v>220</v>
      </c>
      <c r="C120" t="s">
        <v>93</v>
      </c>
      <c r="D120" t="s">
        <v>557</v>
      </c>
      <c r="E120" t="s">
        <v>468</v>
      </c>
      <c r="F120" t="s">
        <v>302</v>
      </c>
      <c r="G120" t="s">
        <v>556</v>
      </c>
    </row>
    <row r="121" spans="1:7" x14ac:dyDescent="0.25">
      <c r="A121" t="s">
        <v>307</v>
      </c>
      <c r="B121">
        <v>220</v>
      </c>
      <c r="C121" t="s">
        <v>94</v>
      </c>
      <c r="D121" t="s">
        <v>557</v>
      </c>
      <c r="E121" t="s">
        <v>468</v>
      </c>
      <c r="F121" t="s">
        <v>308</v>
      </c>
      <c r="G121" t="s">
        <v>556</v>
      </c>
    </row>
    <row r="122" spans="1:7" x14ac:dyDescent="0.25">
      <c r="A122" t="s">
        <v>582</v>
      </c>
      <c r="B122">
        <v>220</v>
      </c>
      <c r="C122" t="s">
        <v>94</v>
      </c>
      <c r="D122" t="s">
        <v>557</v>
      </c>
      <c r="E122" t="s">
        <v>468</v>
      </c>
      <c r="F122" t="s">
        <v>314</v>
      </c>
      <c r="G122" t="s">
        <v>556</v>
      </c>
    </row>
    <row r="123" spans="1:7" x14ac:dyDescent="0.25">
      <c r="A123" t="s">
        <v>583</v>
      </c>
      <c r="B123">
        <v>220</v>
      </c>
      <c r="C123" t="s">
        <v>95</v>
      </c>
      <c r="D123" t="s">
        <v>557</v>
      </c>
      <c r="E123" t="s">
        <v>468</v>
      </c>
      <c r="F123" t="s">
        <v>306</v>
      </c>
      <c r="G123" t="s">
        <v>556</v>
      </c>
    </row>
    <row r="124" spans="1:7" x14ac:dyDescent="0.25">
      <c r="A124" t="s">
        <v>584</v>
      </c>
      <c r="B124">
        <v>220</v>
      </c>
      <c r="C124" t="s">
        <v>94</v>
      </c>
      <c r="D124" t="s">
        <v>557</v>
      </c>
      <c r="E124" t="s">
        <v>468</v>
      </c>
      <c r="F124" t="s">
        <v>310</v>
      </c>
      <c r="G124" t="s">
        <v>556</v>
      </c>
    </row>
    <row r="125" spans="1:7" x14ac:dyDescent="0.25">
      <c r="A125" t="s">
        <v>585</v>
      </c>
      <c r="B125">
        <v>220</v>
      </c>
      <c r="C125" t="s">
        <v>94</v>
      </c>
      <c r="D125" t="s">
        <v>557</v>
      </c>
      <c r="E125" t="s">
        <v>468</v>
      </c>
      <c r="F125" t="s">
        <v>312</v>
      </c>
      <c r="G125" t="s">
        <v>556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84"/>
  <sheetViews>
    <sheetView tabSelected="1" topLeftCell="X1" workbookViewId="0">
      <selection activeCell="AJ34" sqref="AJ34"/>
    </sheetView>
  </sheetViews>
  <sheetFormatPr defaultRowHeight="15" x14ac:dyDescent="0.25"/>
  <cols>
    <col min="1" max="1" width="34" style="11" customWidth="1"/>
    <col min="2" max="10" width="9.140625" style="4"/>
    <col min="11" max="11" width="9.140625" style="9"/>
    <col min="12" max="12" width="9.140625" style="4"/>
    <col min="13" max="13" width="19.7109375" style="11" customWidth="1"/>
    <col min="14" max="22" width="9.140625" style="4"/>
    <col min="23" max="23" width="9.140625" style="9"/>
    <col min="24" max="24" width="9.140625" style="4"/>
    <col min="25" max="25" width="30.42578125" style="11" customWidth="1"/>
    <col min="26" max="34" width="9.140625" style="4"/>
    <col min="35" max="35" width="9.140625" style="9"/>
    <col min="36" max="36" width="9.140625" style="4"/>
    <col min="37" max="37" width="29.140625" style="11" customWidth="1"/>
    <col min="38" max="46" width="9.140625" style="4"/>
    <col min="47" max="47" width="9.140625" style="9"/>
    <col min="48" max="48" width="9.140625" style="4"/>
    <col min="49" max="49" width="28.140625" style="11" customWidth="1"/>
    <col min="50" max="16384" width="9.140625" style="4"/>
  </cols>
  <sheetData>
    <row r="2" spans="1:59" s="11" customFormat="1" x14ac:dyDescent="0.25">
      <c r="A2" s="11" t="s">
        <v>593</v>
      </c>
      <c r="M2" s="11" t="s">
        <v>595</v>
      </c>
      <c r="Y2" s="11" t="s">
        <v>600</v>
      </c>
      <c r="AK2" s="11" t="s">
        <v>601</v>
      </c>
      <c r="AW2" s="11" t="s">
        <v>605</v>
      </c>
    </row>
    <row r="3" spans="1:59" s="11" customFormat="1" x14ac:dyDescent="0.25">
      <c r="A3" s="11" t="s">
        <v>594</v>
      </c>
      <c r="B3" s="11">
        <v>2006</v>
      </c>
      <c r="C3" s="11">
        <v>2007</v>
      </c>
      <c r="D3" s="11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M3" s="11" t="s">
        <v>594</v>
      </c>
      <c r="N3" s="11">
        <v>2006</v>
      </c>
      <c r="O3" s="11">
        <v>2007</v>
      </c>
      <c r="P3" s="11">
        <v>2008</v>
      </c>
      <c r="Q3" s="11">
        <v>2009</v>
      </c>
      <c r="R3" s="11">
        <v>2010</v>
      </c>
      <c r="S3" s="11">
        <v>2011</v>
      </c>
      <c r="T3" s="11">
        <v>2012</v>
      </c>
      <c r="U3" s="11">
        <v>2013</v>
      </c>
      <c r="V3" s="11">
        <v>2014</v>
      </c>
      <c r="W3" s="11">
        <v>2015</v>
      </c>
      <c r="Y3" s="11" t="s">
        <v>594</v>
      </c>
      <c r="Z3" s="11">
        <v>2006</v>
      </c>
      <c r="AA3" s="11">
        <v>2007</v>
      </c>
      <c r="AB3" s="11">
        <v>2008</v>
      </c>
      <c r="AC3" s="11">
        <v>2009</v>
      </c>
      <c r="AD3" s="11">
        <v>2010</v>
      </c>
      <c r="AE3" s="11">
        <v>2011</v>
      </c>
      <c r="AF3" s="11">
        <v>2012</v>
      </c>
      <c r="AG3" s="11">
        <v>2013</v>
      </c>
      <c r="AH3" s="11">
        <v>2014</v>
      </c>
      <c r="AI3" s="11">
        <v>2015</v>
      </c>
      <c r="AK3" s="11" t="s">
        <v>594</v>
      </c>
      <c r="AL3" s="11">
        <v>2006</v>
      </c>
      <c r="AM3" s="11">
        <v>2007</v>
      </c>
      <c r="AN3" s="11">
        <v>2008</v>
      </c>
      <c r="AO3" s="11">
        <v>2009</v>
      </c>
      <c r="AP3" s="11">
        <v>2010</v>
      </c>
      <c r="AQ3" s="11">
        <v>2011</v>
      </c>
      <c r="AR3" s="11">
        <v>2012</v>
      </c>
      <c r="AS3" s="11">
        <v>2013</v>
      </c>
      <c r="AT3" s="11">
        <v>2014</v>
      </c>
      <c r="AU3" s="11">
        <v>2015</v>
      </c>
      <c r="AW3" s="11" t="s">
        <v>594</v>
      </c>
      <c r="AX3" s="11">
        <v>2006</v>
      </c>
      <c r="AY3" s="11">
        <v>2007</v>
      </c>
      <c r="AZ3" s="11">
        <v>2008</v>
      </c>
      <c r="BA3" s="11">
        <v>2009</v>
      </c>
      <c r="BB3" s="11">
        <v>2010</v>
      </c>
      <c r="BC3" s="11">
        <v>2011</v>
      </c>
      <c r="BD3" s="11">
        <v>2012</v>
      </c>
      <c r="BE3" s="11">
        <v>2013</v>
      </c>
      <c r="BF3" s="11">
        <v>2014</v>
      </c>
      <c r="BG3" s="11">
        <v>2015</v>
      </c>
    </row>
    <row r="4" spans="1:59" x14ac:dyDescent="0.25">
      <c r="A4" s="11" t="s">
        <v>0</v>
      </c>
      <c r="L4" s="9"/>
      <c r="M4" s="11" t="s">
        <v>0</v>
      </c>
      <c r="Y4" s="11" t="s">
        <v>555</v>
      </c>
      <c r="AK4" s="11" t="s">
        <v>0</v>
      </c>
      <c r="AW4" s="11" t="s">
        <v>590</v>
      </c>
    </row>
    <row r="5" spans="1:59" x14ac:dyDescent="0.25">
      <c r="A5" s="11">
        <v>275</v>
      </c>
      <c r="B5" s="9">
        <v>5</v>
      </c>
      <c r="C5" s="9">
        <v>5</v>
      </c>
      <c r="D5" s="9">
        <v>5</v>
      </c>
      <c r="E5" s="9">
        <v>6</v>
      </c>
      <c r="F5" s="9">
        <v>7</v>
      </c>
      <c r="G5" s="9">
        <v>7</v>
      </c>
      <c r="H5" s="9">
        <v>7</v>
      </c>
      <c r="I5" s="9">
        <v>7</v>
      </c>
      <c r="J5" s="9">
        <v>7</v>
      </c>
      <c r="K5" s="9">
        <v>8</v>
      </c>
      <c r="L5" s="9"/>
      <c r="M5" s="11" t="s">
        <v>105</v>
      </c>
      <c r="N5" s="4">
        <f>'[1]5. Operational data'!D14</f>
        <v>1</v>
      </c>
      <c r="O5" s="9">
        <f>'[1]5. Operational data'!E14</f>
        <v>1</v>
      </c>
      <c r="P5" s="9">
        <f>'[1]5. Operational data'!F14</f>
        <v>1</v>
      </c>
      <c r="Q5" s="9">
        <f>'[1]5. Operational data'!G14</f>
        <v>1</v>
      </c>
      <c r="R5" s="9">
        <f>'[1]5. Operational data'!H14</f>
        <v>1</v>
      </c>
      <c r="S5" s="9">
        <f>'[1]5. Operational data'!I14</f>
        <v>1</v>
      </c>
      <c r="T5" s="9">
        <f>'[1]5. Operational data'!J14</f>
        <v>1</v>
      </c>
      <c r="U5" s="9">
        <f>'[1]5. Operational data'!K14</f>
        <v>1</v>
      </c>
      <c r="V5" s="6">
        <v>1</v>
      </c>
      <c r="W5" s="6">
        <v>1</v>
      </c>
      <c r="Y5" s="11" t="s">
        <v>104</v>
      </c>
      <c r="Z5" s="4">
        <f>PivotSPATNI!B83</f>
        <v>1</v>
      </c>
      <c r="AA5" s="4">
        <f>PivotSPATNI!C83</f>
        <v>1</v>
      </c>
      <c r="AB5" s="4">
        <f>PivotSPATNI!D83</f>
        <v>2</v>
      </c>
      <c r="AC5" s="4">
        <f>PivotSPATNI!E83</f>
        <v>2</v>
      </c>
      <c r="AD5" s="4">
        <f>PivotSPATNI!F83</f>
        <v>2</v>
      </c>
      <c r="AE5" s="4">
        <f>PivotSPATNI!G83</f>
        <v>2</v>
      </c>
      <c r="AF5" s="4">
        <f>PivotSPATNI!H83</f>
        <v>2</v>
      </c>
      <c r="AG5" s="4">
        <f>PivotSPATNI!I83</f>
        <v>1</v>
      </c>
      <c r="AH5" s="9">
        <f>PivotSPATNI!J83</f>
        <v>1</v>
      </c>
      <c r="AI5" s="9">
        <f>'[2]TNSP connection voltages'!E18</f>
        <v>1</v>
      </c>
      <c r="AK5" s="11" t="s">
        <v>106</v>
      </c>
      <c r="AL5" s="12">
        <v>12</v>
      </c>
      <c r="AM5" s="12">
        <v>12</v>
      </c>
      <c r="AN5" s="12">
        <v>12</v>
      </c>
      <c r="AO5" s="12">
        <v>13</v>
      </c>
      <c r="AP5" s="12">
        <v>13</v>
      </c>
      <c r="AQ5" s="12">
        <v>13</v>
      </c>
      <c r="AR5" s="12">
        <v>13</v>
      </c>
      <c r="AS5" s="12">
        <v>13</v>
      </c>
      <c r="AT5" s="12">
        <v>13</v>
      </c>
      <c r="AU5" s="12">
        <v>13</v>
      </c>
      <c r="AW5" s="11" t="s">
        <v>110</v>
      </c>
      <c r="AX5" s="8">
        <f>[3]Sheet1!E6</f>
        <v>1</v>
      </c>
      <c r="AY5" s="9">
        <f>[3]Sheet1!F6</f>
        <v>1</v>
      </c>
      <c r="AZ5" s="9">
        <f>[3]Sheet1!G6</f>
        <v>1</v>
      </c>
      <c r="BA5" s="9">
        <f>[3]Sheet1!H6</f>
        <v>1</v>
      </c>
      <c r="BB5" s="9">
        <f>[3]Sheet1!I6</f>
        <v>1.5</v>
      </c>
      <c r="BC5" s="9">
        <f>[3]Sheet1!J6</f>
        <v>2</v>
      </c>
      <c r="BD5" s="9">
        <f>[3]Sheet1!K6</f>
        <v>2</v>
      </c>
      <c r="BE5" s="9">
        <f>[3]Sheet1!L6</f>
        <v>2</v>
      </c>
      <c r="BF5" s="9">
        <f>[3]Sheet1!M6</f>
        <v>2</v>
      </c>
      <c r="BG5" s="9">
        <f>[3]Sheet1!N6</f>
        <v>2</v>
      </c>
    </row>
    <row r="6" spans="1:59" x14ac:dyDescent="0.25">
      <c r="A6" s="11">
        <v>132</v>
      </c>
      <c r="B6" s="9">
        <v>5</v>
      </c>
      <c r="C6" s="9">
        <v>5</v>
      </c>
      <c r="D6" s="9">
        <v>5</v>
      </c>
      <c r="E6" s="9">
        <v>7</v>
      </c>
      <c r="F6" s="9">
        <v>8</v>
      </c>
      <c r="G6" s="9">
        <v>8</v>
      </c>
      <c r="H6" s="9">
        <v>8</v>
      </c>
      <c r="I6" s="9">
        <v>8</v>
      </c>
      <c r="J6" s="9">
        <v>8</v>
      </c>
      <c r="K6" s="9">
        <v>8</v>
      </c>
      <c r="L6" s="9"/>
      <c r="M6" s="11" t="s">
        <v>596</v>
      </c>
      <c r="N6" s="9">
        <f>'[1]5. Operational data'!D15</f>
        <v>9.5</v>
      </c>
      <c r="O6" s="9">
        <f>'[1]5. Operational data'!E15</f>
        <v>10</v>
      </c>
      <c r="P6" s="9">
        <f>'[1]5. Operational data'!F15</f>
        <v>10.5</v>
      </c>
      <c r="Q6" s="9">
        <f>'[1]5. Operational data'!G15</f>
        <v>11.5</v>
      </c>
      <c r="R6" s="9">
        <f>'[1]5. Operational data'!H15</f>
        <v>12</v>
      </c>
      <c r="S6" s="9">
        <f>'[1]5. Operational data'!I15</f>
        <v>12.5</v>
      </c>
      <c r="T6" s="9">
        <f>'[1]5. Operational data'!J15</f>
        <v>13</v>
      </c>
      <c r="U6" s="9">
        <f>'[1]5. Operational data'!K15</f>
        <v>13</v>
      </c>
      <c r="V6" s="6">
        <v>13</v>
      </c>
      <c r="W6" s="6">
        <v>12.5</v>
      </c>
      <c r="Y6" s="11" t="s">
        <v>105</v>
      </c>
      <c r="Z6" s="4">
        <f>PivotSPATNI!B84</f>
        <v>0</v>
      </c>
      <c r="AA6" s="4">
        <f>PivotSPATNI!C84</f>
        <v>0</v>
      </c>
      <c r="AB6" s="4">
        <f>PivotSPATNI!D84</f>
        <v>0</v>
      </c>
      <c r="AC6" s="4">
        <f>PivotSPATNI!E84</f>
        <v>1</v>
      </c>
      <c r="AD6" s="4">
        <f>PivotSPATNI!F84</f>
        <v>1</v>
      </c>
      <c r="AE6" s="4">
        <f>PivotSPATNI!G84</f>
        <v>1</v>
      </c>
      <c r="AF6" s="4">
        <f>PivotSPATNI!H84</f>
        <v>1</v>
      </c>
      <c r="AG6" s="4">
        <f>PivotSPATNI!I84</f>
        <v>1</v>
      </c>
      <c r="AH6" s="9">
        <f>PivotSPATNI!J84</f>
        <v>1</v>
      </c>
      <c r="AI6" s="9">
        <f>'[2]TNSP connection voltages'!E19</f>
        <v>1</v>
      </c>
      <c r="AK6" s="11" t="s">
        <v>597</v>
      </c>
      <c r="AL6" s="12">
        <v>14</v>
      </c>
      <c r="AM6" s="12">
        <v>14</v>
      </c>
      <c r="AN6" s="12">
        <v>14</v>
      </c>
      <c r="AO6" s="12">
        <v>13</v>
      </c>
      <c r="AP6" s="12">
        <v>12</v>
      </c>
      <c r="AQ6" s="12">
        <v>12</v>
      </c>
      <c r="AR6" s="12">
        <v>12</v>
      </c>
      <c r="AS6" s="12">
        <v>13</v>
      </c>
      <c r="AT6" s="12">
        <v>13</v>
      </c>
      <c r="AU6" s="12">
        <v>13</v>
      </c>
      <c r="AW6" s="11" t="s">
        <v>111</v>
      </c>
      <c r="AX6" s="9">
        <f>[3]Sheet1!E7</f>
        <v>11</v>
      </c>
      <c r="AY6" s="9">
        <f>[3]Sheet1!F7</f>
        <v>11</v>
      </c>
      <c r="AZ6" s="9">
        <f>[3]Sheet1!G7</f>
        <v>11.5</v>
      </c>
      <c r="BA6" s="9">
        <f>[3]Sheet1!H7</f>
        <v>12.5</v>
      </c>
      <c r="BB6" s="9">
        <f>[3]Sheet1!I7</f>
        <v>13</v>
      </c>
      <c r="BC6" s="9">
        <f>[3]Sheet1!J7</f>
        <v>13.5</v>
      </c>
      <c r="BD6" s="9">
        <f>[3]Sheet1!K7</f>
        <v>14</v>
      </c>
      <c r="BE6" s="9">
        <f>[3]Sheet1!L7</f>
        <v>14</v>
      </c>
      <c r="BF6" s="9">
        <f>[3]Sheet1!M7</f>
        <v>13.5</v>
      </c>
      <c r="BG6" s="9">
        <f>[3]Sheet1!N7</f>
        <v>13</v>
      </c>
    </row>
    <row r="7" spans="1:59" x14ac:dyDescent="0.25">
      <c r="A7" s="11">
        <v>66</v>
      </c>
      <c r="B7" s="9">
        <v>3</v>
      </c>
      <c r="C7" s="9">
        <v>3</v>
      </c>
      <c r="D7" s="9">
        <v>3</v>
      </c>
      <c r="E7" s="9">
        <v>3</v>
      </c>
      <c r="F7" s="9">
        <v>3</v>
      </c>
      <c r="G7" s="9">
        <v>3</v>
      </c>
      <c r="H7" s="9">
        <v>3</v>
      </c>
      <c r="I7" s="9">
        <v>3</v>
      </c>
      <c r="J7" s="9">
        <v>3</v>
      </c>
      <c r="K7" s="9">
        <v>3</v>
      </c>
      <c r="L7" s="9"/>
      <c r="M7" s="11" t="s">
        <v>589</v>
      </c>
      <c r="N7" s="9">
        <f>'[1]5. Operational data'!D16</f>
        <v>9</v>
      </c>
      <c r="O7" s="9">
        <f>'[1]5. Operational data'!E16</f>
        <v>9</v>
      </c>
      <c r="P7" s="9">
        <f>'[1]5. Operational data'!F16</f>
        <v>9</v>
      </c>
      <c r="Q7" s="9">
        <f>'[1]5. Operational data'!G16</f>
        <v>9</v>
      </c>
      <c r="R7" s="9">
        <f>'[1]5. Operational data'!H16</f>
        <v>9.5</v>
      </c>
      <c r="S7" s="9">
        <f>'[1]5. Operational data'!I16</f>
        <v>10</v>
      </c>
      <c r="T7" s="9">
        <f>'[1]5. Operational data'!J16</f>
        <v>10</v>
      </c>
      <c r="U7" s="9">
        <f>'[1]5. Operational data'!K16</f>
        <v>10.5</v>
      </c>
      <c r="V7" s="6">
        <v>11</v>
      </c>
      <c r="W7" s="6">
        <v>10.5</v>
      </c>
      <c r="Y7" s="11" t="s">
        <v>106</v>
      </c>
      <c r="Z7" s="4">
        <f>PivotSPATNI!B85</f>
        <v>4</v>
      </c>
      <c r="AA7" s="4">
        <f>PivotSPATNI!C85</f>
        <v>4</v>
      </c>
      <c r="AB7" s="4">
        <f>PivotSPATNI!D85</f>
        <v>3</v>
      </c>
      <c r="AC7" s="4">
        <f>PivotSPATNI!E85</f>
        <v>3</v>
      </c>
      <c r="AD7" s="4">
        <f>PivotSPATNI!F85</f>
        <v>3</v>
      </c>
      <c r="AE7" s="4">
        <f>PivotSPATNI!G85</f>
        <v>3</v>
      </c>
      <c r="AF7" s="4">
        <f>PivotSPATNI!H85</f>
        <v>3</v>
      </c>
      <c r="AG7" s="4">
        <f>PivotSPATNI!I85</f>
        <v>4</v>
      </c>
      <c r="AH7" s="9">
        <f>PivotSPATNI!J85</f>
        <v>5</v>
      </c>
      <c r="AI7" s="9">
        <f>'[2]TNSP connection voltages'!E20</f>
        <v>4</v>
      </c>
      <c r="AK7" s="11" t="s">
        <v>602</v>
      </c>
      <c r="AW7" s="11" t="s">
        <v>113</v>
      </c>
      <c r="AX7" s="9">
        <f>[3]Sheet1!E10</f>
        <v>4</v>
      </c>
      <c r="AY7" s="9">
        <f>[3]Sheet1!F10</f>
        <v>4</v>
      </c>
      <c r="AZ7" s="9">
        <f>[3]Sheet1!G10</f>
        <v>4.5</v>
      </c>
      <c r="BA7" s="9">
        <f>[3]Sheet1!H10</f>
        <v>5</v>
      </c>
      <c r="BB7" s="9">
        <f>[3]Sheet1!I10</f>
        <v>5</v>
      </c>
      <c r="BC7" s="9">
        <f>[3]Sheet1!J10</f>
        <v>5</v>
      </c>
      <c r="BD7" s="9">
        <f>[3]Sheet1!K10</f>
        <v>5</v>
      </c>
      <c r="BE7" s="9">
        <f>[3]Sheet1!L10</f>
        <v>5</v>
      </c>
      <c r="BF7" s="9">
        <f>[3]Sheet1!M10</f>
        <v>5</v>
      </c>
      <c r="BG7" s="9">
        <f>[3]Sheet1!N10</f>
        <v>5</v>
      </c>
    </row>
    <row r="8" spans="1:59" x14ac:dyDescent="0.25">
      <c r="A8" s="11">
        <v>33</v>
      </c>
      <c r="B8" s="9">
        <v>3</v>
      </c>
      <c r="C8" s="9">
        <v>3</v>
      </c>
      <c r="D8" s="9">
        <v>4</v>
      </c>
      <c r="E8" s="9">
        <v>4</v>
      </c>
      <c r="F8" s="9">
        <v>4</v>
      </c>
      <c r="G8" s="9">
        <v>4</v>
      </c>
      <c r="H8" s="9">
        <v>4</v>
      </c>
      <c r="I8" s="9">
        <v>4</v>
      </c>
      <c r="J8" s="9">
        <v>4</v>
      </c>
      <c r="K8" s="9">
        <v>4</v>
      </c>
      <c r="L8" s="9"/>
      <c r="M8" s="11" t="s">
        <v>597</v>
      </c>
      <c r="N8" s="9">
        <f>'[1]5. Operational data'!D17</f>
        <v>1.5</v>
      </c>
      <c r="O8" s="9">
        <f>'[1]5. Operational data'!E17</f>
        <v>1</v>
      </c>
      <c r="P8" s="9">
        <f>'[1]5. Operational data'!F17</f>
        <v>1</v>
      </c>
      <c r="Q8" s="9">
        <f>'[1]5. Operational data'!G17</f>
        <v>1</v>
      </c>
      <c r="R8" s="9">
        <f>'[1]5. Operational data'!H17</f>
        <v>1</v>
      </c>
      <c r="S8" s="9">
        <f>'[1]5. Operational data'!I17</f>
        <v>1</v>
      </c>
      <c r="T8" s="9">
        <f>'[1]5. Operational data'!J17</f>
        <v>1</v>
      </c>
      <c r="U8" s="9">
        <f>'[1]5. Operational data'!K17</f>
        <v>1</v>
      </c>
      <c r="V8" s="6">
        <v>1</v>
      </c>
      <c r="W8" s="6">
        <v>1</v>
      </c>
      <c r="Y8" s="11" t="s">
        <v>107</v>
      </c>
      <c r="Z8" s="4">
        <f>PivotSPATNI!B87</f>
        <v>30</v>
      </c>
      <c r="AA8" s="4">
        <f>PivotSPATNI!C87</f>
        <v>43</v>
      </c>
      <c r="AB8" s="4">
        <f>PivotSPATNI!D87</f>
        <v>34</v>
      </c>
      <c r="AC8" s="4">
        <f>PivotSPATNI!E87</f>
        <v>43</v>
      </c>
      <c r="AD8" s="4">
        <f>PivotSPATNI!F87</f>
        <v>44</v>
      </c>
      <c r="AE8" s="4">
        <f>PivotSPATNI!G87</f>
        <v>44</v>
      </c>
      <c r="AF8" s="4">
        <f>PivotSPATNI!H87</f>
        <v>44</v>
      </c>
      <c r="AG8" s="4">
        <f>PivotSPATNI!I87</f>
        <v>45</v>
      </c>
      <c r="AH8" s="9">
        <f>PivotSPATNI!J87</f>
        <v>45</v>
      </c>
      <c r="AI8" s="9">
        <f>'[2]TNSP connection voltages'!E22</f>
        <v>45</v>
      </c>
      <c r="AK8" s="11" t="s">
        <v>1</v>
      </c>
      <c r="AW8" s="11" t="s">
        <v>116</v>
      </c>
      <c r="AX8" s="9">
        <f>[3]Sheet1!E14</f>
        <v>1</v>
      </c>
      <c r="AY8" s="9">
        <f>[3]Sheet1!F14</f>
        <v>1</v>
      </c>
      <c r="AZ8" s="9">
        <f>[3]Sheet1!G14</f>
        <v>1</v>
      </c>
      <c r="BA8" s="9">
        <f>[3]Sheet1!H14</f>
        <v>1</v>
      </c>
      <c r="BB8" s="9">
        <f>[3]Sheet1!I14</f>
        <v>1</v>
      </c>
      <c r="BC8" s="9">
        <f>[3]Sheet1!J14</f>
        <v>1</v>
      </c>
      <c r="BD8" s="9">
        <f>[3]Sheet1!K14</f>
        <v>1</v>
      </c>
      <c r="BE8" s="9">
        <f>[3]Sheet1!L14</f>
        <v>1</v>
      </c>
      <c r="BF8" s="9">
        <f>[3]Sheet1!M14</f>
        <v>1</v>
      </c>
      <c r="BG8" s="9">
        <f>[3]Sheet1!N14</f>
        <v>1</v>
      </c>
    </row>
    <row r="9" spans="1:59" x14ac:dyDescent="0.25">
      <c r="A9" s="11">
        <v>11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/>
      <c r="Y9" s="11" t="s">
        <v>108</v>
      </c>
      <c r="Z9" s="4">
        <f>PivotSPATNI!B88</f>
        <v>10</v>
      </c>
      <c r="AA9" s="4">
        <f>PivotSPATNI!C88</f>
        <v>13</v>
      </c>
      <c r="AB9" s="4">
        <f>PivotSPATNI!D88</f>
        <v>11</v>
      </c>
      <c r="AC9" s="4">
        <f>PivotSPATNI!E88</f>
        <v>13</v>
      </c>
      <c r="AD9" s="4">
        <f>PivotSPATNI!F88</f>
        <v>13</v>
      </c>
      <c r="AE9" s="4">
        <f>PivotSPATNI!G88</f>
        <v>14</v>
      </c>
      <c r="AF9" s="4">
        <f>PivotSPATNI!H88</f>
        <v>14</v>
      </c>
      <c r="AG9" s="4">
        <f>PivotSPATNI!I88</f>
        <v>14</v>
      </c>
      <c r="AH9" s="9">
        <f>PivotSPATNI!J88</f>
        <v>14</v>
      </c>
      <c r="AI9" s="9">
        <f>'[2]TNSP connection voltages'!E23</f>
        <v>14</v>
      </c>
      <c r="AK9" s="11" t="s">
        <v>555</v>
      </c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x14ac:dyDescent="0.25">
      <c r="A10" s="11">
        <v>3.3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M10" s="11" t="s">
        <v>555</v>
      </c>
      <c r="Y10" s="11" t="s">
        <v>109</v>
      </c>
      <c r="Z10" s="4">
        <f>PivotSPATNI!B89</f>
        <v>1</v>
      </c>
      <c r="AA10" s="4">
        <f>PivotSPATNI!C89</f>
        <v>1</v>
      </c>
      <c r="AB10" s="4">
        <f>PivotSPATNI!D89</f>
        <v>1</v>
      </c>
      <c r="AC10" s="4">
        <f>PivotSPATNI!E89</f>
        <v>1</v>
      </c>
      <c r="AD10" s="4">
        <f>PivotSPATNI!F89</f>
        <v>1</v>
      </c>
      <c r="AE10" s="4">
        <f>PivotSPATNI!G89</f>
        <v>1</v>
      </c>
      <c r="AF10" s="4">
        <f>PivotSPATNI!H89</f>
        <v>1</v>
      </c>
      <c r="AG10" s="4">
        <f>PivotSPATNI!I89</f>
        <v>1</v>
      </c>
      <c r="AH10" s="9">
        <f>PivotSPATNI!J89</f>
        <v>1</v>
      </c>
      <c r="AI10" s="9">
        <f>'[2]TNSP connection voltages'!E24</f>
        <v>1</v>
      </c>
      <c r="AK10" s="11" t="s">
        <v>106</v>
      </c>
      <c r="AL10" s="12">
        <v>2</v>
      </c>
      <c r="AM10" s="12">
        <v>2</v>
      </c>
      <c r="AN10" s="12">
        <v>2</v>
      </c>
      <c r="AO10" s="12">
        <v>2</v>
      </c>
      <c r="AP10" s="12">
        <v>2</v>
      </c>
      <c r="AQ10" s="12">
        <v>2</v>
      </c>
      <c r="AR10" s="12">
        <v>2</v>
      </c>
      <c r="AS10" s="12">
        <v>2</v>
      </c>
      <c r="AT10" s="12">
        <v>2</v>
      </c>
      <c r="AU10" s="12">
        <v>2</v>
      </c>
    </row>
    <row r="11" spans="1:59" x14ac:dyDescent="0.25">
      <c r="B11" s="9"/>
      <c r="C11" s="9"/>
      <c r="D11" s="9"/>
      <c r="E11" s="9"/>
      <c r="F11" s="9"/>
      <c r="G11" s="9"/>
      <c r="H11" s="9"/>
      <c r="I11" s="9"/>
      <c r="M11" s="11" t="s">
        <v>105</v>
      </c>
      <c r="N11" s="4">
        <f>'[1]5. Operational data'!D20</f>
        <v>1</v>
      </c>
      <c r="O11" s="9">
        <f>'[1]5. Operational data'!E20</f>
        <v>1</v>
      </c>
      <c r="P11" s="9">
        <f>'[1]5. Operational data'!F20</f>
        <v>1</v>
      </c>
      <c r="Q11" s="9">
        <f>'[1]5. Operational data'!G20</f>
        <v>1</v>
      </c>
      <c r="R11" s="9">
        <f>'[1]5. Operational data'!H20</f>
        <v>1</v>
      </c>
      <c r="S11" s="9">
        <f>'[1]5. Operational data'!I20</f>
        <v>1</v>
      </c>
      <c r="T11" s="9">
        <f>'[1]5. Operational data'!J20</f>
        <v>1</v>
      </c>
      <c r="U11" s="9">
        <f>'[1]5. Operational data'!K20</f>
        <v>1</v>
      </c>
      <c r="V11" s="6">
        <v>1</v>
      </c>
      <c r="W11" s="6">
        <v>1</v>
      </c>
      <c r="Z11" s="9"/>
      <c r="AA11" s="9"/>
      <c r="AB11" s="9"/>
      <c r="AC11" s="9"/>
      <c r="AD11" s="9"/>
      <c r="AE11" s="9"/>
      <c r="AF11" s="9"/>
      <c r="AG11" s="9"/>
      <c r="AH11" s="9"/>
      <c r="AK11" s="11" t="s">
        <v>597</v>
      </c>
      <c r="AL11" s="12">
        <v>3</v>
      </c>
      <c r="AM11" s="12">
        <v>3</v>
      </c>
      <c r="AN11" s="12">
        <v>3</v>
      </c>
      <c r="AO11" s="12">
        <v>3</v>
      </c>
      <c r="AP11" s="12">
        <v>3</v>
      </c>
      <c r="AQ11" s="12">
        <v>3</v>
      </c>
      <c r="AR11" s="12">
        <v>3</v>
      </c>
      <c r="AS11" s="12">
        <v>3</v>
      </c>
      <c r="AT11" s="12">
        <v>3</v>
      </c>
      <c r="AU11" s="12">
        <v>3</v>
      </c>
    </row>
    <row r="12" spans="1:59" x14ac:dyDescent="0.25">
      <c r="A12" s="11" t="s">
        <v>555</v>
      </c>
      <c r="B12" s="9"/>
      <c r="C12" s="9"/>
      <c r="D12" s="9"/>
      <c r="E12" s="9"/>
      <c r="F12" s="9"/>
      <c r="G12" s="9"/>
      <c r="H12" s="9"/>
      <c r="I12" s="9"/>
      <c r="J12" s="9"/>
      <c r="L12" s="9"/>
      <c r="M12" s="11" t="s">
        <v>596</v>
      </c>
      <c r="N12" s="9">
        <f>'[1]5. Operational data'!D21</f>
        <v>1</v>
      </c>
      <c r="O12" s="9">
        <f>'[1]5. Operational data'!E21</f>
        <v>1</v>
      </c>
      <c r="P12" s="9">
        <f>'[1]5. Operational data'!F21</f>
        <v>1</v>
      </c>
      <c r="Q12" s="9">
        <f>'[1]5. Operational data'!G21</f>
        <v>1</v>
      </c>
      <c r="R12" s="9">
        <f>'[1]5. Operational data'!H21</f>
        <v>1</v>
      </c>
      <c r="S12" s="9">
        <f>'[1]5. Operational data'!I21</f>
        <v>1</v>
      </c>
      <c r="T12" s="9">
        <f>'[1]5. Operational data'!J21</f>
        <v>1</v>
      </c>
      <c r="U12" s="9">
        <f>'[1]5. Operational data'!K21</f>
        <v>2</v>
      </c>
      <c r="V12" s="6">
        <v>3</v>
      </c>
      <c r="W12" s="6">
        <v>3.5</v>
      </c>
      <c r="AH12" s="9"/>
      <c r="AK12" s="11" t="s">
        <v>603</v>
      </c>
      <c r="AL12" s="12">
        <v>1</v>
      </c>
      <c r="AM12" s="12">
        <v>1</v>
      </c>
      <c r="AN12" s="12">
        <v>1</v>
      </c>
      <c r="AO12" s="12">
        <v>1</v>
      </c>
      <c r="AP12" s="12">
        <v>1</v>
      </c>
      <c r="AQ12" s="12">
        <v>1</v>
      </c>
      <c r="AR12" s="12">
        <v>1</v>
      </c>
      <c r="AS12" s="12">
        <v>1</v>
      </c>
      <c r="AT12" s="12">
        <v>1</v>
      </c>
      <c r="AU12" s="12">
        <v>1</v>
      </c>
    </row>
    <row r="13" spans="1:59" x14ac:dyDescent="0.25">
      <c r="A13" s="11">
        <v>275</v>
      </c>
      <c r="B13" s="9">
        <v>2</v>
      </c>
      <c r="C13" s="9">
        <v>2</v>
      </c>
      <c r="D13" s="9">
        <v>2</v>
      </c>
      <c r="E13" s="9">
        <v>2</v>
      </c>
      <c r="F13" s="9">
        <v>2</v>
      </c>
      <c r="G13" s="9">
        <v>2</v>
      </c>
      <c r="H13" s="9">
        <v>2</v>
      </c>
      <c r="I13" s="9">
        <v>2</v>
      </c>
      <c r="J13" s="9">
        <v>2</v>
      </c>
      <c r="K13" s="9">
        <v>2</v>
      </c>
      <c r="L13" s="9"/>
      <c r="M13" s="11" t="s">
        <v>589</v>
      </c>
      <c r="N13" s="9">
        <f>'[1]5. Operational data'!D22</f>
        <v>32</v>
      </c>
      <c r="O13" s="9">
        <f>'[1]5. Operational data'!E22</f>
        <v>32</v>
      </c>
      <c r="P13" s="9">
        <f>'[1]5. Operational data'!F22</f>
        <v>33.5</v>
      </c>
      <c r="Q13" s="9">
        <f>'[1]5. Operational data'!G22</f>
        <v>37</v>
      </c>
      <c r="R13" s="9">
        <f>'[1]5. Operational data'!H22</f>
        <v>40</v>
      </c>
      <c r="S13" s="9">
        <f>'[1]5. Operational data'!I22</f>
        <v>41</v>
      </c>
      <c r="T13" s="9">
        <f>'[1]5. Operational data'!J22</f>
        <v>41.5</v>
      </c>
      <c r="U13" s="9">
        <f>'[1]5. Operational data'!K22</f>
        <v>44.5</v>
      </c>
      <c r="V13" s="6">
        <v>48</v>
      </c>
      <c r="W13" s="6">
        <v>49.5</v>
      </c>
      <c r="Y13" s="11" t="s">
        <v>0</v>
      </c>
      <c r="AH13" s="9"/>
      <c r="AK13" s="11" t="s">
        <v>598</v>
      </c>
      <c r="AL13" s="12">
        <v>3</v>
      </c>
      <c r="AM13" s="12">
        <v>3</v>
      </c>
      <c r="AN13" s="12">
        <v>3</v>
      </c>
      <c r="AO13" s="12">
        <v>3</v>
      </c>
      <c r="AP13" s="12">
        <v>3</v>
      </c>
      <c r="AQ13" s="12">
        <v>4</v>
      </c>
      <c r="AR13" s="12">
        <v>5</v>
      </c>
      <c r="AS13" s="12">
        <v>5</v>
      </c>
      <c r="AT13" s="12">
        <v>5</v>
      </c>
      <c r="AU13" s="12">
        <v>5</v>
      </c>
      <c r="AW13" s="11" t="s">
        <v>591</v>
      </c>
    </row>
    <row r="14" spans="1:59" x14ac:dyDescent="0.25">
      <c r="A14" s="11">
        <v>132</v>
      </c>
      <c r="B14" s="9">
        <v>6</v>
      </c>
      <c r="C14" s="9">
        <v>6</v>
      </c>
      <c r="D14" s="9">
        <v>6</v>
      </c>
      <c r="E14" s="9">
        <v>6</v>
      </c>
      <c r="F14" s="9">
        <v>6</v>
      </c>
      <c r="G14" s="9">
        <v>6</v>
      </c>
      <c r="H14" s="9">
        <v>6</v>
      </c>
      <c r="I14" s="9">
        <v>6</v>
      </c>
      <c r="J14" s="9">
        <v>6</v>
      </c>
      <c r="K14" s="9">
        <v>6</v>
      </c>
      <c r="L14" s="9"/>
      <c r="M14" s="11" t="s">
        <v>597</v>
      </c>
      <c r="N14" s="9">
        <f>'[1]5. Operational data'!D23</f>
        <v>14.5</v>
      </c>
      <c r="O14" s="9">
        <f>'[1]5. Operational data'!E23</f>
        <v>15.5</v>
      </c>
      <c r="P14" s="9">
        <f>'[1]5. Operational data'!F23</f>
        <v>16</v>
      </c>
      <c r="Q14" s="9">
        <f>'[1]5. Operational data'!G23</f>
        <v>16</v>
      </c>
      <c r="R14" s="9">
        <f>'[1]5. Operational data'!H23</f>
        <v>16</v>
      </c>
      <c r="S14" s="9">
        <f>'[1]5. Operational data'!I23</f>
        <v>16.5</v>
      </c>
      <c r="T14" s="9">
        <f>'[1]5. Operational data'!J23</f>
        <v>17.5</v>
      </c>
      <c r="U14" s="9">
        <f>'[1]5. Operational data'!K23</f>
        <v>18</v>
      </c>
      <c r="V14" s="6">
        <v>18</v>
      </c>
      <c r="W14" s="6">
        <v>17.5</v>
      </c>
      <c r="Y14" s="11" t="s">
        <v>104</v>
      </c>
      <c r="Z14" s="4">
        <f>PivotSPATNI!O42</f>
        <v>2</v>
      </c>
      <c r="AA14" s="9">
        <f>PivotSPATNI!P42</f>
        <v>2</v>
      </c>
      <c r="AB14" s="9">
        <f>PivotSPATNI!Q42</f>
        <v>3</v>
      </c>
      <c r="AC14" s="9">
        <f>PivotSPATNI!R42</f>
        <v>3</v>
      </c>
      <c r="AD14" s="9">
        <f>PivotSPATNI!S42</f>
        <v>3</v>
      </c>
      <c r="AE14" s="9">
        <f>PivotSPATNI!T42</f>
        <v>3</v>
      </c>
      <c r="AF14" s="9">
        <f>PivotSPATNI!U42</f>
        <v>4</v>
      </c>
      <c r="AG14" s="9">
        <f>PivotSPATNI!V42</f>
        <v>6</v>
      </c>
      <c r="AH14" s="9">
        <f>PivotSPATNI!W42</f>
        <v>5</v>
      </c>
      <c r="AI14" s="9">
        <f>'[2]TNSP connection voltages'!E8</f>
        <v>4</v>
      </c>
      <c r="AK14" s="11" t="s">
        <v>108</v>
      </c>
      <c r="AL14" s="12">
        <v>29</v>
      </c>
      <c r="AM14" s="12">
        <v>28</v>
      </c>
      <c r="AN14" s="12">
        <v>27</v>
      </c>
      <c r="AO14" s="12">
        <v>27</v>
      </c>
      <c r="AP14" s="12">
        <v>27</v>
      </c>
      <c r="AQ14" s="12">
        <v>27</v>
      </c>
      <c r="AR14" s="12">
        <v>28</v>
      </c>
      <c r="AS14" s="12">
        <v>28</v>
      </c>
      <c r="AT14" s="12">
        <v>28</v>
      </c>
      <c r="AU14" s="12">
        <v>28</v>
      </c>
      <c r="AW14" s="11" t="s">
        <v>111</v>
      </c>
      <c r="AX14" s="9">
        <f>[3]Sheet1!E20</f>
        <v>5</v>
      </c>
      <c r="AY14" s="9">
        <f>[3]Sheet1!F20</f>
        <v>5</v>
      </c>
      <c r="AZ14" s="9">
        <f>[3]Sheet1!G20</f>
        <v>5</v>
      </c>
      <c r="BA14" s="9">
        <f>[3]Sheet1!H20</f>
        <v>5</v>
      </c>
      <c r="BB14" s="9">
        <f>[3]Sheet1!I20</f>
        <v>5</v>
      </c>
      <c r="BC14" s="9">
        <f>[3]Sheet1!J20</f>
        <v>5</v>
      </c>
      <c r="BD14" s="9">
        <f>[3]Sheet1!K20</f>
        <v>5</v>
      </c>
      <c r="BE14" s="9">
        <f>[3]Sheet1!L20</f>
        <v>5</v>
      </c>
      <c r="BF14" s="9">
        <f>[3]Sheet1!M20</f>
        <v>5</v>
      </c>
      <c r="BG14" s="9">
        <f>[3]Sheet1!N20</f>
        <v>5</v>
      </c>
    </row>
    <row r="15" spans="1:59" x14ac:dyDescent="0.25">
      <c r="A15" s="11">
        <v>66</v>
      </c>
      <c r="B15" s="9">
        <v>16</v>
      </c>
      <c r="C15" s="9">
        <v>17</v>
      </c>
      <c r="D15" s="9">
        <v>17</v>
      </c>
      <c r="E15" s="9">
        <v>17</v>
      </c>
      <c r="F15" s="9">
        <v>17</v>
      </c>
      <c r="G15" s="9">
        <v>18</v>
      </c>
      <c r="H15" s="9">
        <v>19</v>
      </c>
      <c r="I15" s="9">
        <v>19</v>
      </c>
      <c r="J15" s="9">
        <v>19</v>
      </c>
      <c r="K15" s="9">
        <v>19</v>
      </c>
      <c r="L15" s="9"/>
      <c r="M15" s="11" t="s">
        <v>107</v>
      </c>
      <c r="N15" s="9">
        <f>'[1]5. Operational data'!D24</f>
        <v>19</v>
      </c>
      <c r="O15" s="9">
        <f>'[1]5. Operational data'!E24</f>
        <v>19</v>
      </c>
      <c r="P15" s="9">
        <f>'[1]5. Operational data'!F24</f>
        <v>19</v>
      </c>
      <c r="Q15" s="9">
        <f>'[1]5. Operational data'!G24</f>
        <v>19.5</v>
      </c>
      <c r="R15" s="9">
        <f>'[1]5. Operational data'!H24</f>
        <v>20</v>
      </c>
      <c r="S15" s="9">
        <f>'[1]5. Operational data'!I24</f>
        <v>20</v>
      </c>
      <c r="T15" s="9">
        <f>'[1]5. Operational data'!J24</f>
        <v>20.5</v>
      </c>
      <c r="U15" s="9">
        <f>'[1]5. Operational data'!K24</f>
        <v>21.5</v>
      </c>
      <c r="V15" s="6">
        <v>22</v>
      </c>
      <c r="W15" s="6">
        <v>22.5</v>
      </c>
      <c r="Y15" s="11" t="s">
        <v>105</v>
      </c>
      <c r="Z15" s="9">
        <f>PivotSPATNI!O43</f>
        <v>0</v>
      </c>
      <c r="AA15" s="9">
        <f>PivotSPATNI!P43</f>
        <v>0</v>
      </c>
      <c r="AB15" s="9">
        <f>PivotSPATNI!Q43</f>
        <v>0</v>
      </c>
      <c r="AC15" s="9">
        <f>PivotSPATNI!R43</f>
        <v>1</v>
      </c>
      <c r="AD15" s="9">
        <f>PivotSPATNI!S43</f>
        <v>1</v>
      </c>
      <c r="AE15" s="9">
        <f>PivotSPATNI!T43</f>
        <v>1</v>
      </c>
      <c r="AF15" s="9">
        <f>PivotSPATNI!U43</f>
        <v>1</v>
      </c>
      <c r="AG15" s="9">
        <f>PivotSPATNI!V43</f>
        <v>1</v>
      </c>
      <c r="AH15" s="9">
        <f>PivotSPATNI!W43</f>
        <v>1</v>
      </c>
      <c r="AI15" s="9">
        <f>'[2]TNSP connection voltages'!E9</f>
        <v>0</v>
      </c>
      <c r="AK15" s="11" t="s">
        <v>599</v>
      </c>
      <c r="AL15" s="12">
        <v>13</v>
      </c>
      <c r="AM15" s="12">
        <v>14</v>
      </c>
      <c r="AN15" s="12">
        <v>14</v>
      </c>
      <c r="AO15" s="12">
        <v>14</v>
      </c>
      <c r="AP15" s="12">
        <v>14</v>
      </c>
      <c r="AQ15" s="12">
        <v>14</v>
      </c>
      <c r="AR15" s="12">
        <v>14</v>
      </c>
      <c r="AS15" s="12">
        <v>14</v>
      </c>
      <c r="AT15" s="12">
        <v>14</v>
      </c>
      <c r="AU15" s="12">
        <v>14</v>
      </c>
      <c r="AW15" s="11" t="s">
        <v>112</v>
      </c>
      <c r="AX15" s="9">
        <f>[3]Sheet1!E22</f>
        <v>2</v>
      </c>
      <c r="AY15" s="9">
        <f>[3]Sheet1!F22</f>
        <v>2</v>
      </c>
      <c r="AZ15" s="9">
        <f>[3]Sheet1!G22</f>
        <v>2</v>
      </c>
      <c r="BA15" s="9">
        <f>[3]Sheet1!H22</f>
        <v>2</v>
      </c>
      <c r="BB15" s="9">
        <f>[3]Sheet1!I22</f>
        <v>2</v>
      </c>
      <c r="BC15" s="9">
        <f>[3]Sheet1!J22</f>
        <v>2</v>
      </c>
      <c r="BD15" s="9">
        <f>[3]Sheet1!K22</f>
        <v>2</v>
      </c>
      <c r="BE15" s="9">
        <f>[3]Sheet1!L22</f>
        <v>2</v>
      </c>
      <c r="BF15" s="9">
        <f>[3]Sheet1!M22</f>
        <v>2</v>
      </c>
      <c r="BG15" s="9">
        <f>[3]Sheet1!N22</f>
        <v>2</v>
      </c>
    </row>
    <row r="16" spans="1:59" x14ac:dyDescent="0.25">
      <c r="A16" s="11">
        <v>33</v>
      </c>
      <c r="B16" s="9">
        <v>32</v>
      </c>
      <c r="C16" s="9">
        <v>33</v>
      </c>
      <c r="D16" s="9">
        <v>33</v>
      </c>
      <c r="E16" s="9">
        <v>33</v>
      </c>
      <c r="F16" s="9">
        <v>33</v>
      </c>
      <c r="G16" s="9">
        <v>34</v>
      </c>
      <c r="H16" s="9">
        <v>34</v>
      </c>
      <c r="I16" s="9">
        <v>34</v>
      </c>
      <c r="J16" s="9">
        <v>36</v>
      </c>
      <c r="K16" s="9">
        <v>36</v>
      </c>
      <c r="L16" s="9"/>
      <c r="M16" s="11" t="s">
        <v>598</v>
      </c>
      <c r="N16" s="9">
        <f>'[1]5. Operational data'!D25</f>
        <v>10</v>
      </c>
      <c r="O16" s="9">
        <f>'[1]5. Operational data'!E25</f>
        <v>11</v>
      </c>
      <c r="P16" s="9">
        <f>'[1]5. Operational data'!F25</f>
        <v>12</v>
      </c>
      <c r="Q16" s="9">
        <f>'[1]5. Operational data'!G25</f>
        <v>12</v>
      </c>
      <c r="R16" s="9">
        <f>'[1]5. Operational data'!H25</f>
        <v>13</v>
      </c>
      <c r="S16" s="9">
        <f>'[1]5. Operational data'!I25</f>
        <v>14</v>
      </c>
      <c r="T16" s="9">
        <f>'[1]5. Operational data'!J25</f>
        <v>14</v>
      </c>
      <c r="U16" s="9">
        <f>'[1]5. Operational data'!K25</f>
        <v>14</v>
      </c>
      <c r="V16" s="6">
        <v>14</v>
      </c>
      <c r="W16" s="6">
        <v>14</v>
      </c>
      <c r="Y16" s="11" t="s">
        <v>106</v>
      </c>
      <c r="Z16" s="4">
        <f>PivotSPATNI!O44</f>
        <v>12</v>
      </c>
      <c r="AA16" s="9">
        <f>PivotSPATNI!P44</f>
        <v>12</v>
      </c>
      <c r="AB16" s="9">
        <f>PivotSPATNI!Q44</f>
        <v>12</v>
      </c>
      <c r="AC16" s="9">
        <f>PivotSPATNI!R44</f>
        <v>12</v>
      </c>
      <c r="AD16" s="9">
        <f>PivotSPATNI!S44</f>
        <v>12</v>
      </c>
      <c r="AE16" s="9">
        <f>PivotSPATNI!T44</f>
        <v>12</v>
      </c>
      <c r="AF16" s="9">
        <f>PivotSPATNI!U44</f>
        <v>13</v>
      </c>
      <c r="AG16" s="9">
        <f>PivotSPATNI!V44</f>
        <v>12</v>
      </c>
      <c r="AH16" s="9">
        <f>PivotSPATNI!W44</f>
        <v>13</v>
      </c>
      <c r="AI16" s="9">
        <f>'[2]TNSP connection voltages'!E10</f>
        <v>13</v>
      </c>
      <c r="AK16" s="11" t="s">
        <v>604</v>
      </c>
      <c r="AL16" s="12">
        <v>3</v>
      </c>
      <c r="AM16" s="12">
        <v>3</v>
      </c>
      <c r="AN16" s="12">
        <v>3</v>
      </c>
      <c r="AO16" s="12">
        <v>3</v>
      </c>
      <c r="AP16" s="12">
        <v>3</v>
      </c>
      <c r="AQ16" s="12">
        <v>3</v>
      </c>
      <c r="AR16" s="12">
        <v>3</v>
      </c>
      <c r="AS16" s="12">
        <v>3</v>
      </c>
      <c r="AT16" s="12">
        <v>3</v>
      </c>
      <c r="AU16" s="12">
        <v>3</v>
      </c>
      <c r="AW16" s="11" t="s">
        <v>113</v>
      </c>
      <c r="AX16" s="14">
        <f>[3]Sheet1!E23</f>
        <v>43</v>
      </c>
      <c r="AY16" s="14">
        <f>[3]Sheet1!F23</f>
        <v>43</v>
      </c>
      <c r="AZ16" s="14">
        <f>[3]Sheet1!G23</f>
        <v>45.5</v>
      </c>
      <c r="BA16" s="14">
        <f>[3]Sheet1!H23</f>
        <v>48</v>
      </c>
      <c r="BB16" s="14">
        <f>[3]Sheet1!I23</f>
        <v>48.5</v>
      </c>
      <c r="BC16" s="14">
        <f>[3]Sheet1!J23</f>
        <v>49.5</v>
      </c>
      <c r="BD16" s="14">
        <f>[3]Sheet1!K23</f>
        <v>50.5</v>
      </c>
      <c r="BE16" s="14">
        <f>[3]Sheet1!L23</f>
        <v>52.5</v>
      </c>
      <c r="BF16" s="14">
        <f>[3]Sheet1!M23</f>
        <v>55</v>
      </c>
      <c r="BG16" s="14">
        <f>[3]Sheet1!N23</f>
        <v>57</v>
      </c>
    </row>
    <row r="17" spans="1:59" x14ac:dyDescent="0.25">
      <c r="A17" s="11">
        <v>11</v>
      </c>
      <c r="B17" s="9">
        <v>6</v>
      </c>
      <c r="C17" s="9">
        <v>6</v>
      </c>
      <c r="D17" s="9">
        <v>6</v>
      </c>
      <c r="E17" s="9">
        <v>6</v>
      </c>
      <c r="F17" s="9">
        <v>6</v>
      </c>
      <c r="G17" s="9">
        <v>6</v>
      </c>
      <c r="H17" s="9">
        <v>7</v>
      </c>
      <c r="I17" s="9">
        <v>7</v>
      </c>
      <c r="J17" s="9">
        <v>7</v>
      </c>
      <c r="K17" s="9">
        <v>7</v>
      </c>
      <c r="L17" s="9"/>
      <c r="M17" s="11" t="s">
        <v>108</v>
      </c>
      <c r="N17" s="9">
        <f>'[1]5. Operational data'!D26</f>
        <v>6</v>
      </c>
      <c r="O17" s="9">
        <f>'[1]5. Operational data'!E26</f>
        <v>6</v>
      </c>
      <c r="P17" s="9">
        <f>'[1]5. Operational data'!F26</f>
        <v>6</v>
      </c>
      <c r="Q17" s="9">
        <f>'[1]5. Operational data'!G26</f>
        <v>6.5</v>
      </c>
      <c r="R17" s="9">
        <f>'[1]5. Operational data'!H26</f>
        <v>7</v>
      </c>
      <c r="S17" s="9">
        <f>'[1]5. Operational data'!I26</f>
        <v>7</v>
      </c>
      <c r="T17" s="9">
        <f>'[1]5. Operational data'!J26</f>
        <v>7</v>
      </c>
      <c r="U17" s="9">
        <f>'[1]5. Operational data'!K26</f>
        <v>7</v>
      </c>
      <c r="V17" s="6">
        <v>7</v>
      </c>
      <c r="W17" s="6">
        <v>7</v>
      </c>
      <c r="Y17" s="11" t="s">
        <v>589</v>
      </c>
      <c r="Z17" s="4">
        <v>0</v>
      </c>
      <c r="AA17" s="4">
        <v>0</v>
      </c>
      <c r="AB17" s="4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f>'[2]TNSP connection voltages'!D11</f>
        <v>1</v>
      </c>
      <c r="AL17" s="9"/>
      <c r="AM17" s="9"/>
      <c r="AN17" s="9"/>
      <c r="AO17" s="9"/>
      <c r="AP17" s="9"/>
      <c r="AQ17" s="9"/>
      <c r="AR17" s="9"/>
      <c r="AS17" s="9"/>
      <c r="AT17" s="9"/>
      <c r="AW17" s="11" t="s">
        <v>114</v>
      </c>
      <c r="AX17" s="14">
        <f>[3]Sheet1!E25</f>
        <v>27</v>
      </c>
      <c r="AY17" s="14">
        <f>[3]Sheet1!F25</f>
        <v>27</v>
      </c>
      <c r="AZ17" s="14">
        <f>[3]Sheet1!G25</f>
        <v>28</v>
      </c>
      <c r="BA17" s="14">
        <f>[3]Sheet1!H25</f>
        <v>29</v>
      </c>
      <c r="BB17" s="14">
        <f>[3]Sheet1!I25</f>
        <v>29</v>
      </c>
      <c r="BC17" s="14">
        <f>[3]Sheet1!J25</f>
        <v>29</v>
      </c>
      <c r="BD17" s="14">
        <f>[3]Sheet1!K25</f>
        <v>29</v>
      </c>
      <c r="BE17" s="14">
        <f>[3]Sheet1!L25</f>
        <v>29</v>
      </c>
      <c r="BF17" s="14">
        <f>[3]Sheet1!M25</f>
        <v>29</v>
      </c>
      <c r="BG17" s="14">
        <f>[3]Sheet1!N25</f>
        <v>29</v>
      </c>
    </row>
    <row r="18" spans="1:59" x14ac:dyDescent="0.25">
      <c r="A18" s="11">
        <v>3.3</v>
      </c>
      <c r="B18" s="9">
        <v>7</v>
      </c>
      <c r="C18" s="9">
        <v>7</v>
      </c>
      <c r="D18" s="9">
        <v>7</v>
      </c>
      <c r="E18" s="9">
        <v>7</v>
      </c>
      <c r="F18" s="9">
        <v>7</v>
      </c>
      <c r="G18" s="9">
        <v>7</v>
      </c>
      <c r="H18" s="9">
        <v>7</v>
      </c>
      <c r="I18" s="9">
        <v>7</v>
      </c>
      <c r="J18" s="9">
        <v>7</v>
      </c>
      <c r="K18" s="9">
        <v>7</v>
      </c>
      <c r="L18" s="9"/>
      <c r="M18" s="11" t="s">
        <v>599</v>
      </c>
      <c r="N18" s="9">
        <f>'[1]5. Operational data'!D27</f>
        <v>3</v>
      </c>
      <c r="O18" s="9">
        <f>'[1]5. Operational data'!E27</f>
        <v>3</v>
      </c>
      <c r="P18" s="9">
        <f>'[1]5. Operational data'!F27</f>
        <v>3</v>
      </c>
      <c r="Q18" s="9">
        <f>'[1]5. Operational data'!G27</f>
        <v>3</v>
      </c>
      <c r="R18" s="9">
        <f>'[1]5. Operational data'!H27</f>
        <v>3.5</v>
      </c>
      <c r="S18" s="9">
        <f>'[1]5. Operational data'!I27</f>
        <v>4</v>
      </c>
      <c r="T18" s="9">
        <f>'[1]5. Operational data'!J27</f>
        <v>4</v>
      </c>
      <c r="U18" s="9">
        <f>'[1]5. Operational data'!K27</f>
        <v>4</v>
      </c>
      <c r="V18" s="6">
        <v>4</v>
      </c>
      <c r="W18" s="6">
        <v>4</v>
      </c>
      <c r="Y18" s="11" t="s">
        <v>107</v>
      </c>
      <c r="Z18" s="4">
        <f>PivotSPATNI!O46</f>
        <v>0</v>
      </c>
      <c r="AA18" s="9">
        <f>PivotSPATNI!P46</f>
        <v>0</v>
      </c>
      <c r="AB18" s="9">
        <f>PivotSPATNI!Q46</f>
        <v>0</v>
      </c>
      <c r="AC18" s="9">
        <f>PivotSPATNI!R46</f>
        <v>0</v>
      </c>
      <c r="AD18" s="9">
        <f>PivotSPATNI!S46</f>
        <v>0</v>
      </c>
      <c r="AE18" s="9">
        <f>PivotSPATNI!T46</f>
        <v>0</v>
      </c>
      <c r="AF18" s="9">
        <f>PivotSPATNI!U46</f>
        <v>0</v>
      </c>
      <c r="AG18" s="9">
        <f>PivotSPATNI!V46</f>
        <v>0</v>
      </c>
      <c r="AH18" s="9">
        <f>PivotSPATNI!W46</f>
        <v>2</v>
      </c>
      <c r="AI18" s="9">
        <f>'[2]TNSP connection voltages'!D12</f>
        <v>2</v>
      </c>
      <c r="AL18" s="9"/>
      <c r="AM18" s="9"/>
      <c r="AN18" s="9"/>
      <c r="AO18" s="9"/>
      <c r="AP18" s="9"/>
      <c r="AQ18" s="9"/>
      <c r="AR18" s="9"/>
      <c r="AS18" s="9"/>
      <c r="AT18" s="9"/>
      <c r="AW18" s="11" t="s">
        <v>115</v>
      </c>
      <c r="AX18" s="9">
        <f>[3]Sheet1!E27</f>
        <v>6</v>
      </c>
      <c r="AY18" s="9">
        <f>[3]Sheet1!F27</f>
        <v>6</v>
      </c>
      <c r="AZ18" s="9">
        <f>[3]Sheet1!G27</f>
        <v>6</v>
      </c>
      <c r="BA18" s="9">
        <f>[3]Sheet1!H27</f>
        <v>5.5</v>
      </c>
      <c r="BB18" s="9">
        <f>[3]Sheet1!I27</f>
        <v>5</v>
      </c>
      <c r="BC18" s="9">
        <f>[3]Sheet1!J27</f>
        <v>5</v>
      </c>
      <c r="BD18" s="9">
        <f>[3]Sheet1!K27</f>
        <v>5</v>
      </c>
      <c r="BE18" s="9">
        <f>[3]Sheet1!L27</f>
        <v>5</v>
      </c>
      <c r="BF18" s="9">
        <f>[3]Sheet1!M27</f>
        <v>5</v>
      </c>
      <c r="BG18" s="9">
        <f>[3]Sheet1!N27</f>
        <v>5</v>
      </c>
    </row>
    <row r="19" spans="1:59" x14ac:dyDescent="0.25">
      <c r="B19" s="9"/>
      <c r="C19" s="9"/>
      <c r="D19" s="9"/>
      <c r="E19" s="9"/>
      <c r="F19" s="9"/>
      <c r="G19" s="9"/>
      <c r="H19" s="9"/>
      <c r="I19" s="9"/>
      <c r="J19" s="9"/>
      <c r="L19" s="9"/>
      <c r="Y19" s="11" t="s">
        <v>109</v>
      </c>
      <c r="Z19" s="4">
        <f>PivotSPATNI!O47</f>
        <v>3</v>
      </c>
      <c r="AA19" s="9">
        <f>PivotSPATNI!P47</f>
        <v>3</v>
      </c>
      <c r="AB19" s="9">
        <f>PivotSPATNI!Q47</f>
        <v>3</v>
      </c>
      <c r="AC19" s="9">
        <f>PivotSPATNI!R47</f>
        <v>3</v>
      </c>
      <c r="AD19" s="9">
        <f>PivotSPATNI!S47</f>
        <v>3</v>
      </c>
      <c r="AE19" s="9">
        <f>PivotSPATNI!T47</f>
        <v>3</v>
      </c>
      <c r="AF19" s="9">
        <f>PivotSPATNI!U47</f>
        <v>3</v>
      </c>
      <c r="AG19" s="9">
        <f>PivotSPATNI!V47</f>
        <v>3</v>
      </c>
      <c r="AH19" s="9">
        <f>PivotSPATNI!W47</f>
        <v>1</v>
      </c>
      <c r="AI19" s="9">
        <f>'[2]TNSP connection voltages'!$D$14</f>
        <v>1</v>
      </c>
      <c r="AL19" s="9"/>
      <c r="AM19" s="9"/>
      <c r="AN19" s="9"/>
      <c r="AO19" s="9"/>
      <c r="AP19" s="9"/>
      <c r="AQ19" s="9"/>
      <c r="AR19" s="9"/>
      <c r="AS19" s="9"/>
      <c r="AT19" s="9"/>
      <c r="AW19" s="11" t="s">
        <v>116</v>
      </c>
      <c r="AX19" s="9">
        <f>[3]Sheet1!E28</f>
        <v>2</v>
      </c>
      <c r="AY19" s="9">
        <f>[3]Sheet1!F28</f>
        <v>2</v>
      </c>
      <c r="AZ19" s="9">
        <f>[3]Sheet1!G28</f>
        <v>2</v>
      </c>
      <c r="BA19" s="9">
        <f>[3]Sheet1!H28</f>
        <v>2</v>
      </c>
      <c r="BB19" s="9">
        <f>[3]Sheet1!I28</f>
        <v>2</v>
      </c>
      <c r="BC19" s="9">
        <f>[3]Sheet1!J28</f>
        <v>2</v>
      </c>
      <c r="BD19" s="9">
        <f>[3]Sheet1!K28</f>
        <v>2</v>
      </c>
      <c r="BE19" s="9">
        <f>[3]Sheet1!L28</f>
        <v>2</v>
      </c>
      <c r="BF19" s="9">
        <f>[3]Sheet1!M28</f>
        <v>2</v>
      </c>
      <c r="BG19" s="9">
        <f>[3]Sheet1!N28</f>
        <v>2</v>
      </c>
    </row>
    <row r="20" spans="1:59" x14ac:dyDescent="0.25">
      <c r="Z20" s="9"/>
      <c r="AA20" s="9"/>
      <c r="AB20" s="9"/>
      <c r="AC20" s="9"/>
      <c r="AD20" s="9"/>
      <c r="AE20" s="9"/>
      <c r="AF20" s="9"/>
      <c r="AG20" s="9"/>
      <c r="AH20" s="9"/>
      <c r="AL20" s="9"/>
      <c r="AM20" s="9"/>
      <c r="AN20" s="9"/>
      <c r="AO20" s="9"/>
      <c r="AP20" s="9"/>
      <c r="AQ20" s="9"/>
      <c r="AR20" s="9"/>
      <c r="AS20" s="9"/>
      <c r="AT20" s="9"/>
      <c r="AV20" s="9"/>
      <c r="AW20" s="11" t="s">
        <v>117</v>
      </c>
      <c r="AX20" s="9">
        <f>[3]Sheet1!E29</f>
        <v>1</v>
      </c>
      <c r="AY20" s="9">
        <f>[3]Sheet1!F29</f>
        <v>1</v>
      </c>
      <c r="AZ20" s="9">
        <f>[3]Sheet1!G29</f>
        <v>1</v>
      </c>
      <c r="BA20" s="9">
        <f>[3]Sheet1!H29</f>
        <v>1</v>
      </c>
      <c r="BB20" s="9">
        <f>[3]Sheet1!I29</f>
        <v>1</v>
      </c>
      <c r="BC20" s="9">
        <f>[3]Sheet1!J29</f>
        <v>1</v>
      </c>
      <c r="BD20" s="9">
        <f>[3]Sheet1!K29</f>
        <v>1</v>
      </c>
      <c r="BE20" s="9">
        <f>[3]Sheet1!L29</f>
        <v>1</v>
      </c>
      <c r="BF20" s="9">
        <f>[3]Sheet1!M29</f>
        <v>1</v>
      </c>
      <c r="BG20" s="9">
        <f>[3]Sheet1!N29</f>
        <v>1</v>
      </c>
    </row>
    <row r="21" spans="1:59" x14ac:dyDescent="0.25">
      <c r="AL21" s="9"/>
      <c r="AM21" s="9"/>
      <c r="AN21" s="9"/>
      <c r="AO21" s="9"/>
      <c r="AP21" s="9"/>
      <c r="AQ21" s="9"/>
      <c r="AR21" s="9"/>
      <c r="AS21" s="9"/>
      <c r="AT21" s="9"/>
    </row>
    <row r="22" spans="1:59" x14ac:dyDescent="0.25">
      <c r="AL22" s="9"/>
      <c r="AM22" s="9"/>
      <c r="AN22" s="9"/>
      <c r="AO22" s="9"/>
      <c r="AP22" s="9"/>
      <c r="AQ22" s="9"/>
      <c r="AR22" s="9"/>
      <c r="AS22" s="9"/>
      <c r="AT22" s="9"/>
    </row>
    <row r="23" spans="1:59" x14ac:dyDescent="0.25">
      <c r="A23" s="11" t="s">
        <v>2</v>
      </c>
      <c r="M23" s="11" t="s">
        <v>2</v>
      </c>
      <c r="Y23" s="11" t="s">
        <v>2</v>
      </c>
      <c r="AK23" s="11" t="s">
        <v>2</v>
      </c>
      <c r="AV23" s="9"/>
      <c r="AW23" s="11" t="s">
        <v>2</v>
      </c>
    </row>
    <row r="24" spans="1:59" x14ac:dyDescent="0.25">
      <c r="A24" s="11">
        <v>275</v>
      </c>
      <c r="B24" s="4">
        <f t="shared" ref="B24:K24" si="0">B5*$A24</f>
        <v>1375</v>
      </c>
      <c r="C24" s="9">
        <f t="shared" si="0"/>
        <v>1375</v>
      </c>
      <c r="D24" s="9">
        <f t="shared" si="0"/>
        <v>1375</v>
      </c>
      <c r="E24" s="9">
        <f t="shared" si="0"/>
        <v>1650</v>
      </c>
      <c r="F24" s="9">
        <f t="shared" si="0"/>
        <v>1925</v>
      </c>
      <c r="G24" s="9">
        <f t="shared" si="0"/>
        <v>1925</v>
      </c>
      <c r="H24" s="9">
        <f t="shared" si="0"/>
        <v>1925</v>
      </c>
      <c r="I24" s="9">
        <f t="shared" si="0"/>
        <v>1925</v>
      </c>
      <c r="J24" s="9">
        <f t="shared" si="0"/>
        <v>1925</v>
      </c>
      <c r="K24" s="9">
        <f t="shared" si="0"/>
        <v>2200</v>
      </c>
      <c r="M24" s="11">
        <v>330</v>
      </c>
      <c r="N24" s="4">
        <f t="shared" ref="N24:W24" si="1">$M24*N5</f>
        <v>330</v>
      </c>
      <c r="O24" s="4">
        <f t="shared" si="1"/>
        <v>330</v>
      </c>
      <c r="P24" s="4">
        <f t="shared" si="1"/>
        <v>330</v>
      </c>
      <c r="Q24" s="4">
        <f t="shared" si="1"/>
        <v>330</v>
      </c>
      <c r="R24" s="4">
        <f t="shared" si="1"/>
        <v>330</v>
      </c>
      <c r="S24" s="4">
        <f t="shared" si="1"/>
        <v>330</v>
      </c>
      <c r="T24" s="4">
        <f t="shared" si="1"/>
        <v>330</v>
      </c>
      <c r="U24" s="4">
        <f t="shared" si="1"/>
        <v>330</v>
      </c>
      <c r="V24" s="4">
        <f t="shared" si="1"/>
        <v>330</v>
      </c>
      <c r="W24" s="9">
        <f t="shared" si="1"/>
        <v>330</v>
      </c>
      <c r="Y24" s="11">
        <v>500</v>
      </c>
      <c r="Z24" s="4">
        <f t="shared" ref="Z24:AI24" si="2">Z5*$Y24</f>
        <v>500</v>
      </c>
      <c r="AA24" s="4">
        <f t="shared" si="2"/>
        <v>500</v>
      </c>
      <c r="AB24" s="4">
        <f t="shared" si="2"/>
        <v>1000</v>
      </c>
      <c r="AC24" s="4">
        <f t="shared" si="2"/>
        <v>1000</v>
      </c>
      <c r="AD24" s="4">
        <f t="shared" si="2"/>
        <v>1000</v>
      </c>
      <c r="AE24" s="4">
        <f t="shared" si="2"/>
        <v>1000</v>
      </c>
      <c r="AF24" s="4">
        <f t="shared" si="2"/>
        <v>1000</v>
      </c>
      <c r="AG24" s="4">
        <f t="shared" si="2"/>
        <v>500</v>
      </c>
      <c r="AH24" s="9">
        <f t="shared" si="2"/>
        <v>500</v>
      </c>
      <c r="AI24" s="9">
        <f t="shared" si="2"/>
        <v>500</v>
      </c>
      <c r="AK24" s="11">
        <v>220</v>
      </c>
      <c r="AL24" s="4">
        <f t="shared" ref="AL24:AU24" si="3">$AK24*AL5</f>
        <v>2640</v>
      </c>
      <c r="AM24" s="4">
        <f t="shared" si="3"/>
        <v>2640</v>
      </c>
      <c r="AN24" s="4">
        <f t="shared" si="3"/>
        <v>2640</v>
      </c>
      <c r="AO24" s="4">
        <f t="shared" si="3"/>
        <v>2860</v>
      </c>
      <c r="AP24" s="4">
        <f t="shared" si="3"/>
        <v>2860</v>
      </c>
      <c r="AQ24" s="4">
        <f t="shared" si="3"/>
        <v>2860</v>
      </c>
      <c r="AR24" s="4">
        <f t="shared" si="3"/>
        <v>2860</v>
      </c>
      <c r="AS24" s="4">
        <f t="shared" si="3"/>
        <v>2860</v>
      </c>
      <c r="AT24" s="4">
        <f t="shared" si="3"/>
        <v>2860</v>
      </c>
      <c r="AU24" s="9">
        <f t="shared" si="3"/>
        <v>2860</v>
      </c>
      <c r="AW24" s="11">
        <v>500</v>
      </c>
      <c r="AX24" s="4">
        <f t="shared" ref="AX24:BG24" si="4">AX5*$AW24</f>
        <v>500</v>
      </c>
      <c r="AY24" s="4">
        <f t="shared" si="4"/>
        <v>500</v>
      </c>
      <c r="AZ24" s="4">
        <f t="shared" si="4"/>
        <v>500</v>
      </c>
      <c r="BA24" s="4">
        <f t="shared" si="4"/>
        <v>500</v>
      </c>
      <c r="BB24" s="4">
        <f t="shared" si="4"/>
        <v>750</v>
      </c>
      <c r="BC24" s="4">
        <f t="shared" si="4"/>
        <v>1000</v>
      </c>
      <c r="BD24" s="4">
        <f t="shared" si="4"/>
        <v>1000</v>
      </c>
      <c r="BE24" s="4">
        <f t="shared" si="4"/>
        <v>1000</v>
      </c>
      <c r="BF24" s="4">
        <f t="shared" si="4"/>
        <v>1000</v>
      </c>
      <c r="BG24" s="9">
        <f t="shared" si="4"/>
        <v>1000</v>
      </c>
    </row>
    <row r="25" spans="1:59" x14ac:dyDescent="0.25">
      <c r="A25" s="11">
        <v>132</v>
      </c>
      <c r="B25" s="9">
        <f t="shared" ref="B25:K25" si="5">B6*$A25</f>
        <v>660</v>
      </c>
      <c r="C25" s="9">
        <f t="shared" si="5"/>
        <v>660</v>
      </c>
      <c r="D25" s="9">
        <f t="shared" si="5"/>
        <v>660</v>
      </c>
      <c r="E25" s="9">
        <f t="shared" si="5"/>
        <v>924</v>
      </c>
      <c r="F25" s="9">
        <f t="shared" si="5"/>
        <v>1056</v>
      </c>
      <c r="G25" s="9">
        <f t="shared" si="5"/>
        <v>1056</v>
      </c>
      <c r="H25" s="9">
        <f t="shared" si="5"/>
        <v>1056</v>
      </c>
      <c r="I25" s="9">
        <f t="shared" si="5"/>
        <v>1056</v>
      </c>
      <c r="J25" s="9">
        <f t="shared" si="5"/>
        <v>1056</v>
      </c>
      <c r="K25" s="9">
        <f t="shared" si="5"/>
        <v>1056</v>
      </c>
      <c r="M25" s="11">
        <v>275</v>
      </c>
      <c r="N25" s="4">
        <f t="shared" ref="N25:W25" si="6">$M25*N6</f>
        <v>2612.5</v>
      </c>
      <c r="O25" s="4">
        <f t="shared" si="6"/>
        <v>2750</v>
      </c>
      <c r="P25" s="4">
        <f t="shared" si="6"/>
        <v>2887.5</v>
      </c>
      <c r="Q25" s="4">
        <f t="shared" si="6"/>
        <v>3162.5</v>
      </c>
      <c r="R25" s="4">
        <f t="shared" si="6"/>
        <v>3300</v>
      </c>
      <c r="S25" s="4">
        <f t="shared" si="6"/>
        <v>3437.5</v>
      </c>
      <c r="T25" s="4">
        <f t="shared" si="6"/>
        <v>3575</v>
      </c>
      <c r="U25" s="4">
        <f t="shared" si="6"/>
        <v>3575</v>
      </c>
      <c r="V25" s="4">
        <f t="shared" si="6"/>
        <v>3575</v>
      </c>
      <c r="W25" s="9">
        <f t="shared" si="6"/>
        <v>3437.5</v>
      </c>
      <c r="Y25" s="11">
        <v>330</v>
      </c>
      <c r="Z25" s="4">
        <f t="shared" ref="Z25:AH25" si="7">Z6*$Y25</f>
        <v>0</v>
      </c>
      <c r="AA25" s="4">
        <f t="shared" si="7"/>
        <v>0</v>
      </c>
      <c r="AB25" s="4">
        <f t="shared" si="7"/>
        <v>0</v>
      </c>
      <c r="AC25" s="4">
        <f t="shared" si="7"/>
        <v>330</v>
      </c>
      <c r="AD25" s="4">
        <f t="shared" si="7"/>
        <v>330</v>
      </c>
      <c r="AE25" s="4">
        <f t="shared" si="7"/>
        <v>330</v>
      </c>
      <c r="AF25" s="4">
        <f t="shared" si="7"/>
        <v>330</v>
      </c>
      <c r="AG25" s="4">
        <f t="shared" si="7"/>
        <v>330</v>
      </c>
      <c r="AH25" s="9">
        <f t="shared" si="7"/>
        <v>330</v>
      </c>
      <c r="AI25" s="9">
        <f t="shared" ref="AI25:AI29" si="8">AI6*$Y25</f>
        <v>330</v>
      </c>
      <c r="AK25" s="11">
        <v>110</v>
      </c>
      <c r="AL25" s="4">
        <f t="shared" ref="AL25:AU25" si="9">$AK25*AL6</f>
        <v>1540</v>
      </c>
      <c r="AM25" s="4">
        <f t="shared" si="9"/>
        <v>1540</v>
      </c>
      <c r="AN25" s="4">
        <f t="shared" si="9"/>
        <v>1540</v>
      </c>
      <c r="AO25" s="4">
        <f t="shared" si="9"/>
        <v>1430</v>
      </c>
      <c r="AP25" s="4">
        <f t="shared" si="9"/>
        <v>1320</v>
      </c>
      <c r="AQ25" s="4">
        <f t="shared" si="9"/>
        <v>1320</v>
      </c>
      <c r="AR25" s="4">
        <f t="shared" si="9"/>
        <v>1320</v>
      </c>
      <c r="AS25" s="4">
        <f t="shared" si="9"/>
        <v>1430</v>
      </c>
      <c r="AT25" s="4">
        <f t="shared" si="9"/>
        <v>1430</v>
      </c>
      <c r="AU25" s="9">
        <f t="shared" si="9"/>
        <v>1430</v>
      </c>
      <c r="AW25" s="11">
        <v>330</v>
      </c>
      <c r="AX25" s="4">
        <f t="shared" ref="AX25:BG25" si="10">AX6*$AW25</f>
        <v>3630</v>
      </c>
      <c r="AY25" s="4">
        <f t="shared" si="10"/>
        <v>3630</v>
      </c>
      <c r="AZ25" s="4">
        <f t="shared" si="10"/>
        <v>3795</v>
      </c>
      <c r="BA25" s="4">
        <f t="shared" si="10"/>
        <v>4125</v>
      </c>
      <c r="BB25" s="4">
        <f t="shared" si="10"/>
        <v>4290</v>
      </c>
      <c r="BC25" s="4">
        <f t="shared" si="10"/>
        <v>4455</v>
      </c>
      <c r="BD25" s="4">
        <f t="shared" si="10"/>
        <v>4620</v>
      </c>
      <c r="BE25" s="4">
        <f t="shared" si="10"/>
        <v>4620</v>
      </c>
      <c r="BF25" s="4">
        <f t="shared" si="10"/>
        <v>4455</v>
      </c>
      <c r="BG25" s="9">
        <f t="shared" si="10"/>
        <v>4290</v>
      </c>
    </row>
    <row r="26" spans="1:59" x14ac:dyDescent="0.25">
      <c r="A26" s="11">
        <v>66</v>
      </c>
      <c r="B26" s="9">
        <f t="shared" ref="B26:K26" si="11">B7*$A26</f>
        <v>198</v>
      </c>
      <c r="C26" s="9">
        <f t="shared" si="11"/>
        <v>198</v>
      </c>
      <c r="D26" s="9">
        <f t="shared" si="11"/>
        <v>198</v>
      </c>
      <c r="E26" s="9">
        <f t="shared" si="11"/>
        <v>198</v>
      </c>
      <c r="F26" s="9">
        <f t="shared" si="11"/>
        <v>198</v>
      </c>
      <c r="G26" s="9">
        <f t="shared" si="11"/>
        <v>198</v>
      </c>
      <c r="H26" s="9">
        <f t="shared" si="11"/>
        <v>198</v>
      </c>
      <c r="I26" s="9">
        <f t="shared" si="11"/>
        <v>198</v>
      </c>
      <c r="J26" s="9">
        <f t="shared" si="11"/>
        <v>198</v>
      </c>
      <c r="K26" s="9">
        <f t="shared" si="11"/>
        <v>198</v>
      </c>
      <c r="M26" s="11">
        <v>132</v>
      </c>
      <c r="N26" s="4">
        <f t="shared" ref="N26:W26" si="12">$M26*N7</f>
        <v>1188</v>
      </c>
      <c r="O26" s="4">
        <f t="shared" si="12"/>
        <v>1188</v>
      </c>
      <c r="P26" s="4">
        <f t="shared" si="12"/>
        <v>1188</v>
      </c>
      <c r="Q26" s="4">
        <f t="shared" si="12"/>
        <v>1188</v>
      </c>
      <c r="R26" s="4">
        <f t="shared" si="12"/>
        <v>1254</v>
      </c>
      <c r="S26" s="4">
        <f t="shared" si="12"/>
        <v>1320</v>
      </c>
      <c r="T26" s="4">
        <f t="shared" si="12"/>
        <v>1320</v>
      </c>
      <c r="U26" s="4">
        <f t="shared" si="12"/>
        <v>1386</v>
      </c>
      <c r="V26" s="4">
        <f t="shared" si="12"/>
        <v>1452</v>
      </c>
      <c r="W26" s="9">
        <f t="shared" si="12"/>
        <v>1386</v>
      </c>
      <c r="Y26" s="11">
        <v>220</v>
      </c>
      <c r="Z26" s="9">
        <f t="shared" ref="Z26:AH26" si="13">Z7*$Y26</f>
        <v>880</v>
      </c>
      <c r="AA26" s="9">
        <f t="shared" si="13"/>
        <v>880</v>
      </c>
      <c r="AB26" s="9">
        <f t="shared" si="13"/>
        <v>660</v>
      </c>
      <c r="AC26" s="9">
        <f t="shared" si="13"/>
        <v>660</v>
      </c>
      <c r="AD26" s="9">
        <f t="shared" si="13"/>
        <v>660</v>
      </c>
      <c r="AE26" s="9">
        <f t="shared" si="13"/>
        <v>660</v>
      </c>
      <c r="AF26" s="9">
        <f t="shared" si="13"/>
        <v>660</v>
      </c>
      <c r="AG26" s="9">
        <f t="shared" si="13"/>
        <v>880</v>
      </c>
      <c r="AH26" s="9">
        <f t="shared" si="13"/>
        <v>1100</v>
      </c>
      <c r="AI26" s="9">
        <f t="shared" si="8"/>
        <v>880</v>
      </c>
      <c r="AW26" s="11">
        <v>132</v>
      </c>
      <c r="AX26" s="4">
        <f t="shared" ref="AX26:BG26" si="14">AX7*$AW26</f>
        <v>528</v>
      </c>
      <c r="AY26" s="4">
        <f t="shared" si="14"/>
        <v>528</v>
      </c>
      <c r="AZ26" s="4">
        <f t="shared" si="14"/>
        <v>594</v>
      </c>
      <c r="BA26" s="4">
        <f t="shared" si="14"/>
        <v>660</v>
      </c>
      <c r="BB26" s="4">
        <f t="shared" si="14"/>
        <v>660</v>
      </c>
      <c r="BC26" s="4">
        <f t="shared" si="14"/>
        <v>660</v>
      </c>
      <c r="BD26" s="4">
        <f t="shared" si="14"/>
        <v>660</v>
      </c>
      <c r="BE26" s="4">
        <f t="shared" si="14"/>
        <v>660</v>
      </c>
      <c r="BF26" s="4">
        <f t="shared" si="14"/>
        <v>660</v>
      </c>
      <c r="BG26" s="9">
        <f t="shared" si="14"/>
        <v>660</v>
      </c>
    </row>
    <row r="27" spans="1:59" x14ac:dyDescent="0.25">
      <c r="A27" s="11">
        <v>33</v>
      </c>
      <c r="B27" s="9">
        <f t="shared" ref="B27:K27" si="15">B8*$A27</f>
        <v>99</v>
      </c>
      <c r="C27" s="9">
        <f t="shared" si="15"/>
        <v>99</v>
      </c>
      <c r="D27" s="9">
        <f t="shared" si="15"/>
        <v>132</v>
      </c>
      <c r="E27" s="9">
        <f t="shared" si="15"/>
        <v>132</v>
      </c>
      <c r="F27" s="9">
        <f t="shared" si="15"/>
        <v>132</v>
      </c>
      <c r="G27" s="9">
        <f t="shared" si="15"/>
        <v>132</v>
      </c>
      <c r="H27" s="9">
        <f t="shared" si="15"/>
        <v>132</v>
      </c>
      <c r="I27" s="9">
        <f t="shared" si="15"/>
        <v>132</v>
      </c>
      <c r="J27" s="9">
        <f t="shared" si="15"/>
        <v>132</v>
      </c>
      <c r="K27" s="9">
        <f t="shared" si="15"/>
        <v>132</v>
      </c>
      <c r="M27" s="11">
        <v>110</v>
      </c>
      <c r="N27" s="4">
        <f t="shared" ref="N27:W27" si="16">$M27*N8</f>
        <v>165</v>
      </c>
      <c r="O27" s="4">
        <f t="shared" si="16"/>
        <v>110</v>
      </c>
      <c r="P27" s="4">
        <f t="shared" si="16"/>
        <v>110</v>
      </c>
      <c r="Q27" s="4">
        <f t="shared" si="16"/>
        <v>110</v>
      </c>
      <c r="R27" s="4">
        <f t="shared" si="16"/>
        <v>110</v>
      </c>
      <c r="S27" s="4">
        <f t="shared" si="16"/>
        <v>110</v>
      </c>
      <c r="T27" s="4">
        <f t="shared" si="16"/>
        <v>110</v>
      </c>
      <c r="U27" s="4">
        <f t="shared" si="16"/>
        <v>110</v>
      </c>
      <c r="V27" s="4">
        <f t="shared" si="16"/>
        <v>110</v>
      </c>
      <c r="W27" s="9">
        <f t="shared" si="16"/>
        <v>110</v>
      </c>
      <c r="Y27" s="11">
        <v>66</v>
      </c>
      <c r="Z27" s="4">
        <f t="shared" ref="Z27:AH27" si="17">Z8*$Y27</f>
        <v>1980</v>
      </c>
      <c r="AA27" s="4">
        <f t="shared" si="17"/>
        <v>2838</v>
      </c>
      <c r="AB27" s="4">
        <f t="shared" si="17"/>
        <v>2244</v>
      </c>
      <c r="AC27" s="4">
        <f t="shared" si="17"/>
        <v>2838</v>
      </c>
      <c r="AD27" s="4">
        <f t="shared" si="17"/>
        <v>2904</v>
      </c>
      <c r="AE27" s="4">
        <f t="shared" si="17"/>
        <v>2904</v>
      </c>
      <c r="AF27" s="4">
        <f t="shared" si="17"/>
        <v>2904</v>
      </c>
      <c r="AG27" s="4">
        <f t="shared" si="17"/>
        <v>2970</v>
      </c>
      <c r="AH27" s="9">
        <f t="shared" si="17"/>
        <v>2970</v>
      </c>
      <c r="AI27" s="9">
        <f t="shared" si="8"/>
        <v>2970</v>
      </c>
      <c r="AK27" s="11" t="s">
        <v>3</v>
      </c>
      <c r="AW27" s="11">
        <v>22</v>
      </c>
      <c r="AX27" s="4">
        <f t="shared" ref="AX27:BG27" si="18">AX8*$AW27</f>
        <v>22</v>
      </c>
      <c r="AY27" s="4">
        <f t="shared" si="18"/>
        <v>22</v>
      </c>
      <c r="AZ27" s="4">
        <f t="shared" si="18"/>
        <v>22</v>
      </c>
      <c r="BA27" s="4">
        <f t="shared" si="18"/>
        <v>22</v>
      </c>
      <c r="BB27" s="4">
        <f t="shared" si="18"/>
        <v>22</v>
      </c>
      <c r="BC27" s="4">
        <f t="shared" si="18"/>
        <v>22</v>
      </c>
      <c r="BD27" s="4">
        <f t="shared" si="18"/>
        <v>22</v>
      </c>
      <c r="BE27" s="4">
        <f t="shared" si="18"/>
        <v>22</v>
      </c>
      <c r="BF27" s="4">
        <f t="shared" si="18"/>
        <v>22</v>
      </c>
      <c r="BG27" s="9">
        <f t="shared" si="18"/>
        <v>22</v>
      </c>
    </row>
    <row r="28" spans="1:59" x14ac:dyDescent="0.25">
      <c r="A28" s="11">
        <v>11</v>
      </c>
      <c r="B28" s="9">
        <f t="shared" ref="B28:K28" si="19">B9*$A28</f>
        <v>0</v>
      </c>
      <c r="C28" s="9">
        <f t="shared" si="19"/>
        <v>0</v>
      </c>
      <c r="D28" s="9">
        <f t="shared" si="19"/>
        <v>0</v>
      </c>
      <c r="E28" s="9">
        <f t="shared" si="19"/>
        <v>0</v>
      </c>
      <c r="F28" s="9">
        <f t="shared" si="19"/>
        <v>0</v>
      </c>
      <c r="G28" s="9">
        <f t="shared" si="19"/>
        <v>0</v>
      </c>
      <c r="H28" s="9">
        <f t="shared" si="19"/>
        <v>0</v>
      </c>
      <c r="I28" s="9">
        <f t="shared" si="19"/>
        <v>0</v>
      </c>
      <c r="J28" s="9">
        <f t="shared" si="19"/>
        <v>0</v>
      </c>
      <c r="K28" s="9">
        <f t="shared" si="19"/>
        <v>0</v>
      </c>
      <c r="Y28" s="11">
        <v>22</v>
      </c>
      <c r="Z28" s="4">
        <f t="shared" ref="Z28:AH28" si="20">Z9*$Y28</f>
        <v>220</v>
      </c>
      <c r="AA28" s="4">
        <f t="shared" si="20"/>
        <v>286</v>
      </c>
      <c r="AB28" s="4">
        <f t="shared" si="20"/>
        <v>242</v>
      </c>
      <c r="AC28" s="4">
        <f t="shared" si="20"/>
        <v>286</v>
      </c>
      <c r="AD28" s="4">
        <f t="shared" si="20"/>
        <v>286</v>
      </c>
      <c r="AE28" s="4">
        <f t="shared" si="20"/>
        <v>308</v>
      </c>
      <c r="AF28" s="4">
        <f t="shared" si="20"/>
        <v>308</v>
      </c>
      <c r="AG28" s="4">
        <f t="shared" si="20"/>
        <v>308</v>
      </c>
      <c r="AH28" s="9">
        <f t="shared" si="20"/>
        <v>308</v>
      </c>
      <c r="AI28" s="9">
        <f t="shared" si="8"/>
        <v>308</v>
      </c>
      <c r="AK28" s="11">
        <v>220</v>
      </c>
      <c r="AL28" s="4">
        <f t="shared" ref="AL28:AU28" si="21">$AK28*AL10</f>
        <v>440</v>
      </c>
      <c r="AM28" s="4">
        <f t="shared" si="21"/>
        <v>440</v>
      </c>
      <c r="AN28" s="4">
        <f t="shared" si="21"/>
        <v>440</v>
      </c>
      <c r="AO28" s="4">
        <f t="shared" si="21"/>
        <v>440</v>
      </c>
      <c r="AP28" s="4">
        <f t="shared" si="21"/>
        <v>440</v>
      </c>
      <c r="AQ28" s="4">
        <f t="shared" si="21"/>
        <v>440</v>
      </c>
      <c r="AR28" s="4">
        <f t="shared" si="21"/>
        <v>440</v>
      </c>
      <c r="AS28" s="4">
        <f t="shared" si="21"/>
        <v>440</v>
      </c>
      <c r="AT28" s="4">
        <f t="shared" si="21"/>
        <v>440</v>
      </c>
      <c r="AU28" s="9">
        <f t="shared" si="21"/>
        <v>440</v>
      </c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1:59" x14ac:dyDescent="0.25">
      <c r="A29" s="11">
        <v>3.3</v>
      </c>
      <c r="B29" s="9">
        <f t="shared" ref="B29:K29" si="22">B10*$A29</f>
        <v>0</v>
      </c>
      <c r="C29" s="9">
        <f t="shared" si="22"/>
        <v>0</v>
      </c>
      <c r="D29" s="9">
        <f t="shared" si="22"/>
        <v>0</v>
      </c>
      <c r="E29" s="9">
        <f t="shared" si="22"/>
        <v>0</v>
      </c>
      <c r="F29" s="9">
        <f t="shared" si="22"/>
        <v>0</v>
      </c>
      <c r="G29" s="9">
        <f t="shared" si="22"/>
        <v>0</v>
      </c>
      <c r="H29" s="9">
        <f t="shared" si="22"/>
        <v>0</v>
      </c>
      <c r="I29" s="9">
        <f t="shared" si="22"/>
        <v>0</v>
      </c>
      <c r="J29" s="9">
        <f t="shared" si="22"/>
        <v>0</v>
      </c>
      <c r="K29" s="9">
        <f t="shared" si="22"/>
        <v>0</v>
      </c>
      <c r="M29" s="11" t="s">
        <v>3</v>
      </c>
      <c r="Y29" s="11">
        <v>11</v>
      </c>
      <c r="Z29" s="4">
        <f t="shared" ref="Z29:AH29" si="23">Z10*$Y29</f>
        <v>11</v>
      </c>
      <c r="AA29" s="4">
        <f t="shared" si="23"/>
        <v>11</v>
      </c>
      <c r="AB29" s="4">
        <f t="shared" si="23"/>
        <v>11</v>
      </c>
      <c r="AC29" s="4">
        <f t="shared" si="23"/>
        <v>11</v>
      </c>
      <c r="AD29" s="4">
        <f t="shared" si="23"/>
        <v>11</v>
      </c>
      <c r="AE29" s="4">
        <f t="shared" si="23"/>
        <v>11</v>
      </c>
      <c r="AF29" s="4">
        <f t="shared" si="23"/>
        <v>11</v>
      </c>
      <c r="AG29" s="4">
        <f t="shared" si="23"/>
        <v>11</v>
      </c>
      <c r="AH29" s="9">
        <f t="shared" si="23"/>
        <v>11</v>
      </c>
      <c r="AI29" s="9">
        <f t="shared" si="8"/>
        <v>11</v>
      </c>
      <c r="AK29" s="11">
        <v>110</v>
      </c>
      <c r="AL29" s="4">
        <f t="shared" ref="AL29:AU29" si="24">$AK29*AL11</f>
        <v>330</v>
      </c>
      <c r="AM29" s="4">
        <f t="shared" si="24"/>
        <v>330</v>
      </c>
      <c r="AN29" s="4">
        <f t="shared" si="24"/>
        <v>330</v>
      </c>
      <c r="AO29" s="4">
        <f t="shared" si="24"/>
        <v>330</v>
      </c>
      <c r="AP29" s="4">
        <f t="shared" si="24"/>
        <v>330</v>
      </c>
      <c r="AQ29" s="4">
        <f t="shared" si="24"/>
        <v>330</v>
      </c>
      <c r="AR29" s="4">
        <f t="shared" si="24"/>
        <v>330</v>
      </c>
      <c r="AS29" s="4">
        <f t="shared" si="24"/>
        <v>330</v>
      </c>
      <c r="AT29" s="4">
        <f t="shared" si="24"/>
        <v>330</v>
      </c>
      <c r="AU29" s="9">
        <f t="shared" si="24"/>
        <v>330</v>
      </c>
    </row>
    <row r="30" spans="1:59" x14ac:dyDescent="0.25">
      <c r="M30" s="11">
        <v>330</v>
      </c>
      <c r="N30" s="4">
        <f t="shared" ref="N30:W30" si="25">$M30*N11</f>
        <v>330</v>
      </c>
      <c r="O30" s="4">
        <f t="shared" si="25"/>
        <v>330</v>
      </c>
      <c r="P30" s="4">
        <f t="shared" si="25"/>
        <v>330</v>
      </c>
      <c r="Q30" s="4">
        <f t="shared" si="25"/>
        <v>330</v>
      </c>
      <c r="R30" s="4">
        <f t="shared" si="25"/>
        <v>330</v>
      </c>
      <c r="S30" s="4">
        <f t="shared" si="25"/>
        <v>330</v>
      </c>
      <c r="T30" s="4">
        <f t="shared" si="25"/>
        <v>330</v>
      </c>
      <c r="U30" s="4">
        <f t="shared" si="25"/>
        <v>330</v>
      </c>
      <c r="V30" s="4">
        <f t="shared" si="25"/>
        <v>330</v>
      </c>
      <c r="W30" s="9">
        <f t="shared" si="25"/>
        <v>330</v>
      </c>
      <c r="AK30" s="11">
        <v>44</v>
      </c>
      <c r="AL30" s="4">
        <f t="shared" ref="AL30:AU30" si="26">$AK30*AL12</f>
        <v>44</v>
      </c>
      <c r="AM30" s="4">
        <f t="shared" si="26"/>
        <v>44</v>
      </c>
      <c r="AN30" s="4">
        <f t="shared" si="26"/>
        <v>44</v>
      </c>
      <c r="AO30" s="4">
        <f t="shared" si="26"/>
        <v>44</v>
      </c>
      <c r="AP30" s="4">
        <f t="shared" si="26"/>
        <v>44</v>
      </c>
      <c r="AQ30" s="4">
        <f t="shared" si="26"/>
        <v>44</v>
      </c>
      <c r="AR30" s="4">
        <f t="shared" si="26"/>
        <v>44</v>
      </c>
      <c r="AS30" s="4">
        <f t="shared" si="26"/>
        <v>44</v>
      </c>
      <c r="AT30" s="4">
        <f t="shared" si="26"/>
        <v>44</v>
      </c>
      <c r="AU30" s="9">
        <f t="shared" si="26"/>
        <v>44</v>
      </c>
    </row>
    <row r="31" spans="1:59" x14ac:dyDescent="0.25">
      <c r="A31" s="11" t="s">
        <v>3</v>
      </c>
      <c r="M31" s="11">
        <v>275</v>
      </c>
      <c r="N31" s="4">
        <f t="shared" ref="N31:W31" si="27">$M31*N12</f>
        <v>275</v>
      </c>
      <c r="O31" s="4">
        <f t="shared" si="27"/>
        <v>275</v>
      </c>
      <c r="P31" s="4">
        <f t="shared" si="27"/>
        <v>275</v>
      </c>
      <c r="Q31" s="4">
        <f t="shared" si="27"/>
        <v>275</v>
      </c>
      <c r="R31" s="4">
        <f t="shared" si="27"/>
        <v>275</v>
      </c>
      <c r="S31" s="4">
        <f t="shared" si="27"/>
        <v>275</v>
      </c>
      <c r="T31" s="4">
        <f t="shared" si="27"/>
        <v>275</v>
      </c>
      <c r="U31" s="4">
        <f t="shared" si="27"/>
        <v>550</v>
      </c>
      <c r="V31" s="4">
        <f t="shared" si="27"/>
        <v>825</v>
      </c>
      <c r="W31" s="9">
        <f t="shared" si="27"/>
        <v>962.5</v>
      </c>
      <c r="Y31" s="11" t="s">
        <v>3</v>
      </c>
      <c r="AH31" s="9"/>
      <c r="AK31" s="11">
        <v>33</v>
      </c>
      <c r="AL31" s="4">
        <f t="shared" ref="AL31:AU31" si="28">$AK31*AL13</f>
        <v>99</v>
      </c>
      <c r="AM31" s="4">
        <f t="shared" si="28"/>
        <v>99</v>
      </c>
      <c r="AN31" s="4">
        <f t="shared" si="28"/>
        <v>99</v>
      </c>
      <c r="AO31" s="4">
        <f t="shared" si="28"/>
        <v>99</v>
      </c>
      <c r="AP31" s="4">
        <f t="shared" si="28"/>
        <v>99</v>
      </c>
      <c r="AQ31" s="4">
        <f t="shared" si="28"/>
        <v>132</v>
      </c>
      <c r="AR31" s="4">
        <f t="shared" si="28"/>
        <v>165</v>
      </c>
      <c r="AS31" s="4">
        <f t="shared" si="28"/>
        <v>165</v>
      </c>
      <c r="AT31" s="4">
        <f t="shared" si="28"/>
        <v>165</v>
      </c>
      <c r="AU31" s="9">
        <f t="shared" si="28"/>
        <v>165</v>
      </c>
    </row>
    <row r="32" spans="1:59" x14ac:dyDescent="0.25">
      <c r="A32" s="11">
        <v>275</v>
      </c>
      <c r="B32" s="9">
        <f t="shared" ref="B32:K32" si="29">B13*$A32</f>
        <v>550</v>
      </c>
      <c r="C32" s="9">
        <f t="shared" si="29"/>
        <v>550</v>
      </c>
      <c r="D32" s="9">
        <f t="shared" si="29"/>
        <v>550</v>
      </c>
      <c r="E32" s="9">
        <f t="shared" si="29"/>
        <v>550</v>
      </c>
      <c r="F32" s="9">
        <f t="shared" si="29"/>
        <v>550</v>
      </c>
      <c r="G32" s="9">
        <f t="shared" si="29"/>
        <v>550</v>
      </c>
      <c r="H32" s="9">
        <f t="shared" si="29"/>
        <v>550</v>
      </c>
      <c r="I32" s="9">
        <f t="shared" si="29"/>
        <v>550</v>
      </c>
      <c r="J32" s="9">
        <f t="shared" si="29"/>
        <v>550</v>
      </c>
      <c r="K32" s="9">
        <f t="shared" si="29"/>
        <v>550</v>
      </c>
      <c r="M32" s="11">
        <v>132</v>
      </c>
      <c r="N32" s="4">
        <f t="shared" ref="N32:W32" si="30">$M32*N13</f>
        <v>4224</v>
      </c>
      <c r="O32" s="4">
        <f t="shared" si="30"/>
        <v>4224</v>
      </c>
      <c r="P32" s="4">
        <f t="shared" si="30"/>
        <v>4422</v>
      </c>
      <c r="Q32" s="4">
        <f t="shared" si="30"/>
        <v>4884</v>
      </c>
      <c r="R32" s="4">
        <f t="shared" si="30"/>
        <v>5280</v>
      </c>
      <c r="S32" s="4">
        <f t="shared" si="30"/>
        <v>5412</v>
      </c>
      <c r="T32" s="4">
        <f t="shared" si="30"/>
        <v>5478</v>
      </c>
      <c r="U32" s="4">
        <f t="shared" si="30"/>
        <v>5874</v>
      </c>
      <c r="V32" s="4">
        <f t="shared" si="30"/>
        <v>6336</v>
      </c>
      <c r="W32" s="9">
        <f t="shared" si="30"/>
        <v>6534</v>
      </c>
      <c r="Y32" s="11">
        <v>500</v>
      </c>
      <c r="Z32" s="4">
        <f t="shared" ref="Z32:AI32" si="31">Z14*$Y32</f>
        <v>1000</v>
      </c>
      <c r="AA32" s="4">
        <f t="shared" si="31"/>
        <v>1000</v>
      </c>
      <c r="AB32" s="4">
        <f t="shared" si="31"/>
        <v>1500</v>
      </c>
      <c r="AC32" s="4">
        <f t="shared" si="31"/>
        <v>1500</v>
      </c>
      <c r="AD32" s="4">
        <f t="shared" si="31"/>
        <v>1500</v>
      </c>
      <c r="AE32" s="4">
        <f t="shared" si="31"/>
        <v>1500</v>
      </c>
      <c r="AF32" s="4">
        <f t="shared" si="31"/>
        <v>2000</v>
      </c>
      <c r="AG32" s="4">
        <f t="shared" si="31"/>
        <v>3000</v>
      </c>
      <c r="AH32" s="9">
        <f t="shared" si="31"/>
        <v>2500</v>
      </c>
      <c r="AI32" s="9">
        <f t="shared" si="31"/>
        <v>2000</v>
      </c>
      <c r="AK32" s="11">
        <v>22</v>
      </c>
      <c r="AL32" s="4">
        <f t="shared" ref="AL32:AU32" si="32">$AK32*AL14</f>
        <v>638</v>
      </c>
      <c r="AM32" s="4">
        <f t="shared" si="32"/>
        <v>616</v>
      </c>
      <c r="AN32" s="4">
        <f t="shared" si="32"/>
        <v>594</v>
      </c>
      <c r="AO32" s="4">
        <f t="shared" si="32"/>
        <v>594</v>
      </c>
      <c r="AP32" s="4">
        <f t="shared" si="32"/>
        <v>594</v>
      </c>
      <c r="AQ32" s="4">
        <f t="shared" si="32"/>
        <v>594</v>
      </c>
      <c r="AR32" s="4">
        <f t="shared" si="32"/>
        <v>616</v>
      </c>
      <c r="AS32" s="4">
        <f t="shared" si="32"/>
        <v>616</v>
      </c>
      <c r="AT32" s="4">
        <f t="shared" si="32"/>
        <v>616</v>
      </c>
      <c r="AU32" s="9">
        <f t="shared" si="32"/>
        <v>616</v>
      </c>
      <c r="AW32" s="11" t="s">
        <v>1</v>
      </c>
      <c r="BG32" s="9"/>
    </row>
    <row r="33" spans="1:59" x14ac:dyDescent="0.25">
      <c r="A33" s="11">
        <v>132</v>
      </c>
      <c r="B33" s="9">
        <f t="shared" ref="B33:K33" si="33">B14*$A33</f>
        <v>792</v>
      </c>
      <c r="C33" s="9">
        <f t="shared" si="33"/>
        <v>792</v>
      </c>
      <c r="D33" s="9">
        <f t="shared" si="33"/>
        <v>792</v>
      </c>
      <c r="E33" s="9">
        <f t="shared" si="33"/>
        <v>792</v>
      </c>
      <c r="F33" s="9">
        <f t="shared" si="33"/>
        <v>792</v>
      </c>
      <c r="G33" s="9">
        <f t="shared" si="33"/>
        <v>792</v>
      </c>
      <c r="H33" s="9">
        <f t="shared" si="33"/>
        <v>792</v>
      </c>
      <c r="I33" s="9">
        <f t="shared" si="33"/>
        <v>792</v>
      </c>
      <c r="J33" s="9">
        <f t="shared" si="33"/>
        <v>792</v>
      </c>
      <c r="K33" s="9">
        <f t="shared" si="33"/>
        <v>792</v>
      </c>
      <c r="M33" s="11">
        <v>110</v>
      </c>
      <c r="N33" s="4">
        <f t="shared" ref="N33:W33" si="34">$M33*N14</f>
        <v>1595</v>
      </c>
      <c r="O33" s="4">
        <f t="shared" si="34"/>
        <v>1705</v>
      </c>
      <c r="P33" s="4">
        <f t="shared" si="34"/>
        <v>1760</v>
      </c>
      <c r="Q33" s="4">
        <f t="shared" si="34"/>
        <v>1760</v>
      </c>
      <c r="R33" s="4">
        <f t="shared" si="34"/>
        <v>1760</v>
      </c>
      <c r="S33" s="4">
        <f t="shared" si="34"/>
        <v>1815</v>
      </c>
      <c r="T33" s="4">
        <f t="shared" si="34"/>
        <v>1925</v>
      </c>
      <c r="U33" s="4">
        <f t="shared" si="34"/>
        <v>1980</v>
      </c>
      <c r="V33" s="4">
        <f t="shared" si="34"/>
        <v>1980</v>
      </c>
      <c r="W33" s="9">
        <f t="shared" si="34"/>
        <v>1925</v>
      </c>
      <c r="Y33" s="11">
        <v>330</v>
      </c>
      <c r="Z33" s="4">
        <f t="shared" ref="Z33:AI33" si="35">Z15*$Y33</f>
        <v>0</v>
      </c>
      <c r="AA33" s="4">
        <f t="shared" si="35"/>
        <v>0</v>
      </c>
      <c r="AB33" s="4">
        <f t="shared" si="35"/>
        <v>0</v>
      </c>
      <c r="AC33" s="4">
        <f t="shared" si="35"/>
        <v>330</v>
      </c>
      <c r="AD33" s="4">
        <f t="shared" si="35"/>
        <v>330</v>
      </c>
      <c r="AE33" s="4">
        <f t="shared" si="35"/>
        <v>330</v>
      </c>
      <c r="AF33" s="4">
        <f t="shared" si="35"/>
        <v>330</v>
      </c>
      <c r="AG33" s="4">
        <f t="shared" si="35"/>
        <v>330</v>
      </c>
      <c r="AH33" s="9">
        <f t="shared" si="35"/>
        <v>330</v>
      </c>
      <c r="AI33" s="9">
        <f t="shared" si="35"/>
        <v>0</v>
      </c>
      <c r="AK33" s="11">
        <v>11</v>
      </c>
      <c r="AL33" s="4">
        <f t="shared" ref="AL33:AU33" si="36">$AK33*AL15</f>
        <v>143</v>
      </c>
      <c r="AM33" s="4">
        <f t="shared" si="36"/>
        <v>154</v>
      </c>
      <c r="AN33" s="4">
        <f t="shared" si="36"/>
        <v>154</v>
      </c>
      <c r="AO33" s="4">
        <f t="shared" si="36"/>
        <v>154</v>
      </c>
      <c r="AP33" s="4">
        <f t="shared" si="36"/>
        <v>154</v>
      </c>
      <c r="AQ33" s="4">
        <f t="shared" si="36"/>
        <v>154</v>
      </c>
      <c r="AR33" s="4">
        <f t="shared" si="36"/>
        <v>154</v>
      </c>
      <c r="AS33" s="4">
        <f t="shared" si="36"/>
        <v>154</v>
      </c>
      <c r="AT33" s="4">
        <f t="shared" si="36"/>
        <v>154</v>
      </c>
      <c r="AU33" s="9">
        <f t="shared" si="36"/>
        <v>154</v>
      </c>
      <c r="AW33" s="11" t="s">
        <v>3</v>
      </c>
      <c r="BG33" s="9"/>
    </row>
    <row r="34" spans="1:59" x14ac:dyDescent="0.25">
      <c r="A34" s="11">
        <v>66</v>
      </c>
      <c r="B34" s="9">
        <f t="shared" ref="B34:K34" si="37">B15*$A34</f>
        <v>1056</v>
      </c>
      <c r="C34" s="9">
        <f t="shared" si="37"/>
        <v>1122</v>
      </c>
      <c r="D34" s="9">
        <f t="shared" si="37"/>
        <v>1122</v>
      </c>
      <c r="E34" s="9">
        <f t="shared" si="37"/>
        <v>1122</v>
      </c>
      <c r="F34" s="9">
        <f t="shared" si="37"/>
        <v>1122</v>
      </c>
      <c r="G34" s="9">
        <f t="shared" si="37"/>
        <v>1188</v>
      </c>
      <c r="H34" s="9">
        <f t="shared" si="37"/>
        <v>1254</v>
      </c>
      <c r="I34" s="9">
        <f t="shared" si="37"/>
        <v>1254</v>
      </c>
      <c r="J34" s="9">
        <f t="shared" si="37"/>
        <v>1254</v>
      </c>
      <c r="K34" s="9">
        <f t="shared" si="37"/>
        <v>1254</v>
      </c>
      <c r="M34" s="11">
        <v>66</v>
      </c>
      <c r="N34" s="4">
        <f t="shared" ref="N34:W34" si="38">$M34*N15</f>
        <v>1254</v>
      </c>
      <c r="O34" s="4">
        <f t="shared" si="38"/>
        <v>1254</v>
      </c>
      <c r="P34" s="4">
        <f t="shared" si="38"/>
        <v>1254</v>
      </c>
      <c r="Q34" s="4">
        <f t="shared" si="38"/>
        <v>1287</v>
      </c>
      <c r="R34" s="4">
        <f t="shared" si="38"/>
        <v>1320</v>
      </c>
      <c r="S34" s="4">
        <f t="shared" si="38"/>
        <v>1320</v>
      </c>
      <c r="T34" s="4">
        <f t="shared" si="38"/>
        <v>1353</v>
      </c>
      <c r="U34" s="4">
        <f t="shared" si="38"/>
        <v>1419</v>
      </c>
      <c r="V34" s="4">
        <f t="shared" si="38"/>
        <v>1452</v>
      </c>
      <c r="W34" s="9">
        <f t="shared" si="38"/>
        <v>1485</v>
      </c>
      <c r="Y34" s="11">
        <v>220</v>
      </c>
      <c r="Z34" s="4">
        <f t="shared" ref="Z34:AI34" si="39">Z16*$Y34</f>
        <v>2640</v>
      </c>
      <c r="AA34" s="4">
        <f t="shared" si="39"/>
        <v>2640</v>
      </c>
      <c r="AB34" s="4">
        <f t="shared" si="39"/>
        <v>2640</v>
      </c>
      <c r="AC34" s="4">
        <f t="shared" si="39"/>
        <v>2640</v>
      </c>
      <c r="AD34" s="4">
        <f t="shared" si="39"/>
        <v>2640</v>
      </c>
      <c r="AE34" s="4">
        <f t="shared" si="39"/>
        <v>2640</v>
      </c>
      <c r="AF34" s="4">
        <f t="shared" si="39"/>
        <v>2860</v>
      </c>
      <c r="AG34" s="4">
        <f t="shared" si="39"/>
        <v>2640</v>
      </c>
      <c r="AH34" s="9">
        <f t="shared" si="39"/>
        <v>2860</v>
      </c>
      <c r="AI34" s="9">
        <f t="shared" si="39"/>
        <v>2860</v>
      </c>
      <c r="AK34" s="11">
        <v>6.6</v>
      </c>
      <c r="AL34" s="4">
        <f t="shared" ref="AL34:AU34" si="40">$AK34*AL16</f>
        <v>19.799999999999997</v>
      </c>
      <c r="AM34" s="4">
        <f t="shared" si="40"/>
        <v>19.799999999999997</v>
      </c>
      <c r="AN34" s="4">
        <f t="shared" si="40"/>
        <v>19.799999999999997</v>
      </c>
      <c r="AO34" s="4">
        <f t="shared" si="40"/>
        <v>19.799999999999997</v>
      </c>
      <c r="AP34" s="4">
        <f t="shared" si="40"/>
        <v>19.799999999999997</v>
      </c>
      <c r="AQ34" s="4">
        <f t="shared" si="40"/>
        <v>19.799999999999997</v>
      </c>
      <c r="AR34" s="4">
        <f t="shared" si="40"/>
        <v>19.799999999999997</v>
      </c>
      <c r="AS34" s="4">
        <f t="shared" si="40"/>
        <v>19.799999999999997</v>
      </c>
      <c r="AT34" s="4">
        <f t="shared" si="40"/>
        <v>19.799999999999997</v>
      </c>
      <c r="AU34" s="9">
        <f t="shared" si="40"/>
        <v>19.799999999999997</v>
      </c>
      <c r="AW34" s="11">
        <v>330</v>
      </c>
      <c r="AX34" s="4">
        <f t="shared" ref="AX34:BG34" si="41">AX14*$AW34</f>
        <v>1650</v>
      </c>
      <c r="AY34" s="4">
        <f t="shared" si="41"/>
        <v>1650</v>
      </c>
      <c r="AZ34" s="4">
        <f t="shared" si="41"/>
        <v>1650</v>
      </c>
      <c r="BA34" s="4">
        <f t="shared" si="41"/>
        <v>1650</v>
      </c>
      <c r="BB34" s="4">
        <f t="shared" si="41"/>
        <v>1650</v>
      </c>
      <c r="BC34" s="4">
        <f t="shared" si="41"/>
        <v>1650</v>
      </c>
      <c r="BD34" s="4">
        <f t="shared" si="41"/>
        <v>1650</v>
      </c>
      <c r="BE34" s="4">
        <f t="shared" si="41"/>
        <v>1650</v>
      </c>
      <c r="BF34" s="4">
        <f t="shared" si="41"/>
        <v>1650</v>
      </c>
      <c r="BG34" s="9">
        <f t="shared" si="41"/>
        <v>1650</v>
      </c>
    </row>
    <row r="35" spans="1:59" x14ac:dyDescent="0.25">
      <c r="A35" s="11">
        <v>33</v>
      </c>
      <c r="B35" s="9">
        <f t="shared" ref="B35:K35" si="42">B16*$A35</f>
        <v>1056</v>
      </c>
      <c r="C35" s="9">
        <f t="shared" si="42"/>
        <v>1089</v>
      </c>
      <c r="D35" s="9">
        <f t="shared" si="42"/>
        <v>1089</v>
      </c>
      <c r="E35" s="9">
        <f t="shared" si="42"/>
        <v>1089</v>
      </c>
      <c r="F35" s="9">
        <f t="shared" si="42"/>
        <v>1089</v>
      </c>
      <c r="G35" s="9">
        <f t="shared" si="42"/>
        <v>1122</v>
      </c>
      <c r="H35" s="9">
        <f t="shared" si="42"/>
        <v>1122</v>
      </c>
      <c r="I35" s="9">
        <f t="shared" si="42"/>
        <v>1122</v>
      </c>
      <c r="J35" s="9">
        <f t="shared" si="42"/>
        <v>1188</v>
      </c>
      <c r="K35" s="9">
        <f t="shared" si="42"/>
        <v>1188</v>
      </c>
      <c r="M35" s="11">
        <v>33</v>
      </c>
      <c r="N35" s="4">
        <f t="shared" ref="N35:W35" si="43">$M35*N16</f>
        <v>330</v>
      </c>
      <c r="O35" s="4">
        <f t="shared" si="43"/>
        <v>363</v>
      </c>
      <c r="P35" s="4">
        <f t="shared" si="43"/>
        <v>396</v>
      </c>
      <c r="Q35" s="4">
        <f t="shared" si="43"/>
        <v>396</v>
      </c>
      <c r="R35" s="4">
        <f t="shared" si="43"/>
        <v>429</v>
      </c>
      <c r="S35" s="4">
        <f t="shared" si="43"/>
        <v>462</v>
      </c>
      <c r="T35" s="4">
        <f t="shared" si="43"/>
        <v>462</v>
      </c>
      <c r="U35" s="4">
        <f t="shared" si="43"/>
        <v>462</v>
      </c>
      <c r="V35" s="4">
        <f t="shared" si="43"/>
        <v>462</v>
      </c>
      <c r="W35" s="9">
        <f t="shared" si="43"/>
        <v>462</v>
      </c>
      <c r="Y35" s="11">
        <v>132</v>
      </c>
      <c r="Z35" s="9">
        <f t="shared" ref="Z35:AI35" si="44">Z17*$Y35</f>
        <v>0</v>
      </c>
      <c r="AA35" s="9">
        <f t="shared" si="44"/>
        <v>0</v>
      </c>
      <c r="AB35" s="9">
        <f t="shared" si="44"/>
        <v>0</v>
      </c>
      <c r="AC35" s="9">
        <f t="shared" si="44"/>
        <v>0</v>
      </c>
      <c r="AD35" s="9">
        <f t="shared" si="44"/>
        <v>0</v>
      </c>
      <c r="AE35" s="9">
        <f t="shared" si="44"/>
        <v>0</v>
      </c>
      <c r="AF35" s="9">
        <f t="shared" si="44"/>
        <v>0</v>
      </c>
      <c r="AG35" s="9">
        <f t="shared" si="44"/>
        <v>0</v>
      </c>
      <c r="AH35" s="9">
        <f t="shared" si="44"/>
        <v>0</v>
      </c>
      <c r="AI35" s="9">
        <f t="shared" si="44"/>
        <v>132</v>
      </c>
      <c r="AW35" s="11">
        <v>220</v>
      </c>
      <c r="AX35" s="4">
        <f t="shared" ref="AX35:BG35" si="45">AX15*$AW35</f>
        <v>440</v>
      </c>
      <c r="AY35" s="4">
        <f t="shared" si="45"/>
        <v>440</v>
      </c>
      <c r="AZ35" s="4">
        <f t="shared" si="45"/>
        <v>440</v>
      </c>
      <c r="BA35" s="4">
        <f t="shared" si="45"/>
        <v>440</v>
      </c>
      <c r="BB35" s="4">
        <f t="shared" si="45"/>
        <v>440</v>
      </c>
      <c r="BC35" s="4">
        <f t="shared" si="45"/>
        <v>440</v>
      </c>
      <c r="BD35" s="4">
        <f t="shared" si="45"/>
        <v>440</v>
      </c>
      <c r="BE35" s="4">
        <f t="shared" si="45"/>
        <v>440</v>
      </c>
      <c r="BF35" s="4">
        <f t="shared" si="45"/>
        <v>440</v>
      </c>
      <c r="BG35" s="9">
        <f t="shared" si="45"/>
        <v>440</v>
      </c>
    </row>
    <row r="36" spans="1:59" x14ac:dyDescent="0.25">
      <c r="A36" s="11">
        <v>11</v>
      </c>
      <c r="B36" s="9">
        <f t="shared" ref="B36:K36" si="46">B17*$A36</f>
        <v>66</v>
      </c>
      <c r="C36" s="9">
        <f t="shared" si="46"/>
        <v>66</v>
      </c>
      <c r="D36" s="9">
        <f t="shared" si="46"/>
        <v>66</v>
      </c>
      <c r="E36" s="9">
        <f t="shared" si="46"/>
        <v>66</v>
      </c>
      <c r="F36" s="9">
        <f t="shared" si="46"/>
        <v>66</v>
      </c>
      <c r="G36" s="9">
        <f t="shared" si="46"/>
        <v>66</v>
      </c>
      <c r="H36" s="9">
        <f t="shared" si="46"/>
        <v>77</v>
      </c>
      <c r="I36" s="9">
        <f t="shared" si="46"/>
        <v>77</v>
      </c>
      <c r="J36" s="9">
        <f t="shared" si="46"/>
        <v>77</v>
      </c>
      <c r="K36" s="9">
        <f t="shared" si="46"/>
        <v>77</v>
      </c>
      <c r="M36" s="11">
        <v>22</v>
      </c>
      <c r="N36" s="4">
        <f t="shared" ref="N36:W36" si="47">$M36*N17</f>
        <v>132</v>
      </c>
      <c r="O36" s="4">
        <f t="shared" si="47"/>
        <v>132</v>
      </c>
      <c r="P36" s="4">
        <f t="shared" si="47"/>
        <v>132</v>
      </c>
      <c r="Q36" s="4">
        <f t="shared" si="47"/>
        <v>143</v>
      </c>
      <c r="R36" s="4">
        <f t="shared" si="47"/>
        <v>154</v>
      </c>
      <c r="S36" s="4">
        <f t="shared" si="47"/>
        <v>154</v>
      </c>
      <c r="T36" s="4">
        <f t="shared" si="47"/>
        <v>154</v>
      </c>
      <c r="U36" s="4">
        <f t="shared" si="47"/>
        <v>154</v>
      </c>
      <c r="V36" s="4">
        <f t="shared" si="47"/>
        <v>154</v>
      </c>
      <c r="W36" s="9">
        <f t="shared" si="47"/>
        <v>154</v>
      </c>
      <c r="Y36" s="11">
        <v>66</v>
      </c>
      <c r="Z36" s="9">
        <f t="shared" ref="Z36:AI36" si="48">Z18*$Y36</f>
        <v>0</v>
      </c>
      <c r="AA36" s="9">
        <f t="shared" si="48"/>
        <v>0</v>
      </c>
      <c r="AB36" s="9">
        <f t="shared" si="48"/>
        <v>0</v>
      </c>
      <c r="AC36" s="9">
        <f t="shared" si="48"/>
        <v>0</v>
      </c>
      <c r="AD36" s="9">
        <f t="shared" si="48"/>
        <v>0</v>
      </c>
      <c r="AE36" s="9">
        <f t="shared" si="48"/>
        <v>0</v>
      </c>
      <c r="AF36" s="9">
        <f t="shared" si="48"/>
        <v>0</v>
      </c>
      <c r="AG36" s="9">
        <f t="shared" si="48"/>
        <v>0</v>
      </c>
      <c r="AH36" s="9">
        <f t="shared" si="48"/>
        <v>132</v>
      </c>
      <c r="AI36" s="9">
        <f t="shared" si="48"/>
        <v>132</v>
      </c>
      <c r="AW36" s="11">
        <v>132</v>
      </c>
      <c r="AX36" s="4">
        <f t="shared" ref="AX36:BG36" si="49">AX16*$AW36</f>
        <v>5676</v>
      </c>
      <c r="AY36" s="4">
        <f t="shared" si="49"/>
        <v>5676</v>
      </c>
      <c r="AZ36" s="4">
        <f t="shared" si="49"/>
        <v>6006</v>
      </c>
      <c r="BA36" s="4">
        <f t="shared" si="49"/>
        <v>6336</v>
      </c>
      <c r="BB36" s="4">
        <f t="shared" si="49"/>
        <v>6402</v>
      </c>
      <c r="BC36" s="4">
        <f t="shared" si="49"/>
        <v>6534</v>
      </c>
      <c r="BD36" s="4">
        <f t="shared" si="49"/>
        <v>6666</v>
      </c>
      <c r="BE36" s="4">
        <f t="shared" si="49"/>
        <v>6930</v>
      </c>
      <c r="BF36" s="4">
        <f t="shared" si="49"/>
        <v>7260</v>
      </c>
      <c r="BG36" s="9">
        <f t="shared" si="49"/>
        <v>7524</v>
      </c>
    </row>
    <row r="37" spans="1:59" x14ac:dyDescent="0.25">
      <c r="A37" s="11">
        <v>3.3</v>
      </c>
      <c r="B37" s="9">
        <f t="shared" ref="B37:K37" si="50">B18*$A37</f>
        <v>23.099999999999998</v>
      </c>
      <c r="C37" s="9">
        <f t="shared" si="50"/>
        <v>23.099999999999998</v>
      </c>
      <c r="D37" s="9">
        <f t="shared" si="50"/>
        <v>23.099999999999998</v>
      </c>
      <c r="E37" s="9">
        <f t="shared" si="50"/>
        <v>23.099999999999998</v>
      </c>
      <c r="F37" s="9">
        <f t="shared" si="50"/>
        <v>23.099999999999998</v>
      </c>
      <c r="G37" s="9">
        <f t="shared" si="50"/>
        <v>23.099999999999998</v>
      </c>
      <c r="H37" s="9">
        <f t="shared" si="50"/>
        <v>23.099999999999998</v>
      </c>
      <c r="I37" s="9">
        <f t="shared" si="50"/>
        <v>23.099999999999998</v>
      </c>
      <c r="J37" s="9">
        <f t="shared" si="50"/>
        <v>23.099999999999998</v>
      </c>
      <c r="K37" s="9">
        <f t="shared" si="50"/>
        <v>23.099999999999998</v>
      </c>
      <c r="M37" s="11">
        <v>11</v>
      </c>
      <c r="N37" s="4">
        <f t="shared" ref="N37:W37" si="51">$M37*N18</f>
        <v>33</v>
      </c>
      <c r="O37" s="4">
        <f t="shared" si="51"/>
        <v>33</v>
      </c>
      <c r="P37" s="4">
        <f t="shared" si="51"/>
        <v>33</v>
      </c>
      <c r="Q37" s="4">
        <f t="shared" si="51"/>
        <v>33</v>
      </c>
      <c r="R37" s="4">
        <f t="shared" si="51"/>
        <v>38.5</v>
      </c>
      <c r="S37" s="4">
        <f t="shared" si="51"/>
        <v>44</v>
      </c>
      <c r="T37" s="4">
        <f t="shared" si="51"/>
        <v>44</v>
      </c>
      <c r="U37" s="4">
        <f t="shared" si="51"/>
        <v>44</v>
      </c>
      <c r="V37" s="4">
        <f t="shared" si="51"/>
        <v>44</v>
      </c>
      <c r="W37" s="9">
        <f t="shared" si="51"/>
        <v>44</v>
      </c>
      <c r="Y37" s="11">
        <v>11</v>
      </c>
      <c r="Z37" s="9">
        <f t="shared" ref="Z37:AI37" si="52">Z19*$Y37</f>
        <v>33</v>
      </c>
      <c r="AA37" s="9">
        <f t="shared" si="52"/>
        <v>33</v>
      </c>
      <c r="AB37" s="9">
        <f t="shared" si="52"/>
        <v>33</v>
      </c>
      <c r="AC37" s="9">
        <f t="shared" si="52"/>
        <v>33</v>
      </c>
      <c r="AD37" s="9">
        <f t="shared" si="52"/>
        <v>33</v>
      </c>
      <c r="AE37" s="9">
        <f t="shared" si="52"/>
        <v>33</v>
      </c>
      <c r="AF37" s="9">
        <f t="shared" si="52"/>
        <v>33</v>
      </c>
      <c r="AG37" s="9">
        <f t="shared" si="52"/>
        <v>33</v>
      </c>
      <c r="AH37" s="9">
        <f t="shared" si="52"/>
        <v>11</v>
      </c>
      <c r="AI37" s="9">
        <f t="shared" si="52"/>
        <v>11</v>
      </c>
      <c r="AW37" s="11">
        <v>66</v>
      </c>
      <c r="AX37" s="4">
        <f t="shared" ref="AX37:BG37" si="53">AX17*$AW37</f>
        <v>1782</v>
      </c>
      <c r="AY37" s="4">
        <f t="shared" si="53"/>
        <v>1782</v>
      </c>
      <c r="AZ37" s="4">
        <f t="shared" si="53"/>
        <v>1848</v>
      </c>
      <c r="BA37" s="4">
        <f t="shared" si="53"/>
        <v>1914</v>
      </c>
      <c r="BB37" s="4">
        <f t="shared" si="53"/>
        <v>1914</v>
      </c>
      <c r="BC37" s="4">
        <f t="shared" si="53"/>
        <v>1914</v>
      </c>
      <c r="BD37" s="4">
        <f t="shared" si="53"/>
        <v>1914</v>
      </c>
      <c r="BE37" s="4">
        <f t="shared" si="53"/>
        <v>1914</v>
      </c>
      <c r="BF37" s="4">
        <f t="shared" si="53"/>
        <v>1914</v>
      </c>
      <c r="BG37" s="9">
        <f t="shared" si="53"/>
        <v>1914</v>
      </c>
    </row>
    <row r="38" spans="1:59" x14ac:dyDescent="0.25">
      <c r="AW38" s="11">
        <v>33</v>
      </c>
      <c r="AX38" s="4">
        <f t="shared" ref="AX38:BG38" si="54">AX18*$AW38</f>
        <v>198</v>
      </c>
      <c r="AY38" s="4">
        <f t="shared" si="54"/>
        <v>198</v>
      </c>
      <c r="AZ38" s="4">
        <f t="shared" si="54"/>
        <v>198</v>
      </c>
      <c r="BA38" s="4">
        <f t="shared" si="54"/>
        <v>181.5</v>
      </c>
      <c r="BB38" s="4">
        <f t="shared" si="54"/>
        <v>165</v>
      </c>
      <c r="BC38" s="4">
        <f t="shared" si="54"/>
        <v>165</v>
      </c>
      <c r="BD38" s="4">
        <f t="shared" si="54"/>
        <v>165</v>
      </c>
      <c r="BE38" s="4">
        <f t="shared" si="54"/>
        <v>165</v>
      </c>
      <c r="BF38" s="4">
        <f t="shared" si="54"/>
        <v>165</v>
      </c>
      <c r="BG38" s="9">
        <f t="shared" si="54"/>
        <v>165</v>
      </c>
    </row>
    <row r="39" spans="1:59" x14ac:dyDescent="0.25">
      <c r="AW39" s="11">
        <v>22</v>
      </c>
      <c r="AX39" s="4">
        <f t="shared" ref="AX39:BG39" si="55">AX19*$AW39</f>
        <v>44</v>
      </c>
      <c r="AY39" s="4">
        <f t="shared" si="55"/>
        <v>44</v>
      </c>
      <c r="AZ39" s="4">
        <f t="shared" si="55"/>
        <v>44</v>
      </c>
      <c r="BA39" s="4">
        <f t="shared" si="55"/>
        <v>44</v>
      </c>
      <c r="BB39" s="4">
        <f t="shared" si="55"/>
        <v>44</v>
      </c>
      <c r="BC39" s="4">
        <f t="shared" si="55"/>
        <v>44</v>
      </c>
      <c r="BD39" s="4">
        <f t="shared" si="55"/>
        <v>44</v>
      </c>
      <c r="BE39" s="4">
        <f t="shared" si="55"/>
        <v>44</v>
      </c>
      <c r="BF39" s="4">
        <f t="shared" si="55"/>
        <v>44</v>
      </c>
      <c r="BG39" s="9">
        <f t="shared" si="55"/>
        <v>44</v>
      </c>
    </row>
    <row r="40" spans="1:59" x14ac:dyDescent="0.25">
      <c r="AW40" s="11">
        <v>11</v>
      </c>
      <c r="AX40" s="4">
        <f t="shared" ref="AX40:BG40" si="56">AX20*$AW40</f>
        <v>11</v>
      </c>
      <c r="AY40" s="4">
        <f t="shared" si="56"/>
        <v>11</v>
      </c>
      <c r="AZ40" s="4">
        <f t="shared" si="56"/>
        <v>11</v>
      </c>
      <c r="BA40" s="4">
        <f t="shared" si="56"/>
        <v>11</v>
      </c>
      <c r="BB40" s="4">
        <f t="shared" si="56"/>
        <v>11</v>
      </c>
      <c r="BC40" s="4">
        <f t="shared" si="56"/>
        <v>11</v>
      </c>
      <c r="BD40" s="4">
        <f t="shared" si="56"/>
        <v>11</v>
      </c>
      <c r="BE40" s="4">
        <f t="shared" si="56"/>
        <v>11</v>
      </c>
      <c r="BF40" s="4">
        <f t="shared" si="56"/>
        <v>11</v>
      </c>
      <c r="BG40" s="9">
        <f t="shared" si="56"/>
        <v>11</v>
      </c>
    </row>
    <row r="42" spans="1:59" x14ac:dyDescent="0.25">
      <c r="BG42" s="9"/>
    </row>
    <row r="43" spans="1:59" x14ac:dyDescent="0.25">
      <c r="BG43" s="9"/>
    </row>
    <row r="44" spans="1:59" x14ac:dyDescent="0.25">
      <c r="A44" s="11" t="s">
        <v>592</v>
      </c>
      <c r="B44" s="4">
        <f t="shared" ref="B44:K44" si="57">SUM(B24:B43)</f>
        <v>5875.1</v>
      </c>
      <c r="C44" s="4">
        <f t="shared" si="57"/>
        <v>5974.1</v>
      </c>
      <c r="D44" s="4">
        <f t="shared" si="57"/>
        <v>6007.1</v>
      </c>
      <c r="E44" s="4">
        <f t="shared" si="57"/>
        <v>6546.1</v>
      </c>
      <c r="F44" s="4">
        <f t="shared" si="57"/>
        <v>6953.1</v>
      </c>
      <c r="G44" s="4">
        <f t="shared" si="57"/>
        <v>7052.1</v>
      </c>
      <c r="H44" s="4">
        <f t="shared" si="57"/>
        <v>7129.1</v>
      </c>
      <c r="I44" s="4">
        <f t="shared" si="57"/>
        <v>7129.1</v>
      </c>
      <c r="J44" s="4">
        <f t="shared" si="57"/>
        <v>7195.1</v>
      </c>
      <c r="K44" s="9">
        <f t="shared" si="57"/>
        <v>7470.1</v>
      </c>
      <c r="M44" s="11" t="s">
        <v>592</v>
      </c>
      <c r="N44" s="4">
        <f t="shared" ref="N44:W44" si="58">SUM(N24:N43)</f>
        <v>12468.5</v>
      </c>
      <c r="O44" s="4">
        <f t="shared" si="58"/>
        <v>12694</v>
      </c>
      <c r="P44" s="4">
        <f t="shared" si="58"/>
        <v>13117.5</v>
      </c>
      <c r="Q44" s="4">
        <f t="shared" si="58"/>
        <v>13898.5</v>
      </c>
      <c r="R44" s="4">
        <f t="shared" si="58"/>
        <v>14580.5</v>
      </c>
      <c r="S44" s="4">
        <f t="shared" si="58"/>
        <v>15009.5</v>
      </c>
      <c r="T44" s="4">
        <f t="shared" si="58"/>
        <v>15356</v>
      </c>
      <c r="U44" s="4">
        <f t="shared" si="58"/>
        <v>16214</v>
      </c>
      <c r="V44" s="4">
        <f t="shared" si="58"/>
        <v>17050</v>
      </c>
      <c r="W44" s="9">
        <f t="shared" si="58"/>
        <v>17160</v>
      </c>
      <c r="Y44" s="11" t="s">
        <v>592</v>
      </c>
      <c r="Z44" s="4">
        <f t="shared" ref="Z44:AI44" si="59">SUM(Z24:Z43)</f>
        <v>7264</v>
      </c>
      <c r="AA44" s="4">
        <f t="shared" si="59"/>
        <v>8188</v>
      </c>
      <c r="AB44" s="4">
        <f t="shared" si="59"/>
        <v>8330</v>
      </c>
      <c r="AC44" s="4">
        <f t="shared" si="59"/>
        <v>9628</v>
      </c>
      <c r="AD44" s="4">
        <f t="shared" si="59"/>
        <v>9694</v>
      </c>
      <c r="AE44" s="4">
        <f t="shared" si="59"/>
        <v>9716</v>
      </c>
      <c r="AF44" s="4">
        <f t="shared" si="59"/>
        <v>10436</v>
      </c>
      <c r="AG44" s="4">
        <f t="shared" si="59"/>
        <v>11002</v>
      </c>
      <c r="AH44" s="9">
        <f t="shared" si="59"/>
        <v>11052</v>
      </c>
      <c r="AI44" s="9">
        <f t="shared" si="59"/>
        <v>10134</v>
      </c>
      <c r="AK44" s="11" t="s">
        <v>592</v>
      </c>
      <c r="AL44" s="4">
        <f t="shared" ref="AL44:AU44" si="60">SUM(AL24:AL43)</f>
        <v>5893.8</v>
      </c>
      <c r="AM44" s="4">
        <f t="shared" si="60"/>
        <v>5882.8</v>
      </c>
      <c r="AN44" s="4">
        <f t="shared" si="60"/>
        <v>5860.8</v>
      </c>
      <c r="AO44" s="4">
        <f t="shared" si="60"/>
        <v>5970.8</v>
      </c>
      <c r="AP44" s="4">
        <f t="shared" si="60"/>
        <v>5860.8</v>
      </c>
      <c r="AQ44" s="4">
        <f t="shared" si="60"/>
        <v>5893.8</v>
      </c>
      <c r="AR44" s="4">
        <f t="shared" si="60"/>
        <v>5948.8</v>
      </c>
      <c r="AS44" s="4">
        <f t="shared" si="60"/>
        <v>6058.8</v>
      </c>
      <c r="AT44" s="4">
        <f t="shared" si="60"/>
        <v>6058.8</v>
      </c>
      <c r="AU44" s="9">
        <f t="shared" si="60"/>
        <v>6058.8</v>
      </c>
      <c r="AW44" s="11" t="s">
        <v>592</v>
      </c>
      <c r="AX44" s="4">
        <f t="shared" ref="AX44:BG44" si="61">SUM(AX23:AX40)</f>
        <v>14481</v>
      </c>
      <c r="AY44" s="4">
        <f t="shared" si="61"/>
        <v>14481</v>
      </c>
      <c r="AZ44" s="4">
        <f t="shared" si="61"/>
        <v>15108</v>
      </c>
      <c r="BA44" s="4">
        <f t="shared" si="61"/>
        <v>15883.5</v>
      </c>
      <c r="BB44" s="4">
        <f t="shared" si="61"/>
        <v>16348</v>
      </c>
      <c r="BC44" s="4">
        <f t="shared" si="61"/>
        <v>16895</v>
      </c>
      <c r="BD44" s="4">
        <f t="shared" si="61"/>
        <v>17192</v>
      </c>
      <c r="BE44" s="4">
        <f t="shared" si="61"/>
        <v>17456</v>
      </c>
      <c r="BF44" s="4">
        <f t="shared" si="61"/>
        <v>17621</v>
      </c>
      <c r="BG44" s="9">
        <f t="shared" si="61"/>
        <v>17720</v>
      </c>
    </row>
    <row r="56" spans="2:10" x14ac:dyDescent="0.25">
      <c r="B56" s="9"/>
      <c r="C56" s="9"/>
      <c r="D56" s="9"/>
      <c r="E56" s="9"/>
      <c r="F56" s="9"/>
      <c r="G56" s="9"/>
      <c r="H56" s="9"/>
      <c r="I56" s="9"/>
      <c r="J56" s="9"/>
    </row>
    <row r="57" spans="2:10" x14ac:dyDescent="0.25">
      <c r="B57" s="9"/>
      <c r="C57" s="9"/>
      <c r="D57" s="9"/>
      <c r="E57" s="9"/>
      <c r="F57" s="9"/>
      <c r="G57" s="9"/>
      <c r="H57" s="9"/>
      <c r="I57" s="9"/>
      <c r="J57" s="9"/>
    </row>
    <row r="58" spans="2:10" x14ac:dyDescent="0.25">
      <c r="B58" s="9"/>
      <c r="C58" s="9"/>
      <c r="D58" s="9"/>
      <c r="E58" s="9"/>
      <c r="F58" s="9"/>
      <c r="G58" s="9"/>
      <c r="H58" s="9"/>
      <c r="I58" s="9"/>
      <c r="J58" s="9"/>
    </row>
    <row r="59" spans="2:10" x14ac:dyDescent="0.25">
      <c r="B59" s="9"/>
      <c r="C59" s="9"/>
      <c r="D59" s="9"/>
      <c r="E59" s="9"/>
      <c r="F59" s="9"/>
      <c r="G59" s="9"/>
      <c r="H59" s="9"/>
      <c r="I59" s="9"/>
      <c r="J59" s="9"/>
    </row>
    <row r="60" spans="2:10" x14ac:dyDescent="0.25">
      <c r="B60" s="9"/>
      <c r="C60" s="9"/>
      <c r="D60" s="9"/>
      <c r="E60" s="9"/>
      <c r="F60" s="9"/>
      <c r="G60" s="9"/>
      <c r="H60" s="9"/>
      <c r="I60" s="9"/>
      <c r="J60" s="9"/>
    </row>
    <row r="61" spans="2:10" x14ac:dyDescent="0.25">
      <c r="B61" s="9"/>
      <c r="C61" s="9"/>
      <c r="D61" s="9"/>
      <c r="E61" s="9"/>
      <c r="F61" s="9"/>
      <c r="G61" s="9"/>
      <c r="H61" s="9"/>
      <c r="I61" s="9"/>
      <c r="J61" s="9"/>
    </row>
    <row r="62" spans="2:10" x14ac:dyDescent="0.25">
      <c r="B62" s="9"/>
      <c r="C62" s="9"/>
      <c r="D62" s="9"/>
      <c r="E62" s="9"/>
      <c r="F62" s="9"/>
      <c r="G62" s="9"/>
      <c r="H62" s="9"/>
      <c r="I62" s="9"/>
      <c r="J62" s="9"/>
    </row>
    <row r="63" spans="2:10" x14ac:dyDescent="0.25">
      <c r="B63" s="9"/>
      <c r="C63" s="9"/>
      <c r="D63" s="9"/>
      <c r="E63" s="9"/>
      <c r="F63" s="9"/>
      <c r="G63" s="9"/>
      <c r="H63" s="9"/>
      <c r="I63" s="9"/>
      <c r="J63" s="9"/>
    </row>
    <row r="64" spans="2:10" x14ac:dyDescent="0.25">
      <c r="B64" s="9"/>
      <c r="C64" s="9"/>
      <c r="D64" s="9"/>
      <c r="E64" s="9"/>
      <c r="F64" s="9"/>
      <c r="G64" s="9"/>
      <c r="H64" s="9"/>
      <c r="I64" s="9"/>
      <c r="J64" s="9"/>
    </row>
    <row r="65" spans="2:15" x14ac:dyDescent="0.25">
      <c r="B65" s="9"/>
      <c r="C65" s="9"/>
      <c r="D65" s="9"/>
      <c r="E65" s="9"/>
      <c r="F65" s="9"/>
      <c r="G65" s="9"/>
      <c r="H65" s="9"/>
      <c r="I65" s="9"/>
      <c r="J65" s="9"/>
    </row>
    <row r="66" spans="2:15" x14ac:dyDescent="0.25">
      <c r="B66" s="9"/>
      <c r="C66" s="9"/>
      <c r="D66" s="9"/>
      <c r="E66" s="9"/>
      <c r="F66" s="9"/>
      <c r="G66" s="9"/>
      <c r="H66" s="9"/>
      <c r="I66" s="9"/>
      <c r="J66" s="9"/>
    </row>
    <row r="67" spans="2:15" x14ac:dyDescent="0.25">
      <c r="B67" s="9"/>
      <c r="C67" s="9"/>
      <c r="D67" s="9"/>
      <c r="E67" s="9"/>
      <c r="F67" s="9"/>
      <c r="G67" s="9"/>
      <c r="H67" s="9"/>
      <c r="I67" s="9"/>
      <c r="J67" s="9"/>
    </row>
    <row r="68" spans="2:15" x14ac:dyDescent="0.25">
      <c r="B68" s="9"/>
      <c r="C68" s="9"/>
      <c r="D68" s="9"/>
      <c r="E68" s="9"/>
      <c r="F68" s="9"/>
      <c r="G68" s="9"/>
      <c r="H68" s="9"/>
      <c r="I68" s="9"/>
      <c r="J68" s="9"/>
    </row>
    <row r="69" spans="2:15" x14ac:dyDescent="0.25">
      <c r="B69" s="9"/>
      <c r="C69" s="9"/>
      <c r="D69" s="9"/>
      <c r="E69" s="9"/>
      <c r="F69" s="9"/>
      <c r="G69" s="9"/>
      <c r="H69" s="9"/>
      <c r="I69" s="9"/>
      <c r="J69" s="9"/>
    </row>
    <row r="71" spans="2:15" x14ac:dyDescent="0.25">
      <c r="F71" s="9"/>
      <c r="G71" s="9"/>
      <c r="H71" s="9"/>
      <c r="I71" s="9"/>
      <c r="J71" s="9"/>
      <c r="L71" s="9"/>
      <c r="N71" s="9"/>
      <c r="O71" s="9"/>
    </row>
    <row r="72" spans="2:15" x14ac:dyDescent="0.25">
      <c r="F72" s="9"/>
      <c r="G72" s="9"/>
      <c r="H72" s="9"/>
      <c r="I72" s="9"/>
      <c r="J72" s="9"/>
      <c r="L72" s="9"/>
      <c r="N72" s="9"/>
      <c r="O72" s="9"/>
    </row>
    <row r="73" spans="2:15" x14ac:dyDescent="0.25">
      <c r="F73" s="9"/>
      <c r="G73" s="9"/>
      <c r="H73" s="9"/>
      <c r="I73" s="9"/>
      <c r="J73" s="9"/>
      <c r="L73" s="9"/>
      <c r="N73" s="9"/>
      <c r="O73" s="9"/>
    </row>
    <row r="74" spans="2:15" x14ac:dyDescent="0.25">
      <c r="F74" s="9"/>
      <c r="G74" s="9"/>
      <c r="H74" s="9"/>
      <c r="I74" s="9"/>
      <c r="J74" s="9"/>
      <c r="L74" s="9"/>
      <c r="N74" s="9"/>
      <c r="O74" s="9"/>
    </row>
    <row r="75" spans="2:15" x14ac:dyDescent="0.25">
      <c r="F75" s="9"/>
      <c r="G75" s="9"/>
      <c r="H75" s="9"/>
      <c r="I75" s="9"/>
      <c r="J75" s="9"/>
      <c r="L75" s="9"/>
      <c r="N75" s="9"/>
      <c r="O75" s="9"/>
    </row>
    <row r="76" spans="2:15" x14ac:dyDescent="0.25">
      <c r="F76" s="9"/>
      <c r="G76" s="9"/>
      <c r="H76" s="9"/>
      <c r="I76" s="9"/>
      <c r="J76" s="9"/>
      <c r="L76" s="9"/>
      <c r="N76" s="9"/>
      <c r="O76" s="9"/>
    </row>
    <row r="77" spans="2:15" x14ac:dyDescent="0.25">
      <c r="F77" s="9"/>
      <c r="G77" s="9"/>
      <c r="H77" s="9"/>
      <c r="I77" s="9"/>
      <c r="J77" s="9"/>
      <c r="L77" s="9"/>
      <c r="N77" s="9"/>
      <c r="O77" s="9"/>
    </row>
    <row r="78" spans="2:15" x14ac:dyDescent="0.25">
      <c r="F78" s="9"/>
      <c r="G78" s="9"/>
      <c r="H78" s="9"/>
      <c r="I78" s="9"/>
      <c r="J78" s="9"/>
      <c r="L78" s="9"/>
      <c r="N78" s="9"/>
      <c r="O78" s="9"/>
    </row>
    <row r="79" spans="2:15" x14ac:dyDescent="0.25">
      <c r="F79" s="9"/>
      <c r="G79" s="9"/>
      <c r="H79" s="9"/>
      <c r="I79" s="9"/>
      <c r="J79" s="9"/>
      <c r="L79" s="9"/>
      <c r="N79" s="9"/>
      <c r="O79" s="9"/>
    </row>
    <row r="80" spans="2:15" x14ac:dyDescent="0.25">
      <c r="F80" s="9"/>
      <c r="G80" s="9"/>
      <c r="H80" s="9"/>
      <c r="I80" s="9"/>
      <c r="J80" s="9"/>
      <c r="L80" s="9"/>
      <c r="N80" s="9"/>
      <c r="O80" s="9"/>
    </row>
    <row r="81" spans="6:15" x14ac:dyDescent="0.25">
      <c r="F81" s="9"/>
      <c r="G81" s="9"/>
      <c r="H81" s="9"/>
      <c r="I81" s="9"/>
      <c r="J81" s="9"/>
      <c r="L81" s="9"/>
      <c r="N81" s="9"/>
      <c r="O81" s="9"/>
    </row>
    <row r="82" spans="6:15" x14ac:dyDescent="0.25">
      <c r="F82" s="9"/>
      <c r="G82" s="9"/>
      <c r="H82" s="9"/>
      <c r="I82" s="9"/>
      <c r="J82" s="9"/>
      <c r="L82" s="9"/>
      <c r="N82" s="9"/>
      <c r="O82" s="9"/>
    </row>
    <row r="83" spans="6:15" x14ac:dyDescent="0.25">
      <c r="F83" s="9"/>
      <c r="G83" s="9"/>
      <c r="H83" s="9"/>
      <c r="I83" s="9"/>
      <c r="J83" s="9"/>
      <c r="L83" s="9"/>
      <c r="N83" s="9"/>
      <c r="O83" s="9"/>
    </row>
    <row r="84" spans="6:15" x14ac:dyDescent="0.25">
      <c r="F84" s="9"/>
      <c r="G84" s="9"/>
      <c r="H84" s="9"/>
      <c r="I84" s="9"/>
      <c r="J84" s="9"/>
      <c r="L84" s="9"/>
      <c r="N84" s="9"/>
      <c r="O84" s="9"/>
    </row>
  </sheetData>
  <sortState ref="A74:K79">
    <sortCondition descending="1" ref="A74:A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workbookViewId="0">
      <selection activeCell="B83" sqref="B83"/>
    </sheetView>
  </sheetViews>
  <sheetFormatPr defaultRowHeight="15" x14ac:dyDescent="0.25"/>
  <cols>
    <col min="1" max="1" width="19.140625" customWidth="1"/>
    <col min="2" max="2" width="16.28515625" bestFit="1" customWidth="1"/>
    <col min="3" max="13" width="7.7109375" customWidth="1"/>
    <col min="14" max="14" width="14.85546875" bestFit="1" customWidth="1"/>
    <col min="15" max="15" width="16.28515625" customWidth="1"/>
    <col min="16" max="23" width="7.7109375" customWidth="1"/>
  </cols>
  <sheetData>
    <row r="1" spans="1:23" x14ac:dyDescent="0.25">
      <c r="A1" s="5" t="s">
        <v>444</v>
      </c>
      <c r="B1" t="s">
        <v>315</v>
      </c>
    </row>
    <row r="2" spans="1:23" x14ac:dyDescent="0.25">
      <c r="N2" s="5" t="s">
        <v>444</v>
      </c>
      <c r="O2" t="s">
        <v>316</v>
      </c>
    </row>
    <row r="3" spans="1:23" x14ac:dyDescent="0.25">
      <c r="A3" s="5" t="s">
        <v>554</v>
      </c>
      <c r="B3" s="5" t="s">
        <v>102</v>
      </c>
    </row>
    <row r="4" spans="1:23" x14ac:dyDescent="0.25">
      <c r="A4" s="5" t="s">
        <v>103</v>
      </c>
      <c r="B4" t="s">
        <v>237</v>
      </c>
      <c r="C4" t="s">
        <v>446</v>
      </c>
      <c r="D4" t="s">
        <v>455</v>
      </c>
      <c r="E4" t="s">
        <v>492</v>
      </c>
      <c r="F4" t="s">
        <v>521</v>
      </c>
      <c r="G4" t="s">
        <v>530</v>
      </c>
      <c r="H4" t="s">
        <v>537</v>
      </c>
      <c r="I4" t="s">
        <v>553</v>
      </c>
      <c r="J4" t="s">
        <v>557</v>
      </c>
      <c r="N4" s="5" t="s">
        <v>101</v>
      </c>
      <c r="O4" s="5" t="s">
        <v>102</v>
      </c>
    </row>
    <row r="5" spans="1:23" x14ac:dyDescent="0.25">
      <c r="A5" s="1">
        <v>11</v>
      </c>
      <c r="B5" s="2">
        <v>1</v>
      </c>
      <c r="C5" s="2">
        <v>1</v>
      </c>
      <c r="D5" s="2"/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L5" s="2"/>
      <c r="N5" s="5" t="s">
        <v>103</v>
      </c>
      <c r="O5" t="s">
        <v>237</v>
      </c>
      <c r="P5" t="s">
        <v>446</v>
      </c>
      <c r="Q5" t="s">
        <v>455</v>
      </c>
      <c r="R5" t="s">
        <v>492</v>
      </c>
      <c r="S5" t="s">
        <v>521</v>
      </c>
      <c r="T5" t="s">
        <v>530</v>
      </c>
      <c r="U5" t="s">
        <v>537</v>
      </c>
      <c r="V5" t="s">
        <v>553</v>
      </c>
      <c r="W5" t="s">
        <v>557</v>
      </c>
    </row>
    <row r="6" spans="1:23" x14ac:dyDescent="0.25">
      <c r="A6" s="3" t="s">
        <v>75</v>
      </c>
      <c r="B6" s="2">
        <v>1</v>
      </c>
      <c r="C6" s="2">
        <v>1</v>
      </c>
      <c r="D6" s="2"/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L6" s="2"/>
      <c r="N6" s="1">
        <v>11</v>
      </c>
      <c r="O6" s="2">
        <v>4</v>
      </c>
      <c r="P6" s="2">
        <v>4</v>
      </c>
      <c r="Q6" s="2">
        <v>4</v>
      </c>
      <c r="R6" s="2">
        <v>4</v>
      </c>
      <c r="S6" s="2">
        <v>4</v>
      </c>
      <c r="T6" s="2">
        <v>4</v>
      </c>
      <c r="U6" s="2">
        <v>4</v>
      </c>
      <c r="V6" s="2">
        <v>4</v>
      </c>
      <c r="W6" s="2">
        <v>2</v>
      </c>
    </row>
    <row r="7" spans="1:23" x14ac:dyDescent="0.25">
      <c r="A7" s="1">
        <v>22</v>
      </c>
      <c r="B7" s="2">
        <v>10</v>
      </c>
      <c r="C7" s="2">
        <v>13</v>
      </c>
      <c r="D7" s="2">
        <v>11</v>
      </c>
      <c r="E7" s="2">
        <v>13</v>
      </c>
      <c r="F7" s="2">
        <v>13</v>
      </c>
      <c r="G7" s="2">
        <v>14</v>
      </c>
      <c r="H7" s="2">
        <v>14</v>
      </c>
      <c r="I7" s="2">
        <v>14</v>
      </c>
      <c r="J7" s="2">
        <v>14</v>
      </c>
      <c r="L7" s="2"/>
      <c r="N7" s="3" t="s">
        <v>87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/>
    </row>
    <row r="8" spans="1:23" x14ac:dyDescent="0.25">
      <c r="A8" s="3" t="s">
        <v>12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L8" s="2"/>
      <c r="N8" s="3" t="s">
        <v>88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2</v>
      </c>
    </row>
    <row r="9" spans="1:23" x14ac:dyDescent="0.25">
      <c r="A9" s="3" t="s">
        <v>15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L9" s="2"/>
      <c r="N9" s="3" t="s">
        <v>42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/>
    </row>
    <row r="10" spans="1:23" x14ac:dyDescent="0.25">
      <c r="A10" s="3" t="s">
        <v>17</v>
      </c>
      <c r="B10" s="2"/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L10" s="2"/>
      <c r="N10" s="1">
        <v>66</v>
      </c>
      <c r="O10" s="2"/>
      <c r="P10" s="2"/>
      <c r="Q10" s="2"/>
      <c r="R10" s="2"/>
      <c r="S10" s="2"/>
      <c r="T10" s="2"/>
      <c r="U10" s="2"/>
      <c r="V10" s="2"/>
      <c r="W10" s="2">
        <v>2</v>
      </c>
    </row>
    <row r="11" spans="1:23" x14ac:dyDescent="0.25">
      <c r="A11" s="3" t="s">
        <v>19</v>
      </c>
      <c r="B11" s="2"/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L11" s="2"/>
      <c r="N11" s="3" t="s">
        <v>87</v>
      </c>
      <c r="O11" s="2"/>
      <c r="P11" s="2"/>
      <c r="Q11" s="2"/>
      <c r="R11" s="2"/>
      <c r="S11" s="2"/>
      <c r="T11" s="2"/>
      <c r="U11" s="2"/>
      <c r="V11" s="2"/>
      <c r="W11" s="2">
        <v>1</v>
      </c>
    </row>
    <row r="12" spans="1:23" x14ac:dyDescent="0.25">
      <c r="A12" s="3" t="s">
        <v>20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L12" s="2"/>
      <c r="N12" s="3" t="s">
        <v>42</v>
      </c>
      <c r="O12" s="2"/>
      <c r="P12" s="2"/>
      <c r="Q12" s="2"/>
      <c r="R12" s="2"/>
      <c r="S12" s="2"/>
      <c r="T12" s="2"/>
      <c r="U12" s="2"/>
      <c r="V12" s="2"/>
      <c r="W12" s="2">
        <v>1</v>
      </c>
    </row>
    <row r="13" spans="1:23" x14ac:dyDescent="0.25">
      <c r="A13" s="3" t="s">
        <v>32</v>
      </c>
      <c r="B13" s="2"/>
      <c r="C13" s="2"/>
      <c r="D13" s="2"/>
      <c r="E13" s="2"/>
      <c r="F13" s="2"/>
      <c r="G13" s="2">
        <v>1</v>
      </c>
      <c r="H13" s="2">
        <v>1</v>
      </c>
      <c r="I13" s="2">
        <v>1</v>
      </c>
      <c r="J13" s="2">
        <v>1</v>
      </c>
      <c r="L13" s="2"/>
      <c r="N13" s="1">
        <v>132</v>
      </c>
      <c r="O13" s="2"/>
      <c r="P13" s="2"/>
      <c r="Q13" s="2"/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</row>
    <row r="14" spans="1:23" x14ac:dyDescent="0.25">
      <c r="A14" s="3" t="s">
        <v>36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L14" s="2"/>
      <c r="N14" s="3" t="s">
        <v>81</v>
      </c>
      <c r="O14" s="2"/>
      <c r="P14" s="2"/>
      <c r="Q14" s="2"/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</row>
    <row r="15" spans="1:23" x14ac:dyDescent="0.25">
      <c r="A15" s="3" t="s">
        <v>40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L15" s="2"/>
      <c r="N15" s="1">
        <v>220</v>
      </c>
      <c r="O15" s="2">
        <v>36</v>
      </c>
      <c r="P15" s="2">
        <v>36</v>
      </c>
      <c r="Q15" s="2">
        <v>36</v>
      </c>
      <c r="R15" s="2">
        <v>36</v>
      </c>
      <c r="S15" s="2">
        <v>35</v>
      </c>
      <c r="T15" s="2">
        <v>34</v>
      </c>
      <c r="U15" s="2">
        <v>36</v>
      </c>
      <c r="V15" s="2">
        <v>35</v>
      </c>
      <c r="W15" s="2">
        <v>35</v>
      </c>
    </row>
    <row r="16" spans="1:23" x14ac:dyDescent="0.25">
      <c r="A16" s="3" t="s">
        <v>46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L16" s="2"/>
      <c r="N16" s="3" t="s">
        <v>91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>
        <v>1</v>
      </c>
      <c r="U16" s="2">
        <v>2</v>
      </c>
      <c r="V16" s="2">
        <v>2</v>
      </c>
      <c r="W16" s="2">
        <v>1</v>
      </c>
    </row>
    <row r="17" spans="1:23" x14ac:dyDescent="0.25">
      <c r="A17" s="3" t="s">
        <v>49</v>
      </c>
      <c r="B17" s="2">
        <v>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L17" s="2"/>
      <c r="N17" s="3" t="s">
        <v>82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</row>
    <row r="18" spans="1:23" x14ac:dyDescent="0.25">
      <c r="A18" s="3" t="s">
        <v>54</v>
      </c>
      <c r="B18" s="2"/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L18" s="2"/>
      <c r="N18" s="3" t="s">
        <v>76</v>
      </c>
      <c r="O18" s="2">
        <v>2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</row>
    <row r="19" spans="1:23" x14ac:dyDescent="0.25">
      <c r="A19" s="3" t="s">
        <v>52</v>
      </c>
      <c r="B19" s="2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L19" s="2"/>
      <c r="N19" s="3" t="s">
        <v>78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</row>
    <row r="20" spans="1:23" x14ac:dyDescent="0.25">
      <c r="A20" s="3" t="s">
        <v>70</v>
      </c>
      <c r="B20" s="2">
        <v>1</v>
      </c>
      <c r="C20" s="2">
        <v>1</v>
      </c>
      <c r="D20" s="2"/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L20" s="2"/>
      <c r="N20" s="3" t="s">
        <v>79</v>
      </c>
      <c r="O20" s="2">
        <v>9</v>
      </c>
      <c r="P20" s="2">
        <v>9</v>
      </c>
      <c r="Q20" s="2">
        <v>9</v>
      </c>
      <c r="R20" s="2">
        <v>9</v>
      </c>
      <c r="S20" s="2">
        <v>9</v>
      </c>
      <c r="T20" s="2">
        <v>9</v>
      </c>
      <c r="U20" s="2">
        <v>9</v>
      </c>
      <c r="V20" s="2">
        <v>9</v>
      </c>
      <c r="W20" s="2">
        <v>9</v>
      </c>
    </row>
    <row r="21" spans="1:23" x14ac:dyDescent="0.25">
      <c r="A21" s="3" t="s">
        <v>73</v>
      </c>
      <c r="B21" s="2">
        <v>1</v>
      </c>
      <c r="C21" s="2">
        <v>1</v>
      </c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L21" s="2"/>
      <c r="N21" s="3" t="s">
        <v>80</v>
      </c>
      <c r="O21" s="2">
        <v>7</v>
      </c>
      <c r="P21" s="2">
        <v>7</v>
      </c>
      <c r="Q21" s="2">
        <v>7</v>
      </c>
      <c r="R21" s="2">
        <v>7</v>
      </c>
      <c r="S21" s="2">
        <v>7</v>
      </c>
      <c r="T21" s="2">
        <v>7</v>
      </c>
      <c r="U21" s="2">
        <v>7</v>
      </c>
      <c r="V21" s="2">
        <v>7</v>
      </c>
      <c r="W21" s="2">
        <v>7</v>
      </c>
    </row>
    <row r="22" spans="1:23" x14ac:dyDescent="0.25">
      <c r="A22" s="1">
        <v>66</v>
      </c>
      <c r="B22" s="2">
        <v>30</v>
      </c>
      <c r="C22" s="2">
        <v>43</v>
      </c>
      <c r="D22" s="2">
        <v>34</v>
      </c>
      <c r="E22" s="2">
        <v>43</v>
      </c>
      <c r="F22" s="2">
        <v>44</v>
      </c>
      <c r="G22" s="2">
        <v>44</v>
      </c>
      <c r="H22" s="2">
        <v>44</v>
      </c>
      <c r="I22" s="2">
        <v>45</v>
      </c>
      <c r="J22" s="2">
        <v>45</v>
      </c>
      <c r="L22" s="2"/>
      <c r="N22" s="3" t="s">
        <v>100</v>
      </c>
      <c r="O22" s="2">
        <v>2</v>
      </c>
      <c r="P22" s="2">
        <v>2</v>
      </c>
      <c r="Q22" s="2">
        <v>2</v>
      </c>
      <c r="R22" s="2">
        <v>2</v>
      </c>
      <c r="S22" s="2"/>
      <c r="T22" s="2"/>
      <c r="U22" s="2"/>
      <c r="V22" s="2"/>
      <c r="W22" s="2"/>
    </row>
    <row r="23" spans="1:23" x14ac:dyDescent="0.25">
      <c r="A23" s="3" t="s">
        <v>10</v>
      </c>
      <c r="B23" s="2">
        <v>1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L23" s="2"/>
      <c r="N23" s="3" t="s">
        <v>90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</row>
    <row r="24" spans="1:23" x14ac:dyDescent="0.25">
      <c r="A24" s="3" t="s">
        <v>11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L24" s="2"/>
      <c r="N24" s="3" t="s">
        <v>45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3</v>
      </c>
      <c r="V24" s="2">
        <v>3</v>
      </c>
      <c r="W24" s="2">
        <v>3</v>
      </c>
    </row>
    <row r="25" spans="1:23" x14ac:dyDescent="0.25">
      <c r="A25" s="3" t="s">
        <v>13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L25" s="2"/>
      <c r="N25" s="3" t="s">
        <v>85</v>
      </c>
      <c r="O25" s="2"/>
      <c r="P25" s="2"/>
      <c r="Q25" s="2"/>
      <c r="R25" s="2"/>
      <c r="S25" s="2">
        <v>1</v>
      </c>
      <c r="T25" s="2">
        <v>1</v>
      </c>
      <c r="U25" s="2">
        <v>1</v>
      </c>
      <c r="V25" s="2">
        <v>1</v>
      </c>
      <c r="W25" s="2">
        <v>1</v>
      </c>
    </row>
    <row r="26" spans="1:23" x14ac:dyDescent="0.25">
      <c r="A26" s="3" t="s">
        <v>16</v>
      </c>
      <c r="B26" s="2">
        <v>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L26" s="2"/>
      <c r="N26" s="3" t="s">
        <v>92</v>
      </c>
      <c r="O26" s="2"/>
      <c r="P26" s="2"/>
      <c r="Q26" s="2"/>
      <c r="R26" s="2"/>
      <c r="S26" s="2"/>
      <c r="T26" s="2"/>
      <c r="U26" s="2">
        <v>1</v>
      </c>
      <c r="V26" s="2">
        <v>1</v>
      </c>
      <c r="W26" s="2">
        <v>1</v>
      </c>
    </row>
    <row r="27" spans="1:23" x14ac:dyDescent="0.25">
      <c r="A27" s="3" t="s">
        <v>18</v>
      </c>
      <c r="B27" s="2"/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L27" s="2"/>
      <c r="N27" s="3" t="s">
        <v>93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</row>
    <row r="28" spans="1:23" x14ac:dyDescent="0.25">
      <c r="A28" s="3" t="s">
        <v>99</v>
      </c>
      <c r="B28" s="2"/>
      <c r="C28" s="2">
        <v>1</v>
      </c>
      <c r="D28" s="2">
        <v>1</v>
      </c>
      <c r="E28" s="2">
        <v>1</v>
      </c>
      <c r="F28" s="2"/>
      <c r="G28" s="2"/>
      <c r="H28" s="2"/>
      <c r="I28" s="2"/>
      <c r="J28" s="2"/>
      <c r="L28" s="2"/>
      <c r="N28" s="3" t="s">
        <v>94</v>
      </c>
      <c r="O28" s="2">
        <v>4</v>
      </c>
      <c r="P28" s="2">
        <v>4</v>
      </c>
      <c r="Q28" s="2">
        <v>4</v>
      </c>
      <c r="R28" s="2">
        <v>4</v>
      </c>
      <c r="S28" s="2">
        <v>4</v>
      </c>
      <c r="T28" s="2">
        <v>4</v>
      </c>
      <c r="U28" s="2">
        <v>4</v>
      </c>
      <c r="V28" s="2">
        <v>4</v>
      </c>
      <c r="W28" s="2">
        <v>4</v>
      </c>
    </row>
    <row r="29" spans="1:23" x14ac:dyDescent="0.25">
      <c r="A29" s="3" t="s">
        <v>23</v>
      </c>
      <c r="B29" s="2"/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L29" s="2"/>
      <c r="N29" s="3" t="s">
        <v>95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/>
      <c r="W29" s="2">
        <v>1</v>
      </c>
    </row>
    <row r="30" spans="1:23" x14ac:dyDescent="0.25">
      <c r="A30" s="3" t="s">
        <v>22</v>
      </c>
      <c r="B30" s="2">
        <v>1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L30" s="2"/>
      <c r="N30" s="1">
        <v>330</v>
      </c>
      <c r="O30" s="2"/>
      <c r="P30" s="2"/>
      <c r="Q30" s="2"/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</row>
    <row r="31" spans="1:23" x14ac:dyDescent="0.25">
      <c r="A31" s="3" t="s">
        <v>24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L31" s="2"/>
      <c r="N31" s="3" t="s">
        <v>89</v>
      </c>
      <c r="O31" s="2"/>
      <c r="P31" s="2"/>
      <c r="Q31" s="2"/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</row>
    <row r="32" spans="1:23" x14ac:dyDescent="0.25">
      <c r="A32" s="3" t="s">
        <v>25</v>
      </c>
      <c r="B32" s="2"/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L32" s="2"/>
      <c r="N32" s="1">
        <v>500</v>
      </c>
      <c r="O32" s="2">
        <v>16</v>
      </c>
      <c r="P32" s="2">
        <v>16</v>
      </c>
      <c r="Q32" s="2">
        <v>12</v>
      </c>
      <c r="R32" s="2">
        <v>11</v>
      </c>
      <c r="S32" s="2">
        <v>11</v>
      </c>
      <c r="T32" s="2">
        <v>11</v>
      </c>
      <c r="U32" s="2">
        <v>13</v>
      </c>
      <c r="V32" s="2">
        <v>16</v>
      </c>
      <c r="W32" s="2">
        <v>15</v>
      </c>
    </row>
    <row r="33" spans="1:23" x14ac:dyDescent="0.25">
      <c r="A33" s="3" t="s">
        <v>27</v>
      </c>
      <c r="B33" s="2"/>
      <c r="C33" s="2">
        <v>1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L33" s="2"/>
      <c r="N33" s="3" t="s">
        <v>44</v>
      </c>
      <c r="O33" s="2">
        <v>2</v>
      </c>
      <c r="P33" s="2">
        <v>2</v>
      </c>
      <c r="Q33" s="2">
        <v>3</v>
      </c>
      <c r="R33" s="2">
        <v>2</v>
      </c>
      <c r="S33" s="2">
        <v>2</v>
      </c>
      <c r="T33" s="2">
        <v>2</v>
      </c>
      <c r="U33" s="2">
        <v>2</v>
      </c>
      <c r="V33" s="2">
        <v>2</v>
      </c>
      <c r="W33" s="2">
        <v>2</v>
      </c>
    </row>
    <row r="34" spans="1:23" x14ac:dyDescent="0.25">
      <c r="A34" s="3" t="s">
        <v>26</v>
      </c>
      <c r="B34" s="2">
        <v>1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L34" s="2"/>
      <c r="N34" s="3" t="s">
        <v>83</v>
      </c>
      <c r="O34" s="2">
        <v>14</v>
      </c>
      <c r="P34" s="2">
        <v>14</v>
      </c>
      <c r="Q34" s="2">
        <v>8</v>
      </c>
      <c r="R34" s="2">
        <v>8</v>
      </c>
      <c r="S34" s="2">
        <v>8</v>
      </c>
      <c r="T34" s="2">
        <v>8</v>
      </c>
      <c r="U34" s="2">
        <v>8</v>
      </c>
      <c r="V34" s="2">
        <v>8</v>
      </c>
      <c r="W34" s="2">
        <v>8</v>
      </c>
    </row>
    <row r="35" spans="1:23" x14ac:dyDescent="0.25">
      <c r="A35" s="3" t="s">
        <v>137</v>
      </c>
      <c r="B35" s="2">
        <v>1</v>
      </c>
      <c r="C35" s="2"/>
      <c r="D35" s="2"/>
      <c r="E35" s="2"/>
      <c r="F35" s="2"/>
      <c r="G35" s="2"/>
      <c r="H35" s="2"/>
      <c r="I35" s="2"/>
      <c r="J35" s="2"/>
      <c r="L35" s="2"/>
      <c r="N35" s="3" t="s">
        <v>86</v>
      </c>
      <c r="O35" s="2"/>
      <c r="P35" s="2"/>
      <c r="Q35" s="2"/>
      <c r="R35" s="2"/>
      <c r="S35" s="2"/>
      <c r="T35" s="2"/>
      <c r="U35" s="2">
        <v>2</v>
      </c>
      <c r="V35" s="2">
        <v>2</v>
      </c>
      <c r="W35" s="2">
        <v>2</v>
      </c>
    </row>
    <row r="36" spans="1:23" x14ac:dyDescent="0.25">
      <c r="A36" s="3" t="s">
        <v>30</v>
      </c>
      <c r="B36" s="2">
        <v>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L36" s="2"/>
      <c r="N36" s="3" t="s">
        <v>77</v>
      </c>
      <c r="O36" s="2"/>
      <c r="P36" s="2"/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2</v>
      </c>
      <c r="W36" s="2">
        <v>2</v>
      </c>
    </row>
    <row r="37" spans="1:23" x14ac:dyDescent="0.25">
      <c r="A37" s="3" t="s">
        <v>29</v>
      </c>
      <c r="B37" s="2">
        <v>1</v>
      </c>
      <c r="C37" s="2">
        <v>1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L37" s="2"/>
      <c r="N37" s="3" t="s">
        <v>84</v>
      </c>
      <c r="O37" s="2"/>
      <c r="P37" s="2"/>
      <c r="Q37" s="2"/>
      <c r="R37" s="2"/>
      <c r="S37" s="2"/>
      <c r="T37" s="2"/>
      <c r="U37" s="2"/>
      <c r="V37" s="2">
        <v>1</v>
      </c>
      <c r="W37" s="2">
        <v>1</v>
      </c>
    </row>
    <row r="38" spans="1:23" x14ac:dyDescent="0.25">
      <c r="A38" s="3" t="s">
        <v>33</v>
      </c>
      <c r="B38" s="2">
        <v>1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L38" s="2"/>
      <c r="N38" s="3" t="s">
        <v>95</v>
      </c>
      <c r="O38" s="2"/>
      <c r="P38" s="2"/>
      <c r="Q38" s="2"/>
      <c r="R38" s="2"/>
      <c r="S38" s="2"/>
      <c r="T38" s="2"/>
      <c r="U38" s="2"/>
      <c r="V38" s="2">
        <v>1</v>
      </c>
      <c r="W38" s="2"/>
    </row>
    <row r="39" spans="1:23" x14ac:dyDescent="0.25">
      <c r="A39" s="3" t="s">
        <v>31</v>
      </c>
      <c r="B39" s="2">
        <v>1</v>
      </c>
      <c r="C39" s="2">
        <v>1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L39" s="2"/>
    </row>
    <row r="40" spans="1:23" x14ac:dyDescent="0.25">
      <c r="A40" s="3" t="s">
        <v>37</v>
      </c>
      <c r="B40" s="2">
        <v>1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L40" s="2"/>
    </row>
    <row r="41" spans="1:23" x14ac:dyDescent="0.25">
      <c r="A41" s="3" t="s">
        <v>34</v>
      </c>
      <c r="B41" s="2">
        <v>1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L41" s="2"/>
      <c r="O41" t="s">
        <v>237</v>
      </c>
      <c r="P41" t="s">
        <v>446</v>
      </c>
      <c r="Q41" t="s">
        <v>455</v>
      </c>
      <c r="R41" t="s">
        <v>492</v>
      </c>
      <c r="S41" t="s">
        <v>521</v>
      </c>
      <c r="T41" t="s">
        <v>530</v>
      </c>
      <c r="U41" t="s">
        <v>537</v>
      </c>
      <c r="V41" t="s">
        <v>553</v>
      </c>
      <c r="W41" t="s">
        <v>586</v>
      </c>
    </row>
    <row r="42" spans="1:23" x14ac:dyDescent="0.25">
      <c r="A42" s="3" t="s">
        <v>35</v>
      </c>
      <c r="B42" s="2"/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L42" s="2"/>
      <c r="N42">
        <v>500</v>
      </c>
      <c r="O42">
        <f>COUNT(O33:O38)</f>
        <v>2</v>
      </c>
      <c r="P42">
        <f t="shared" ref="P42:T42" si="0">COUNT(P33:P38)</f>
        <v>2</v>
      </c>
      <c r="Q42">
        <f t="shared" si="0"/>
        <v>3</v>
      </c>
      <c r="R42">
        <f t="shared" si="0"/>
        <v>3</v>
      </c>
      <c r="S42">
        <f t="shared" si="0"/>
        <v>3</v>
      </c>
      <c r="T42">
        <f t="shared" si="0"/>
        <v>3</v>
      </c>
      <c r="U42">
        <f>COUNT(U33:U38)</f>
        <v>4</v>
      </c>
      <c r="V42">
        <f>COUNT(V33:V38)</f>
        <v>6</v>
      </c>
      <c r="W42">
        <f>COUNT(W33:W38)</f>
        <v>5</v>
      </c>
    </row>
    <row r="43" spans="1:23" x14ac:dyDescent="0.25">
      <c r="A43" s="3" t="s">
        <v>39</v>
      </c>
      <c r="B43" s="2">
        <v>1</v>
      </c>
      <c r="C43" s="2">
        <v>1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L43" s="2"/>
      <c r="N43">
        <v>330</v>
      </c>
      <c r="O43">
        <f>COUNT(O31)</f>
        <v>0</v>
      </c>
      <c r="P43">
        <f t="shared" ref="P43:W43" si="1">COUNT(P31)</f>
        <v>0</v>
      </c>
      <c r="Q43">
        <f t="shared" si="1"/>
        <v>0</v>
      </c>
      <c r="R43">
        <f t="shared" si="1"/>
        <v>1</v>
      </c>
      <c r="S43">
        <f t="shared" si="1"/>
        <v>1</v>
      </c>
      <c r="T43">
        <f t="shared" si="1"/>
        <v>1</v>
      </c>
      <c r="U43">
        <f t="shared" si="1"/>
        <v>1</v>
      </c>
      <c r="V43">
        <f t="shared" si="1"/>
        <v>1</v>
      </c>
      <c r="W43">
        <f t="shared" si="1"/>
        <v>1</v>
      </c>
    </row>
    <row r="44" spans="1:23" x14ac:dyDescent="0.25">
      <c r="A44" s="3" t="s">
        <v>43</v>
      </c>
      <c r="B44" s="2">
        <v>1</v>
      </c>
      <c r="C44" s="2">
        <v>1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L44" s="2"/>
      <c r="N44">
        <v>220</v>
      </c>
      <c r="O44">
        <f>COUNT(O16:O29)</f>
        <v>12</v>
      </c>
      <c r="P44">
        <f t="shared" ref="P44:T44" si="2">COUNT(P16:P29)</f>
        <v>12</v>
      </c>
      <c r="Q44">
        <f t="shared" si="2"/>
        <v>12</v>
      </c>
      <c r="R44">
        <f t="shared" si="2"/>
        <v>12</v>
      </c>
      <c r="S44">
        <f t="shared" si="2"/>
        <v>12</v>
      </c>
      <c r="T44">
        <f t="shared" si="2"/>
        <v>12</v>
      </c>
      <c r="U44">
        <f>COUNT(U16:U29)</f>
        <v>13</v>
      </c>
      <c r="V44">
        <f>COUNT(V16:V29)</f>
        <v>12</v>
      </c>
      <c r="W44">
        <f>COUNT(W16:W29)</f>
        <v>13</v>
      </c>
    </row>
    <row r="45" spans="1:23" x14ac:dyDescent="0.25">
      <c r="A45" s="3" t="s">
        <v>41</v>
      </c>
      <c r="B45" s="2">
        <v>1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L45" s="2"/>
      <c r="N45">
        <v>132</v>
      </c>
      <c r="O45">
        <f>COUNT(O14)</f>
        <v>0</v>
      </c>
      <c r="P45">
        <f t="shared" ref="P45:W45" si="3">COUNT(P14)</f>
        <v>0</v>
      </c>
      <c r="Q45">
        <f t="shared" si="3"/>
        <v>0</v>
      </c>
      <c r="R45">
        <f t="shared" si="3"/>
        <v>1</v>
      </c>
      <c r="S45">
        <f t="shared" si="3"/>
        <v>1</v>
      </c>
      <c r="T45">
        <f t="shared" si="3"/>
        <v>1</v>
      </c>
      <c r="U45">
        <f t="shared" si="3"/>
        <v>1</v>
      </c>
      <c r="V45">
        <f t="shared" si="3"/>
        <v>1</v>
      </c>
      <c r="W45">
        <f t="shared" si="3"/>
        <v>1</v>
      </c>
    </row>
    <row r="46" spans="1:23" x14ac:dyDescent="0.25">
      <c r="A46" s="3" t="s">
        <v>42</v>
      </c>
      <c r="B46" s="2">
        <v>1</v>
      </c>
      <c r="C46" s="2">
        <v>1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L46" s="2"/>
      <c r="N46">
        <v>66</v>
      </c>
      <c r="O46">
        <f>COUNT(O11:O12)</f>
        <v>0</v>
      </c>
      <c r="P46">
        <f t="shared" ref="P46:W46" si="4">COUNT(P11:P12)</f>
        <v>0</v>
      </c>
      <c r="Q46">
        <f t="shared" si="4"/>
        <v>0</v>
      </c>
      <c r="R46">
        <f t="shared" si="4"/>
        <v>0</v>
      </c>
      <c r="S46">
        <f t="shared" si="4"/>
        <v>0</v>
      </c>
      <c r="T46">
        <f t="shared" si="4"/>
        <v>0</v>
      </c>
      <c r="U46">
        <f t="shared" si="4"/>
        <v>0</v>
      </c>
      <c r="V46">
        <f t="shared" si="4"/>
        <v>0</v>
      </c>
      <c r="W46">
        <f t="shared" si="4"/>
        <v>2</v>
      </c>
    </row>
    <row r="47" spans="1:23" x14ac:dyDescent="0.25">
      <c r="A47" s="3" t="s">
        <v>47</v>
      </c>
      <c r="B47" s="2">
        <v>1</v>
      </c>
      <c r="C47" s="2">
        <v>1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L47" s="2"/>
      <c r="N47">
        <v>11</v>
      </c>
      <c r="O47">
        <f>COUNT(O7:O9)</f>
        <v>3</v>
      </c>
      <c r="P47">
        <f t="shared" ref="P47:W47" si="5">COUNT(P7:P9)</f>
        <v>3</v>
      </c>
      <c r="Q47">
        <f t="shared" si="5"/>
        <v>3</v>
      </c>
      <c r="R47">
        <f t="shared" si="5"/>
        <v>3</v>
      </c>
      <c r="S47">
        <f t="shared" si="5"/>
        <v>3</v>
      </c>
      <c r="T47">
        <f t="shared" si="5"/>
        <v>3</v>
      </c>
      <c r="U47">
        <f t="shared" si="5"/>
        <v>3</v>
      </c>
      <c r="V47">
        <f t="shared" si="5"/>
        <v>3</v>
      </c>
      <c r="W47">
        <f t="shared" si="5"/>
        <v>1</v>
      </c>
    </row>
    <row r="48" spans="1:23" x14ac:dyDescent="0.25">
      <c r="A48" s="3" t="s">
        <v>48</v>
      </c>
      <c r="B48" s="2">
        <v>1</v>
      </c>
      <c r="C48" s="2">
        <v>1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L48" s="2"/>
    </row>
    <row r="49" spans="1:12" x14ac:dyDescent="0.25">
      <c r="A49" s="3" t="s">
        <v>51</v>
      </c>
      <c r="B49" s="2"/>
      <c r="C49" s="2">
        <v>1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L49" s="2"/>
    </row>
    <row r="50" spans="1:12" x14ac:dyDescent="0.25">
      <c r="A50" s="3" t="s">
        <v>50</v>
      </c>
      <c r="B50" s="2">
        <v>1</v>
      </c>
      <c r="C50" s="2">
        <v>1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1</v>
      </c>
      <c r="J50" s="2">
        <v>1</v>
      </c>
      <c r="L50" s="2"/>
    </row>
    <row r="51" spans="1:12" x14ac:dyDescent="0.25">
      <c r="A51" s="3" t="s">
        <v>55</v>
      </c>
      <c r="B51" s="2"/>
      <c r="C51" s="2">
        <v>1</v>
      </c>
      <c r="D51" s="2"/>
      <c r="E51" s="2">
        <v>1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L51" s="2"/>
    </row>
    <row r="52" spans="1:12" x14ac:dyDescent="0.25">
      <c r="A52" s="3" t="s">
        <v>53</v>
      </c>
      <c r="B52" s="2">
        <v>1</v>
      </c>
      <c r="C52" s="2">
        <v>1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L52" s="2"/>
    </row>
    <row r="53" spans="1:12" x14ac:dyDescent="0.25">
      <c r="A53" s="3" t="s">
        <v>56</v>
      </c>
      <c r="B53" s="2">
        <v>1</v>
      </c>
      <c r="C53" s="2">
        <v>1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I53" s="2">
        <v>1</v>
      </c>
      <c r="J53" s="2">
        <v>1</v>
      </c>
      <c r="L53" s="2"/>
    </row>
    <row r="54" spans="1:12" x14ac:dyDescent="0.25">
      <c r="A54" s="3" t="s">
        <v>57</v>
      </c>
      <c r="B54" s="2"/>
      <c r="C54" s="2"/>
      <c r="D54" s="2"/>
      <c r="E54" s="2"/>
      <c r="F54" s="2">
        <v>1</v>
      </c>
      <c r="G54" s="2">
        <v>1</v>
      </c>
      <c r="H54" s="2">
        <v>1</v>
      </c>
      <c r="I54" s="2">
        <v>1</v>
      </c>
      <c r="J54" s="2">
        <v>1</v>
      </c>
      <c r="L54" s="2"/>
    </row>
    <row r="55" spans="1:12" x14ac:dyDescent="0.25">
      <c r="A55" s="3" t="s">
        <v>58</v>
      </c>
      <c r="B55" s="2"/>
      <c r="C55" s="2"/>
      <c r="D55" s="2"/>
      <c r="E55" s="2"/>
      <c r="F55" s="2">
        <v>1</v>
      </c>
      <c r="G55" s="2">
        <v>1</v>
      </c>
      <c r="H55" s="2">
        <v>1</v>
      </c>
      <c r="I55" s="2">
        <v>1</v>
      </c>
      <c r="J55" s="2">
        <v>1</v>
      </c>
      <c r="L55" s="2"/>
    </row>
    <row r="56" spans="1:12" x14ac:dyDescent="0.25">
      <c r="A56" s="3" t="s">
        <v>60</v>
      </c>
      <c r="B56" s="2"/>
      <c r="C56" s="2">
        <v>1</v>
      </c>
      <c r="D56" s="2">
        <v>1</v>
      </c>
      <c r="E56" s="2">
        <v>1</v>
      </c>
      <c r="F56" s="2">
        <v>1</v>
      </c>
      <c r="G56" s="2">
        <v>1</v>
      </c>
      <c r="H56" s="2">
        <v>1</v>
      </c>
      <c r="I56" s="2">
        <v>1</v>
      </c>
      <c r="J56" s="2">
        <v>1</v>
      </c>
      <c r="L56" s="2"/>
    </row>
    <row r="57" spans="1:12" x14ac:dyDescent="0.25">
      <c r="A57" s="3" t="s">
        <v>59</v>
      </c>
      <c r="B57" s="2">
        <v>1</v>
      </c>
      <c r="C57" s="2">
        <v>1</v>
      </c>
      <c r="D57" s="2">
        <v>1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L57" s="2"/>
    </row>
    <row r="58" spans="1:12" x14ac:dyDescent="0.25">
      <c r="A58" s="3" t="s">
        <v>68</v>
      </c>
      <c r="B58" s="2">
        <v>1</v>
      </c>
      <c r="C58" s="2">
        <v>1</v>
      </c>
      <c r="D58" s="2"/>
      <c r="E58" s="2">
        <v>1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L58" s="2"/>
    </row>
    <row r="59" spans="1:12" x14ac:dyDescent="0.25">
      <c r="A59" s="3" t="s">
        <v>65</v>
      </c>
      <c r="B59" s="2">
        <v>1</v>
      </c>
      <c r="C59" s="2">
        <v>1</v>
      </c>
      <c r="D59" s="2">
        <v>1</v>
      </c>
      <c r="E59" s="2">
        <v>1</v>
      </c>
      <c r="F59" s="2">
        <v>1</v>
      </c>
      <c r="G59" s="2">
        <v>1</v>
      </c>
      <c r="H59" s="2">
        <v>1</v>
      </c>
      <c r="I59" s="2">
        <v>1</v>
      </c>
      <c r="J59" s="2">
        <v>1</v>
      </c>
      <c r="L59" s="2"/>
    </row>
    <row r="60" spans="1:12" x14ac:dyDescent="0.25">
      <c r="A60" s="3" t="s">
        <v>61</v>
      </c>
      <c r="B60" s="2"/>
      <c r="C60" s="2">
        <v>1</v>
      </c>
      <c r="D60" s="2"/>
      <c r="E60" s="2">
        <v>1</v>
      </c>
      <c r="F60" s="2">
        <v>1</v>
      </c>
      <c r="G60" s="2">
        <v>1</v>
      </c>
      <c r="H60" s="2">
        <v>1</v>
      </c>
      <c r="I60" s="2">
        <v>1</v>
      </c>
      <c r="J60" s="2">
        <v>1</v>
      </c>
      <c r="L60" s="2"/>
    </row>
    <row r="61" spans="1:12" x14ac:dyDescent="0.25">
      <c r="A61" s="3" t="s">
        <v>63</v>
      </c>
      <c r="B61" s="2"/>
      <c r="C61" s="2">
        <v>1</v>
      </c>
      <c r="D61" s="2"/>
      <c r="E61" s="2">
        <v>1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L61" s="2"/>
    </row>
    <row r="62" spans="1:12" x14ac:dyDescent="0.25">
      <c r="A62" s="3" t="s">
        <v>64</v>
      </c>
      <c r="B62" s="2"/>
      <c r="C62" s="2">
        <v>1</v>
      </c>
      <c r="D62" s="2"/>
      <c r="E62" s="2">
        <v>1</v>
      </c>
      <c r="F62" s="2">
        <v>1</v>
      </c>
      <c r="G62" s="2">
        <v>1</v>
      </c>
      <c r="H62" s="2">
        <v>1</v>
      </c>
      <c r="I62" s="2">
        <v>1</v>
      </c>
      <c r="J62" s="2">
        <v>1</v>
      </c>
      <c r="L62" s="2"/>
    </row>
    <row r="63" spans="1:12" x14ac:dyDescent="0.25">
      <c r="A63" s="3" t="s">
        <v>62</v>
      </c>
      <c r="B63" s="2">
        <v>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L63" s="2"/>
    </row>
    <row r="64" spans="1:12" x14ac:dyDescent="0.25">
      <c r="A64" s="3" t="s">
        <v>67</v>
      </c>
      <c r="B64" s="2"/>
      <c r="C64" s="2">
        <v>1</v>
      </c>
      <c r="D64" s="2">
        <v>1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  <c r="J64" s="2">
        <v>1</v>
      </c>
      <c r="L64" s="2"/>
    </row>
    <row r="65" spans="1:12" x14ac:dyDescent="0.25">
      <c r="A65" s="3" t="s">
        <v>66</v>
      </c>
      <c r="B65" s="2">
        <v>1</v>
      </c>
      <c r="C65" s="2">
        <v>1</v>
      </c>
      <c r="D65" s="2"/>
      <c r="E65" s="2">
        <v>1</v>
      </c>
      <c r="F65" s="2">
        <v>1</v>
      </c>
      <c r="G65" s="2">
        <v>1</v>
      </c>
      <c r="H65" s="2">
        <v>1</v>
      </c>
      <c r="I65" s="2">
        <v>1</v>
      </c>
      <c r="J65" s="2">
        <v>1</v>
      </c>
      <c r="L65" s="2"/>
    </row>
    <row r="66" spans="1:12" x14ac:dyDescent="0.25">
      <c r="A66" s="3" t="s">
        <v>69</v>
      </c>
      <c r="B66" s="2"/>
      <c r="C66" s="2"/>
      <c r="D66" s="2"/>
      <c r="E66" s="2"/>
      <c r="F66" s="2"/>
      <c r="G66" s="2"/>
      <c r="H66" s="2"/>
      <c r="I66" s="2">
        <v>1</v>
      </c>
      <c r="J66" s="2">
        <v>1</v>
      </c>
      <c r="L66" s="2"/>
    </row>
    <row r="67" spans="1:12" x14ac:dyDescent="0.25">
      <c r="A67" s="3" t="s">
        <v>72</v>
      </c>
      <c r="B67" s="2">
        <v>1</v>
      </c>
      <c r="C67" s="2">
        <v>1</v>
      </c>
      <c r="D67" s="2"/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1</v>
      </c>
      <c r="L67" s="2"/>
    </row>
    <row r="68" spans="1:12" x14ac:dyDescent="0.25">
      <c r="A68" s="3" t="s">
        <v>71</v>
      </c>
      <c r="B68" s="2"/>
      <c r="C68" s="2">
        <v>1</v>
      </c>
      <c r="D68" s="2"/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1</v>
      </c>
      <c r="L68" s="2"/>
    </row>
    <row r="69" spans="1:12" x14ac:dyDescent="0.25">
      <c r="A69" s="3" t="s">
        <v>74</v>
      </c>
      <c r="B69" s="2">
        <v>1</v>
      </c>
      <c r="C69" s="2">
        <v>1</v>
      </c>
      <c r="D69" s="2"/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L69" s="2"/>
    </row>
    <row r="70" spans="1:12" x14ac:dyDescent="0.25">
      <c r="A70" s="1">
        <v>220</v>
      </c>
      <c r="B70" s="2">
        <v>4</v>
      </c>
      <c r="C70" s="2">
        <v>4</v>
      </c>
      <c r="D70" s="2">
        <v>3</v>
      </c>
      <c r="E70" s="2">
        <v>3</v>
      </c>
      <c r="F70" s="2">
        <v>3</v>
      </c>
      <c r="G70" s="2">
        <v>3</v>
      </c>
      <c r="H70" s="2">
        <v>3</v>
      </c>
      <c r="I70" s="2">
        <v>4</v>
      </c>
      <c r="J70" s="2">
        <v>5</v>
      </c>
      <c r="L70" s="2"/>
    </row>
    <row r="71" spans="1:12" x14ac:dyDescent="0.25">
      <c r="A71" s="3" t="s">
        <v>82</v>
      </c>
      <c r="B71" s="2">
        <v>1</v>
      </c>
      <c r="C71" s="2">
        <v>1</v>
      </c>
      <c r="D71" s="2"/>
      <c r="E71" s="2"/>
      <c r="F71" s="2"/>
      <c r="G71" s="2"/>
      <c r="H71" s="2"/>
      <c r="I71" s="2"/>
      <c r="J71" s="2">
        <v>1</v>
      </c>
      <c r="L71" s="2"/>
    </row>
    <row r="72" spans="1:12" x14ac:dyDescent="0.25">
      <c r="A72" s="3" t="s">
        <v>21</v>
      </c>
      <c r="B72" s="2"/>
      <c r="C72" s="2"/>
      <c r="D72" s="2"/>
      <c r="E72" s="2"/>
      <c r="F72" s="2"/>
      <c r="G72" s="2"/>
      <c r="H72" s="2"/>
      <c r="I72" s="2">
        <v>1</v>
      </c>
      <c r="J72" s="2">
        <v>1</v>
      </c>
      <c r="L72" s="2"/>
    </row>
    <row r="73" spans="1:12" x14ac:dyDescent="0.25">
      <c r="A73" s="3" t="s">
        <v>28</v>
      </c>
      <c r="B73" s="2">
        <v>1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L73" s="2"/>
    </row>
    <row r="74" spans="1:12" x14ac:dyDescent="0.25">
      <c r="A74" s="3" t="s">
        <v>14</v>
      </c>
      <c r="B74" s="2">
        <v>1</v>
      </c>
      <c r="C74" s="2">
        <v>1</v>
      </c>
      <c r="D74" s="2">
        <v>1</v>
      </c>
      <c r="E74" s="2">
        <v>1</v>
      </c>
      <c r="F74" s="2">
        <v>1</v>
      </c>
      <c r="G74" s="2">
        <v>1</v>
      </c>
      <c r="H74" s="2">
        <v>1</v>
      </c>
      <c r="I74" s="2">
        <v>1</v>
      </c>
      <c r="J74" s="2">
        <v>1</v>
      </c>
      <c r="L74" s="2"/>
    </row>
    <row r="75" spans="1:12" x14ac:dyDescent="0.25">
      <c r="A75" s="3" t="s">
        <v>45</v>
      </c>
      <c r="B75" s="2">
        <v>1</v>
      </c>
      <c r="C75" s="2">
        <v>1</v>
      </c>
      <c r="D75" s="2">
        <v>1</v>
      </c>
      <c r="E75" s="2">
        <v>1</v>
      </c>
      <c r="F75" s="2">
        <v>1</v>
      </c>
      <c r="G75" s="2">
        <v>1</v>
      </c>
      <c r="H75" s="2">
        <v>1</v>
      </c>
      <c r="I75" s="2">
        <v>1</v>
      </c>
      <c r="J75" s="2">
        <v>1</v>
      </c>
      <c r="L75" s="2"/>
    </row>
    <row r="76" spans="1:12" x14ac:dyDescent="0.25">
      <c r="A76" s="1">
        <v>330</v>
      </c>
      <c r="B76" s="2"/>
      <c r="C76" s="2"/>
      <c r="D76" s="2"/>
      <c r="E76" s="2">
        <v>1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L76" s="2"/>
    </row>
    <row r="77" spans="1:12" x14ac:dyDescent="0.25">
      <c r="A77" s="3" t="s">
        <v>38</v>
      </c>
      <c r="B77" s="2"/>
      <c r="C77" s="2"/>
      <c r="D77" s="2"/>
      <c r="E77" s="2">
        <v>1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L77" s="2"/>
    </row>
    <row r="78" spans="1:12" x14ac:dyDescent="0.25">
      <c r="A78" s="1">
        <v>500</v>
      </c>
      <c r="B78" s="2">
        <v>1</v>
      </c>
      <c r="C78" s="2">
        <v>1</v>
      </c>
      <c r="D78" s="2">
        <v>2</v>
      </c>
      <c r="E78" s="2">
        <v>2</v>
      </c>
      <c r="F78" s="2">
        <v>2</v>
      </c>
      <c r="G78" s="2">
        <v>2</v>
      </c>
      <c r="H78" s="2">
        <v>2</v>
      </c>
      <c r="I78" s="2">
        <v>1</v>
      </c>
      <c r="J78" s="2">
        <v>1</v>
      </c>
      <c r="L78" s="2"/>
    </row>
    <row r="79" spans="1:12" x14ac:dyDescent="0.25">
      <c r="A79" s="3" t="s">
        <v>44</v>
      </c>
      <c r="B79" s="2">
        <v>1</v>
      </c>
      <c r="C79" s="2">
        <v>1</v>
      </c>
      <c r="D79" s="2">
        <v>1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1</v>
      </c>
      <c r="L79" s="2"/>
    </row>
    <row r="80" spans="1:12" x14ac:dyDescent="0.25">
      <c r="A80" s="3" t="s">
        <v>77</v>
      </c>
      <c r="B80" s="2"/>
      <c r="C80" s="2"/>
      <c r="D80" s="2">
        <v>1</v>
      </c>
      <c r="E80" s="2">
        <v>1</v>
      </c>
      <c r="F80" s="2">
        <v>1</v>
      </c>
      <c r="G80" s="2">
        <v>1</v>
      </c>
      <c r="H80" s="2">
        <v>1</v>
      </c>
      <c r="I80" s="2"/>
      <c r="J80" s="2"/>
      <c r="L80" s="2"/>
    </row>
    <row r="82" spans="1:10" x14ac:dyDescent="0.25">
      <c r="B82" t="s">
        <v>237</v>
      </c>
      <c r="C82" t="s">
        <v>446</v>
      </c>
      <c r="D82" t="s">
        <v>455</v>
      </c>
      <c r="E82" t="s">
        <v>492</v>
      </c>
      <c r="F82" t="s">
        <v>521</v>
      </c>
      <c r="G82" t="s">
        <v>530</v>
      </c>
      <c r="H82" t="s">
        <v>537</v>
      </c>
      <c r="I82" t="s">
        <v>553</v>
      </c>
      <c r="J82" t="s">
        <v>587</v>
      </c>
    </row>
    <row r="83" spans="1:10" x14ac:dyDescent="0.25">
      <c r="A83">
        <v>500</v>
      </c>
      <c r="B83">
        <f>COUNT(B79:B80)</f>
        <v>1</v>
      </c>
      <c r="C83">
        <f t="shared" ref="C83:I83" si="6">COUNT(C79:C80)</f>
        <v>1</v>
      </c>
      <c r="D83">
        <f t="shared" si="6"/>
        <v>2</v>
      </c>
      <c r="E83">
        <f t="shared" si="6"/>
        <v>2</v>
      </c>
      <c r="F83">
        <f t="shared" si="6"/>
        <v>2</v>
      </c>
      <c r="G83">
        <f t="shared" si="6"/>
        <v>2</v>
      </c>
      <c r="H83">
        <f t="shared" si="6"/>
        <v>2</v>
      </c>
      <c r="I83">
        <f t="shared" si="6"/>
        <v>1</v>
      </c>
      <c r="J83">
        <f t="shared" ref="J83" si="7">COUNT(J79:J80)</f>
        <v>1</v>
      </c>
    </row>
    <row r="84" spans="1:10" x14ac:dyDescent="0.25">
      <c r="A84">
        <v>330</v>
      </c>
      <c r="B84">
        <v>0</v>
      </c>
      <c r="C84">
        <v>0</v>
      </c>
      <c r="D84">
        <v>0</v>
      </c>
      <c r="E84">
        <f>COUNT(GETPIVOTDATA("connection",$A$3,"voltage",330,"TNI","NKHN","year","2008-09"))</f>
        <v>1</v>
      </c>
      <c r="F84">
        <f t="shared" ref="F84:J84" si="8">COUNT(GETPIVOTDATA("connection",$A$3,"voltage",330,"TNI","NKHN","year","2008-09"))</f>
        <v>1</v>
      </c>
      <c r="G84">
        <f t="shared" si="8"/>
        <v>1</v>
      </c>
      <c r="H84">
        <f t="shared" si="8"/>
        <v>1</v>
      </c>
      <c r="I84">
        <f t="shared" si="8"/>
        <v>1</v>
      </c>
      <c r="J84">
        <f t="shared" si="8"/>
        <v>1</v>
      </c>
    </row>
    <row r="85" spans="1:10" x14ac:dyDescent="0.25">
      <c r="A85">
        <v>220</v>
      </c>
      <c r="B85">
        <f>COUNT(B71:B75)</f>
        <v>4</v>
      </c>
      <c r="C85">
        <f t="shared" ref="C85:I85" si="9">COUNT(C71:C75)</f>
        <v>4</v>
      </c>
      <c r="D85">
        <f t="shared" si="9"/>
        <v>3</v>
      </c>
      <c r="E85">
        <f t="shared" si="9"/>
        <v>3</v>
      </c>
      <c r="F85">
        <f t="shared" si="9"/>
        <v>3</v>
      </c>
      <c r="G85">
        <f t="shared" si="9"/>
        <v>3</v>
      </c>
      <c r="H85">
        <f t="shared" si="9"/>
        <v>3</v>
      </c>
      <c r="I85">
        <f t="shared" si="9"/>
        <v>4</v>
      </c>
      <c r="J85">
        <f t="shared" ref="J85" si="10">COUNT(J71:J75)</f>
        <v>5</v>
      </c>
    </row>
    <row r="86" spans="1:10" x14ac:dyDescent="0.25">
      <c r="A86">
        <v>132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</row>
    <row r="87" spans="1:10" x14ac:dyDescent="0.25">
      <c r="A87">
        <v>66</v>
      </c>
      <c r="B87">
        <f t="shared" ref="B87:I87" si="11">COUNT(B23:B69)</f>
        <v>30</v>
      </c>
      <c r="C87">
        <f t="shared" si="11"/>
        <v>43</v>
      </c>
      <c r="D87">
        <f t="shared" si="11"/>
        <v>34</v>
      </c>
      <c r="E87">
        <f t="shared" si="11"/>
        <v>43</v>
      </c>
      <c r="F87">
        <f t="shared" si="11"/>
        <v>44</v>
      </c>
      <c r="G87">
        <f t="shared" si="11"/>
        <v>44</v>
      </c>
      <c r="H87">
        <f t="shared" si="11"/>
        <v>44</v>
      </c>
      <c r="I87">
        <f t="shared" si="11"/>
        <v>45</v>
      </c>
      <c r="J87">
        <f t="shared" ref="J87" si="12">COUNT(J23:J69)</f>
        <v>45</v>
      </c>
    </row>
    <row r="88" spans="1:10" x14ac:dyDescent="0.25">
      <c r="A88">
        <v>22</v>
      </c>
      <c r="B88">
        <f t="shared" ref="B88:I88" si="13">COUNT(B8:B21)</f>
        <v>10</v>
      </c>
      <c r="C88">
        <f t="shared" si="13"/>
        <v>13</v>
      </c>
      <c r="D88">
        <f t="shared" si="13"/>
        <v>11</v>
      </c>
      <c r="E88">
        <f t="shared" si="13"/>
        <v>13</v>
      </c>
      <c r="F88">
        <f t="shared" si="13"/>
        <v>13</v>
      </c>
      <c r="G88">
        <f t="shared" si="13"/>
        <v>14</v>
      </c>
      <c r="H88">
        <f t="shared" si="13"/>
        <v>14</v>
      </c>
      <c r="I88">
        <f t="shared" si="13"/>
        <v>14</v>
      </c>
      <c r="J88">
        <f t="shared" ref="J88" si="14">COUNT(J8:J21)</f>
        <v>14</v>
      </c>
    </row>
    <row r="89" spans="1:10" x14ac:dyDescent="0.25">
      <c r="A89">
        <v>11</v>
      </c>
      <c r="B89">
        <f>COUNT(GETPIVOTDATA("connection",$A$3,"voltage",11,"TNI","VYP1","year","2005-06"))</f>
        <v>1</v>
      </c>
      <c r="C89">
        <f t="shared" ref="C89:J89" si="15">COUNT(GETPIVOTDATA("connection",$A$3,"voltage",11,"TNI","VYP1","year","2005-06"))</f>
        <v>1</v>
      </c>
      <c r="D89">
        <f>COUNT(GETPIVOTDATA("connection",$A$3,"voltage",11,"TNI","VYP1","year","2005-06"))</f>
        <v>1</v>
      </c>
      <c r="E89">
        <f t="shared" si="15"/>
        <v>1</v>
      </c>
      <c r="F89">
        <f t="shared" si="15"/>
        <v>1</v>
      </c>
      <c r="G89">
        <f t="shared" si="15"/>
        <v>1</v>
      </c>
      <c r="H89">
        <f t="shared" si="15"/>
        <v>1</v>
      </c>
      <c r="I89">
        <f t="shared" si="15"/>
        <v>1</v>
      </c>
      <c r="J89">
        <f t="shared" si="15"/>
        <v>1</v>
      </c>
    </row>
  </sheetData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4"/>
  <sheetViews>
    <sheetView workbookViewId="0">
      <selection activeCell="H35" sqref="H35"/>
    </sheetView>
  </sheetViews>
  <sheetFormatPr defaultRowHeight="15" x14ac:dyDescent="0.25"/>
  <sheetData>
    <row r="1" spans="1:5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</row>
    <row r="2" spans="1:5" x14ac:dyDescent="0.25">
      <c r="A2" t="str">
        <f>'Vic2005-06'!A2</f>
        <v>Altona</v>
      </c>
      <c r="B2">
        <f>'Vic2005-06'!B2</f>
        <v>66</v>
      </c>
      <c r="C2" t="str">
        <f>'Vic2005-06'!C2</f>
        <v>VATS</v>
      </c>
      <c r="D2" t="str">
        <f>'Vic2005-06'!D2</f>
        <v>2005-06</v>
      </c>
      <c r="E2" t="str">
        <f>'Vic2005-06'!E2</f>
        <v>load</v>
      </c>
    </row>
    <row r="3" spans="1:5" x14ac:dyDescent="0.25">
      <c r="A3" t="str">
        <f>'Vic2005-06'!A3</f>
        <v>Altona</v>
      </c>
      <c r="B3">
        <f>'Vic2005-06'!B3</f>
        <v>220</v>
      </c>
      <c r="C3" t="str">
        <f>'Vic2005-06'!C3</f>
        <v>VAT2</v>
      </c>
      <c r="D3" t="str">
        <f>'Vic2005-06'!D3</f>
        <v>2005-06</v>
      </c>
      <c r="E3" t="str">
        <f>'Vic2005-06'!E3</f>
        <v>load</v>
      </c>
    </row>
    <row r="4" spans="1:5" x14ac:dyDescent="0.25">
      <c r="A4" t="str">
        <f>'Vic2005-06'!A4</f>
        <v>Ballarat</v>
      </c>
      <c r="B4">
        <f>'Vic2005-06'!B4</f>
        <v>66</v>
      </c>
      <c r="C4" t="str">
        <f>'Vic2005-06'!C4</f>
        <v>VBAT</v>
      </c>
      <c r="D4" t="str">
        <f>'Vic2005-06'!D4</f>
        <v>2005-06</v>
      </c>
      <c r="E4" t="str">
        <f>'Vic2005-06'!E4</f>
        <v>load</v>
      </c>
    </row>
    <row r="5" spans="1:5" x14ac:dyDescent="0.25">
      <c r="A5" t="str">
        <f>'Vic2005-06'!A5</f>
        <v>Bendigo 22</v>
      </c>
      <c r="B5">
        <f>'Vic2005-06'!B5</f>
        <v>22</v>
      </c>
      <c r="C5" t="str">
        <f>'Vic2005-06'!C5</f>
        <v>VBE2</v>
      </c>
      <c r="D5" t="str">
        <f>'Vic2005-06'!D5</f>
        <v>2005-06</v>
      </c>
      <c r="E5" t="str">
        <f>'Vic2005-06'!E5</f>
        <v>load</v>
      </c>
    </row>
    <row r="6" spans="1:5" x14ac:dyDescent="0.25">
      <c r="A6" t="str">
        <f>'Vic2005-06'!A6</f>
        <v>Bendigo 66</v>
      </c>
      <c r="B6">
        <f>'Vic2005-06'!B6</f>
        <v>66</v>
      </c>
      <c r="C6" t="str">
        <f>'Vic2005-06'!C6</f>
        <v>VBE6</v>
      </c>
      <c r="D6" t="str">
        <f>'Vic2005-06'!D6</f>
        <v>2005-06</v>
      </c>
      <c r="E6" t="str">
        <f>'Vic2005-06'!E6</f>
        <v>load</v>
      </c>
    </row>
    <row r="7" spans="1:5" x14ac:dyDescent="0.25">
      <c r="A7" t="str">
        <f>'Vic2005-06'!A7</f>
        <v>BHP Western Port</v>
      </c>
      <c r="B7">
        <f>'Vic2005-06'!B7</f>
        <v>220</v>
      </c>
      <c r="C7" t="str">
        <f>'Vic2005-06'!C7</f>
        <v>VJLA</v>
      </c>
      <c r="D7" t="str">
        <f>'Vic2005-06'!D7</f>
        <v>2005-06</v>
      </c>
      <c r="E7" t="str">
        <f>'Vic2005-06'!E7</f>
        <v>load</v>
      </c>
    </row>
    <row r="8" spans="1:5" x14ac:dyDescent="0.25">
      <c r="A8" t="str">
        <f>'Vic2005-06'!A8</f>
        <v>Brooklyn 22 (AGL)</v>
      </c>
      <c r="B8">
        <f>'Vic2005-06'!B8</f>
        <v>22</v>
      </c>
      <c r="C8" t="str">
        <f>'Vic2005-06'!C8</f>
        <v>VBL2</v>
      </c>
      <c r="D8" t="str">
        <f>'Vic2005-06'!D8</f>
        <v>2005-06</v>
      </c>
      <c r="E8" t="str">
        <f>'Vic2005-06'!E8</f>
        <v>load</v>
      </c>
    </row>
    <row r="9" spans="1:5" x14ac:dyDescent="0.25">
      <c r="A9" t="str">
        <f>'Vic2005-06'!A9</f>
        <v>Brooklyn 22 (POWERCOR)</v>
      </c>
      <c r="B9">
        <f>'Vic2005-06'!B9</f>
        <v>0</v>
      </c>
      <c r="C9" t="str">
        <f>'Vic2005-06'!C9</f>
        <v>VBL3</v>
      </c>
      <c r="D9" t="str">
        <f>'Vic2005-06'!D9</f>
        <v>2005-06</v>
      </c>
      <c r="E9" t="str">
        <f>'Vic2005-06'!E9</f>
        <v>load</v>
      </c>
    </row>
    <row r="10" spans="1:5" x14ac:dyDescent="0.25">
      <c r="A10" t="str">
        <f>'Vic2005-06'!A10</f>
        <v>Brooklyn 66 (AGL)</v>
      </c>
      <c r="B10">
        <f>'Vic2005-06'!B10</f>
        <v>66</v>
      </c>
      <c r="C10" t="str">
        <f>'Vic2005-06'!C10</f>
        <v>VBL6</v>
      </c>
      <c r="D10" t="str">
        <f>'Vic2005-06'!D10</f>
        <v>2005-06</v>
      </c>
      <c r="E10" t="str">
        <f>'Vic2005-06'!E10</f>
        <v>load</v>
      </c>
    </row>
    <row r="11" spans="1:5" x14ac:dyDescent="0.25">
      <c r="A11" t="str">
        <f>'Vic2005-06'!A11</f>
        <v>Brooklyn 66 (CITIPOWER)</v>
      </c>
      <c r="B11">
        <f>'Vic2005-06'!B11</f>
        <v>0</v>
      </c>
      <c r="C11" t="str">
        <f>'Vic2005-06'!C11</f>
        <v>VBL8</v>
      </c>
      <c r="D11" t="str">
        <f>'Vic2005-06'!D11</f>
        <v>2005-06</v>
      </c>
      <c r="E11" t="str">
        <f>'Vic2005-06'!E11</f>
        <v>load</v>
      </c>
    </row>
    <row r="12" spans="1:5" x14ac:dyDescent="0.25">
      <c r="A12" t="str">
        <f>'Vic2005-06'!A12</f>
        <v>Brooklyn 66 (POWERCOR)</v>
      </c>
      <c r="B12">
        <f>'Vic2005-06'!B12</f>
        <v>0</v>
      </c>
      <c r="C12" t="str">
        <f>'Vic2005-06'!C12</f>
        <v>VBL7</v>
      </c>
      <c r="D12" t="str">
        <f>'Vic2005-06'!D12</f>
        <v>2005-06</v>
      </c>
      <c r="E12" t="str">
        <f>'Vic2005-06'!E12</f>
        <v>load</v>
      </c>
    </row>
    <row r="13" spans="1:5" x14ac:dyDescent="0.25">
      <c r="A13" t="str">
        <f>'Vic2005-06'!A13</f>
        <v>Brunswick (AGL)</v>
      </c>
      <c r="B13">
        <f>'Vic2005-06'!B13</f>
        <v>22</v>
      </c>
      <c r="C13" t="str">
        <f>'Vic2005-06'!C13</f>
        <v>VBTS</v>
      </c>
      <c r="D13" t="str">
        <f>'Vic2005-06'!D13</f>
        <v>2005-06</v>
      </c>
      <c r="E13" t="str">
        <f>'Vic2005-06'!E13</f>
        <v>load</v>
      </c>
    </row>
    <row r="14" spans="1:5" x14ac:dyDescent="0.25">
      <c r="A14" t="str">
        <f>'Vic2005-06'!A14</f>
        <v>Brunswick (CITIPOWER)</v>
      </c>
      <c r="B14">
        <f>'Vic2005-06'!B14</f>
        <v>0</v>
      </c>
      <c r="C14" t="str">
        <f>'Vic2005-06'!C14</f>
        <v>VBT2</v>
      </c>
      <c r="D14" t="str">
        <f>'Vic2005-06'!D14</f>
        <v>2005-06</v>
      </c>
      <c r="E14" t="str">
        <f>'Vic2005-06'!E14</f>
        <v>load</v>
      </c>
    </row>
    <row r="15" spans="1:5" x14ac:dyDescent="0.25">
      <c r="A15" t="str">
        <f>'Vic2005-06'!A15</f>
        <v>Cranbourne (TXU)</v>
      </c>
      <c r="B15">
        <f>'Vic2005-06'!B15</f>
        <v>66</v>
      </c>
      <c r="C15" t="str">
        <f>'Vic2005-06'!C15</f>
        <v>VCBT</v>
      </c>
      <c r="D15" t="str">
        <f>'Vic2005-06'!D15</f>
        <v>2005-06</v>
      </c>
      <c r="E15" t="str">
        <f>'Vic2005-06'!E15</f>
        <v>load</v>
      </c>
    </row>
    <row r="16" spans="1:5" x14ac:dyDescent="0.25">
      <c r="A16" t="str">
        <f>'Vic2005-06'!A16</f>
        <v>Cranbourne (UE)</v>
      </c>
      <c r="B16">
        <f>'Vic2005-06'!B16</f>
        <v>0</v>
      </c>
      <c r="C16" t="str">
        <f>'Vic2005-06'!C16</f>
        <v>VCB5</v>
      </c>
      <c r="D16" t="str">
        <f>'Vic2005-06'!D16</f>
        <v>2005-06</v>
      </c>
      <c r="E16" t="str">
        <f>'Vic2005-06'!E16</f>
        <v>load</v>
      </c>
    </row>
    <row r="17" spans="1:5" x14ac:dyDescent="0.25">
      <c r="A17" t="str">
        <f>'Vic2005-06'!A17</f>
        <v>East Rowville (TXU)</v>
      </c>
      <c r="B17">
        <f>'Vic2005-06'!B17</f>
        <v>66</v>
      </c>
      <c r="C17" t="str">
        <f>'Vic2005-06'!C17</f>
        <v>VER2</v>
      </c>
      <c r="D17" t="str">
        <f>'Vic2005-06'!D17</f>
        <v>2005-06</v>
      </c>
      <c r="E17" t="str">
        <f>'Vic2005-06'!E17</f>
        <v>load</v>
      </c>
    </row>
    <row r="18" spans="1:5" x14ac:dyDescent="0.25">
      <c r="A18" t="str">
        <f>'Vic2005-06'!A18</f>
        <v>East Rowville (UE)</v>
      </c>
      <c r="B18">
        <f>'Vic2005-06'!B18</f>
        <v>0</v>
      </c>
      <c r="C18" t="str">
        <f>'Vic2005-06'!C18</f>
        <v>VERT</v>
      </c>
      <c r="D18" t="str">
        <f>'Vic2005-06'!D18</f>
        <v>2005-06</v>
      </c>
      <c r="E18" t="str">
        <f>'Vic2005-06'!E18</f>
        <v>load</v>
      </c>
    </row>
    <row r="19" spans="1:5" x14ac:dyDescent="0.25">
      <c r="A19" t="str">
        <f>'Vic2005-06'!A19</f>
        <v>Fishermens Bend (CITIPOWER)</v>
      </c>
      <c r="B19">
        <f>'Vic2005-06'!B19</f>
        <v>66</v>
      </c>
      <c r="C19" t="str">
        <f>'Vic2005-06'!C19</f>
        <v>VFBT</v>
      </c>
      <c r="D19" t="str">
        <f>'Vic2005-06'!D19</f>
        <v>2005-06</v>
      </c>
      <c r="E19" t="str">
        <f>'Vic2005-06'!E19</f>
        <v>load</v>
      </c>
    </row>
    <row r="20" spans="1:5" x14ac:dyDescent="0.25">
      <c r="A20" t="str">
        <f>'Vic2005-06'!A20</f>
        <v>Fishermens Bend (POWERCOR)</v>
      </c>
      <c r="B20">
        <f>'Vic2005-06'!B20</f>
        <v>0</v>
      </c>
      <c r="C20" t="str">
        <f>'Vic2005-06'!C20</f>
        <v>VFB2</v>
      </c>
      <c r="D20" t="str">
        <f>'Vic2005-06'!D20</f>
        <v>2005-06</v>
      </c>
      <c r="E20" t="str">
        <f>'Vic2005-06'!E20</f>
        <v>load</v>
      </c>
    </row>
    <row r="21" spans="1:5" x14ac:dyDescent="0.25">
      <c r="A21" t="str">
        <f>'Vic2005-06'!A21</f>
        <v>Fosterville</v>
      </c>
      <c r="B21">
        <f>'Vic2005-06'!B21</f>
        <v>220</v>
      </c>
      <c r="C21" t="str">
        <f>'Vic2005-06'!C21</f>
        <v>VFVT</v>
      </c>
      <c r="D21" t="str">
        <f>'Vic2005-06'!D21</f>
        <v>2005-06</v>
      </c>
      <c r="E21" t="str">
        <f>'Vic2005-06'!E21</f>
        <v>load</v>
      </c>
    </row>
    <row r="22" spans="1:5" x14ac:dyDescent="0.25">
      <c r="A22" t="str">
        <f>'Vic2005-06'!A22</f>
        <v>Frankston</v>
      </c>
      <c r="B22">
        <f>'Vic2005-06'!B22</f>
        <v>66</v>
      </c>
      <c r="C22" t="str">
        <f>'Vic2005-06'!C22</f>
        <v>VFTS</v>
      </c>
      <c r="D22" t="str">
        <f>'Vic2005-06'!D22</f>
        <v>2005-06</v>
      </c>
      <c r="E22" t="str">
        <f>'Vic2005-06'!E22</f>
        <v>load</v>
      </c>
    </row>
    <row r="23" spans="1:5" x14ac:dyDescent="0.25">
      <c r="A23" t="str">
        <f>'Vic2005-06'!A23</f>
        <v>Geelong</v>
      </c>
      <c r="B23">
        <f>'Vic2005-06'!B23</f>
        <v>66</v>
      </c>
      <c r="C23" t="str">
        <f>'Vic2005-06'!C23</f>
        <v>VGT6</v>
      </c>
      <c r="D23" t="str">
        <f>'Vic2005-06'!D23</f>
        <v>2005-06</v>
      </c>
      <c r="E23" t="str">
        <f>'Vic2005-06'!E23</f>
        <v>load</v>
      </c>
    </row>
    <row r="24" spans="1:5" x14ac:dyDescent="0.25">
      <c r="A24" t="str">
        <f>'Vic2005-06'!A24</f>
        <v>Glenrowan</v>
      </c>
      <c r="B24">
        <f>'Vic2005-06'!B24</f>
        <v>66</v>
      </c>
      <c r="C24" t="str">
        <f>'Vic2005-06'!C24</f>
        <v>VGNT</v>
      </c>
      <c r="D24" t="str">
        <f>'Vic2005-06'!D24</f>
        <v>2005-06</v>
      </c>
      <c r="E24" t="str">
        <f>'Vic2005-06'!E24</f>
        <v>load</v>
      </c>
    </row>
    <row r="25" spans="1:5" x14ac:dyDescent="0.25">
      <c r="A25" t="str">
        <f>'Vic2005-06'!A25</f>
        <v>Heatherton</v>
      </c>
      <c r="B25">
        <f>'Vic2005-06'!B25</f>
        <v>66</v>
      </c>
      <c r="C25" t="str">
        <f>'Vic2005-06'!C25</f>
        <v>VHTS</v>
      </c>
      <c r="D25" t="str">
        <f>'Vic2005-06'!D25</f>
        <v>2005-06</v>
      </c>
      <c r="E25" t="str">
        <f>'Vic2005-06'!E25</f>
        <v>load</v>
      </c>
    </row>
    <row r="26" spans="1:5" x14ac:dyDescent="0.25">
      <c r="A26" t="str">
        <f>'Vic2005-06'!A26</f>
        <v>Horsham</v>
      </c>
      <c r="B26">
        <f>'Vic2005-06'!B26</f>
        <v>66</v>
      </c>
      <c r="C26" t="str">
        <f>'Vic2005-06'!C26</f>
        <v>VHOT</v>
      </c>
      <c r="D26" t="str">
        <f>'Vic2005-06'!D26</f>
        <v>2005-06</v>
      </c>
      <c r="E26" t="str">
        <f>'Vic2005-06'!E26</f>
        <v>load</v>
      </c>
    </row>
    <row r="27" spans="1:5" x14ac:dyDescent="0.25">
      <c r="A27" t="str">
        <f>'Vic2005-06'!A27</f>
        <v>Keilor (AGL)</v>
      </c>
      <c r="B27">
        <f>'Vic2005-06'!B27</f>
        <v>66</v>
      </c>
      <c r="C27" t="str">
        <f>'Vic2005-06'!C27</f>
        <v>VKT2</v>
      </c>
      <c r="D27" t="str">
        <f>'Vic2005-06'!D27</f>
        <v>2005-06</v>
      </c>
      <c r="E27" t="str">
        <f>'Vic2005-06'!E27</f>
        <v>load</v>
      </c>
    </row>
    <row r="28" spans="1:5" x14ac:dyDescent="0.25">
      <c r="A28" t="str">
        <f>'Vic2005-06'!A28</f>
        <v>Keilor (POWERCOR)</v>
      </c>
      <c r="B28">
        <f>'Vic2005-06'!B28</f>
        <v>0</v>
      </c>
      <c r="C28" t="str">
        <f>'Vic2005-06'!C28</f>
        <v>VKTS</v>
      </c>
      <c r="D28" t="str">
        <f>'Vic2005-06'!D28</f>
        <v>2005-06</v>
      </c>
      <c r="E28" t="str">
        <f>'Vic2005-06'!E28</f>
        <v>load</v>
      </c>
    </row>
    <row r="29" spans="1:5" x14ac:dyDescent="0.25">
      <c r="A29" t="str">
        <f>'Vic2005-06'!A29</f>
        <v>Kerang 22</v>
      </c>
      <c r="B29">
        <f>'Vic2005-06'!B29</f>
        <v>22</v>
      </c>
      <c r="C29" t="str">
        <f>'Vic2005-06'!C29</f>
        <v>VKG2</v>
      </c>
      <c r="D29" t="str">
        <f>'Vic2005-06'!D29</f>
        <v>2005-06</v>
      </c>
      <c r="E29" t="str">
        <f>'Vic2005-06'!E29</f>
        <v>load</v>
      </c>
    </row>
    <row r="30" spans="1:5" x14ac:dyDescent="0.25">
      <c r="A30" t="str">
        <f>'Vic2005-06'!A30</f>
        <v>Kerang 66</v>
      </c>
      <c r="B30">
        <f>'Vic2005-06'!B30</f>
        <v>66</v>
      </c>
      <c r="C30" t="str">
        <f>'Vic2005-06'!C30</f>
        <v>VKG6</v>
      </c>
      <c r="D30" t="str">
        <f>'Vic2005-06'!D30</f>
        <v>2005-06</v>
      </c>
      <c r="E30" t="str">
        <f>'Vic2005-06'!E30</f>
        <v>load</v>
      </c>
    </row>
    <row r="31" spans="1:5" x14ac:dyDescent="0.25">
      <c r="A31" t="str">
        <f>'Vic2005-06'!A31</f>
        <v>Loy Yang Substation</v>
      </c>
      <c r="B31">
        <f>'Vic2005-06'!B31</f>
        <v>66</v>
      </c>
      <c r="C31" t="str">
        <f>'Vic2005-06'!C31</f>
        <v>VLY6</v>
      </c>
      <c r="D31" t="str">
        <f>'Vic2005-06'!D31</f>
        <v>2005-06</v>
      </c>
      <c r="E31" t="str">
        <f>'Vic2005-06'!E31</f>
        <v>load</v>
      </c>
    </row>
    <row r="32" spans="1:5" x14ac:dyDescent="0.25">
      <c r="A32" t="str">
        <f>'Vic2005-06'!A32</f>
        <v>Malvern 22</v>
      </c>
      <c r="B32">
        <f>'Vic2005-06'!B32</f>
        <v>22</v>
      </c>
      <c r="C32" t="str">
        <f>'Vic2005-06'!C32</f>
        <v>VMT2</v>
      </c>
      <c r="D32" t="str">
        <f>'Vic2005-06'!D32</f>
        <v>2005-06</v>
      </c>
      <c r="E32" t="str">
        <f>'Vic2005-06'!E32</f>
        <v>load</v>
      </c>
    </row>
    <row r="33" spans="1:5" x14ac:dyDescent="0.25">
      <c r="A33" t="str">
        <f>'Vic2005-06'!A33</f>
        <v>Malvern 66</v>
      </c>
      <c r="B33">
        <f>'Vic2005-06'!B33</f>
        <v>66</v>
      </c>
      <c r="C33" t="str">
        <f>'Vic2005-06'!C33</f>
        <v>VMT6</v>
      </c>
      <c r="D33" t="str">
        <f>'Vic2005-06'!D33</f>
        <v>2005-06</v>
      </c>
      <c r="E33" t="str">
        <f>'Vic2005-06'!E33</f>
        <v>load</v>
      </c>
    </row>
    <row r="34" spans="1:5" x14ac:dyDescent="0.25">
      <c r="A34" t="str">
        <f>'Vic2005-06'!A34</f>
        <v>Morwell TS</v>
      </c>
      <c r="B34">
        <f>'Vic2005-06'!B34</f>
        <v>66</v>
      </c>
      <c r="C34" t="str">
        <f>'Vic2005-06'!C34</f>
        <v>VMWT</v>
      </c>
      <c r="D34" t="str">
        <f>'Vic2005-06'!D34</f>
        <v>2005-06</v>
      </c>
      <c r="E34" t="str">
        <f>'Vic2005-06'!E34</f>
        <v>load</v>
      </c>
    </row>
    <row r="35" spans="1:5" x14ac:dyDescent="0.25">
      <c r="A35" t="str">
        <f>'Vic2005-06'!A35</f>
        <v>Mt Beauty</v>
      </c>
      <c r="B35">
        <f>'Vic2005-06'!B35</f>
        <v>66</v>
      </c>
      <c r="C35" t="str">
        <f>'Vic2005-06'!C35</f>
        <v>VMBT</v>
      </c>
      <c r="D35" t="str">
        <f>'Vic2005-06'!D35</f>
        <v>2005-06</v>
      </c>
      <c r="E35" t="str">
        <f>'Vic2005-06'!E35</f>
        <v>load</v>
      </c>
    </row>
    <row r="36" spans="1:5" x14ac:dyDescent="0.25">
      <c r="A36" t="str">
        <f>'Vic2005-06'!A36</f>
        <v>Portland</v>
      </c>
      <c r="B36">
        <f>'Vic2005-06'!B36</f>
        <v>500</v>
      </c>
      <c r="C36" t="str">
        <f>'Vic2005-06'!C36</f>
        <v>VAPD</v>
      </c>
      <c r="D36" t="str">
        <f>'Vic2005-06'!D36</f>
        <v>2005-06</v>
      </c>
      <c r="E36" t="str">
        <f>'Vic2005-06'!E36</f>
        <v>load</v>
      </c>
    </row>
    <row r="37" spans="1:5" x14ac:dyDescent="0.25">
      <c r="A37" t="str">
        <f>'Vic2005-06'!A37</f>
        <v>Pt Henry</v>
      </c>
      <c r="B37">
        <f>'Vic2005-06'!B37</f>
        <v>220</v>
      </c>
      <c r="C37" t="str">
        <f>'Vic2005-06'!C37</f>
        <v>VPTH</v>
      </c>
      <c r="D37" t="str">
        <f>'Vic2005-06'!D37</f>
        <v>2005-06</v>
      </c>
      <c r="E37" t="str">
        <f>'Vic2005-06'!E37</f>
        <v>load</v>
      </c>
    </row>
    <row r="38" spans="1:5" x14ac:dyDescent="0.25">
      <c r="A38" t="str">
        <f>'Vic2005-06'!A38</f>
        <v>Red Cliffs 22</v>
      </c>
      <c r="B38">
        <f>'Vic2005-06'!B38</f>
        <v>22</v>
      </c>
      <c r="C38" t="str">
        <f>'Vic2005-06'!C38</f>
        <v>VRC2</v>
      </c>
      <c r="D38" t="str">
        <f>'Vic2005-06'!D38</f>
        <v>2005-06</v>
      </c>
      <c r="E38" t="str">
        <f>'Vic2005-06'!E38</f>
        <v>load</v>
      </c>
    </row>
    <row r="39" spans="1:5" x14ac:dyDescent="0.25">
      <c r="A39" t="str">
        <f>'Vic2005-06'!A39</f>
        <v>Red Cliffs 66</v>
      </c>
      <c r="B39">
        <f>'Vic2005-06'!B39</f>
        <v>66</v>
      </c>
      <c r="C39" t="str">
        <f>'Vic2005-06'!C39</f>
        <v>VRC6</v>
      </c>
      <c r="D39" t="str">
        <f>'Vic2005-06'!D39</f>
        <v>2005-06</v>
      </c>
      <c r="E39" t="str">
        <f>'Vic2005-06'!E39</f>
        <v>load</v>
      </c>
    </row>
    <row r="40" spans="1:5" x14ac:dyDescent="0.25">
      <c r="A40" t="str">
        <f>'Vic2005-06'!A40</f>
        <v>Red Cliffs 66 (AI)</v>
      </c>
      <c r="B40">
        <f>'Vic2005-06'!B40</f>
        <v>66</v>
      </c>
      <c r="C40" t="str">
        <f>'Vic2005-06'!C40</f>
        <v>VRCA</v>
      </c>
      <c r="D40" t="str">
        <f>'Vic2005-06'!D40</f>
        <v>2005-06</v>
      </c>
      <c r="E40" t="str">
        <f>'Vic2005-06'!E40</f>
        <v>load</v>
      </c>
    </row>
    <row r="41" spans="1:5" x14ac:dyDescent="0.25">
      <c r="A41" t="str">
        <f>'Vic2005-06'!A41</f>
        <v>Richmond 22</v>
      </c>
      <c r="B41">
        <f>'Vic2005-06'!B41</f>
        <v>22</v>
      </c>
      <c r="C41" t="str">
        <f>'Vic2005-06'!C41</f>
        <v>VRT2</v>
      </c>
      <c r="D41" t="str">
        <f>'Vic2005-06'!D41</f>
        <v>2005-06</v>
      </c>
      <c r="E41" t="str">
        <f>'Vic2005-06'!E41</f>
        <v>load</v>
      </c>
    </row>
    <row r="42" spans="1:5" x14ac:dyDescent="0.25">
      <c r="A42" t="str">
        <f>'Vic2005-06'!A42</f>
        <v>Richmond 66 (CITIPOWER)</v>
      </c>
      <c r="B42">
        <f>'Vic2005-06'!B42</f>
        <v>66</v>
      </c>
      <c r="C42" t="str">
        <f>'Vic2005-06'!C42</f>
        <v>VRT7</v>
      </c>
      <c r="D42" t="str">
        <f>'Vic2005-06'!D42</f>
        <v>2005-06</v>
      </c>
      <c r="E42" t="str">
        <f>'Vic2005-06'!E42</f>
        <v>load</v>
      </c>
    </row>
    <row r="43" spans="1:5" x14ac:dyDescent="0.25">
      <c r="A43" t="str">
        <f>'Vic2005-06'!A43</f>
        <v>Richmond 66 (UE)</v>
      </c>
      <c r="B43">
        <f>'Vic2005-06'!B43</f>
        <v>0</v>
      </c>
      <c r="C43" t="str">
        <f>'Vic2005-06'!C43</f>
        <v>VRT6</v>
      </c>
      <c r="D43" t="str">
        <f>'Vic2005-06'!D43</f>
        <v>2005-06</v>
      </c>
      <c r="E43" t="str">
        <f>'Vic2005-06'!E43</f>
        <v>load</v>
      </c>
    </row>
    <row r="44" spans="1:5" x14ac:dyDescent="0.25">
      <c r="A44" t="str">
        <f>'Vic2005-06'!A44</f>
        <v>Ringwood 22 (TXU)</v>
      </c>
      <c r="B44">
        <f>'Vic2005-06'!B44</f>
        <v>22</v>
      </c>
      <c r="C44" t="str">
        <f>'Vic2005-06'!C44</f>
        <v>VRW3</v>
      </c>
      <c r="D44" t="str">
        <f>'Vic2005-06'!D44</f>
        <v>2005-06</v>
      </c>
      <c r="E44" t="str">
        <f>'Vic2005-06'!E44</f>
        <v>load</v>
      </c>
    </row>
    <row r="45" spans="1:5" x14ac:dyDescent="0.25">
      <c r="A45" t="str">
        <f>'Vic2005-06'!A45</f>
        <v>Ringwood 22 (UE)</v>
      </c>
      <c r="B45">
        <f>'Vic2005-06'!B45</f>
        <v>0</v>
      </c>
      <c r="C45" t="str">
        <f>'Vic2005-06'!C45</f>
        <v>VRW2</v>
      </c>
      <c r="D45" t="str">
        <f>'Vic2005-06'!D45</f>
        <v>2005-06</v>
      </c>
      <c r="E45" t="str">
        <f>'Vic2005-06'!E45</f>
        <v>load</v>
      </c>
    </row>
    <row r="46" spans="1:5" x14ac:dyDescent="0.25">
      <c r="A46" t="str">
        <f>'Vic2005-06'!A46</f>
        <v>Ringwood 66 (TXU)</v>
      </c>
      <c r="B46">
        <f>'Vic2005-06'!B46</f>
        <v>66</v>
      </c>
      <c r="C46" t="str">
        <f>'Vic2005-06'!C46</f>
        <v>VRW7</v>
      </c>
      <c r="D46" t="str">
        <f>'Vic2005-06'!D46</f>
        <v>2005-06</v>
      </c>
      <c r="E46" t="str">
        <f>'Vic2005-06'!E46</f>
        <v>load</v>
      </c>
    </row>
    <row r="47" spans="1:5" x14ac:dyDescent="0.25">
      <c r="A47" t="str">
        <f>'Vic2005-06'!A47</f>
        <v>Ringwood 66 (UE)</v>
      </c>
      <c r="B47">
        <f>'Vic2005-06'!B47</f>
        <v>0</v>
      </c>
      <c r="C47" t="str">
        <f>'Vic2005-06'!C47</f>
        <v>VRW6</v>
      </c>
      <c r="D47" t="str">
        <f>'Vic2005-06'!D47</f>
        <v>2005-06</v>
      </c>
      <c r="E47" t="str">
        <f>'Vic2005-06'!E47</f>
        <v>load</v>
      </c>
    </row>
    <row r="48" spans="1:5" x14ac:dyDescent="0.25">
      <c r="A48" t="str">
        <f>'Vic2005-06'!A48</f>
        <v>Shepparton</v>
      </c>
      <c r="B48">
        <f>'Vic2005-06'!B48</f>
        <v>66</v>
      </c>
      <c r="C48" t="str">
        <f>'Vic2005-06'!C48</f>
        <v>VSHT</v>
      </c>
      <c r="D48" t="str">
        <f>'Vic2005-06'!D48</f>
        <v>2005-06</v>
      </c>
      <c r="E48" t="str">
        <f>'Vic2005-06'!E48</f>
        <v>load</v>
      </c>
    </row>
    <row r="49" spans="1:5" x14ac:dyDescent="0.25">
      <c r="A49" t="str">
        <f>'Vic2005-06'!A49</f>
        <v>Springvale (CITIPOWER)</v>
      </c>
      <c r="B49">
        <f>'Vic2005-06'!B49</f>
        <v>66</v>
      </c>
      <c r="C49" t="str">
        <f>'Vic2005-06'!C49</f>
        <v>VSVT</v>
      </c>
      <c r="D49" t="str">
        <f>'Vic2005-06'!D49</f>
        <v>2005-06</v>
      </c>
      <c r="E49" t="str">
        <f>'Vic2005-06'!E49</f>
        <v>load</v>
      </c>
    </row>
    <row r="50" spans="1:5" x14ac:dyDescent="0.25">
      <c r="A50" t="str">
        <f>'Vic2005-06'!A50</f>
        <v>Springvale (UE)</v>
      </c>
      <c r="B50">
        <f>'Vic2005-06'!B50</f>
        <v>0</v>
      </c>
      <c r="C50" t="str">
        <f>'Vic2005-06'!C50</f>
        <v>VSV2</v>
      </c>
      <c r="D50" t="str">
        <f>'Vic2005-06'!D50</f>
        <v>2005-06</v>
      </c>
      <c r="E50" t="str">
        <f>'Vic2005-06'!E50</f>
        <v>load</v>
      </c>
    </row>
    <row r="51" spans="1:5" x14ac:dyDescent="0.25">
      <c r="A51" t="str">
        <f>'Vic2005-06'!A51</f>
        <v>Templestowe (AGL)</v>
      </c>
      <c r="B51">
        <f>'Vic2005-06'!B51</f>
        <v>66</v>
      </c>
      <c r="C51" t="str">
        <f>'Vic2005-06'!C51</f>
        <v>VTST</v>
      </c>
      <c r="D51" t="str">
        <f>'Vic2005-06'!D51</f>
        <v>2005-06</v>
      </c>
      <c r="E51" t="str">
        <f>'Vic2005-06'!E51</f>
        <v>load</v>
      </c>
    </row>
    <row r="52" spans="1:5" x14ac:dyDescent="0.25">
      <c r="A52" t="str">
        <f>'Vic2005-06'!A52</f>
        <v>Templestowe (CITIPOWER)</v>
      </c>
      <c r="B52">
        <f>'Vic2005-06'!B52</f>
        <v>0</v>
      </c>
      <c r="C52" t="str">
        <f>'Vic2005-06'!C52</f>
        <v>VTS2</v>
      </c>
      <c r="D52" t="str">
        <f>'Vic2005-06'!D52</f>
        <v>2005-06</v>
      </c>
      <c r="E52" t="str">
        <f>'Vic2005-06'!E52</f>
        <v>load</v>
      </c>
    </row>
    <row r="53" spans="1:5" x14ac:dyDescent="0.25">
      <c r="A53" t="str">
        <f>'Vic2005-06'!A53</f>
        <v>Templestowe (TXU)</v>
      </c>
      <c r="B53">
        <f>'Vic2005-06'!B53</f>
        <v>0</v>
      </c>
      <c r="C53" t="str">
        <f>'Vic2005-06'!C53</f>
        <v>VTS3</v>
      </c>
      <c r="D53" t="str">
        <f>'Vic2005-06'!D53</f>
        <v>2005-06</v>
      </c>
      <c r="E53" t="str">
        <f>'Vic2005-06'!E53</f>
        <v>load</v>
      </c>
    </row>
    <row r="54" spans="1:5" x14ac:dyDescent="0.25">
      <c r="A54" t="str">
        <f>'Vic2005-06'!A54</f>
        <v>Templestowe (UE)</v>
      </c>
      <c r="B54">
        <f>'Vic2005-06'!B54</f>
        <v>0</v>
      </c>
      <c r="C54" t="str">
        <f>'Vic2005-06'!C54</f>
        <v>VTS4</v>
      </c>
      <c r="D54" t="str">
        <f>'Vic2005-06'!D54</f>
        <v>2005-06</v>
      </c>
      <c r="E54" t="str">
        <f>'Vic2005-06'!E54</f>
        <v>load</v>
      </c>
    </row>
    <row r="55" spans="1:5" x14ac:dyDescent="0.25">
      <c r="A55" t="str">
        <f>'Vic2005-06'!A55</f>
        <v>Terang</v>
      </c>
      <c r="B55">
        <f>'Vic2005-06'!B55</f>
        <v>66</v>
      </c>
      <c r="C55" t="str">
        <f>'Vic2005-06'!C55</f>
        <v>VTGT</v>
      </c>
      <c r="D55" t="str">
        <f>'Vic2005-06'!D55</f>
        <v>2005-06</v>
      </c>
      <c r="E55" t="str">
        <f>'Vic2005-06'!E55</f>
        <v>load</v>
      </c>
    </row>
    <row r="56" spans="1:5" x14ac:dyDescent="0.25">
      <c r="A56" t="str">
        <f>'Vic2005-06'!A56</f>
        <v>Thomastown (AGL)</v>
      </c>
      <c r="B56">
        <f>'Vic2005-06'!B56</f>
        <v>66</v>
      </c>
      <c r="C56" t="str">
        <f>'Vic2005-06'!C56</f>
        <v>VTTS</v>
      </c>
      <c r="D56" t="str">
        <f>'Vic2005-06'!D56</f>
        <v>2005-06</v>
      </c>
      <c r="E56" t="str">
        <f>'Vic2005-06'!E56</f>
        <v>load</v>
      </c>
    </row>
    <row r="57" spans="1:5" x14ac:dyDescent="0.25">
      <c r="A57" t="str">
        <f>'Vic2005-06'!A57</f>
        <v>Thomastown (TXU)</v>
      </c>
      <c r="B57">
        <f>'Vic2005-06'!B57</f>
        <v>0</v>
      </c>
      <c r="C57" t="str">
        <f>'Vic2005-06'!C57</f>
        <v>VTT2</v>
      </c>
      <c r="D57" t="str">
        <f>'Vic2005-06'!D57</f>
        <v>2005-06</v>
      </c>
      <c r="E57" t="str">
        <f>'Vic2005-06'!E57</f>
        <v>load</v>
      </c>
    </row>
    <row r="58" spans="1:5" x14ac:dyDescent="0.25">
      <c r="A58" t="str">
        <f>'Vic2005-06'!A58</f>
        <v>Tyabb</v>
      </c>
      <c r="B58">
        <f>'Vic2005-06'!B58</f>
        <v>66</v>
      </c>
      <c r="C58" t="str">
        <f>'Vic2005-06'!C58</f>
        <v>VTBT</v>
      </c>
      <c r="D58" t="str">
        <f>'Vic2005-06'!D58</f>
        <v>2005-06</v>
      </c>
      <c r="E58" t="str">
        <f>'Vic2005-06'!E58</f>
        <v>load</v>
      </c>
    </row>
    <row r="59" spans="1:5" x14ac:dyDescent="0.25">
      <c r="A59" t="str">
        <f>'Vic2005-06'!A59</f>
        <v>West Melbourne 22</v>
      </c>
      <c r="B59">
        <f>'Vic2005-06'!B59</f>
        <v>22</v>
      </c>
      <c r="C59" t="str">
        <f>'Vic2005-06'!C59</f>
        <v>VWM2</v>
      </c>
      <c r="D59" t="str">
        <f>'Vic2005-06'!D59</f>
        <v>2005-06</v>
      </c>
      <c r="E59" t="str">
        <f>'Vic2005-06'!E59</f>
        <v>load</v>
      </c>
    </row>
    <row r="60" spans="1:5" x14ac:dyDescent="0.25">
      <c r="A60" t="str">
        <f>'Vic2005-06'!A60</f>
        <v>West Melbourne 66 (AGL)</v>
      </c>
      <c r="B60">
        <f>'Vic2005-06'!B60</f>
        <v>66</v>
      </c>
      <c r="C60" t="str">
        <f>'Vic2005-06'!C60</f>
        <v>VWM6</v>
      </c>
      <c r="D60" t="str">
        <f>'Vic2005-06'!D60</f>
        <v>2005-06</v>
      </c>
      <c r="E60" t="str">
        <f>'Vic2005-06'!E60</f>
        <v>load</v>
      </c>
    </row>
    <row r="61" spans="1:5" x14ac:dyDescent="0.25">
      <c r="A61" t="str">
        <f>'Vic2005-06'!A61</f>
        <v>West Melbourne 66 (CITIPOWER)</v>
      </c>
      <c r="B61">
        <f>'Vic2005-06'!B61</f>
        <v>0</v>
      </c>
      <c r="C61" t="str">
        <f>'Vic2005-06'!C61</f>
        <v>VWM7</v>
      </c>
      <c r="D61" t="str">
        <f>'Vic2005-06'!D61</f>
        <v>2005-06</v>
      </c>
      <c r="E61" t="str">
        <f>'Vic2005-06'!E61</f>
        <v>load</v>
      </c>
    </row>
    <row r="62" spans="1:5" x14ac:dyDescent="0.25">
      <c r="A62" t="str">
        <f>'Vic2005-06'!A62</f>
        <v>Wodonga 22</v>
      </c>
      <c r="B62">
        <f>'Vic2005-06'!B62</f>
        <v>22</v>
      </c>
      <c r="C62" t="str">
        <f>'Vic2005-06'!C62</f>
        <v>VWO2</v>
      </c>
      <c r="D62" t="str">
        <f>'Vic2005-06'!D62</f>
        <v>2005-06</v>
      </c>
      <c r="E62" t="str">
        <f>'Vic2005-06'!E62</f>
        <v>load</v>
      </c>
    </row>
    <row r="63" spans="1:5" x14ac:dyDescent="0.25">
      <c r="A63" t="str">
        <f>'Vic2005-06'!A63</f>
        <v>Wodonga 66</v>
      </c>
      <c r="B63">
        <f>'Vic2005-06'!B63</f>
        <v>66</v>
      </c>
      <c r="C63" t="str">
        <f>'Vic2005-06'!C63</f>
        <v>VWO6</v>
      </c>
      <c r="D63" t="str">
        <f>'Vic2005-06'!D63</f>
        <v>2005-06</v>
      </c>
      <c r="E63" t="str">
        <f>'Vic2005-06'!E63</f>
        <v>load</v>
      </c>
    </row>
    <row r="64" spans="1:5" x14ac:dyDescent="0.25">
      <c r="A64" t="str">
        <f>'Vic2005-06'!A64</f>
        <v>Yallourn</v>
      </c>
      <c r="B64">
        <f>'Vic2005-06'!B64</f>
        <v>11</v>
      </c>
      <c r="C64" t="str">
        <f>'Vic2005-06'!C64</f>
        <v>VYP1</v>
      </c>
      <c r="D64" t="str">
        <f>'Vic2005-06'!D64</f>
        <v>2005-06</v>
      </c>
      <c r="E64" t="str">
        <f>'Vic2005-06'!E64</f>
        <v>load</v>
      </c>
    </row>
    <row r="65" spans="1:5" x14ac:dyDescent="0.25">
      <c r="A65" t="str">
        <f>'Vic2005-06'!A65</f>
        <v>Anglesea PS</v>
      </c>
      <c r="B65">
        <f>'Vic2005-06'!B65</f>
        <v>220</v>
      </c>
      <c r="C65" t="str">
        <f>'Vic2005-06'!C65</f>
        <v>VAPS</v>
      </c>
      <c r="D65" t="str">
        <f>'Vic2005-06'!D65</f>
        <v>2005-06</v>
      </c>
      <c r="E65" t="str">
        <f>'Vic2005-06'!E65</f>
        <v>Gen</v>
      </c>
    </row>
    <row r="66" spans="1:5" x14ac:dyDescent="0.25">
      <c r="A66" t="str">
        <f>'Vic2005-06'!A66</f>
        <v>Bairnsdale Unit 112</v>
      </c>
      <c r="B66">
        <f>'Vic2005-06'!B66</f>
        <v>0</v>
      </c>
      <c r="C66" t="str">
        <f>'Vic2005-06'!C66</f>
        <v>VBDL</v>
      </c>
      <c r="D66" t="str">
        <f>'Vic2005-06'!D66</f>
        <v>2005-06</v>
      </c>
      <c r="E66" t="str">
        <f>'Vic2005-06'!E66</f>
        <v>Gen</v>
      </c>
    </row>
    <row r="67" spans="1:5" x14ac:dyDescent="0.25">
      <c r="A67" t="str">
        <f>'Vic2005-06'!A67</f>
        <v>Bairnsdale Unit 2</v>
      </c>
      <c r="B67">
        <f>'Vic2005-06'!B67</f>
        <v>0</v>
      </c>
      <c r="C67" t="str">
        <f>'Vic2005-06'!C67</f>
        <v>VBDL</v>
      </c>
      <c r="D67" t="str">
        <f>'Vic2005-06'!D67</f>
        <v>2005-06</v>
      </c>
      <c r="E67" t="str">
        <f>'Vic2005-06'!E67</f>
        <v>Gen</v>
      </c>
    </row>
    <row r="68" spans="1:5" x14ac:dyDescent="0.25">
      <c r="A68" t="str">
        <f>'Vic2005-06'!A68</f>
        <v>Banimboola</v>
      </c>
      <c r="B68">
        <f>'Vic2005-06'!B68</f>
        <v>220</v>
      </c>
      <c r="C68" t="str">
        <f>'Vic2005-06'!C68</f>
        <v>VDPS</v>
      </c>
      <c r="D68" t="str">
        <f>'Vic2005-06'!D68</f>
        <v>2005-06</v>
      </c>
      <c r="E68" t="str">
        <f>'Vic2005-06'!E68</f>
        <v>Gen</v>
      </c>
    </row>
    <row r="69" spans="1:5" x14ac:dyDescent="0.25">
      <c r="A69" t="str">
        <f>'Vic2005-06'!A69</f>
        <v>Basslink (Loy Yang Power Station Switchyard)</v>
      </c>
      <c r="B69">
        <f>'Vic2005-06'!B69</f>
        <v>500</v>
      </c>
      <c r="C69" t="str">
        <f>'Vic2005-06'!C69</f>
        <v>VLYP</v>
      </c>
      <c r="D69" t="str">
        <f>'Vic2005-06'!D69</f>
        <v>2005-06</v>
      </c>
      <c r="E69" t="str">
        <f>'Vic2005-06'!E69</f>
        <v>Gen</v>
      </c>
    </row>
    <row r="70" spans="1:5" x14ac:dyDescent="0.25">
      <c r="A70" t="str">
        <f>'Vic2005-06'!A70</f>
        <v>Brooklyn Landfill</v>
      </c>
      <c r="B70">
        <f>'Vic2005-06'!B70</f>
        <v>0</v>
      </c>
      <c r="C70" t="str">
        <f>'Vic2005-06'!C70</f>
        <v>VBL6</v>
      </c>
      <c r="D70" t="str">
        <f>'Vic2005-06'!D70</f>
        <v>2005-06</v>
      </c>
      <c r="E70" t="str">
        <f>'Vic2005-06'!E70</f>
        <v>Gen</v>
      </c>
    </row>
    <row r="71" spans="1:5" x14ac:dyDescent="0.25">
      <c r="A71" t="str">
        <f>'Vic2005-06'!A71</f>
        <v>Clover PS Unit 1</v>
      </c>
      <c r="B71">
        <f>'Vic2005-06'!B71</f>
        <v>0</v>
      </c>
      <c r="C71" t="str">
        <f>'Vic2005-06'!C71</f>
        <v>VMBT</v>
      </c>
      <c r="D71" t="str">
        <f>'Vic2005-06'!D71</f>
        <v>2005-06</v>
      </c>
      <c r="E71" t="str">
        <f>'Vic2005-06'!E71</f>
        <v>Gen</v>
      </c>
    </row>
    <row r="72" spans="1:5" x14ac:dyDescent="0.25">
      <c r="A72" t="str">
        <f>'Vic2005-06'!A72</f>
        <v>Clover PS Unit 2</v>
      </c>
      <c r="B72">
        <f>'Vic2005-06'!B72</f>
        <v>0</v>
      </c>
      <c r="C72" t="str">
        <f>'Vic2005-06'!C72</f>
        <v>VMBT</v>
      </c>
      <c r="D72" t="str">
        <f>'Vic2005-06'!D72</f>
        <v>2005-06</v>
      </c>
      <c r="E72" t="str">
        <f>'Vic2005-06'!E72</f>
        <v>Gen</v>
      </c>
    </row>
    <row r="73" spans="1:5" x14ac:dyDescent="0.25">
      <c r="A73" t="str">
        <f>'Vic2005-06'!A73</f>
        <v>Dartmouth PS</v>
      </c>
      <c r="B73">
        <f>'Vic2005-06'!B73</f>
        <v>220</v>
      </c>
      <c r="C73" t="str">
        <f>'Vic2005-06'!C73</f>
        <v>VDPS</v>
      </c>
      <c r="D73" t="str">
        <f>'Vic2005-06'!D73</f>
        <v>2005-06</v>
      </c>
      <c r="E73" t="str">
        <f>'Vic2005-06'!E73</f>
        <v>Gen</v>
      </c>
    </row>
    <row r="74" spans="1:5" x14ac:dyDescent="0.25">
      <c r="A74" t="str">
        <f>'Vic2005-06'!A74</f>
        <v>Eildon PS Unit 1</v>
      </c>
      <c r="B74">
        <f>'Vic2005-06'!B74</f>
        <v>220</v>
      </c>
      <c r="C74" t="str">
        <f>'Vic2005-06'!C74</f>
        <v>VEPS</v>
      </c>
      <c r="D74" t="str">
        <f>'Vic2005-06'!D74</f>
        <v>2005-06</v>
      </c>
      <c r="E74" t="str">
        <f>'Vic2005-06'!E74</f>
        <v>Gen</v>
      </c>
    </row>
    <row r="75" spans="1:5" x14ac:dyDescent="0.25">
      <c r="A75" t="str">
        <f>'Vic2005-06'!A75</f>
        <v>Eildon PS Unit 2</v>
      </c>
      <c r="B75">
        <f>'Vic2005-06'!B75</f>
        <v>220</v>
      </c>
      <c r="C75" t="str">
        <f>'Vic2005-06'!C75</f>
        <v>VEPS</v>
      </c>
      <c r="D75" t="str">
        <f>'Vic2005-06'!D75</f>
        <v>2005-06</v>
      </c>
      <c r="E75" t="str">
        <f>'Vic2005-06'!E75</f>
        <v>Gen</v>
      </c>
    </row>
    <row r="76" spans="1:5" x14ac:dyDescent="0.25">
      <c r="A76" t="str">
        <f>'Vic2005-06'!A76</f>
        <v>Hazelwood PS Load</v>
      </c>
      <c r="B76">
        <f>'Vic2005-06'!B76</f>
        <v>220</v>
      </c>
      <c r="C76" t="str">
        <f>'Vic2005-06'!C76</f>
        <v>VHWP</v>
      </c>
      <c r="D76" t="str">
        <f>'Vic2005-06'!D76</f>
        <v>2005-06</v>
      </c>
      <c r="E76" t="str">
        <f>'Vic2005-06'!E76</f>
        <v>Gen</v>
      </c>
    </row>
    <row r="77" spans="1:5" x14ac:dyDescent="0.25">
      <c r="A77" t="str">
        <f>'Vic2005-06'!A77</f>
        <v>Hazelwood PS Unit 1</v>
      </c>
      <c r="B77">
        <f>'Vic2005-06'!B77</f>
        <v>220</v>
      </c>
      <c r="C77" t="str">
        <f>'Vic2005-06'!C77</f>
        <v>VHWP</v>
      </c>
      <c r="D77" t="str">
        <f>'Vic2005-06'!D77</f>
        <v>2005-06</v>
      </c>
      <c r="E77" t="str">
        <f>'Vic2005-06'!E77</f>
        <v>Gen</v>
      </c>
    </row>
    <row r="78" spans="1:5" x14ac:dyDescent="0.25">
      <c r="A78" t="str">
        <f>'Vic2005-06'!A78</f>
        <v>Hazelwood PS Unit 2</v>
      </c>
      <c r="B78">
        <f>'Vic2005-06'!B78</f>
        <v>220</v>
      </c>
      <c r="C78" t="str">
        <f>'Vic2005-06'!C78</f>
        <v>VHWP</v>
      </c>
      <c r="D78" t="str">
        <f>'Vic2005-06'!D78</f>
        <v>2005-06</v>
      </c>
      <c r="E78" t="str">
        <f>'Vic2005-06'!E78</f>
        <v>Gen</v>
      </c>
    </row>
    <row r="79" spans="1:5" x14ac:dyDescent="0.25">
      <c r="A79" t="str">
        <f>'Vic2005-06'!A79</f>
        <v>Hazelwood PS Unit 3</v>
      </c>
      <c r="B79">
        <f>'Vic2005-06'!B79</f>
        <v>220</v>
      </c>
      <c r="C79" t="str">
        <f>'Vic2005-06'!C79</f>
        <v>VHWP</v>
      </c>
      <c r="D79" t="str">
        <f>'Vic2005-06'!D79</f>
        <v>2005-06</v>
      </c>
      <c r="E79" t="str">
        <f>'Vic2005-06'!E79</f>
        <v>Gen</v>
      </c>
    </row>
    <row r="80" spans="1:5" x14ac:dyDescent="0.25">
      <c r="A80" t="str">
        <f>'Vic2005-06'!A80</f>
        <v>Hazelwood PS Unit 4</v>
      </c>
      <c r="B80">
        <f>'Vic2005-06'!B80</f>
        <v>220</v>
      </c>
      <c r="C80" t="str">
        <f>'Vic2005-06'!C80</f>
        <v>VHWP</v>
      </c>
      <c r="D80" t="str">
        <f>'Vic2005-06'!D80</f>
        <v>2005-06</v>
      </c>
      <c r="E80" t="str">
        <f>'Vic2005-06'!E80</f>
        <v>Gen</v>
      </c>
    </row>
    <row r="81" spans="1:5" x14ac:dyDescent="0.25">
      <c r="A81" t="str">
        <f>'Vic2005-06'!A81</f>
        <v>Hazelwood PS Unit 5</v>
      </c>
      <c r="B81">
        <f>'Vic2005-06'!B81</f>
        <v>220</v>
      </c>
      <c r="C81" t="str">
        <f>'Vic2005-06'!C81</f>
        <v>VHWP</v>
      </c>
      <c r="D81" t="str">
        <f>'Vic2005-06'!D81</f>
        <v>2005-06</v>
      </c>
      <c r="E81" t="str">
        <f>'Vic2005-06'!E81</f>
        <v>Gen</v>
      </c>
    </row>
    <row r="82" spans="1:5" x14ac:dyDescent="0.25">
      <c r="A82" t="str">
        <f>'Vic2005-06'!A82</f>
        <v>Hazelwood PS Unit 6</v>
      </c>
      <c r="B82">
        <f>'Vic2005-06'!B82</f>
        <v>220</v>
      </c>
      <c r="C82" t="str">
        <f>'Vic2005-06'!C82</f>
        <v>VHWP</v>
      </c>
      <c r="D82" t="str">
        <f>'Vic2005-06'!D82</f>
        <v>2005-06</v>
      </c>
      <c r="E82" t="str">
        <f>'Vic2005-06'!E82</f>
        <v>Gen</v>
      </c>
    </row>
    <row r="83" spans="1:5" x14ac:dyDescent="0.25">
      <c r="A83" t="str">
        <f>'Vic2005-06'!A83</f>
        <v>Hazelwood PS Unit 7</v>
      </c>
      <c r="B83">
        <f>'Vic2005-06'!B83</f>
        <v>220</v>
      </c>
      <c r="C83" t="str">
        <f>'Vic2005-06'!C83</f>
        <v>VHWP</v>
      </c>
      <c r="D83" t="str">
        <f>'Vic2005-06'!D83</f>
        <v>2005-06</v>
      </c>
      <c r="E83" t="str">
        <f>'Vic2005-06'!E83</f>
        <v>Gen</v>
      </c>
    </row>
    <row r="84" spans="1:5" x14ac:dyDescent="0.25">
      <c r="A84" t="str">
        <f>'Vic2005-06'!A84</f>
        <v>Hazelwood PS Unit 8</v>
      </c>
      <c r="B84">
        <f>'Vic2005-06'!B84</f>
        <v>220</v>
      </c>
      <c r="C84" t="str">
        <f>'Vic2005-06'!C84</f>
        <v>VHWP</v>
      </c>
      <c r="D84" t="str">
        <f>'Vic2005-06'!D84</f>
        <v>2005-06</v>
      </c>
      <c r="E84" t="str">
        <f>'Vic2005-06'!E84</f>
        <v>Gen</v>
      </c>
    </row>
    <row r="85" spans="1:5" x14ac:dyDescent="0.25">
      <c r="A85" t="str">
        <f>'Vic2005-06'!A85</f>
        <v>HRL Site (Tramway Road PS)</v>
      </c>
      <c r="B85">
        <f>'Vic2005-06'!B85</f>
        <v>0</v>
      </c>
      <c r="C85" t="str">
        <f>'Vic2005-06'!C85</f>
        <v>VMWT</v>
      </c>
      <c r="D85" t="str">
        <f>'Vic2005-06'!D85</f>
        <v>2005-06</v>
      </c>
      <c r="E85" t="str">
        <f>'Vic2005-06'!E85</f>
        <v>Gen</v>
      </c>
    </row>
    <row r="86" spans="1:5" x14ac:dyDescent="0.25">
      <c r="A86" t="str">
        <f>'Vic2005-06'!A86</f>
        <v>Hume (Victorian Share)</v>
      </c>
      <c r="B86">
        <f>'Vic2005-06'!B86</f>
        <v>0</v>
      </c>
      <c r="C86" t="str">
        <f>'Vic2005-06'!C86</f>
        <v>VHUM</v>
      </c>
      <c r="D86" t="str">
        <f>'Vic2005-06'!D86</f>
        <v>2005-06</v>
      </c>
      <c r="E86" t="str">
        <f>'Vic2005-06'!E86</f>
        <v>Gen</v>
      </c>
    </row>
    <row r="87" spans="1:5" x14ac:dyDescent="0.25">
      <c r="A87" t="str">
        <f>'Vic2005-06'!A87</f>
        <v>Jeeralang A PS Unit 1</v>
      </c>
      <c r="B87">
        <f>'Vic2005-06'!B87</f>
        <v>220</v>
      </c>
      <c r="C87" t="str">
        <f>'Vic2005-06'!C87</f>
        <v>VJLG</v>
      </c>
      <c r="D87" t="str">
        <f>'Vic2005-06'!D87</f>
        <v>2005-06</v>
      </c>
      <c r="E87" t="str">
        <f>'Vic2005-06'!E87</f>
        <v>Gen</v>
      </c>
    </row>
    <row r="88" spans="1:5" x14ac:dyDescent="0.25">
      <c r="A88" t="str">
        <f>'Vic2005-06'!A88</f>
        <v>Jeeralang A PS Unit 2</v>
      </c>
      <c r="B88">
        <f>'Vic2005-06'!B88</f>
        <v>220</v>
      </c>
      <c r="C88" t="str">
        <f>'Vic2005-06'!C88</f>
        <v>VJLG</v>
      </c>
      <c r="D88" t="str">
        <f>'Vic2005-06'!D88</f>
        <v>2005-06</v>
      </c>
      <c r="E88" t="str">
        <f>'Vic2005-06'!E88</f>
        <v>Gen</v>
      </c>
    </row>
    <row r="89" spans="1:5" x14ac:dyDescent="0.25">
      <c r="A89" t="str">
        <f>'Vic2005-06'!A89</f>
        <v>Jeeralang A PS Unit 3</v>
      </c>
      <c r="B89">
        <f>'Vic2005-06'!B89</f>
        <v>220</v>
      </c>
      <c r="C89" t="str">
        <f>'Vic2005-06'!C89</f>
        <v>VJLG</v>
      </c>
      <c r="D89" t="str">
        <f>'Vic2005-06'!D89</f>
        <v>2005-06</v>
      </c>
      <c r="E89" t="str">
        <f>'Vic2005-06'!E89</f>
        <v>Gen</v>
      </c>
    </row>
    <row r="90" spans="1:5" x14ac:dyDescent="0.25">
      <c r="A90" t="str">
        <f>'Vic2005-06'!A90</f>
        <v>Jeeralang A PS Unit 4</v>
      </c>
      <c r="B90">
        <f>'Vic2005-06'!B90</f>
        <v>220</v>
      </c>
      <c r="C90" t="str">
        <f>'Vic2005-06'!C90</f>
        <v>VJLG</v>
      </c>
      <c r="D90" t="str">
        <f>'Vic2005-06'!D90</f>
        <v>2005-06</v>
      </c>
      <c r="E90" t="str">
        <f>'Vic2005-06'!E90</f>
        <v>Gen</v>
      </c>
    </row>
    <row r="91" spans="1:5" x14ac:dyDescent="0.25">
      <c r="A91" t="str">
        <f>'Vic2005-06'!A91</f>
        <v>Jeeralang B PS Unit 1</v>
      </c>
      <c r="B91">
        <f>'Vic2005-06'!B91</f>
        <v>220</v>
      </c>
      <c r="C91" t="str">
        <f>'Vic2005-06'!C91</f>
        <v>VJLG</v>
      </c>
      <c r="D91" t="str">
        <f>'Vic2005-06'!D91</f>
        <v>2005-06</v>
      </c>
      <c r="E91" t="str">
        <f>'Vic2005-06'!E91</f>
        <v>Gen</v>
      </c>
    </row>
    <row r="92" spans="1:5" x14ac:dyDescent="0.25">
      <c r="A92" t="str">
        <f>'Vic2005-06'!A92</f>
        <v>Jeeralang B PS Unit 2</v>
      </c>
      <c r="B92">
        <f>'Vic2005-06'!B92</f>
        <v>220</v>
      </c>
      <c r="C92" t="str">
        <f>'Vic2005-06'!C92</f>
        <v>VJLG</v>
      </c>
      <c r="D92" t="str">
        <f>'Vic2005-06'!D92</f>
        <v>2005-06</v>
      </c>
      <c r="E92" t="str">
        <f>'Vic2005-06'!E92</f>
        <v>Gen</v>
      </c>
    </row>
    <row r="93" spans="1:5" x14ac:dyDescent="0.25">
      <c r="A93" t="str">
        <f>'Vic2005-06'!A93</f>
        <v>Jeeralang B PS Unit 3</v>
      </c>
      <c r="B93">
        <f>'Vic2005-06'!B93</f>
        <v>220</v>
      </c>
      <c r="C93" t="str">
        <f>'Vic2005-06'!C93</f>
        <v>VJLG</v>
      </c>
      <c r="D93" t="str">
        <f>'Vic2005-06'!D93</f>
        <v>2005-06</v>
      </c>
      <c r="E93" t="str">
        <f>'Vic2005-06'!E93</f>
        <v>Gen</v>
      </c>
    </row>
    <row r="94" spans="1:5" x14ac:dyDescent="0.25">
      <c r="A94" t="str">
        <f>'Vic2005-06'!A94</f>
        <v>Laverton</v>
      </c>
      <c r="B94">
        <f>'Vic2005-06'!B94</f>
        <v>220</v>
      </c>
      <c r="C94" t="str">
        <f>'Vic2005-06'!C94</f>
        <v>VAT2</v>
      </c>
      <c r="D94" t="str">
        <f>'Vic2005-06'!D94</f>
        <v>2005-06</v>
      </c>
      <c r="E94" t="str">
        <f>'Vic2005-06'!E94</f>
        <v>Gen</v>
      </c>
    </row>
    <row r="95" spans="1:5" x14ac:dyDescent="0.25">
      <c r="A95" t="str">
        <f>'Vic2005-06'!A95</f>
        <v>Longford</v>
      </c>
      <c r="B95">
        <f>'Vic2005-06'!B95</f>
        <v>0</v>
      </c>
      <c r="C95" t="str">
        <f>'Vic2005-06'!C95</f>
        <v>VMWT</v>
      </c>
      <c r="D95" t="str">
        <f>'Vic2005-06'!D95</f>
        <v>2005-06</v>
      </c>
      <c r="E95" t="str">
        <f>'Vic2005-06'!E95</f>
        <v>Gen</v>
      </c>
    </row>
    <row r="96" spans="1:5" x14ac:dyDescent="0.25">
      <c r="A96" t="str">
        <f>'Vic2005-06'!A96</f>
        <v>Loy Yang A PS Load</v>
      </c>
      <c r="B96">
        <f>'Vic2005-06'!B96</f>
        <v>500</v>
      </c>
      <c r="C96" t="str">
        <f>'Vic2005-06'!C96</f>
        <v>VLYP</v>
      </c>
      <c r="D96" t="str">
        <f>'Vic2005-06'!D96</f>
        <v>2005-06</v>
      </c>
      <c r="E96" t="str">
        <f>'Vic2005-06'!E96</f>
        <v>Gen</v>
      </c>
    </row>
    <row r="97" spans="1:5" x14ac:dyDescent="0.25">
      <c r="A97" t="str">
        <f>'Vic2005-06'!A97</f>
        <v>Loy Yang A PS Unit 1</v>
      </c>
      <c r="B97">
        <f>'Vic2005-06'!B97</f>
        <v>500</v>
      </c>
      <c r="C97" t="str">
        <f>'Vic2005-06'!C97</f>
        <v>VLYP</v>
      </c>
      <c r="D97" t="str">
        <f>'Vic2005-06'!D97</f>
        <v>2005-06</v>
      </c>
      <c r="E97" t="str">
        <f>'Vic2005-06'!E97</f>
        <v>Gen</v>
      </c>
    </row>
    <row r="98" spans="1:5" x14ac:dyDescent="0.25">
      <c r="A98" t="str">
        <f>'Vic2005-06'!A98</f>
        <v>Loy Yang A PS Unit 2</v>
      </c>
      <c r="B98">
        <f>'Vic2005-06'!B98</f>
        <v>500</v>
      </c>
      <c r="C98" t="str">
        <f>'Vic2005-06'!C98</f>
        <v>VLYP</v>
      </c>
      <c r="D98" t="str">
        <f>'Vic2005-06'!D98</f>
        <v>2005-06</v>
      </c>
      <c r="E98" t="str">
        <f>'Vic2005-06'!E98</f>
        <v>Gen</v>
      </c>
    </row>
    <row r="99" spans="1:5" x14ac:dyDescent="0.25">
      <c r="A99" t="str">
        <f>'Vic2005-06'!A99</f>
        <v>Loy Yang A PS Unit 3</v>
      </c>
      <c r="B99">
        <f>'Vic2005-06'!B99</f>
        <v>500</v>
      </c>
      <c r="C99" t="str">
        <f>'Vic2005-06'!C99</f>
        <v>VLYP</v>
      </c>
      <c r="D99" t="str">
        <f>'Vic2005-06'!D99</f>
        <v>2005-06</v>
      </c>
      <c r="E99" t="str">
        <f>'Vic2005-06'!E99</f>
        <v>Gen</v>
      </c>
    </row>
    <row r="100" spans="1:5" x14ac:dyDescent="0.25">
      <c r="A100" t="str">
        <f>'Vic2005-06'!A100</f>
        <v>Loy Yang A PS Unit 4</v>
      </c>
      <c r="B100">
        <f>'Vic2005-06'!B100</f>
        <v>500</v>
      </c>
      <c r="C100" t="str">
        <f>'Vic2005-06'!C100</f>
        <v>VLYP</v>
      </c>
      <c r="D100" t="str">
        <f>'Vic2005-06'!D100</f>
        <v>2005-06</v>
      </c>
      <c r="E100" t="str">
        <f>'Vic2005-06'!E100</f>
        <v>Gen</v>
      </c>
    </row>
    <row r="101" spans="1:5" x14ac:dyDescent="0.25">
      <c r="A101" t="str">
        <f>'Vic2005-06'!A101</f>
        <v>Loy Yang B PS Unit 1</v>
      </c>
      <c r="B101">
        <f>'Vic2005-06'!B101</f>
        <v>500</v>
      </c>
      <c r="C101" t="str">
        <f>'Vic2005-06'!C101</f>
        <v>VLYP</v>
      </c>
      <c r="D101" t="str">
        <f>'Vic2005-06'!D101</f>
        <v>2005-06</v>
      </c>
      <c r="E101" t="str">
        <f>'Vic2005-06'!E101</f>
        <v>Gen</v>
      </c>
    </row>
    <row r="102" spans="1:5" x14ac:dyDescent="0.25">
      <c r="A102" t="str">
        <f>'Vic2005-06'!A102</f>
        <v>Loy Yang B PS Unit 2</v>
      </c>
      <c r="B102">
        <f>'Vic2005-06'!B102</f>
        <v>500</v>
      </c>
      <c r="C102" t="str">
        <f>'Vic2005-06'!C102</f>
        <v>VLYP</v>
      </c>
      <c r="D102" t="str">
        <f>'Vic2005-06'!D102</f>
        <v>2005-06</v>
      </c>
      <c r="E102" t="str">
        <f>'Vic2005-06'!E102</f>
        <v>Gen</v>
      </c>
    </row>
    <row r="103" spans="1:5" x14ac:dyDescent="0.25">
      <c r="A103" t="str">
        <f>'Vic2005-06'!A103</f>
        <v>McKay Creek PS Unit 1</v>
      </c>
      <c r="B103">
        <f>'Vic2005-06'!B103</f>
        <v>220</v>
      </c>
      <c r="C103" t="str">
        <f>'Vic2005-06'!C103</f>
        <v>VMKP</v>
      </c>
      <c r="D103" t="str">
        <f>'Vic2005-06'!D103</f>
        <v>2005-06</v>
      </c>
      <c r="E103" t="str">
        <f>'Vic2005-06'!E103</f>
        <v>Gen</v>
      </c>
    </row>
    <row r="104" spans="1:5" x14ac:dyDescent="0.25">
      <c r="A104" t="str">
        <f>'Vic2005-06'!A104</f>
        <v>McKay Creek PS Unit 2</v>
      </c>
      <c r="B104">
        <f>'Vic2005-06'!B104</f>
        <v>220</v>
      </c>
      <c r="C104" t="str">
        <f>'Vic2005-06'!C104</f>
        <v>VMKP</v>
      </c>
      <c r="D104" t="str">
        <f>'Vic2005-06'!D104</f>
        <v>2005-06</v>
      </c>
      <c r="E104" t="str">
        <f>'Vic2005-06'!E104</f>
        <v>Gen</v>
      </c>
    </row>
    <row r="105" spans="1:5" x14ac:dyDescent="0.25">
      <c r="A105" t="str">
        <f>'Vic2005-06'!A105</f>
        <v>Morwell PS G1, 2 and 3</v>
      </c>
      <c r="B105">
        <f>'Vic2005-06'!B105</f>
        <v>11</v>
      </c>
      <c r="C105" t="str">
        <f>'Vic2005-06'!C105</f>
        <v>VMWG</v>
      </c>
      <c r="D105" t="str">
        <f>'Vic2005-06'!D105</f>
        <v>2005-06</v>
      </c>
      <c r="E105" t="str">
        <f>'Vic2005-06'!E105</f>
        <v>Gen</v>
      </c>
    </row>
    <row r="106" spans="1:5" x14ac:dyDescent="0.25">
      <c r="A106" t="str">
        <f>'Vic2005-06'!A106</f>
        <v>Morwell PS G4</v>
      </c>
      <c r="B106">
        <f>'Vic2005-06'!B106</f>
        <v>11</v>
      </c>
      <c r="C106" t="str">
        <f>'Vic2005-06'!C106</f>
        <v>VMWP</v>
      </c>
      <c r="D106" t="str">
        <f>'Vic2005-06'!D106</f>
        <v>2005-06</v>
      </c>
      <c r="E106" t="str">
        <f>'Vic2005-06'!E106</f>
        <v>Gen</v>
      </c>
    </row>
    <row r="107" spans="1:5" x14ac:dyDescent="0.25">
      <c r="A107" t="str">
        <f>'Vic2005-06'!A107</f>
        <v>Morwell PS G5</v>
      </c>
      <c r="B107">
        <f>'Vic2005-06'!B107</f>
        <v>11</v>
      </c>
      <c r="C107" t="str">
        <f>'Vic2005-06'!C107</f>
        <v>VMWP</v>
      </c>
      <c r="D107" t="str">
        <f>'Vic2005-06'!D107</f>
        <v>2005-06</v>
      </c>
      <c r="E107" t="str">
        <f>'Vic2005-06'!E107</f>
        <v>Gen</v>
      </c>
    </row>
    <row r="108" spans="1:5" x14ac:dyDescent="0.25">
      <c r="A108" t="str">
        <f>'Vic2005-06'!A108</f>
        <v>Morwell PS Load</v>
      </c>
      <c r="B108">
        <f>'Vic2005-06'!B108</f>
        <v>11</v>
      </c>
      <c r="C108" t="str">
        <f>'Vic2005-06'!C108</f>
        <v>VMWT</v>
      </c>
      <c r="D108" t="str">
        <f>'Vic2005-06'!D108</f>
        <v>2005-06</v>
      </c>
      <c r="E108" t="str">
        <f>'Vic2005-06'!E108</f>
        <v>Gen</v>
      </c>
    </row>
    <row r="109" spans="1:5" x14ac:dyDescent="0.25">
      <c r="A109" t="str">
        <f>'Vic2005-06'!A109</f>
        <v>Newport PS</v>
      </c>
      <c r="B109">
        <f>'Vic2005-06'!B109</f>
        <v>220</v>
      </c>
      <c r="C109" t="str">
        <f>'Vic2005-06'!C109</f>
        <v>VNPS</v>
      </c>
      <c r="D109" t="str">
        <f>'Vic2005-06'!D109</f>
        <v>2005-06</v>
      </c>
      <c r="E109" t="str">
        <f>'Vic2005-06'!E109</f>
        <v>Gen</v>
      </c>
    </row>
    <row r="110" spans="1:5" x14ac:dyDescent="0.25">
      <c r="A110" t="str">
        <f>'Vic2005-06'!A110</f>
        <v>Portland 500 DU 1</v>
      </c>
      <c r="B110">
        <f>'Vic2005-06'!B110</f>
        <v>500</v>
      </c>
      <c r="C110" t="str">
        <f>'Vic2005-06'!C110</f>
        <v>VAPD</v>
      </c>
      <c r="D110" t="str">
        <f>'Vic2005-06'!D110</f>
        <v>2005-06</v>
      </c>
      <c r="E110" t="str">
        <f>'Vic2005-06'!E110</f>
        <v>Gen</v>
      </c>
    </row>
    <row r="111" spans="1:5" x14ac:dyDescent="0.25">
      <c r="A111" t="str">
        <f>'Vic2005-06'!A111</f>
        <v>Portland 500 DU 2</v>
      </c>
      <c r="B111">
        <f>'Vic2005-06'!B111</f>
        <v>500</v>
      </c>
      <c r="C111" t="str">
        <f>'Vic2005-06'!C111</f>
        <v>VAPD</v>
      </c>
      <c r="D111" t="str">
        <f>'Vic2005-06'!D111</f>
        <v>2005-06</v>
      </c>
      <c r="E111" t="str">
        <f>'Vic2005-06'!E111</f>
        <v>Gen</v>
      </c>
    </row>
    <row r="112" spans="1:5" x14ac:dyDescent="0.25">
      <c r="A112" t="str">
        <f>'Vic2005-06'!A112</f>
        <v>Pt Henry DU 1</v>
      </c>
      <c r="B112">
        <f>'Vic2005-06'!B112</f>
        <v>220</v>
      </c>
      <c r="C112" t="str">
        <f>'Vic2005-06'!C112</f>
        <v>VPTH</v>
      </c>
      <c r="D112" t="str">
        <f>'Vic2005-06'!D112</f>
        <v>2005-06</v>
      </c>
      <c r="E112" t="str">
        <f>'Vic2005-06'!E112</f>
        <v>Gen</v>
      </c>
    </row>
    <row r="113" spans="1:5" x14ac:dyDescent="0.25">
      <c r="A113" t="str">
        <f>'Vic2005-06'!A113</f>
        <v>Pt Henry DU 2</v>
      </c>
      <c r="B113">
        <f>'Vic2005-06'!B113</f>
        <v>220</v>
      </c>
      <c r="C113" t="str">
        <f>'Vic2005-06'!C113</f>
        <v>VPTH</v>
      </c>
      <c r="D113" t="str">
        <f>'Vic2005-06'!D113</f>
        <v>2005-06</v>
      </c>
      <c r="E113" t="str">
        <f>'Vic2005-06'!E113</f>
        <v>Gen</v>
      </c>
    </row>
    <row r="114" spans="1:5" x14ac:dyDescent="0.25">
      <c r="A114" t="str">
        <f>'Vic2005-06'!A114</f>
        <v>Pt Henry DU 3</v>
      </c>
      <c r="B114">
        <f>'Vic2005-06'!B114</f>
        <v>220</v>
      </c>
      <c r="C114" t="str">
        <f>'Vic2005-06'!C114</f>
        <v>VPTH</v>
      </c>
      <c r="D114" t="str">
        <f>'Vic2005-06'!D114</f>
        <v>2005-06</v>
      </c>
      <c r="E114" t="str">
        <f>'Vic2005-06'!E114</f>
        <v>Gen</v>
      </c>
    </row>
    <row r="115" spans="1:5" x14ac:dyDescent="0.25">
      <c r="A115" t="str">
        <f>'Vic2005-06'!A115</f>
        <v>Somerton Power Station13</v>
      </c>
      <c r="B115">
        <f>'Vic2005-06'!B115</f>
        <v>0</v>
      </c>
      <c r="C115" t="str">
        <f>'Vic2005-06'!C115</f>
        <v>VSOM</v>
      </c>
      <c r="D115" t="str">
        <f>'Vic2005-06'!D115</f>
        <v>2005-06</v>
      </c>
      <c r="E115" t="str">
        <f>'Vic2005-06'!E115</f>
        <v>Gen</v>
      </c>
    </row>
    <row r="116" spans="1:5" x14ac:dyDescent="0.25">
      <c r="A116" t="str">
        <f>'Vic2005-06'!A116</f>
        <v>Sunshine Energy Park</v>
      </c>
      <c r="B116">
        <f>'Vic2005-06'!B116</f>
        <v>0</v>
      </c>
      <c r="C116" t="str">
        <f>'Vic2005-06'!C116</f>
        <v>VKTS</v>
      </c>
      <c r="D116" t="str">
        <f>'Vic2005-06'!D116</f>
        <v>2005-06</v>
      </c>
      <c r="E116" t="str">
        <f>'Vic2005-06'!E116</f>
        <v>Gen</v>
      </c>
    </row>
    <row r="117" spans="1:5" x14ac:dyDescent="0.25">
      <c r="A117" t="str">
        <f>'Vic2005-06'!A117</f>
        <v>Toora Wind Farm</v>
      </c>
      <c r="B117">
        <f>'Vic2005-06'!B117</f>
        <v>0</v>
      </c>
      <c r="C117" t="str">
        <f>'Vic2005-06'!C117</f>
        <v>VMWT</v>
      </c>
      <c r="D117" t="str">
        <f>'Vic2005-06'!D117</f>
        <v>2005-06</v>
      </c>
      <c r="E117" t="str">
        <f>'Vic2005-06'!E117</f>
        <v>Gen</v>
      </c>
    </row>
    <row r="118" spans="1:5" x14ac:dyDescent="0.25">
      <c r="A118" t="str">
        <f>'Vic2005-06'!A118</f>
        <v>Valley Power Unit 1</v>
      </c>
      <c r="B118">
        <f>'Vic2005-06'!B118</f>
        <v>500</v>
      </c>
      <c r="C118" t="str">
        <f>'Vic2005-06'!C118</f>
        <v>VLYP</v>
      </c>
      <c r="D118" t="str">
        <f>'Vic2005-06'!D118</f>
        <v>2005-06</v>
      </c>
      <c r="E118" t="str">
        <f>'Vic2005-06'!E118</f>
        <v>Gen</v>
      </c>
    </row>
    <row r="119" spans="1:5" x14ac:dyDescent="0.25">
      <c r="A119" t="str">
        <f>'Vic2005-06'!A119</f>
        <v>Valley Power Unit 2</v>
      </c>
      <c r="B119">
        <f>'Vic2005-06'!B119</f>
        <v>500</v>
      </c>
      <c r="C119" t="str">
        <f>'Vic2005-06'!C119</f>
        <v>VLYP</v>
      </c>
      <c r="D119" t="str">
        <f>'Vic2005-06'!D119</f>
        <v>2005-06</v>
      </c>
      <c r="E119" t="str">
        <f>'Vic2005-06'!E119</f>
        <v>Gen</v>
      </c>
    </row>
    <row r="120" spans="1:5" x14ac:dyDescent="0.25">
      <c r="A120" t="str">
        <f>'Vic2005-06'!A120</f>
        <v>Valley Power Unit 3</v>
      </c>
      <c r="B120">
        <f>'Vic2005-06'!B120</f>
        <v>500</v>
      </c>
      <c r="C120" t="str">
        <f>'Vic2005-06'!C120</f>
        <v>VLYP</v>
      </c>
      <c r="D120" t="str">
        <f>'Vic2005-06'!D120</f>
        <v>2005-06</v>
      </c>
      <c r="E120" t="str">
        <f>'Vic2005-06'!E120</f>
        <v>Gen</v>
      </c>
    </row>
    <row r="121" spans="1:5" x14ac:dyDescent="0.25">
      <c r="A121" t="str">
        <f>'Vic2005-06'!A121</f>
        <v>Valley Power Unit 4</v>
      </c>
      <c r="B121">
        <f>'Vic2005-06'!B121</f>
        <v>500</v>
      </c>
      <c r="C121" t="str">
        <f>'Vic2005-06'!C121</f>
        <v>VLYP</v>
      </c>
      <c r="D121" t="str">
        <f>'Vic2005-06'!D121</f>
        <v>2005-06</v>
      </c>
      <c r="E121" t="str">
        <f>'Vic2005-06'!E121</f>
        <v>Gen</v>
      </c>
    </row>
    <row r="122" spans="1:5" x14ac:dyDescent="0.25">
      <c r="A122" t="str">
        <f>'Vic2005-06'!A122</f>
        <v>Valley Power Unit 5</v>
      </c>
      <c r="B122">
        <f>'Vic2005-06'!B122</f>
        <v>500</v>
      </c>
      <c r="C122" t="str">
        <f>'Vic2005-06'!C122</f>
        <v>VLYP</v>
      </c>
      <c r="D122" t="str">
        <f>'Vic2005-06'!D122</f>
        <v>2005-06</v>
      </c>
      <c r="E122" t="str">
        <f>'Vic2005-06'!E122</f>
        <v>Gen</v>
      </c>
    </row>
    <row r="123" spans="1:5" x14ac:dyDescent="0.25">
      <c r="A123" t="str">
        <f>'Vic2005-06'!A123</f>
        <v>Valley Power Unit 6</v>
      </c>
      <c r="B123">
        <f>'Vic2005-06'!B123</f>
        <v>500</v>
      </c>
      <c r="C123" t="str">
        <f>'Vic2005-06'!C123</f>
        <v>VLYP</v>
      </c>
      <c r="D123" t="str">
        <f>'Vic2005-06'!D123</f>
        <v>2005-06</v>
      </c>
      <c r="E123" t="str">
        <f>'Vic2005-06'!E123</f>
        <v>Gen</v>
      </c>
    </row>
    <row r="124" spans="1:5" x14ac:dyDescent="0.25">
      <c r="A124" t="str">
        <f>'Vic2005-06'!A124</f>
        <v>VICSMLT</v>
      </c>
      <c r="B124">
        <f>'Vic2005-06'!B124</f>
        <v>220</v>
      </c>
      <c r="C124" t="str">
        <f>'Vic2005-06'!C124</f>
        <v>VAPS</v>
      </c>
      <c r="D124" t="str">
        <f>'Vic2005-06'!D124</f>
        <v>2005-06</v>
      </c>
      <c r="E124" t="str">
        <f>'Vic2005-06'!E124</f>
        <v>Gen</v>
      </c>
    </row>
    <row r="125" spans="1:5" x14ac:dyDescent="0.25">
      <c r="A125" t="str">
        <f>'Vic2005-06'!A125</f>
        <v>West Kiewa PS Unit 1</v>
      </c>
      <c r="B125">
        <f>'Vic2005-06'!B125</f>
        <v>220</v>
      </c>
      <c r="C125" t="str">
        <f>'Vic2005-06'!C125</f>
        <v>VWKP</v>
      </c>
      <c r="D125" t="str">
        <f>'Vic2005-06'!D125</f>
        <v>2005-06</v>
      </c>
      <c r="E125" t="str">
        <f>'Vic2005-06'!E125</f>
        <v>Gen</v>
      </c>
    </row>
    <row r="126" spans="1:5" x14ac:dyDescent="0.25">
      <c r="A126" t="str">
        <f>'Vic2005-06'!A126</f>
        <v>West Kiewa PS Unit 2</v>
      </c>
      <c r="B126">
        <f>'Vic2005-06'!B126</f>
        <v>220</v>
      </c>
      <c r="C126" t="str">
        <f>'Vic2005-06'!C126</f>
        <v>VWKP</v>
      </c>
      <c r="D126" t="str">
        <f>'Vic2005-06'!D126</f>
        <v>2005-06</v>
      </c>
      <c r="E126" t="str">
        <f>'Vic2005-06'!E126</f>
        <v>Gen</v>
      </c>
    </row>
    <row r="127" spans="1:5" x14ac:dyDescent="0.25">
      <c r="A127" t="str">
        <f>'Vic2005-06'!A127</f>
        <v>Wonthaggi Wind Farm</v>
      </c>
      <c r="B127">
        <f>'Vic2005-06'!B127</f>
        <v>0</v>
      </c>
      <c r="C127" t="str">
        <f>'Vic2005-06'!C127</f>
        <v>VMWT</v>
      </c>
      <c r="D127" t="str">
        <f>'Vic2005-06'!D127</f>
        <v>2005-06</v>
      </c>
      <c r="E127" t="str">
        <f>'Vic2005-06'!E127</f>
        <v>Gen</v>
      </c>
    </row>
    <row r="128" spans="1:5" x14ac:dyDescent="0.25">
      <c r="A128" t="str">
        <f>'Vic2005-06'!A128</f>
        <v>Yallourn W PS 220 Load</v>
      </c>
      <c r="B128">
        <f>'Vic2005-06'!B128</f>
        <v>220</v>
      </c>
      <c r="C128" t="str">
        <f>'Vic2005-06'!C128</f>
        <v>VYP2</v>
      </c>
      <c r="D128" t="str">
        <f>'Vic2005-06'!D128</f>
        <v>2005-06</v>
      </c>
      <c r="E128" t="str">
        <f>'Vic2005-06'!E128</f>
        <v>Gen</v>
      </c>
    </row>
    <row r="129" spans="1:5" x14ac:dyDescent="0.25">
      <c r="A129" t="str">
        <f>'Vic2005-06'!A129</f>
        <v>Yallourn W PS 220 Unit 1</v>
      </c>
      <c r="B129">
        <f>'Vic2005-06'!B129</f>
        <v>220</v>
      </c>
      <c r="C129" t="str">
        <f>'Vic2005-06'!C129</f>
        <v>VYP3</v>
      </c>
      <c r="D129" t="str">
        <f>'Vic2005-06'!D129</f>
        <v>2005-06</v>
      </c>
      <c r="E129" t="str">
        <f>'Vic2005-06'!E129</f>
        <v>Gen</v>
      </c>
    </row>
    <row r="130" spans="1:5" x14ac:dyDescent="0.25">
      <c r="A130" t="str">
        <f>'Vic2005-06'!A130</f>
        <v>Yallourn W PS 220 Unit 2</v>
      </c>
      <c r="B130">
        <f>'Vic2005-06'!B130</f>
        <v>220</v>
      </c>
      <c r="C130" t="str">
        <f>'Vic2005-06'!C130</f>
        <v>VYP2</v>
      </c>
      <c r="D130" t="str">
        <f>'Vic2005-06'!D130</f>
        <v>2005-06</v>
      </c>
      <c r="E130" t="str">
        <f>'Vic2005-06'!E130</f>
        <v>Gen</v>
      </c>
    </row>
    <row r="131" spans="1:5" x14ac:dyDescent="0.25">
      <c r="A131" t="str">
        <f>'Vic2005-06'!A131</f>
        <v>Yallourn W PS 220 Unit 3</v>
      </c>
      <c r="B131">
        <f>'Vic2005-06'!B131</f>
        <v>220</v>
      </c>
      <c r="C131" t="str">
        <f>'Vic2005-06'!C131</f>
        <v>VYP2</v>
      </c>
      <c r="D131" t="str">
        <f>'Vic2005-06'!D131</f>
        <v>2005-06</v>
      </c>
      <c r="E131" t="str">
        <f>'Vic2005-06'!E131</f>
        <v>Gen</v>
      </c>
    </row>
    <row r="132" spans="1:5" x14ac:dyDescent="0.25">
      <c r="A132" t="str">
        <f>'Vic2005-06'!A132</f>
        <v>Yallourn W PS 220 Unit 4</v>
      </c>
      <c r="B132">
        <f>'Vic2005-06'!B132</f>
        <v>220</v>
      </c>
      <c r="C132" t="str">
        <f>'Vic2005-06'!C132</f>
        <v>VYP2</v>
      </c>
      <c r="D132" t="str">
        <f>'Vic2005-06'!D132</f>
        <v>2005-06</v>
      </c>
      <c r="E132" t="str">
        <f>'Vic2005-06'!E132</f>
        <v>Gen</v>
      </c>
    </row>
    <row r="133" spans="1:5" x14ac:dyDescent="0.25">
      <c r="A133" t="str">
        <f>'Vic2005-06'!A133</f>
        <v>Yambuk Wind Farm</v>
      </c>
      <c r="B133">
        <f>'Vic2005-06'!B133</f>
        <v>0</v>
      </c>
      <c r="C133" t="str">
        <f>'Vic2005-06'!C133</f>
        <v>VTGT</v>
      </c>
      <c r="D133" t="str">
        <f>'Vic2005-06'!D133</f>
        <v>2005-06</v>
      </c>
      <c r="E133" t="str">
        <f>'Vic2005-06'!E133</f>
        <v>Gen</v>
      </c>
    </row>
    <row r="134" spans="1:5" x14ac:dyDescent="0.25">
      <c r="A134" t="str">
        <f>'Vic2006-07'!A2</f>
        <v>Altona</v>
      </c>
      <c r="B134">
        <f>'Vic2006-07'!B2</f>
        <v>66</v>
      </c>
      <c r="C134" t="str">
        <f>'Vic2006-07'!C2</f>
        <v>VATS</v>
      </c>
      <c r="D134" t="str">
        <f>'Vic2006-07'!D2</f>
        <v>2006-07</v>
      </c>
      <c r="E134" t="str">
        <f>'Vic2006-07'!E2</f>
        <v>load</v>
      </c>
    </row>
    <row r="135" spans="1:5" x14ac:dyDescent="0.25">
      <c r="A135" t="str">
        <f>'Vic2006-07'!A3</f>
        <v>Altona</v>
      </c>
      <c r="B135">
        <f>'Vic2006-07'!B3</f>
        <v>220</v>
      </c>
      <c r="C135" t="str">
        <f>'Vic2006-07'!C3</f>
        <v>VAT2</v>
      </c>
      <c r="D135" t="str">
        <f>'Vic2006-07'!D3</f>
        <v>2006-07</v>
      </c>
      <c r="E135" t="str">
        <f>'Vic2006-07'!E3</f>
        <v>load</v>
      </c>
    </row>
    <row r="136" spans="1:5" x14ac:dyDescent="0.25">
      <c r="A136" t="str">
        <f>'Vic2006-07'!A4</f>
        <v>Ballarat</v>
      </c>
      <c r="B136">
        <f>'Vic2006-07'!B4</f>
        <v>66</v>
      </c>
      <c r="C136" t="str">
        <f>'Vic2006-07'!C4</f>
        <v>VBAT</v>
      </c>
      <c r="D136" t="str">
        <f>'Vic2006-07'!D4</f>
        <v>2006-07</v>
      </c>
      <c r="E136" t="str">
        <f>'Vic2006-07'!E4</f>
        <v>load</v>
      </c>
    </row>
    <row r="137" spans="1:5" x14ac:dyDescent="0.25">
      <c r="A137" t="str">
        <f>'Vic2006-07'!A5</f>
        <v>Bendigo22</v>
      </c>
      <c r="B137">
        <f>'Vic2006-07'!B5</f>
        <v>22</v>
      </c>
      <c r="C137" t="str">
        <f>'Vic2006-07'!C5</f>
        <v>VBE2</v>
      </c>
      <c r="D137" t="str">
        <f>'Vic2006-07'!D5</f>
        <v>2006-07</v>
      </c>
      <c r="E137" t="str">
        <f>'Vic2006-07'!E5</f>
        <v>load</v>
      </c>
    </row>
    <row r="138" spans="1:5" x14ac:dyDescent="0.25">
      <c r="A138" t="str">
        <f>'Vic2006-07'!A6</f>
        <v>Bendigo66</v>
      </c>
      <c r="B138">
        <f>'Vic2006-07'!B6</f>
        <v>66</v>
      </c>
      <c r="C138" t="str">
        <f>'Vic2006-07'!C6</f>
        <v>VBE6</v>
      </c>
      <c r="D138" t="str">
        <f>'Vic2006-07'!D6</f>
        <v>2006-07</v>
      </c>
      <c r="E138" t="str">
        <f>'Vic2006-07'!E6</f>
        <v>load</v>
      </c>
    </row>
    <row r="139" spans="1:5" x14ac:dyDescent="0.25">
      <c r="A139" t="str">
        <f>'Vic2006-07'!A7</f>
        <v>BHPWesternPort</v>
      </c>
      <c r="B139">
        <f>'Vic2006-07'!B7</f>
        <v>220</v>
      </c>
      <c r="C139" t="str">
        <f>'Vic2006-07'!C7</f>
        <v>VJLA</v>
      </c>
      <c r="D139" t="str">
        <f>'Vic2006-07'!D7</f>
        <v>2006-07</v>
      </c>
      <c r="E139" t="str">
        <f>'Vic2006-07'!E7</f>
        <v>load</v>
      </c>
    </row>
    <row r="140" spans="1:5" x14ac:dyDescent="0.25">
      <c r="A140" t="str">
        <f>'Vic2006-07'!A8</f>
        <v>Brooklyn22(AGL)</v>
      </c>
      <c r="B140">
        <f>'Vic2006-07'!B8</f>
        <v>22</v>
      </c>
      <c r="C140" t="str">
        <f>'Vic2006-07'!C8</f>
        <v>VBL2</v>
      </c>
      <c r="D140" t="str">
        <f>'Vic2006-07'!D8</f>
        <v>2006-07</v>
      </c>
      <c r="E140" t="str">
        <f>'Vic2006-07'!E8</f>
        <v>load</v>
      </c>
    </row>
    <row r="141" spans="1:5" x14ac:dyDescent="0.25">
      <c r="A141" t="str">
        <f>'Vic2006-07'!A9</f>
        <v>Brooklyn22(POWERCOR)</v>
      </c>
      <c r="B141">
        <f>'Vic2006-07'!B9</f>
        <v>0</v>
      </c>
      <c r="C141" t="str">
        <f>'Vic2006-07'!C9</f>
        <v>VBL3</v>
      </c>
      <c r="D141" t="str">
        <f>'Vic2006-07'!D9</f>
        <v>2006-07</v>
      </c>
      <c r="E141" t="str">
        <f>'Vic2006-07'!E9</f>
        <v>load</v>
      </c>
    </row>
    <row r="142" spans="1:5" x14ac:dyDescent="0.25">
      <c r="A142" t="str">
        <f>'Vic2006-07'!A10</f>
        <v>Brooklyn66(AGL)</v>
      </c>
      <c r="B142">
        <f>'Vic2006-07'!B10</f>
        <v>66</v>
      </c>
      <c r="C142" t="str">
        <f>'Vic2006-07'!C10</f>
        <v>VBL6</v>
      </c>
      <c r="D142" t="str">
        <f>'Vic2006-07'!D10</f>
        <v>2006-07</v>
      </c>
      <c r="E142" t="str">
        <f>'Vic2006-07'!E10</f>
        <v>load</v>
      </c>
    </row>
    <row r="143" spans="1:5" x14ac:dyDescent="0.25">
      <c r="A143" t="str">
        <f>'Vic2006-07'!A11</f>
        <v>Brooklyn66(CITIPOWER)</v>
      </c>
      <c r="B143">
        <f>'Vic2006-07'!B11</f>
        <v>0</v>
      </c>
      <c r="C143" t="str">
        <f>'Vic2006-07'!C11</f>
        <v>VBL8</v>
      </c>
      <c r="D143" t="str">
        <f>'Vic2006-07'!D11</f>
        <v>2006-07</v>
      </c>
      <c r="E143" t="str">
        <f>'Vic2006-07'!E11</f>
        <v>load</v>
      </c>
    </row>
    <row r="144" spans="1:5" x14ac:dyDescent="0.25">
      <c r="A144" t="str">
        <f>'Vic2006-07'!A12</f>
        <v>Brooklyn66(POWERCOR)</v>
      </c>
      <c r="B144">
        <f>'Vic2006-07'!B12</f>
        <v>0</v>
      </c>
      <c r="C144" t="str">
        <f>'Vic2006-07'!C12</f>
        <v>VBL7</v>
      </c>
      <c r="D144" t="str">
        <f>'Vic2006-07'!D12</f>
        <v>2006-07</v>
      </c>
      <c r="E144" t="str">
        <f>'Vic2006-07'!E12</f>
        <v>load</v>
      </c>
    </row>
    <row r="145" spans="1:5" x14ac:dyDescent="0.25">
      <c r="A145" t="str">
        <f>'Vic2006-07'!A13</f>
        <v>Brunswick(AGL)</v>
      </c>
      <c r="B145">
        <f>'Vic2006-07'!B13</f>
        <v>22</v>
      </c>
      <c r="C145" t="str">
        <f>'Vic2006-07'!C13</f>
        <v>VBTS</v>
      </c>
      <c r="D145" t="str">
        <f>'Vic2006-07'!D13</f>
        <v>2006-07</v>
      </c>
      <c r="E145" t="str">
        <f>'Vic2006-07'!E13</f>
        <v>load</v>
      </c>
    </row>
    <row r="146" spans="1:5" x14ac:dyDescent="0.25">
      <c r="A146" t="str">
        <f>'Vic2006-07'!A14</f>
        <v>Brunswick(CITIPOWER)</v>
      </c>
      <c r="B146">
        <f>'Vic2006-07'!B14</f>
        <v>0</v>
      </c>
      <c r="C146" t="str">
        <f>'Vic2006-07'!C14</f>
        <v>VBT2</v>
      </c>
      <c r="D146" t="str">
        <f>'Vic2006-07'!D14</f>
        <v>2006-07</v>
      </c>
      <c r="E146" t="str">
        <f>'Vic2006-07'!E14</f>
        <v>load</v>
      </c>
    </row>
    <row r="147" spans="1:5" x14ac:dyDescent="0.25">
      <c r="A147" t="str">
        <f>'Vic2006-07'!A15</f>
        <v>Cranbourne(TXU)</v>
      </c>
      <c r="B147">
        <f>'Vic2006-07'!B15</f>
        <v>66</v>
      </c>
      <c r="C147" t="str">
        <f>'Vic2006-07'!C15</f>
        <v>VCBT</v>
      </c>
      <c r="D147" t="str">
        <f>'Vic2006-07'!D15</f>
        <v>2006-07</v>
      </c>
      <c r="E147" t="str">
        <f>'Vic2006-07'!E15</f>
        <v>load</v>
      </c>
    </row>
    <row r="148" spans="1:5" x14ac:dyDescent="0.25">
      <c r="A148" t="str">
        <f>'Vic2006-07'!A16</f>
        <v>Cranbourne(UE)</v>
      </c>
      <c r="B148">
        <f>'Vic2006-07'!B16</f>
        <v>0</v>
      </c>
      <c r="C148" t="str">
        <f>'Vic2006-07'!C16</f>
        <v>VCB5</v>
      </c>
      <c r="D148" t="str">
        <f>'Vic2006-07'!D16</f>
        <v>2006-07</v>
      </c>
      <c r="E148" t="str">
        <f>'Vic2006-07'!E16</f>
        <v>load</v>
      </c>
    </row>
    <row r="149" spans="1:5" x14ac:dyDescent="0.25">
      <c r="A149" t="str">
        <f>'Vic2006-07'!A17</f>
        <v>EastRowville(TXU)</v>
      </c>
      <c r="B149">
        <f>'Vic2006-07'!B17</f>
        <v>66</v>
      </c>
      <c r="C149" t="str">
        <f>'Vic2006-07'!C17</f>
        <v>VER2</v>
      </c>
      <c r="D149" t="str">
        <f>'Vic2006-07'!D17</f>
        <v>2006-07</v>
      </c>
      <c r="E149" t="str">
        <f>'Vic2006-07'!E17</f>
        <v>load</v>
      </c>
    </row>
    <row r="150" spans="1:5" x14ac:dyDescent="0.25">
      <c r="A150" t="str">
        <f>'Vic2006-07'!A18</f>
        <v>EastRowville(UE)</v>
      </c>
      <c r="B150">
        <f>'Vic2006-07'!B18</f>
        <v>0</v>
      </c>
      <c r="C150" t="str">
        <f>'Vic2006-07'!C18</f>
        <v>VERT</v>
      </c>
      <c r="D150" t="str">
        <f>'Vic2006-07'!D18</f>
        <v>2006-07</v>
      </c>
      <c r="E150" t="str">
        <f>'Vic2006-07'!E18</f>
        <v>load</v>
      </c>
    </row>
    <row r="151" spans="1:5" x14ac:dyDescent="0.25">
      <c r="A151" t="str">
        <f>'Vic2006-07'!A19</f>
        <v>FishermensBend(CITIPOWER)</v>
      </c>
      <c r="B151">
        <f>'Vic2006-07'!B19</f>
        <v>66</v>
      </c>
      <c r="C151" t="str">
        <f>'Vic2006-07'!C19</f>
        <v>VFBT</v>
      </c>
      <c r="D151" t="str">
        <f>'Vic2006-07'!D19</f>
        <v>2006-07</v>
      </c>
      <c r="E151" t="str">
        <f>'Vic2006-07'!E19</f>
        <v>load</v>
      </c>
    </row>
    <row r="152" spans="1:5" x14ac:dyDescent="0.25">
      <c r="A152" t="str">
        <f>'Vic2006-07'!A20</f>
        <v>FishermensBend(POWERCOR)</v>
      </c>
      <c r="B152">
        <f>'Vic2006-07'!B20</f>
        <v>0</v>
      </c>
      <c r="C152" t="str">
        <f>'Vic2006-07'!C20</f>
        <v>VFB2</v>
      </c>
      <c r="D152" t="str">
        <f>'Vic2006-07'!D20</f>
        <v>2006-07</v>
      </c>
      <c r="E152" t="str">
        <f>'Vic2006-07'!E20</f>
        <v>load</v>
      </c>
    </row>
    <row r="153" spans="1:5" x14ac:dyDescent="0.25">
      <c r="A153" t="str">
        <f>'Vic2006-07'!A21</f>
        <v>Fosterville</v>
      </c>
      <c r="B153">
        <f>'Vic2006-07'!B21</f>
        <v>220</v>
      </c>
      <c r="C153" t="str">
        <f>'Vic2006-07'!C21</f>
        <v>VFVT</v>
      </c>
      <c r="D153" t="str">
        <f>'Vic2006-07'!D21</f>
        <v>2006-07</v>
      </c>
      <c r="E153" t="str">
        <f>'Vic2006-07'!E21</f>
        <v>load</v>
      </c>
    </row>
    <row r="154" spans="1:5" x14ac:dyDescent="0.25">
      <c r="A154" t="str">
        <f>'Vic2006-07'!A22</f>
        <v>Geelong</v>
      </c>
      <c r="B154">
        <f>'Vic2006-07'!B22</f>
        <v>66</v>
      </c>
      <c r="C154" t="str">
        <f>'Vic2006-07'!C22</f>
        <v>VGT6</v>
      </c>
      <c r="D154" t="str">
        <f>'Vic2006-07'!D22</f>
        <v>2006-07</v>
      </c>
      <c r="E154" t="str">
        <f>'Vic2006-07'!E22</f>
        <v>load</v>
      </c>
    </row>
    <row r="155" spans="1:5" x14ac:dyDescent="0.25">
      <c r="A155" t="str">
        <f>'Vic2006-07'!A23</f>
        <v>Glenrowan</v>
      </c>
      <c r="B155">
        <f>'Vic2006-07'!B23</f>
        <v>66</v>
      </c>
      <c r="C155" t="str">
        <f>'Vic2006-07'!C23</f>
        <v>VGNT</v>
      </c>
      <c r="D155" t="str">
        <f>'Vic2006-07'!D23</f>
        <v>2006-07</v>
      </c>
      <c r="E155" t="str">
        <f>'Vic2006-07'!E23</f>
        <v>load</v>
      </c>
    </row>
    <row r="156" spans="1:5" x14ac:dyDescent="0.25">
      <c r="A156" t="str">
        <f>'Vic2006-07'!A24</f>
        <v>Heatherton</v>
      </c>
      <c r="B156">
        <f>'Vic2006-07'!B24</f>
        <v>66</v>
      </c>
      <c r="C156" t="str">
        <f>'Vic2006-07'!C24</f>
        <v>VHTS</v>
      </c>
      <c r="D156" t="str">
        <f>'Vic2006-07'!D24</f>
        <v>2006-07</v>
      </c>
      <c r="E156" t="str">
        <f>'Vic2006-07'!E24</f>
        <v>load</v>
      </c>
    </row>
    <row r="157" spans="1:5" x14ac:dyDescent="0.25">
      <c r="A157" t="str">
        <f>'Vic2006-07'!A25</f>
        <v>Horsham</v>
      </c>
      <c r="B157">
        <f>'Vic2006-07'!B25</f>
        <v>66</v>
      </c>
      <c r="C157" t="str">
        <f>'Vic2006-07'!C25</f>
        <v>VHOT</v>
      </c>
      <c r="D157" t="str">
        <f>'Vic2006-07'!D25</f>
        <v>2006-07</v>
      </c>
      <c r="E157" t="str">
        <f>'Vic2006-07'!E25</f>
        <v>load</v>
      </c>
    </row>
    <row r="158" spans="1:5" x14ac:dyDescent="0.25">
      <c r="A158" t="str">
        <f>'Vic2006-07'!A26</f>
        <v>Keilor(AGL)</v>
      </c>
      <c r="B158">
        <f>'Vic2006-07'!B26</f>
        <v>66</v>
      </c>
      <c r="C158" t="str">
        <f>'Vic2006-07'!C26</f>
        <v>VKT2</v>
      </c>
      <c r="D158" t="str">
        <f>'Vic2006-07'!D26</f>
        <v>2006-07</v>
      </c>
      <c r="E158" t="str">
        <f>'Vic2006-07'!E26</f>
        <v>load</v>
      </c>
    </row>
    <row r="159" spans="1:5" x14ac:dyDescent="0.25">
      <c r="A159" t="str">
        <f>'Vic2006-07'!A27</f>
        <v>Keilor(POWERCOR)</v>
      </c>
      <c r="B159">
        <f>'Vic2006-07'!B27</f>
        <v>0</v>
      </c>
      <c r="C159" t="str">
        <f>'Vic2006-07'!C27</f>
        <v>VKTS</v>
      </c>
      <c r="D159" t="str">
        <f>'Vic2006-07'!D27</f>
        <v>2006-07</v>
      </c>
      <c r="E159" t="str">
        <f>'Vic2006-07'!E27</f>
        <v>load</v>
      </c>
    </row>
    <row r="160" spans="1:5" x14ac:dyDescent="0.25">
      <c r="A160" t="str">
        <f>'Vic2006-07'!A28</f>
        <v>Kerang22</v>
      </c>
      <c r="B160">
        <f>'Vic2006-07'!B28</f>
        <v>22</v>
      </c>
      <c r="C160" t="str">
        <f>'Vic2006-07'!C28</f>
        <v>VKG2</v>
      </c>
      <c r="D160" t="str">
        <f>'Vic2006-07'!D28</f>
        <v>2006-07</v>
      </c>
      <c r="E160" t="str">
        <f>'Vic2006-07'!E28</f>
        <v>load</v>
      </c>
    </row>
    <row r="161" spans="1:5" x14ac:dyDescent="0.25">
      <c r="A161" t="str">
        <f>'Vic2006-07'!A29</f>
        <v>Kerang66</v>
      </c>
      <c r="B161">
        <f>'Vic2006-07'!B29</f>
        <v>66</v>
      </c>
      <c r="C161" t="str">
        <f>'Vic2006-07'!C29</f>
        <v>VKG6</v>
      </c>
      <c r="D161" t="str">
        <f>'Vic2006-07'!D29</f>
        <v>2006-07</v>
      </c>
      <c r="E161" t="str">
        <f>'Vic2006-07'!E29</f>
        <v>load</v>
      </c>
    </row>
    <row r="162" spans="1:5" x14ac:dyDescent="0.25">
      <c r="A162" t="str">
        <f>'Vic2006-07'!A30</f>
        <v>LoyYangSubstation</v>
      </c>
      <c r="B162">
        <f>'Vic2006-07'!B30</f>
        <v>66</v>
      </c>
      <c r="C162" t="str">
        <f>'Vic2006-07'!C30</f>
        <v>VLY6</v>
      </c>
      <c r="D162" t="str">
        <f>'Vic2006-07'!D30</f>
        <v>2006-07</v>
      </c>
      <c r="E162" t="str">
        <f>'Vic2006-07'!E30</f>
        <v>load</v>
      </c>
    </row>
    <row r="163" spans="1:5" x14ac:dyDescent="0.25">
      <c r="A163" t="str">
        <f>'Vic2006-07'!A31</f>
        <v>Malvern22</v>
      </c>
      <c r="B163">
        <f>'Vic2006-07'!B31</f>
        <v>22</v>
      </c>
      <c r="C163" t="str">
        <f>'Vic2006-07'!C31</f>
        <v>VMT2</v>
      </c>
      <c r="D163" t="str">
        <f>'Vic2006-07'!D31</f>
        <v>2006-07</v>
      </c>
      <c r="E163" t="str">
        <f>'Vic2006-07'!E31</f>
        <v>load</v>
      </c>
    </row>
    <row r="164" spans="1:5" x14ac:dyDescent="0.25">
      <c r="A164" t="str">
        <f>'Vic2006-07'!A32</f>
        <v>Malvern66</v>
      </c>
      <c r="B164">
        <f>'Vic2006-07'!B32</f>
        <v>66</v>
      </c>
      <c r="C164" t="str">
        <f>'Vic2006-07'!C32</f>
        <v>VMT6</v>
      </c>
      <c r="D164" t="str">
        <f>'Vic2006-07'!D32</f>
        <v>2006-07</v>
      </c>
      <c r="E164" t="str">
        <f>'Vic2006-07'!E32</f>
        <v>load</v>
      </c>
    </row>
    <row r="165" spans="1:5" x14ac:dyDescent="0.25">
      <c r="A165" t="str">
        <f>'Vic2006-07'!A33</f>
        <v>MorwellTS</v>
      </c>
      <c r="B165">
        <f>'Vic2006-07'!B33</f>
        <v>66</v>
      </c>
      <c r="C165" t="str">
        <f>'Vic2006-07'!C33</f>
        <v>VMWT</v>
      </c>
      <c r="D165" t="str">
        <f>'Vic2006-07'!D33</f>
        <v>2006-07</v>
      </c>
      <c r="E165" t="str">
        <f>'Vic2006-07'!E33</f>
        <v>load</v>
      </c>
    </row>
    <row r="166" spans="1:5" x14ac:dyDescent="0.25">
      <c r="A166" t="str">
        <f>'Vic2006-07'!A34</f>
        <v>MtBeauty</v>
      </c>
      <c r="B166">
        <f>'Vic2006-07'!B34</f>
        <v>66</v>
      </c>
      <c r="C166" t="str">
        <f>'Vic2006-07'!C34</f>
        <v>VMBT</v>
      </c>
      <c r="D166" t="str">
        <f>'Vic2006-07'!D34</f>
        <v>2006-07</v>
      </c>
      <c r="E166" t="str">
        <f>'Vic2006-07'!E34</f>
        <v>load</v>
      </c>
    </row>
    <row r="167" spans="1:5" x14ac:dyDescent="0.25">
      <c r="A167" t="str">
        <f>'Vic2006-07'!A35</f>
        <v>Portland</v>
      </c>
      <c r="B167">
        <f>'Vic2006-07'!B35</f>
        <v>500</v>
      </c>
      <c r="C167" t="str">
        <f>'Vic2006-07'!C35</f>
        <v>VAPD</v>
      </c>
      <c r="D167" t="str">
        <f>'Vic2006-07'!D35</f>
        <v>2006-07</v>
      </c>
      <c r="E167" t="str">
        <f>'Vic2006-07'!E35</f>
        <v>load</v>
      </c>
    </row>
    <row r="168" spans="1:5" x14ac:dyDescent="0.25">
      <c r="A168" t="str">
        <f>'Vic2006-07'!A36</f>
        <v>PtHenry</v>
      </c>
      <c r="B168">
        <f>'Vic2006-07'!B36</f>
        <v>220</v>
      </c>
      <c r="C168" t="str">
        <f>'Vic2006-07'!C36</f>
        <v>VPTH</v>
      </c>
      <c r="D168" t="str">
        <f>'Vic2006-07'!D36</f>
        <v>2006-07</v>
      </c>
      <c r="E168" t="str">
        <f>'Vic2006-07'!E36</f>
        <v>load</v>
      </c>
    </row>
    <row r="169" spans="1:5" x14ac:dyDescent="0.25">
      <c r="A169" t="str">
        <f>'Vic2006-07'!A37</f>
        <v>RedCliffs22</v>
      </c>
      <c r="B169">
        <f>'Vic2006-07'!B37</f>
        <v>22</v>
      </c>
      <c r="C169" t="str">
        <f>'Vic2006-07'!C37</f>
        <v>VRC2</v>
      </c>
      <c r="D169" t="str">
        <f>'Vic2006-07'!D37</f>
        <v>2006-07</v>
      </c>
      <c r="E169" t="str">
        <f>'Vic2006-07'!E37</f>
        <v>load</v>
      </c>
    </row>
    <row r="170" spans="1:5" x14ac:dyDescent="0.25">
      <c r="A170" t="str">
        <f>'Vic2006-07'!A38</f>
        <v>RedCliffs66</v>
      </c>
      <c r="B170">
        <f>'Vic2006-07'!B38</f>
        <v>66</v>
      </c>
      <c r="C170" t="str">
        <f>'Vic2006-07'!C38</f>
        <v>VRC6</v>
      </c>
      <c r="D170" t="str">
        <f>'Vic2006-07'!D38</f>
        <v>2006-07</v>
      </c>
      <c r="E170" t="str">
        <f>'Vic2006-07'!E38</f>
        <v>load</v>
      </c>
    </row>
    <row r="171" spans="1:5" x14ac:dyDescent="0.25">
      <c r="A171" t="str">
        <f>'Vic2006-07'!A39</f>
        <v>RedCliffs66(AI)</v>
      </c>
      <c r="B171">
        <f>'Vic2006-07'!B39</f>
        <v>66</v>
      </c>
      <c r="C171" t="str">
        <f>'Vic2006-07'!C39</f>
        <v>VRCA</v>
      </c>
      <c r="D171" t="str">
        <f>'Vic2006-07'!D39</f>
        <v>2006-07</v>
      </c>
      <c r="E171" t="str">
        <f>'Vic2006-07'!E39</f>
        <v>load</v>
      </c>
    </row>
    <row r="172" spans="1:5" x14ac:dyDescent="0.25">
      <c r="A172" t="str">
        <f>'Vic2006-07'!A40</f>
        <v>Richmond22</v>
      </c>
      <c r="B172">
        <f>'Vic2006-07'!B40</f>
        <v>22</v>
      </c>
      <c r="C172" t="str">
        <f>'Vic2006-07'!C40</f>
        <v>VRT2</v>
      </c>
      <c r="D172" t="str">
        <f>'Vic2006-07'!D40</f>
        <v>2006-07</v>
      </c>
      <c r="E172" t="str">
        <f>'Vic2006-07'!E40</f>
        <v>load</v>
      </c>
    </row>
    <row r="173" spans="1:5" x14ac:dyDescent="0.25">
      <c r="A173" t="str">
        <f>'Vic2006-07'!A41</f>
        <v>Richmond66(CITIPOWER)</v>
      </c>
      <c r="B173">
        <f>'Vic2006-07'!B41</f>
        <v>66</v>
      </c>
      <c r="C173" t="str">
        <f>'Vic2006-07'!C41</f>
        <v>VRT7</v>
      </c>
      <c r="D173" t="str">
        <f>'Vic2006-07'!D41</f>
        <v>2006-07</v>
      </c>
      <c r="E173" t="str">
        <f>'Vic2006-07'!E41</f>
        <v>load</v>
      </c>
    </row>
    <row r="174" spans="1:5" x14ac:dyDescent="0.25">
      <c r="A174" t="str">
        <f>'Vic2006-07'!A42</f>
        <v>Richmond66(UE)</v>
      </c>
      <c r="B174">
        <f>'Vic2006-07'!B42</f>
        <v>0</v>
      </c>
      <c r="C174" t="str">
        <f>'Vic2006-07'!C42</f>
        <v>VRT6</v>
      </c>
      <c r="D174" t="str">
        <f>'Vic2006-07'!D42</f>
        <v>2006-07</v>
      </c>
      <c r="E174" t="str">
        <f>'Vic2006-07'!E42</f>
        <v>load</v>
      </c>
    </row>
    <row r="175" spans="1:5" x14ac:dyDescent="0.25">
      <c r="A175" t="str">
        <f>'Vic2006-07'!A43</f>
        <v>Ringwood22(TXU)</v>
      </c>
      <c r="B175">
        <f>'Vic2006-07'!B43</f>
        <v>22</v>
      </c>
      <c r="C175" t="str">
        <f>'Vic2006-07'!C43</f>
        <v>VRW3</v>
      </c>
      <c r="D175" t="str">
        <f>'Vic2006-07'!D43</f>
        <v>2006-07</v>
      </c>
      <c r="E175" t="str">
        <f>'Vic2006-07'!E43</f>
        <v>load</v>
      </c>
    </row>
    <row r="176" spans="1:5" x14ac:dyDescent="0.25">
      <c r="A176" t="str">
        <f>'Vic2006-07'!A44</f>
        <v>Ringwood22(UE)</v>
      </c>
      <c r="B176">
        <f>'Vic2006-07'!B44</f>
        <v>0</v>
      </c>
      <c r="C176" t="str">
        <f>'Vic2006-07'!C44</f>
        <v>VRW2</v>
      </c>
      <c r="D176" t="str">
        <f>'Vic2006-07'!D44</f>
        <v>2006-07</v>
      </c>
      <c r="E176" t="str">
        <f>'Vic2006-07'!E44</f>
        <v>load</v>
      </c>
    </row>
    <row r="177" spans="1:5" x14ac:dyDescent="0.25">
      <c r="A177" t="str">
        <f>'Vic2006-07'!A45</f>
        <v>Ringwood66(TXU)</v>
      </c>
      <c r="B177">
        <f>'Vic2006-07'!B45</f>
        <v>66</v>
      </c>
      <c r="C177" t="str">
        <f>'Vic2006-07'!C45</f>
        <v>VRW7</v>
      </c>
      <c r="D177" t="str">
        <f>'Vic2006-07'!D45</f>
        <v>2006-07</v>
      </c>
      <c r="E177" t="str">
        <f>'Vic2006-07'!E45</f>
        <v>load</v>
      </c>
    </row>
    <row r="178" spans="1:5" x14ac:dyDescent="0.25">
      <c r="A178" t="str">
        <f>'Vic2006-07'!A46</f>
        <v>Ringwood66(UE)</v>
      </c>
      <c r="B178">
        <f>'Vic2006-07'!B46</f>
        <v>0</v>
      </c>
      <c r="C178" t="str">
        <f>'Vic2006-07'!C46</f>
        <v>VRW6</v>
      </c>
      <c r="D178" t="str">
        <f>'Vic2006-07'!D46</f>
        <v>2006-07</v>
      </c>
      <c r="E178" t="str">
        <f>'Vic2006-07'!E46</f>
        <v>load</v>
      </c>
    </row>
    <row r="179" spans="1:5" x14ac:dyDescent="0.25">
      <c r="A179" t="str">
        <f>'Vic2006-07'!A47</f>
        <v>Shepparton</v>
      </c>
      <c r="B179">
        <f>'Vic2006-07'!B47</f>
        <v>66</v>
      </c>
      <c r="C179" t="str">
        <f>'Vic2006-07'!C47</f>
        <v>VSHT</v>
      </c>
      <c r="D179" t="str">
        <f>'Vic2006-07'!D47</f>
        <v>2006-07</v>
      </c>
      <c r="E179" t="str">
        <f>'Vic2006-07'!E47</f>
        <v>load</v>
      </c>
    </row>
    <row r="180" spans="1:5" x14ac:dyDescent="0.25">
      <c r="A180" t="str">
        <f>'Vic2006-07'!A48</f>
        <v>Springvale(CITIPOWER)</v>
      </c>
      <c r="B180">
        <f>'Vic2006-07'!B48</f>
        <v>66</v>
      </c>
      <c r="C180" t="str">
        <f>'Vic2006-07'!C48</f>
        <v>VSVT</v>
      </c>
      <c r="D180" t="str">
        <f>'Vic2006-07'!D48</f>
        <v>2006-07</v>
      </c>
      <c r="E180" t="str">
        <f>'Vic2006-07'!E48</f>
        <v>load</v>
      </c>
    </row>
    <row r="181" spans="1:5" x14ac:dyDescent="0.25">
      <c r="A181" t="str">
        <f>'Vic2006-07'!A49</f>
        <v>Springvale(UE)</v>
      </c>
      <c r="B181">
        <f>'Vic2006-07'!B49</f>
        <v>0</v>
      </c>
      <c r="C181" t="str">
        <f>'Vic2006-07'!C49</f>
        <v>VSV2</v>
      </c>
      <c r="D181" t="str">
        <f>'Vic2006-07'!D49</f>
        <v>2006-07</v>
      </c>
      <c r="E181" t="str">
        <f>'Vic2006-07'!E49</f>
        <v>load</v>
      </c>
    </row>
    <row r="182" spans="1:5" x14ac:dyDescent="0.25">
      <c r="A182" t="str">
        <f>'Vic2006-07'!A50</f>
        <v>Templestowe(AGL)</v>
      </c>
      <c r="B182">
        <f>'Vic2006-07'!B50</f>
        <v>66</v>
      </c>
      <c r="C182" t="str">
        <f>'Vic2006-07'!C50</f>
        <v>VTST</v>
      </c>
      <c r="D182" t="str">
        <f>'Vic2006-07'!D50</f>
        <v>2006-07</v>
      </c>
      <c r="E182" t="str">
        <f>'Vic2006-07'!E50</f>
        <v>load</v>
      </c>
    </row>
    <row r="183" spans="1:5" x14ac:dyDescent="0.25">
      <c r="A183" t="str">
        <f>'Vic2006-07'!A51</f>
        <v>Templestowe(CITIPOWER)</v>
      </c>
      <c r="B183">
        <f>'Vic2006-07'!B51</f>
        <v>0</v>
      </c>
      <c r="C183" t="str">
        <f>'Vic2006-07'!C51</f>
        <v>VTS2</v>
      </c>
      <c r="D183" t="str">
        <f>'Vic2006-07'!D51</f>
        <v>2006-07</v>
      </c>
      <c r="E183" t="str">
        <f>'Vic2006-07'!E51</f>
        <v>load</v>
      </c>
    </row>
    <row r="184" spans="1:5" x14ac:dyDescent="0.25">
      <c r="A184" t="str">
        <f>'Vic2006-07'!A52</f>
        <v>Templestowe(TXU)</v>
      </c>
      <c r="B184">
        <f>'Vic2006-07'!B52</f>
        <v>0</v>
      </c>
      <c r="C184" t="str">
        <f>'Vic2006-07'!C52</f>
        <v>VTS3</v>
      </c>
      <c r="D184" t="str">
        <f>'Vic2006-07'!D52</f>
        <v>2006-07</v>
      </c>
      <c r="E184" t="str">
        <f>'Vic2006-07'!E52</f>
        <v>load</v>
      </c>
    </row>
    <row r="185" spans="1:5" x14ac:dyDescent="0.25">
      <c r="A185" t="str">
        <f>'Vic2006-07'!A53</f>
        <v>Templestowe(UE)</v>
      </c>
      <c r="B185">
        <f>'Vic2006-07'!B53</f>
        <v>0</v>
      </c>
      <c r="C185" t="str">
        <f>'Vic2006-07'!C53</f>
        <v>VTS4</v>
      </c>
      <c r="D185" t="str">
        <f>'Vic2006-07'!D53</f>
        <v>2006-07</v>
      </c>
      <c r="E185" t="str">
        <f>'Vic2006-07'!E53</f>
        <v>load</v>
      </c>
    </row>
    <row r="186" spans="1:5" x14ac:dyDescent="0.25">
      <c r="A186" t="str">
        <f>'Vic2006-07'!A54</f>
        <v>Terang</v>
      </c>
      <c r="B186">
        <f>'Vic2006-07'!B54</f>
        <v>66</v>
      </c>
      <c r="C186" t="str">
        <f>'Vic2006-07'!C54</f>
        <v>VTGT</v>
      </c>
      <c r="D186" t="str">
        <f>'Vic2006-07'!D54</f>
        <v>2006-07</v>
      </c>
      <c r="E186" t="str">
        <f>'Vic2006-07'!E54</f>
        <v>load</v>
      </c>
    </row>
    <row r="187" spans="1:5" x14ac:dyDescent="0.25">
      <c r="A187" t="str">
        <f>'Vic2006-07'!A55</f>
        <v>Thomastown(AGL)</v>
      </c>
      <c r="B187">
        <f>'Vic2006-07'!B55</f>
        <v>66</v>
      </c>
      <c r="C187" t="str">
        <f>'Vic2006-07'!C55</f>
        <v>VTTS</v>
      </c>
      <c r="D187" t="str">
        <f>'Vic2006-07'!D55</f>
        <v>2006-07</v>
      </c>
      <c r="E187" t="str">
        <f>'Vic2006-07'!E55</f>
        <v>load</v>
      </c>
    </row>
    <row r="188" spans="1:5" x14ac:dyDescent="0.25">
      <c r="A188" t="str">
        <f>'Vic2006-07'!A56</f>
        <v>Thomastown(TXU)</v>
      </c>
      <c r="B188">
        <f>'Vic2006-07'!B56</f>
        <v>0</v>
      </c>
      <c r="C188" t="str">
        <f>'Vic2006-07'!C56</f>
        <v>VTT2</v>
      </c>
      <c r="D188" t="str">
        <f>'Vic2006-07'!D56</f>
        <v>2006-07</v>
      </c>
      <c r="E188" t="str">
        <f>'Vic2006-07'!E56</f>
        <v>load</v>
      </c>
    </row>
    <row r="189" spans="1:5" x14ac:dyDescent="0.25">
      <c r="A189" t="str">
        <f>'Vic2006-07'!A57</f>
        <v>Tyabb</v>
      </c>
      <c r="B189">
        <f>'Vic2006-07'!B57</f>
        <v>66</v>
      </c>
      <c r="C189" t="str">
        <f>'Vic2006-07'!C57</f>
        <v>VTBT</v>
      </c>
      <c r="D189" t="str">
        <f>'Vic2006-07'!D57</f>
        <v>2006-07</v>
      </c>
      <c r="E189" t="str">
        <f>'Vic2006-07'!E57</f>
        <v>load</v>
      </c>
    </row>
    <row r="190" spans="1:5" x14ac:dyDescent="0.25">
      <c r="A190" t="str">
        <f>'Vic2006-07'!A58</f>
        <v>WestMelbourne22</v>
      </c>
      <c r="B190">
        <f>'Vic2006-07'!B58</f>
        <v>22</v>
      </c>
      <c r="C190" t="str">
        <f>'Vic2006-07'!C58</f>
        <v>VWM2</v>
      </c>
      <c r="D190" t="str">
        <f>'Vic2006-07'!D58</f>
        <v>2006-07</v>
      </c>
      <c r="E190" t="str">
        <f>'Vic2006-07'!E58</f>
        <v>load</v>
      </c>
    </row>
    <row r="191" spans="1:5" x14ac:dyDescent="0.25">
      <c r="A191" t="str">
        <f>'Vic2006-07'!A59</f>
        <v>WestMelbourne66(AGL)</v>
      </c>
      <c r="B191">
        <f>'Vic2006-07'!B59</f>
        <v>66</v>
      </c>
      <c r="C191" t="str">
        <f>'Vic2006-07'!C59</f>
        <v>VWM6</v>
      </c>
      <c r="D191" t="str">
        <f>'Vic2006-07'!D59</f>
        <v>2006-07</v>
      </c>
      <c r="E191" t="str">
        <f>'Vic2006-07'!E59</f>
        <v>load</v>
      </c>
    </row>
    <row r="192" spans="1:5" x14ac:dyDescent="0.25">
      <c r="A192" t="str">
        <f>'Vic2006-07'!A60</f>
        <v>WestMelbourne66(CITIPOWER)</v>
      </c>
      <c r="B192">
        <f>'Vic2006-07'!B60</f>
        <v>0</v>
      </c>
      <c r="C192" t="str">
        <f>'Vic2006-07'!C60</f>
        <v>VWM7</v>
      </c>
      <c r="D192" t="str">
        <f>'Vic2006-07'!D60</f>
        <v>2006-07</v>
      </c>
      <c r="E192" t="str">
        <f>'Vic2006-07'!E60</f>
        <v>load</v>
      </c>
    </row>
    <row r="193" spans="1:5" x14ac:dyDescent="0.25">
      <c r="A193" t="str">
        <f>'Vic2006-07'!A61</f>
        <v>Wodonga22</v>
      </c>
      <c r="B193">
        <f>'Vic2006-07'!B61</f>
        <v>22</v>
      </c>
      <c r="C193" t="str">
        <f>'Vic2006-07'!C61</f>
        <v>VWO2</v>
      </c>
      <c r="D193" t="str">
        <f>'Vic2006-07'!D61</f>
        <v>2006-07</v>
      </c>
      <c r="E193" t="str">
        <f>'Vic2006-07'!E61</f>
        <v>load</v>
      </c>
    </row>
    <row r="194" spans="1:5" x14ac:dyDescent="0.25">
      <c r="A194" t="str">
        <f>'Vic2006-07'!A62</f>
        <v>Wodonga66</v>
      </c>
      <c r="B194">
        <f>'Vic2006-07'!B62</f>
        <v>66</v>
      </c>
      <c r="C194" t="str">
        <f>'Vic2006-07'!C62</f>
        <v>VWO6</v>
      </c>
      <c r="D194" t="str">
        <f>'Vic2006-07'!D62</f>
        <v>2006-07</v>
      </c>
      <c r="E194" t="str">
        <f>'Vic2006-07'!E62</f>
        <v>load</v>
      </c>
    </row>
    <row r="195" spans="1:5" x14ac:dyDescent="0.25">
      <c r="A195" t="str">
        <f>'Vic2006-07'!A63</f>
        <v>Yallourn</v>
      </c>
      <c r="B195">
        <f>'Vic2006-07'!B63</f>
        <v>11</v>
      </c>
      <c r="C195" t="str">
        <f>'Vic2006-07'!C63</f>
        <v>VYP1</v>
      </c>
      <c r="D195" t="str">
        <f>'Vic2006-07'!D63</f>
        <v>2006-07</v>
      </c>
      <c r="E195" t="str">
        <f>'Vic2006-07'!E63</f>
        <v>load</v>
      </c>
    </row>
    <row r="196" spans="1:5" x14ac:dyDescent="0.25">
      <c r="A196" t="str">
        <f>'Vic2006-07'!A64</f>
        <v>AngleseaPS</v>
      </c>
      <c r="B196">
        <f>'Vic2006-07'!B64</f>
        <v>220</v>
      </c>
      <c r="C196" t="str">
        <f>'Vic2006-07'!C64</f>
        <v>VAPS</v>
      </c>
      <c r="D196" t="str">
        <f>'Vic2006-07'!D64</f>
        <v>2006-07</v>
      </c>
      <c r="E196" t="str">
        <f>'Vic2006-07'!E64</f>
        <v>Gen</v>
      </c>
    </row>
    <row r="197" spans="1:5" x14ac:dyDescent="0.25">
      <c r="A197" t="str">
        <f>'Vic2006-07'!A65</f>
        <v>BairnsdaleUnit111</v>
      </c>
      <c r="B197">
        <f>'Vic2006-07'!B65</f>
        <v>0</v>
      </c>
      <c r="C197" t="str">
        <f>'Vic2006-07'!C65</f>
        <v>VBDL</v>
      </c>
      <c r="D197" t="str">
        <f>'Vic2006-07'!D65</f>
        <v>2006-07</v>
      </c>
      <c r="E197" t="str">
        <f>'Vic2006-07'!E65</f>
        <v>Gen</v>
      </c>
    </row>
    <row r="198" spans="1:5" x14ac:dyDescent="0.25">
      <c r="A198" t="str">
        <f>'Vic2006-07'!A66</f>
        <v>BairnsdaleUnit211</v>
      </c>
      <c r="B198">
        <f>'Vic2006-07'!B66</f>
        <v>0</v>
      </c>
      <c r="C198" t="str">
        <f>'Vic2006-07'!C66</f>
        <v>VBDL</v>
      </c>
      <c r="D198" t="str">
        <f>'Vic2006-07'!D66</f>
        <v>2006-07</v>
      </c>
      <c r="E198" t="str">
        <f>'Vic2006-07'!E66</f>
        <v>Gen</v>
      </c>
    </row>
    <row r="199" spans="1:5" x14ac:dyDescent="0.25">
      <c r="A199" t="str">
        <f>'Vic2006-07'!A67</f>
        <v>Banimboola</v>
      </c>
      <c r="B199">
        <f>'Vic2006-07'!B67</f>
        <v>220</v>
      </c>
      <c r="C199" t="str">
        <f>'Vic2006-07'!C67</f>
        <v>VDPS</v>
      </c>
      <c r="D199" t="str">
        <f>'Vic2006-07'!D67</f>
        <v>2006-07</v>
      </c>
      <c r="E199" t="str">
        <f>'Vic2006-07'!E67</f>
        <v>Gen</v>
      </c>
    </row>
    <row r="200" spans="1:5" x14ac:dyDescent="0.25">
      <c r="A200" t="str">
        <f>'Vic2006-07'!A68</f>
        <v>Basslink(LoyYangPowerStationSwitchyard)</v>
      </c>
      <c r="B200">
        <f>'Vic2006-07'!B68</f>
        <v>500</v>
      </c>
      <c r="C200" t="str">
        <f>'Vic2006-07'!C68</f>
        <v>VLYP</v>
      </c>
      <c r="D200" t="str">
        <f>'Vic2006-07'!D68</f>
        <v>2006-07</v>
      </c>
      <c r="E200" t="str">
        <f>'Vic2006-07'!E68</f>
        <v>Gen</v>
      </c>
    </row>
    <row r="201" spans="1:5" x14ac:dyDescent="0.25">
      <c r="A201" t="str">
        <f>'Vic2006-07'!A69</f>
        <v>BrooklynLandfill</v>
      </c>
      <c r="B201">
        <f>'Vic2006-07'!B69</f>
        <v>0</v>
      </c>
      <c r="C201" t="str">
        <f>'Vic2006-07'!C69</f>
        <v>VBL6</v>
      </c>
      <c r="D201" t="str">
        <f>'Vic2006-07'!D69</f>
        <v>2006-07</v>
      </c>
      <c r="E201" t="str">
        <f>'Vic2006-07'!E69</f>
        <v>Gen</v>
      </c>
    </row>
    <row r="202" spans="1:5" x14ac:dyDescent="0.25">
      <c r="A202" t="str">
        <f>'Vic2006-07'!A70</f>
        <v>CloverPSUnit110</v>
      </c>
      <c r="B202">
        <f>'Vic2006-07'!B70</f>
        <v>0</v>
      </c>
      <c r="C202" t="str">
        <f>'Vic2006-07'!C70</f>
        <v>VMBT</v>
      </c>
      <c r="D202" t="str">
        <f>'Vic2006-07'!D70</f>
        <v>2006-07</v>
      </c>
      <c r="E202" t="str">
        <f>'Vic2006-07'!E70</f>
        <v>Gen</v>
      </c>
    </row>
    <row r="203" spans="1:5" x14ac:dyDescent="0.25">
      <c r="A203" t="str">
        <f>'Vic2006-07'!A71</f>
        <v>CloverPSUnit210</v>
      </c>
      <c r="B203">
        <f>'Vic2006-07'!B71</f>
        <v>0</v>
      </c>
      <c r="C203" t="str">
        <f>'Vic2006-07'!C71</f>
        <v>VMBT</v>
      </c>
      <c r="D203" t="str">
        <f>'Vic2006-07'!D71</f>
        <v>2006-07</v>
      </c>
      <c r="E203" t="str">
        <f>'Vic2006-07'!E71</f>
        <v>Gen</v>
      </c>
    </row>
    <row r="204" spans="1:5" x14ac:dyDescent="0.25">
      <c r="A204" t="str">
        <f>'Vic2006-07'!A72</f>
        <v>DartmouthPS</v>
      </c>
      <c r="B204">
        <f>'Vic2006-07'!B72</f>
        <v>220</v>
      </c>
      <c r="C204" t="str">
        <f>'Vic2006-07'!C72</f>
        <v>VDPS</v>
      </c>
      <c r="D204" t="str">
        <f>'Vic2006-07'!D72</f>
        <v>2006-07</v>
      </c>
      <c r="E204" t="str">
        <f>'Vic2006-07'!E72</f>
        <v>Gen</v>
      </c>
    </row>
    <row r="205" spans="1:5" x14ac:dyDescent="0.25">
      <c r="A205" t="str">
        <f>'Vic2006-07'!A73</f>
        <v>EildonPSUnit1</v>
      </c>
      <c r="B205">
        <f>'Vic2006-07'!B73</f>
        <v>220</v>
      </c>
      <c r="C205" t="str">
        <f>'Vic2006-07'!C73</f>
        <v>VEPS</v>
      </c>
      <c r="D205" t="str">
        <f>'Vic2006-07'!D73</f>
        <v>2006-07</v>
      </c>
      <c r="E205" t="str">
        <f>'Vic2006-07'!E73</f>
        <v>Gen</v>
      </c>
    </row>
    <row r="206" spans="1:5" x14ac:dyDescent="0.25">
      <c r="A206" t="str">
        <f>'Vic2006-07'!A74</f>
        <v>EildonPSUnit2</v>
      </c>
      <c r="B206">
        <f>'Vic2006-07'!B74</f>
        <v>220</v>
      </c>
      <c r="C206" t="str">
        <f>'Vic2006-07'!C74</f>
        <v>VEPS</v>
      </c>
      <c r="D206" t="str">
        <f>'Vic2006-07'!D74</f>
        <v>2006-07</v>
      </c>
      <c r="E206" t="str">
        <f>'Vic2006-07'!E74</f>
        <v>Gen</v>
      </c>
    </row>
    <row r="207" spans="1:5" x14ac:dyDescent="0.25">
      <c r="A207" t="str">
        <f>'Vic2006-07'!A75</f>
        <v>HazelwoodPSLoad</v>
      </c>
      <c r="B207">
        <f>'Vic2006-07'!B75</f>
        <v>220</v>
      </c>
      <c r="C207" t="str">
        <f>'Vic2006-07'!C75</f>
        <v>VHWP</v>
      </c>
      <c r="D207" t="str">
        <f>'Vic2006-07'!D75</f>
        <v>2006-07</v>
      </c>
      <c r="E207" t="str">
        <f>'Vic2006-07'!E75</f>
        <v>Gen</v>
      </c>
    </row>
    <row r="208" spans="1:5" x14ac:dyDescent="0.25">
      <c r="A208" t="str">
        <f>'Vic2006-07'!A76</f>
        <v>HazelwoodPSUnit1</v>
      </c>
      <c r="B208">
        <f>'Vic2006-07'!B76</f>
        <v>220</v>
      </c>
      <c r="C208" t="str">
        <f>'Vic2006-07'!C76</f>
        <v>VHWP</v>
      </c>
      <c r="D208" t="str">
        <f>'Vic2006-07'!D76</f>
        <v>2006-07</v>
      </c>
      <c r="E208" t="str">
        <f>'Vic2006-07'!E76</f>
        <v>Gen</v>
      </c>
    </row>
    <row r="209" spans="1:5" x14ac:dyDescent="0.25">
      <c r="A209" t="str">
        <f>'Vic2006-07'!A77</f>
        <v>HazelwoodPSUnit2</v>
      </c>
      <c r="B209">
        <f>'Vic2006-07'!B77</f>
        <v>220</v>
      </c>
      <c r="C209" t="str">
        <f>'Vic2006-07'!C77</f>
        <v>VHWP</v>
      </c>
      <c r="D209" t="str">
        <f>'Vic2006-07'!D77</f>
        <v>2006-07</v>
      </c>
      <c r="E209" t="str">
        <f>'Vic2006-07'!E77</f>
        <v>Gen</v>
      </c>
    </row>
    <row r="210" spans="1:5" x14ac:dyDescent="0.25">
      <c r="A210" t="str">
        <f>'Vic2006-07'!A78</f>
        <v>HazelwoodPSUnit3</v>
      </c>
      <c r="B210">
        <f>'Vic2006-07'!B78</f>
        <v>220</v>
      </c>
      <c r="C210" t="str">
        <f>'Vic2006-07'!C78</f>
        <v>VHWP</v>
      </c>
      <c r="D210" t="str">
        <f>'Vic2006-07'!D78</f>
        <v>2006-07</v>
      </c>
      <c r="E210" t="str">
        <f>'Vic2006-07'!E78</f>
        <v>Gen</v>
      </c>
    </row>
    <row r="211" spans="1:5" x14ac:dyDescent="0.25">
      <c r="A211" t="str">
        <f>'Vic2006-07'!A79</f>
        <v>HazelwoodPSUnit4</v>
      </c>
      <c r="B211">
        <f>'Vic2006-07'!B79</f>
        <v>220</v>
      </c>
      <c r="C211" t="str">
        <f>'Vic2006-07'!C79</f>
        <v>VHWP</v>
      </c>
      <c r="D211" t="str">
        <f>'Vic2006-07'!D79</f>
        <v>2006-07</v>
      </c>
      <c r="E211" t="str">
        <f>'Vic2006-07'!E79</f>
        <v>Gen</v>
      </c>
    </row>
    <row r="212" spans="1:5" x14ac:dyDescent="0.25">
      <c r="A212" t="str">
        <f>'Vic2006-07'!A80</f>
        <v>HazelwoodPSUnit5</v>
      </c>
      <c r="B212">
        <f>'Vic2006-07'!B80</f>
        <v>220</v>
      </c>
      <c r="C212" t="str">
        <f>'Vic2006-07'!C80</f>
        <v>VHWP</v>
      </c>
      <c r="D212" t="str">
        <f>'Vic2006-07'!D80</f>
        <v>2006-07</v>
      </c>
      <c r="E212" t="str">
        <f>'Vic2006-07'!E80</f>
        <v>Gen</v>
      </c>
    </row>
    <row r="213" spans="1:5" x14ac:dyDescent="0.25">
      <c r="A213" t="str">
        <f>'Vic2006-07'!A81</f>
        <v>HazelwoodPSUnit6</v>
      </c>
      <c r="B213">
        <f>'Vic2006-07'!B81</f>
        <v>220</v>
      </c>
      <c r="C213" t="str">
        <f>'Vic2006-07'!C81</f>
        <v>VHWP</v>
      </c>
      <c r="D213" t="str">
        <f>'Vic2006-07'!D81</f>
        <v>2006-07</v>
      </c>
      <c r="E213" t="str">
        <f>'Vic2006-07'!E81</f>
        <v>Gen</v>
      </c>
    </row>
    <row r="214" spans="1:5" x14ac:dyDescent="0.25">
      <c r="A214" t="str">
        <f>'Vic2006-07'!A82</f>
        <v>HazelwoodPSUnit7</v>
      </c>
      <c r="B214">
        <f>'Vic2006-07'!B82</f>
        <v>220</v>
      </c>
      <c r="C214" t="str">
        <f>'Vic2006-07'!C82</f>
        <v>VHWP</v>
      </c>
      <c r="D214" t="str">
        <f>'Vic2006-07'!D82</f>
        <v>2006-07</v>
      </c>
      <c r="E214" t="str">
        <f>'Vic2006-07'!E82</f>
        <v>Gen</v>
      </c>
    </row>
    <row r="215" spans="1:5" x14ac:dyDescent="0.25">
      <c r="A215" t="str">
        <f>'Vic2006-07'!A83</f>
        <v>HazelwoodPSUnit8</v>
      </c>
      <c r="B215">
        <f>'Vic2006-07'!B83</f>
        <v>220</v>
      </c>
      <c r="C215" t="str">
        <f>'Vic2006-07'!C83</f>
        <v>VHWP</v>
      </c>
      <c r="D215" t="str">
        <f>'Vic2006-07'!D83</f>
        <v>2006-07</v>
      </c>
      <c r="E215" t="str">
        <f>'Vic2006-07'!E83</f>
        <v>Gen</v>
      </c>
    </row>
    <row r="216" spans="1:5" x14ac:dyDescent="0.25">
      <c r="A216" t="str">
        <f>'Vic2006-07'!A84</f>
        <v>HRLSite(TramwayRoadPS)</v>
      </c>
      <c r="B216">
        <f>'Vic2006-07'!B84</f>
        <v>0</v>
      </c>
      <c r="C216" t="str">
        <f>'Vic2006-07'!C84</f>
        <v>VMWT</v>
      </c>
      <c r="D216" t="str">
        <f>'Vic2006-07'!D84</f>
        <v>2006-07</v>
      </c>
      <c r="E216" t="str">
        <f>'Vic2006-07'!E84</f>
        <v>Gen</v>
      </c>
    </row>
    <row r="217" spans="1:5" x14ac:dyDescent="0.25">
      <c r="A217" t="str">
        <f>'Vic2006-07'!A85</f>
        <v>Hume(VictorianShare)</v>
      </c>
      <c r="B217">
        <f>'Vic2006-07'!B85</f>
        <v>0</v>
      </c>
      <c r="C217" t="str">
        <f>'Vic2006-07'!C85</f>
        <v>VHUM</v>
      </c>
      <c r="D217" t="str">
        <f>'Vic2006-07'!D85</f>
        <v>2006-07</v>
      </c>
      <c r="E217" t="str">
        <f>'Vic2006-07'!E85</f>
        <v>Gen</v>
      </c>
    </row>
    <row r="218" spans="1:5" x14ac:dyDescent="0.25">
      <c r="A218" t="str">
        <f>'Vic2006-07'!A86</f>
        <v>JeeralangAPSUnit1</v>
      </c>
      <c r="B218">
        <f>'Vic2006-07'!B86</f>
        <v>220</v>
      </c>
      <c r="C218" t="str">
        <f>'Vic2006-07'!C86</f>
        <v>VJLG</v>
      </c>
      <c r="D218" t="str">
        <f>'Vic2006-07'!D86</f>
        <v>2006-07</v>
      </c>
      <c r="E218" t="str">
        <f>'Vic2006-07'!E86</f>
        <v>Gen</v>
      </c>
    </row>
    <row r="219" spans="1:5" x14ac:dyDescent="0.25">
      <c r="A219" t="str">
        <f>'Vic2006-07'!A87</f>
        <v>JeeralangAPSUnit2</v>
      </c>
      <c r="B219">
        <f>'Vic2006-07'!B87</f>
        <v>220</v>
      </c>
      <c r="C219" t="str">
        <f>'Vic2006-07'!C87</f>
        <v>VJLG</v>
      </c>
      <c r="D219" t="str">
        <f>'Vic2006-07'!D87</f>
        <v>2006-07</v>
      </c>
      <c r="E219" t="str">
        <f>'Vic2006-07'!E87</f>
        <v>Gen</v>
      </c>
    </row>
    <row r="220" spans="1:5" x14ac:dyDescent="0.25">
      <c r="A220" t="str">
        <f>'Vic2006-07'!A88</f>
        <v>JeeralangAPSUnit3</v>
      </c>
      <c r="B220">
        <f>'Vic2006-07'!B88</f>
        <v>220</v>
      </c>
      <c r="C220" t="str">
        <f>'Vic2006-07'!C88</f>
        <v>VJLG</v>
      </c>
      <c r="D220" t="str">
        <f>'Vic2006-07'!D88</f>
        <v>2006-07</v>
      </c>
      <c r="E220" t="str">
        <f>'Vic2006-07'!E88</f>
        <v>Gen</v>
      </c>
    </row>
    <row r="221" spans="1:5" x14ac:dyDescent="0.25">
      <c r="A221" t="str">
        <f>'Vic2006-07'!A89</f>
        <v>JeeralangAPSUnit4</v>
      </c>
      <c r="B221">
        <f>'Vic2006-07'!B89</f>
        <v>220</v>
      </c>
      <c r="C221" t="str">
        <f>'Vic2006-07'!C89</f>
        <v>VJLG</v>
      </c>
      <c r="D221" t="str">
        <f>'Vic2006-07'!D89</f>
        <v>2006-07</v>
      </c>
      <c r="E221" t="str">
        <f>'Vic2006-07'!E89</f>
        <v>Gen</v>
      </c>
    </row>
    <row r="222" spans="1:5" x14ac:dyDescent="0.25">
      <c r="A222" t="str">
        <f>'Vic2006-07'!A90</f>
        <v>JeeralangBPSUnit1</v>
      </c>
      <c r="B222">
        <f>'Vic2006-07'!B90</f>
        <v>220</v>
      </c>
      <c r="C222" t="str">
        <f>'Vic2006-07'!C90</f>
        <v>VJLG</v>
      </c>
      <c r="D222" t="str">
        <f>'Vic2006-07'!D90</f>
        <v>2006-07</v>
      </c>
      <c r="E222" t="str">
        <f>'Vic2006-07'!E90</f>
        <v>Gen</v>
      </c>
    </row>
    <row r="223" spans="1:5" x14ac:dyDescent="0.25">
      <c r="A223" t="str">
        <f>'Vic2006-07'!A91</f>
        <v>JeeralangBPSUnit2</v>
      </c>
      <c r="B223">
        <f>'Vic2006-07'!B91</f>
        <v>220</v>
      </c>
      <c r="C223" t="str">
        <f>'Vic2006-07'!C91</f>
        <v>VJLG</v>
      </c>
      <c r="D223" t="str">
        <f>'Vic2006-07'!D91</f>
        <v>2006-07</v>
      </c>
      <c r="E223" t="str">
        <f>'Vic2006-07'!E91</f>
        <v>Gen</v>
      </c>
    </row>
    <row r="224" spans="1:5" x14ac:dyDescent="0.25">
      <c r="A224" t="str">
        <f>'Vic2006-07'!A92</f>
        <v>JeeralangBPSUnit3</v>
      </c>
      <c r="B224">
        <f>'Vic2006-07'!B92</f>
        <v>220</v>
      </c>
      <c r="C224" t="str">
        <f>'Vic2006-07'!C92</f>
        <v>VJLG</v>
      </c>
      <c r="D224" t="str">
        <f>'Vic2006-07'!D92</f>
        <v>2006-07</v>
      </c>
      <c r="E224" t="str">
        <f>'Vic2006-07'!E92</f>
        <v>Gen</v>
      </c>
    </row>
    <row r="225" spans="1:5" x14ac:dyDescent="0.25">
      <c r="A225" t="str">
        <f>'Vic2006-07'!A93</f>
        <v>Laverton</v>
      </c>
      <c r="B225">
        <f>'Vic2006-07'!B93</f>
        <v>220</v>
      </c>
      <c r="C225" t="str">
        <f>'Vic2006-07'!C93</f>
        <v>VAT2</v>
      </c>
      <c r="D225" t="str">
        <f>'Vic2006-07'!D93</f>
        <v>2006-07</v>
      </c>
      <c r="E225" t="str">
        <f>'Vic2006-07'!E93</f>
        <v>Gen</v>
      </c>
    </row>
    <row r="226" spans="1:5" x14ac:dyDescent="0.25">
      <c r="A226" t="str">
        <f>'Vic2006-07'!A94</f>
        <v>Longford</v>
      </c>
      <c r="B226">
        <f>'Vic2006-07'!B94</f>
        <v>0</v>
      </c>
      <c r="C226" t="str">
        <f>'Vic2006-07'!C94</f>
        <v>VMWT</v>
      </c>
      <c r="D226" t="str">
        <f>'Vic2006-07'!D94</f>
        <v>2006-07</v>
      </c>
      <c r="E226" t="str">
        <f>'Vic2006-07'!E94</f>
        <v>Gen</v>
      </c>
    </row>
    <row r="227" spans="1:5" x14ac:dyDescent="0.25">
      <c r="A227" t="str">
        <f>'Vic2006-07'!A95</f>
        <v>LoyYangAPSLoad</v>
      </c>
      <c r="B227">
        <f>'Vic2006-07'!B95</f>
        <v>500</v>
      </c>
      <c r="C227" t="str">
        <f>'Vic2006-07'!C95</f>
        <v>VLYP</v>
      </c>
      <c r="D227" t="str">
        <f>'Vic2006-07'!D95</f>
        <v>2006-07</v>
      </c>
      <c r="E227" t="str">
        <f>'Vic2006-07'!E95</f>
        <v>Gen</v>
      </c>
    </row>
    <row r="228" spans="1:5" x14ac:dyDescent="0.25">
      <c r="A228" t="str">
        <f>'Vic2006-07'!A96</f>
        <v>LoyYangAPSUnit1</v>
      </c>
      <c r="B228">
        <f>'Vic2006-07'!B96</f>
        <v>500</v>
      </c>
      <c r="C228" t="str">
        <f>'Vic2006-07'!C96</f>
        <v>VLYP</v>
      </c>
      <c r="D228" t="str">
        <f>'Vic2006-07'!D96</f>
        <v>2006-07</v>
      </c>
      <c r="E228" t="str">
        <f>'Vic2006-07'!E96</f>
        <v>Gen</v>
      </c>
    </row>
    <row r="229" spans="1:5" x14ac:dyDescent="0.25">
      <c r="A229" t="str">
        <f>'Vic2006-07'!A97</f>
        <v>LoyYangAPSUnit2</v>
      </c>
      <c r="B229">
        <f>'Vic2006-07'!B97</f>
        <v>500</v>
      </c>
      <c r="C229" t="str">
        <f>'Vic2006-07'!C97</f>
        <v>VLYP</v>
      </c>
      <c r="D229" t="str">
        <f>'Vic2006-07'!D97</f>
        <v>2006-07</v>
      </c>
      <c r="E229" t="str">
        <f>'Vic2006-07'!E97</f>
        <v>Gen</v>
      </c>
    </row>
    <row r="230" spans="1:5" x14ac:dyDescent="0.25">
      <c r="A230" t="str">
        <f>'Vic2006-07'!A98</f>
        <v>LoyYangAPSUnit3</v>
      </c>
      <c r="B230">
        <f>'Vic2006-07'!B98</f>
        <v>500</v>
      </c>
      <c r="C230" t="str">
        <f>'Vic2006-07'!C98</f>
        <v>VLYP</v>
      </c>
      <c r="D230" t="str">
        <f>'Vic2006-07'!D98</f>
        <v>2006-07</v>
      </c>
      <c r="E230" t="str">
        <f>'Vic2006-07'!E98</f>
        <v>Gen</v>
      </c>
    </row>
    <row r="231" spans="1:5" x14ac:dyDescent="0.25">
      <c r="A231" t="str">
        <f>'Vic2006-07'!A99</f>
        <v>LoyYangAPSUnit4</v>
      </c>
      <c r="B231">
        <f>'Vic2006-07'!B99</f>
        <v>500</v>
      </c>
      <c r="C231" t="str">
        <f>'Vic2006-07'!C99</f>
        <v>VLYP</v>
      </c>
      <c r="D231" t="str">
        <f>'Vic2006-07'!D99</f>
        <v>2006-07</v>
      </c>
      <c r="E231" t="str">
        <f>'Vic2006-07'!E99</f>
        <v>Gen</v>
      </c>
    </row>
    <row r="232" spans="1:5" x14ac:dyDescent="0.25">
      <c r="A232" t="str">
        <f>'Vic2006-07'!A100</f>
        <v>LoyYangBPSUnit1</v>
      </c>
      <c r="B232">
        <f>'Vic2006-07'!B100</f>
        <v>500</v>
      </c>
      <c r="C232" t="str">
        <f>'Vic2006-07'!C100</f>
        <v>VLYP</v>
      </c>
      <c r="D232" t="str">
        <f>'Vic2006-07'!D100</f>
        <v>2006-07</v>
      </c>
      <c r="E232" t="str">
        <f>'Vic2006-07'!E100</f>
        <v>Gen</v>
      </c>
    </row>
    <row r="233" spans="1:5" x14ac:dyDescent="0.25">
      <c r="A233" t="str">
        <f>'Vic2006-07'!A101</f>
        <v>LoyYangBPSUnit2</v>
      </c>
      <c r="B233">
        <f>'Vic2006-07'!B101</f>
        <v>500</v>
      </c>
      <c r="C233" t="str">
        <f>'Vic2006-07'!C101</f>
        <v>VLYP</v>
      </c>
      <c r="D233" t="str">
        <f>'Vic2006-07'!D101</f>
        <v>2006-07</v>
      </c>
      <c r="E233" t="str">
        <f>'Vic2006-07'!E101</f>
        <v>Gen</v>
      </c>
    </row>
    <row r="234" spans="1:5" x14ac:dyDescent="0.25">
      <c r="A234" t="str">
        <f>'Vic2006-07'!A102</f>
        <v>McKayCreekPSUnit1</v>
      </c>
      <c r="B234">
        <f>'Vic2006-07'!B102</f>
        <v>220</v>
      </c>
      <c r="C234" t="str">
        <f>'Vic2006-07'!C102</f>
        <v>VMKP</v>
      </c>
      <c r="D234" t="str">
        <f>'Vic2006-07'!D102</f>
        <v>2006-07</v>
      </c>
      <c r="E234" t="str">
        <f>'Vic2006-07'!E102</f>
        <v>Gen</v>
      </c>
    </row>
    <row r="235" spans="1:5" x14ac:dyDescent="0.25">
      <c r="A235" t="str">
        <f>'Vic2006-07'!A103</f>
        <v>McKayCreekPSUnit2</v>
      </c>
      <c r="B235">
        <f>'Vic2006-07'!B103</f>
        <v>220</v>
      </c>
      <c r="C235" t="str">
        <f>'Vic2006-07'!C103</f>
        <v>VMKP</v>
      </c>
      <c r="D235" t="str">
        <f>'Vic2006-07'!D103</f>
        <v>2006-07</v>
      </c>
      <c r="E235" t="str">
        <f>'Vic2006-07'!E103</f>
        <v>Gen</v>
      </c>
    </row>
    <row r="236" spans="1:5" x14ac:dyDescent="0.25">
      <c r="A236" t="str">
        <f>'Vic2006-07'!A104</f>
        <v>MorwellPSG1,2and3</v>
      </c>
      <c r="B236">
        <f>'Vic2006-07'!B104</f>
        <v>11</v>
      </c>
      <c r="C236" t="str">
        <f>'Vic2006-07'!C104</f>
        <v>VMWG</v>
      </c>
      <c r="D236" t="str">
        <f>'Vic2006-07'!D104</f>
        <v>2006-07</v>
      </c>
      <c r="E236" t="str">
        <f>'Vic2006-07'!E104</f>
        <v>Gen</v>
      </c>
    </row>
    <row r="237" spans="1:5" x14ac:dyDescent="0.25">
      <c r="A237" t="str">
        <f>'Vic2006-07'!A105</f>
        <v>MorwellPSG4</v>
      </c>
      <c r="B237">
        <f>'Vic2006-07'!B105</f>
        <v>11</v>
      </c>
      <c r="C237" t="str">
        <f>'Vic2006-07'!C105</f>
        <v>VMWP</v>
      </c>
      <c r="D237" t="str">
        <f>'Vic2006-07'!D105</f>
        <v>2006-07</v>
      </c>
      <c r="E237" t="str">
        <f>'Vic2006-07'!E105</f>
        <v>Gen</v>
      </c>
    </row>
    <row r="238" spans="1:5" x14ac:dyDescent="0.25">
      <c r="A238" t="str">
        <f>'Vic2006-07'!A106</f>
        <v>MorwellPSG5</v>
      </c>
      <c r="B238">
        <f>'Vic2006-07'!B106</f>
        <v>11</v>
      </c>
      <c r="C238" t="str">
        <f>'Vic2006-07'!C106</f>
        <v>VMWP</v>
      </c>
      <c r="D238" t="str">
        <f>'Vic2006-07'!D106</f>
        <v>2006-07</v>
      </c>
      <c r="E238" t="str">
        <f>'Vic2006-07'!E106</f>
        <v>Gen</v>
      </c>
    </row>
    <row r="239" spans="1:5" x14ac:dyDescent="0.25">
      <c r="A239" t="str">
        <f>'Vic2006-07'!A107</f>
        <v>MorwellPSLoad</v>
      </c>
      <c r="B239">
        <f>'Vic2006-07'!B107</f>
        <v>11</v>
      </c>
      <c r="C239" t="str">
        <f>'Vic2006-07'!C107</f>
        <v>VMWT</v>
      </c>
      <c r="D239" t="str">
        <f>'Vic2006-07'!D107</f>
        <v>2006-07</v>
      </c>
      <c r="E239" t="str">
        <f>'Vic2006-07'!E107</f>
        <v>Gen</v>
      </c>
    </row>
    <row r="240" spans="1:5" x14ac:dyDescent="0.25">
      <c r="A240" t="str">
        <f>'Vic2006-07'!A108</f>
        <v>NewportPS</v>
      </c>
      <c r="B240">
        <f>'Vic2006-07'!B108</f>
        <v>220</v>
      </c>
      <c r="C240" t="str">
        <f>'Vic2006-07'!C108</f>
        <v>VNPS</v>
      </c>
      <c r="D240" t="str">
        <f>'Vic2006-07'!D108</f>
        <v>2006-07</v>
      </c>
      <c r="E240" t="str">
        <f>'Vic2006-07'!E108</f>
        <v>Gen</v>
      </c>
    </row>
    <row r="241" spans="1:5" x14ac:dyDescent="0.25">
      <c r="A241" t="str">
        <f>'Vic2006-07'!A109</f>
        <v>Portland500DU1</v>
      </c>
      <c r="B241">
        <f>'Vic2006-07'!B109</f>
        <v>500</v>
      </c>
      <c r="C241" t="str">
        <f>'Vic2006-07'!C109</f>
        <v>VAPD</v>
      </c>
      <c r="D241" t="str">
        <f>'Vic2006-07'!D109</f>
        <v>2006-07</v>
      </c>
      <c r="E241" t="str">
        <f>'Vic2006-07'!E109</f>
        <v>Gen</v>
      </c>
    </row>
    <row r="242" spans="1:5" x14ac:dyDescent="0.25">
      <c r="A242" t="str">
        <f>'Vic2006-07'!A110</f>
        <v>Portland500DU2</v>
      </c>
      <c r="B242">
        <f>'Vic2006-07'!B110</f>
        <v>500</v>
      </c>
      <c r="C242" t="str">
        <f>'Vic2006-07'!C110</f>
        <v>VAPD</v>
      </c>
      <c r="D242" t="str">
        <f>'Vic2006-07'!D110</f>
        <v>2006-07</v>
      </c>
      <c r="E242" t="str">
        <f>'Vic2006-07'!E110</f>
        <v>Gen</v>
      </c>
    </row>
    <row r="243" spans="1:5" x14ac:dyDescent="0.25">
      <c r="A243" t="str">
        <f>'Vic2006-07'!A111</f>
        <v>PtHenryDU1</v>
      </c>
      <c r="B243">
        <f>'Vic2006-07'!B111</f>
        <v>220</v>
      </c>
      <c r="C243" t="str">
        <f>'Vic2006-07'!C111</f>
        <v>VPTH</v>
      </c>
      <c r="D243" t="str">
        <f>'Vic2006-07'!D111</f>
        <v>2006-07</v>
      </c>
      <c r="E243" t="str">
        <f>'Vic2006-07'!E111</f>
        <v>Gen</v>
      </c>
    </row>
    <row r="244" spans="1:5" x14ac:dyDescent="0.25">
      <c r="A244" t="str">
        <f>'Vic2006-07'!A112</f>
        <v>PtHenryDU2</v>
      </c>
      <c r="B244">
        <f>'Vic2006-07'!B112</f>
        <v>220</v>
      </c>
      <c r="C244" t="str">
        <f>'Vic2006-07'!C112</f>
        <v>VPTH</v>
      </c>
      <c r="D244" t="str">
        <f>'Vic2006-07'!D112</f>
        <v>2006-07</v>
      </c>
      <c r="E244" t="str">
        <f>'Vic2006-07'!E112</f>
        <v>Gen</v>
      </c>
    </row>
    <row r="245" spans="1:5" x14ac:dyDescent="0.25">
      <c r="A245" t="str">
        <f>'Vic2006-07'!A113</f>
        <v>PtHenryDU3</v>
      </c>
      <c r="B245">
        <f>'Vic2006-07'!B113</f>
        <v>220</v>
      </c>
      <c r="C245" t="str">
        <f>'Vic2006-07'!C113</f>
        <v>VPTH</v>
      </c>
      <c r="D245" t="str">
        <f>'Vic2006-07'!D113</f>
        <v>2006-07</v>
      </c>
      <c r="E245" t="str">
        <f>'Vic2006-07'!E113</f>
        <v>Gen</v>
      </c>
    </row>
    <row r="246" spans="1:5" x14ac:dyDescent="0.25">
      <c r="A246" t="str">
        <f>'Vic2006-07'!A114</f>
        <v>SomertonPowerStation14</v>
      </c>
      <c r="B246">
        <f>'Vic2006-07'!B114</f>
        <v>0</v>
      </c>
      <c r="C246" t="str">
        <f>'Vic2006-07'!C114</f>
        <v>VSOM</v>
      </c>
      <c r="D246" t="str">
        <f>'Vic2006-07'!D114</f>
        <v>2006-07</v>
      </c>
      <c r="E246" t="str">
        <f>'Vic2006-07'!E114</f>
        <v>Gen</v>
      </c>
    </row>
    <row r="247" spans="1:5" x14ac:dyDescent="0.25">
      <c r="A247" t="str">
        <f>'Vic2006-07'!A115</f>
        <v>SunshineEnergyPark</v>
      </c>
      <c r="B247">
        <f>'Vic2006-07'!B115</f>
        <v>0</v>
      </c>
      <c r="C247" t="str">
        <f>'Vic2006-07'!C115</f>
        <v>VKTS</v>
      </c>
      <c r="D247" t="str">
        <f>'Vic2006-07'!D115</f>
        <v>2006-07</v>
      </c>
      <c r="E247" t="str">
        <f>'Vic2006-07'!E115</f>
        <v>Gen</v>
      </c>
    </row>
    <row r="248" spans="1:5" x14ac:dyDescent="0.25">
      <c r="A248" t="str">
        <f>'Vic2006-07'!A116</f>
        <v>Tatura13</v>
      </c>
      <c r="B248">
        <f>'Vic2006-07'!B116</f>
        <v>0</v>
      </c>
      <c r="C248" t="str">
        <f>'Vic2006-07'!C116</f>
        <v>VSHT</v>
      </c>
      <c r="D248" t="str">
        <f>'Vic2006-07'!D116</f>
        <v>2006-07</v>
      </c>
      <c r="E248" t="str">
        <f>'Vic2006-07'!E116</f>
        <v>Gen</v>
      </c>
    </row>
    <row r="249" spans="1:5" x14ac:dyDescent="0.25">
      <c r="A249" t="str">
        <f>'Vic2006-07'!A117</f>
        <v>TooraWindFarm12</v>
      </c>
      <c r="B249">
        <f>'Vic2006-07'!B117</f>
        <v>0</v>
      </c>
      <c r="C249" t="str">
        <f>'Vic2006-07'!C117</f>
        <v>VMWT</v>
      </c>
      <c r="D249" t="str">
        <f>'Vic2006-07'!D117</f>
        <v>2006-07</v>
      </c>
      <c r="E249" t="str">
        <f>'Vic2006-07'!E117</f>
        <v>Gen</v>
      </c>
    </row>
    <row r="250" spans="1:5" x14ac:dyDescent="0.25">
      <c r="A250" t="str">
        <f>'Vic2006-07'!A118</f>
        <v>ValleyPowerUnit1</v>
      </c>
      <c r="B250">
        <f>'Vic2006-07'!B118</f>
        <v>500</v>
      </c>
      <c r="C250" t="str">
        <f>'Vic2006-07'!C118</f>
        <v>VLYP</v>
      </c>
      <c r="D250" t="str">
        <f>'Vic2006-07'!D118</f>
        <v>2006-07</v>
      </c>
      <c r="E250" t="str">
        <f>'Vic2006-07'!E118</f>
        <v>Gen</v>
      </c>
    </row>
    <row r="251" spans="1:5" x14ac:dyDescent="0.25">
      <c r="A251" t="str">
        <f>'Vic2006-07'!A119</f>
        <v>ValleyPowerUnit2</v>
      </c>
      <c r="B251">
        <f>'Vic2006-07'!B119</f>
        <v>500</v>
      </c>
      <c r="C251" t="str">
        <f>'Vic2006-07'!C119</f>
        <v>VLYP</v>
      </c>
      <c r="D251" t="str">
        <f>'Vic2006-07'!D119</f>
        <v>2006-07</v>
      </c>
      <c r="E251" t="str">
        <f>'Vic2006-07'!E119</f>
        <v>Gen</v>
      </c>
    </row>
    <row r="252" spans="1:5" x14ac:dyDescent="0.25">
      <c r="A252" t="str">
        <f>'Vic2006-07'!A120</f>
        <v>ValleyPowerUnit3</v>
      </c>
      <c r="B252">
        <f>'Vic2006-07'!B120</f>
        <v>500</v>
      </c>
      <c r="C252" t="str">
        <f>'Vic2006-07'!C120</f>
        <v>VLYP</v>
      </c>
      <c r="D252" t="str">
        <f>'Vic2006-07'!D120</f>
        <v>2006-07</v>
      </c>
      <c r="E252" t="str">
        <f>'Vic2006-07'!E120</f>
        <v>Gen</v>
      </c>
    </row>
    <row r="253" spans="1:5" x14ac:dyDescent="0.25">
      <c r="A253" t="str">
        <f>'Vic2006-07'!A121</f>
        <v>ValleyPowerUnit4</v>
      </c>
      <c r="B253">
        <f>'Vic2006-07'!B121</f>
        <v>500</v>
      </c>
      <c r="C253" t="str">
        <f>'Vic2006-07'!C121</f>
        <v>VLYP</v>
      </c>
      <c r="D253" t="str">
        <f>'Vic2006-07'!D121</f>
        <v>2006-07</v>
      </c>
      <c r="E253" t="str">
        <f>'Vic2006-07'!E121</f>
        <v>Gen</v>
      </c>
    </row>
    <row r="254" spans="1:5" x14ac:dyDescent="0.25">
      <c r="A254" t="str">
        <f>'Vic2006-07'!A122</f>
        <v>ValleyPowerUnit5</v>
      </c>
      <c r="B254">
        <f>'Vic2006-07'!B122</f>
        <v>500</v>
      </c>
      <c r="C254" t="str">
        <f>'Vic2006-07'!C122</f>
        <v>VLYP</v>
      </c>
      <c r="D254" t="str">
        <f>'Vic2006-07'!D122</f>
        <v>2006-07</v>
      </c>
      <c r="E254" t="str">
        <f>'Vic2006-07'!E122</f>
        <v>Gen</v>
      </c>
    </row>
    <row r="255" spans="1:5" x14ac:dyDescent="0.25">
      <c r="A255" t="str">
        <f>'Vic2006-07'!A123</f>
        <v>ValleyPowerUnit6</v>
      </c>
      <c r="B255">
        <f>'Vic2006-07'!B123</f>
        <v>500</v>
      </c>
      <c r="C255" t="str">
        <f>'Vic2006-07'!C123</f>
        <v>VLYP</v>
      </c>
      <c r="D255" t="str">
        <f>'Vic2006-07'!D123</f>
        <v>2006-07</v>
      </c>
      <c r="E255" t="str">
        <f>'Vic2006-07'!E123</f>
        <v>Gen</v>
      </c>
    </row>
    <row r="256" spans="1:5" x14ac:dyDescent="0.25">
      <c r="A256" t="str">
        <f>'Vic2006-07'!A124</f>
        <v>VICSMLT</v>
      </c>
      <c r="B256">
        <f>'Vic2006-07'!B124</f>
        <v>220</v>
      </c>
      <c r="C256" t="str">
        <f>'Vic2006-07'!C124</f>
        <v>VAPS</v>
      </c>
      <c r="D256" t="str">
        <f>'Vic2006-07'!D124</f>
        <v>2006-07</v>
      </c>
      <c r="E256" t="str">
        <f>'Vic2006-07'!E124</f>
        <v>Gen</v>
      </c>
    </row>
    <row r="257" spans="1:5" x14ac:dyDescent="0.25">
      <c r="A257" t="str">
        <f>'Vic2006-07'!A125</f>
        <v>WestKiewaPSUnit1</v>
      </c>
      <c r="B257">
        <f>'Vic2006-07'!B125</f>
        <v>220</v>
      </c>
      <c r="C257" t="str">
        <f>'Vic2006-07'!C125</f>
        <v>VWKP</v>
      </c>
      <c r="D257" t="str">
        <f>'Vic2006-07'!D125</f>
        <v>2006-07</v>
      </c>
      <c r="E257" t="str">
        <f>'Vic2006-07'!E125</f>
        <v>Gen</v>
      </c>
    </row>
    <row r="258" spans="1:5" x14ac:dyDescent="0.25">
      <c r="A258" t="str">
        <f>'Vic2006-07'!A126</f>
        <v>WestKiewaPSUnit2</v>
      </c>
      <c r="B258">
        <f>'Vic2006-07'!B126</f>
        <v>220</v>
      </c>
      <c r="C258" t="str">
        <f>'Vic2006-07'!C126</f>
        <v>VWKP</v>
      </c>
      <c r="D258" t="str">
        <f>'Vic2006-07'!D126</f>
        <v>2006-07</v>
      </c>
      <c r="E258" t="str">
        <f>'Vic2006-07'!E126</f>
        <v>Gen</v>
      </c>
    </row>
    <row r="259" spans="1:5" x14ac:dyDescent="0.25">
      <c r="A259" t="str">
        <f>'Vic2006-07'!A127</f>
        <v>WonthaggiWindFarm15</v>
      </c>
      <c r="B259">
        <f>'Vic2006-07'!B127</f>
        <v>0</v>
      </c>
      <c r="C259" t="str">
        <f>'Vic2006-07'!C127</f>
        <v>VMWT</v>
      </c>
      <c r="D259" t="str">
        <f>'Vic2006-07'!D127</f>
        <v>2006-07</v>
      </c>
      <c r="E259" t="str">
        <f>'Vic2006-07'!E127</f>
        <v>Gen</v>
      </c>
    </row>
    <row r="260" spans="1:5" x14ac:dyDescent="0.25">
      <c r="A260" t="str">
        <f>'Vic2006-07'!A128</f>
        <v>YallournWPS220Load</v>
      </c>
      <c r="B260">
        <f>'Vic2006-07'!B128</f>
        <v>220</v>
      </c>
      <c r="C260" t="str">
        <f>'Vic2006-07'!C128</f>
        <v>VYP2</v>
      </c>
      <c r="D260" t="str">
        <f>'Vic2006-07'!D128</f>
        <v>2006-07</v>
      </c>
      <c r="E260" t="str">
        <f>'Vic2006-07'!E128</f>
        <v>Gen</v>
      </c>
    </row>
    <row r="261" spans="1:5" x14ac:dyDescent="0.25">
      <c r="A261" t="str">
        <f>'Vic2006-07'!A129</f>
        <v>YallournWPS220Unit1</v>
      </c>
      <c r="B261">
        <f>'Vic2006-07'!B129</f>
        <v>220</v>
      </c>
      <c r="C261" t="str">
        <f>'Vic2006-07'!C129</f>
        <v>VYP3</v>
      </c>
      <c r="D261" t="str">
        <f>'Vic2006-07'!D129</f>
        <v>2006-07</v>
      </c>
      <c r="E261" t="str">
        <f>'Vic2006-07'!E129</f>
        <v>Gen</v>
      </c>
    </row>
    <row r="262" spans="1:5" x14ac:dyDescent="0.25">
      <c r="A262" t="str">
        <f>'Vic2006-07'!A130</f>
        <v>YallournWPS220Unit2</v>
      </c>
      <c r="B262">
        <f>'Vic2006-07'!B130</f>
        <v>220</v>
      </c>
      <c r="C262" t="str">
        <f>'Vic2006-07'!C130</f>
        <v>VYP2</v>
      </c>
      <c r="D262" t="str">
        <f>'Vic2006-07'!D130</f>
        <v>2006-07</v>
      </c>
      <c r="E262" t="str">
        <f>'Vic2006-07'!E130</f>
        <v>Gen</v>
      </c>
    </row>
    <row r="263" spans="1:5" x14ac:dyDescent="0.25">
      <c r="A263" t="str">
        <f>'Vic2006-07'!A131</f>
        <v>YallournWPS220Unit3</v>
      </c>
      <c r="B263">
        <f>'Vic2006-07'!B131</f>
        <v>220</v>
      </c>
      <c r="C263" t="str">
        <f>'Vic2006-07'!C131</f>
        <v>VYP2</v>
      </c>
      <c r="D263" t="str">
        <f>'Vic2006-07'!D131</f>
        <v>2006-07</v>
      </c>
      <c r="E263" t="str">
        <f>'Vic2006-07'!E131</f>
        <v>Gen</v>
      </c>
    </row>
    <row r="264" spans="1:5" x14ac:dyDescent="0.25">
      <c r="A264" t="str">
        <f>'Vic2006-07'!A132</f>
        <v>YallournWPS220Unit4</v>
      </c>
      <c r="B264">
        <f>'Vic2006-07'!B132</f>
        <v>220</v>
      </c>
      <c r="C264" t="str">
        <f>'Vic2006-07'!C132</f>
        <v>VYP2</v>
      </c>
      <c r="D264" t="str">
        <f>'Vic2006-07'!D132</f>
        <v>2006-07</v>
      </c>
      <c r="E264" t="str">
        <f>'Vic2006-07'!E132</f>
        <v>Gen</v>
      </c>
    </row>
    <row r="265" spans="1:5" x14ac:dyDescent="0.25">
      <c r="A265" t="str">
        <f>'Vic2006-07'!A133</f>
        <v>YambukWindFarm</v>
      </c>
      <c r="B265">
        <f>'Vic2006-07'!B133</f>
        <v>0</v>
      </c>
      <c r="C265" t="str">
        <f>'Vic2006-07'!C133</f>
        <v>VTGT</v>
      </c>
      <c r="D265" t="str">
        <f>'Vic2006-07'!D133</f>
        <v>2006-07</v>
      </c>
      <c r="E265" t="str">
        <f>'Vic2006-07'!E133</f>
        <v>Gen</v>
      </c>
    </row>
    <row r="266" spans="1:5" x14ac:dyDescent="0.25">
      <c r="A266" t="str">
        <f>'Vic2007-08'!A2</f>
        <v>Altona</v>
      </c>
      <c r="B266">
        <f>'Vic2007-08'!B2</f>
        <v>66</v>
      </c>
      <c r="C266" t="str">
        <f>'Vic2007-08'!C2</f>
        <v>VATS</v>
      </c>
      <c r="D266" t="str">
        <f>'Vic2007-08'!D2</f>
        <v>2007-08</v>
      </c>
      <c r="E266" t="str">
        <f>'Vic2007-08'!E2</f>
        <v>load</v>
      </c>
    </row>
    <row r="267" spans="1:5" x14ac:dyDescent="0.25">
      <c r="A267" t="str">
        <f>'Vic2007-08'!A3</f>
        <v>Ballarat</v>
      </c>
      <c r="B267">
        <f>'Vic2007-08'!B3</f>
        <v>66</v>
      </c>
      <c r="C267" t="str">
        <f>'Vic2007-08'!C3</f>
        <v>VBAT</v>
      </c>
      <c r="D267" t="str">
        <f>'Vic2007-08'!D3</f>
        <v>2007-08</v>
      </c>
      <c r="E267" t="str">
        <f>'Vic2007-08'!E3</f>
        <v>load</v>
      </c>
    </row>
    <row r="268" spans="1:5" x14ac:dyDescent="0.25">
      <c r="A268" t="str">
        <f>'Vic2007-08'!A4</f>
        <v>Bendigo22</v>
      </c>
      <c r="B268">
        <f>'Vic2007-08'!B4</f>
        <v>22</v>
      </c>
      <c r="C268" t="str">
        <f>'Vic2007-08'!C4</f>
        <v>VBE2</v>
      </c>
      <c r="D268" t="str">
        <f>'Vic2007-08'!D4</f>
        <v>2007-08</v>
      </c>
      <c r="E268" t="str">
        <f>'Vic2007-08'!E4</f>
        <v>load</v>
      </c>
    </row>
    <row r="269" spans="1:5" x14ac:dyDescent="0.25">
      <c r="A269" t="str">
        <f>'Vic2007-08'!A5</f>
        <v>Bendigo66</v>
      </c>
      <c r="B269">
        <f>'Vic2007-08'!B5</f>
        <v>66</v>
      </c>
      <c r="C269" t="str">
        <f>'Vic2007-08'!C5</f>
        <v>VBE6</v>
      </c>
      <c r="D269" t="str">
        <f>'Vic2007-08'!D5</f>
        <v>2007-08</v>
      </c>
      <c r="E269" t="str">
        <f>'Vic2007-08'!E5</f>
        <v>load</v>
      </c>
    </row>
    <row r="270" spans="1:5" x14ac:dyDescent="0.25">
      <c r="A270" t="str">
        <f>'Vic2007-08'!A6</f>
        <v>BHPWesternPort</v>
      </c>
      <c r="B270">
        <f>'Vic2007-08'!B6</f>
        <v>220</v>
      </c>
      <c r="C270" t="str">
        <f>'Vic2007-08'!C6</f>
        <v>VJLA</v>
      </c>
      <c r="D270" t="str">
        <f>'Vic2007-08'!D6</f>
        <v>2007-08</v>
      </c>
      <c r="E270" t="str">
        <f>'Vic2007-08'!E6</f>
        <v>load</v>
      </c>
    </row>
    <row r="271" spans="1:5" x14ac:dyDescent="0.25">
      <c r="A271" t="str">
        <f>'Vic2007-08'!A7</f>
        <v>Brooklyn22(AGL)</v>
      </c>
      <c r="B271">
        <f>'Vic2007-08'!B7</f>
        <v>22</v>
      </c>
      <c r="C271" t="str">
        <f>'Vic2007-08'!C7</f>
        <v>VBL2</v>
      </c>
      <c r="D271" t="str">
        <f>'Vic2007-08'!D7</f>
        <v>2007-08</v>
      </c>
      <c r="E271" t="str">
        <f>'Vic2007-08'!E7</f>
        <v>load</v>
      </c>
    </row>
    <row r="272" spans="1:5" x14ac:dyDescent="0.25">
      <c r="A272" t="str">
        <f>'Vic2007-08'!A8</f>
        <v>Brooklyn22(POWERCOR)</v>
      </c>
      <c r="B272">
        <f>'Vic2007-08'!B8</f>
        <v>0</v>
      </c>
      <c r="C272" t="str">
        <f>'Vic2007-08'!C8</f>
        <v>VBL3</v>
      </c>
      <c r="D272" t="str">
        <f>'Vic2007-08'!D8</f>
        <v>2007-08</v>
      </c>
      <c r="E272" t="str">
        <f>'Vic2007-08'!E8</f>
        <v>load</v>
      </c>
    </row>
    <row r="273" spans="1:5" x14ac:dyDescent="0.25">
      <c r="A273" t="str">
        <f>'Vic2007-08'!A9</f>
        <v>Brooklyn66(AGL)</v>
      </c>
      <c r="B273">
        <f>'Vic2007-08'!B9</f>
        <v>66</v>
      </c>
      <c r="C273" t="str">
        <f>'Vic2007-08'!C9</f>
        <v>VBL6</v>
      </c>
      <c r="D273" t="str">
        <f>'Vic2007-08'!D9</f>
        <v>2007-08</v>
      </c>
      <c r="E273" t="str">
        <f>'Vic2007-08'!E9</f>
        <v>load</v>
      </c>
    </row>
    <row r="274" spans="1:5" x14ac:dyDescent="0.25">
      <c r="A274" t="str">
        <f>'Vic2007-08'!A10</f>
        <v>Brooklyn66(CITIPOWER)</v>
      </c>
      <c r="B274">
        <f>'Vic2007-08'!B10</f>
        <v>0</v>
      </c>
      <c r="C274" t="str">
        <f>'Vic2007-08'!C10</f>
        <v>VBL8</v>
      </c>
      <c r="D274" t="str">
        <f>'Vic2007-08'!D10</f>
        <v>2007-08</v>
      </c>
      <c r="E274" t="str">
        <f>'Vic2007-08'!E10</f>
        <v>load</v>
      </c>
    </row>
    <row r="275" spans="1:5" x14ac:dyDescent="0.25">
      <c r="A275" t="str">
        <f>'Vic2007-08'!A11</f>
        <v>Brooklyn66(POWERCOR)</v>
      </c>
      <c r="B275">
        <f>'Vic2007-08'!B11</f>
        <v>0</v>
      </c>
      <c r="C275" t="str">
        <f>'Vic2007-08'!C11</f>
        <v>VBL7</v>
      </c>
      <c r="D275" t="str">
        <f>'Vic2007-08'!D11</f>
        <v>2007-08</v>
      </c>
      <c r="E275" t="str">
        <f>'Vic2007-08'!E11</f>
        <v>load</v>
      </c>
    </row>
    <row r="276" spans="1:5" x14ac:dyDescent="0.25">
      <c r="A276" t="str">
        <f>'Vic2007-08'!A12</f>
        <v>Brunswick(AGL)</v>
      </c>
      <c r="B276">
        <f>'Vic2007-08'!B12</f>
        <v>22</v>
      </c>
      <c r="C276" t="str">
        <f>'Vic2007-08'!C12</f>
        <v>VBTS</v>
      </c>
      <c r="D276" t="str">
        <f>'Vic2007-08'!D12</f>
        <v>2007-08</v>
      </c>
      <c r="E276" t="str">
        <f>'Vic2007-08'!E12</f>
        <v>load</v>
      </c>
    </row>
    <row r="277" spans="1:5" x14ac:dyDescent="0.25">
      <c r="A277" t="str">
        <f>'Vic2007-08'!A13</f>
        <v>Brunswick(CITIPOWER)</v>
      </c>
      <c r="B277">
        <f>'Vic2007-08'!B13</f>
        <v>0</v>
      </c>
      <c r="C277" t="str">
        <f>'Vic2007-08'!C13</f>
        <v>VBT2</v>
      </c>
      <c r="D277" t="str">
        <f>'Vic2007-08'!D13</f>
        <v>2007-08</v>
      </c>
      <c r="E277" t="str">
        <f>'Vic2007-08'!E13</f>
        <v>load</v>
      </c>
    </row>
    <row r="278" spans="1:5" x14ac:dyDescent="0.25">
      <c r="A278" t="str">
        <f>'Vic2007-08'!A14</f>
        <v>Cranbourne(Alinta)</v>
      </c>
      <c r="B278">
        <f>'Vic2007-08'!B14</f>
        <v>66</v>
      </c>
      <c r="C278" t="str">
        <f>'Vic2007-08'!C14</f>
        <v>VCB5</v>
      </c>
      <c r="D278" t="str">
        <f>'Vic2007-08'!D14</f>
        <v>2007-08</v>
      </c>
      <c r="E278" t="str">
        <f>'Vic2007-08'!E14</f>
        <v>load</v>
      </c>
    </row>
    <row r="279" spans="1:5" x14ac:dyDescent="0.25">
      <c r="A279" t="str">
        <f>'Vic2007-08'!A15</f>
        <v>Cranbourne(SPAusNet)</v>
      </c>
      <c r="B279">
        <f>'Vic2007-08'!B15</f>
        <v>0</v>
      </c>
      <c r="C279" t="str">
        <f>'Vic2007-08'!C15</f>
        <v>VCBT</v>
      </c>
      <c r="D279" t="str">
        <f>'Vic2007-08'!D15</f>
        <v>2007-08</v>
      </c>
      <c r="E279" t="str">
        <f>'Vic2007-08'!E15</f>
        <v>load</v>
      </c>
    </row>
    <row r="280" spans="1:5" x14ac:dyDescent="0.25">
      <c r="A280" t="str">
        <f>'Vic2007-08'!A16</f>
        <v>EastRowville(Alinta)</v>
      </c>
      <c r="B280">
        <f>'Vic2007-08'!B16</f>
        <v>66</v>
      </c>
      <c r="C280" t="str">
        <f>'Vic2007-08'!C16</f>
        <v>VERT</v>
      </c>
      <c r="D280" t="str">
        <f>'Vic2007-08'!D16</f>
        <v>2007-08</v>
      </c>
      <c r="E280" t="str">
        <f>'Vic2007-08'!E16</f>
        <v>load</v>
      </c>
    </row>
    <row r="281" spans="1:5" x14ac:dyDescent="0.25">
      <c r="A281" t="str">
        <f>'Vic2007-08'!A17</f>
        <v>EastRowville(SPAusNet)</v>
      </c>
      <c r="B281">
        <f>'Vic2007-08'!B17</f>
        <v>0</v>
      </c>
      <c r="C281" t="str">
        <f>'Vic2007-08'!C17</f>
        <v>VER2</v>
      </c>
      <c r="D281" t="str">
        <f>'Vic2007-08'!D17</f>
        <v>2007-08</v>
      </c>
      <c r="E281" t="str">
        <f>'Vic2007-08'!E17</f>
        <v>load</v>
      </c>
    </row>
    <row r="282" spans="1:5" x14ac:dyDescent="0.25">
      <c r="A282" t="str">
        <f>'Vic2007-08'!A18</f>
        <v>FishermensBend(CITIPOWER)</v>
      </c>
      <c r="B282">
        <f>'Vic2007-08'!B18</f>
        <v>66</v>
      </c>
      <c r="C282" t="str">
        <f>'Vic2007-08'!C18</f>
        <v>VFBT</v>
      </c>
      <c r="D282" t="str">
        <f>'Vic2007-08'!D18</f>
        <v>2007-08</v>
      </c>
      <c r="E282" t="str">
        <f>'Vic2007-08'!E18</f>
        <v>load</v>
      </c>
    </row>
    <row r="283" spans="1:5" x14ac:dyDescent="0.25">
      <c r="A283" t="str">
        <f>'Vic2007-08'!A19</f>
        <v>FishermensBend(POWERCOR)</v>
      </c>
      <c r="B283">
        <f>'Vic2007-08'!B19</f>
        <v>0</v>
      </c>
      <c r="C283" t="str">
        <f>'Vic2007-08'!C19</f>
        <v>VFB2</v>
      </c>
      <c r="D283" t="str">
        <f>'Vic2007-08'!D19</f>
        <v>2007-08</v>
      </c>
      <c r="E283" t="str">
        <f>'Vic2007-08'!E19</f>
        <v>load</v>
      </c>
    </row>
    <row r="284" spans="1:5" x14ac:dyDescent="0.25">
      <c r="A284" t="str">
        <f>'Vic2007-08'!A20</f>
        <v>Fosterville</v>
      </c>
      <c r="B284">
        <f>'Vic2007-08'!B20</f>
        <v>220</v>
      </c>
      <c r="C284" t="str">
        <f>'Vic2007-08'!C20</f>
        <v>VFVT</v>
      </c>
      <c r="D284" t="str">
        <f>'Vic2007-08'!D20</f>
        <v>2007-08</v>
      </c>
      <c r="E284" t="str">
        <f>'Vic2007-08'!E20</f>
        <v>load</v>
      </c>
    </row>
    <row r="285" spans="1:5" x14ac:dyDescent="0.25">
      <c r="A285" t="str">
        <f>'Vic2007-08'!A21</f>
        <v>Geelong</v>
      </c>
      <c r="B285">
        <f>'Vic2007-08'!B21</f>
        <v>66</v>
      </c>
      <c r="C285" t="str">
        <f>'Vic2007-08'!C21</f>
        <v>VGT6</v>
      </c>
      <c r="D285" t="str">
        <f>'Vic2007-08'!D21</f>
        <v>2007-08</v>
      </c>
      <c r="E285" t="str">
        <f>'Vic2007-08'!E21</f>
        <v>load</v>
      </c>
    </row>
    <row r="286" spans="1:5" x14ac:dyDescent="0.25">
      <c r="A286" t="str">
        <f>'Vic2007-08'!A22</f>
        <v>Glenrowan</v>
      </c>
      <c r="B286">
        <f>'Vic2007-08'!B22</f>
        <v>66</v>
      </c>
      <c r="C286" t="str">
        <f>'Vic2007-08'!C22</f>
        <v>VGNT</v>
      </c>
      <c r="D286" t="str">
        <f>'Vic2007-08'!D22</f>
        <v>2007-08</v>
      </c>
      <c r="E286" t="str">
        <f>'Vic2007-08'!E22</f>
        <v>load</v>
      </c>
    </row>
    <row r="287" spans="1:5" x14ac:dyDescent="0.25">
      <c r="A287" t="str">
        <f>'Vic2007-08'!A23</f>
        <v>Heatherton</v>
      </c>
      <c r="B287">
        <f>'Vic2007-08'!B23</f>
        <v>66</v>
      </c>
      <c r="C287" t="str">
        <f>'Vic2007-08'!C23</f>
        <v>VHTS</v>
      </c>
      <c r="D287" t="str">
        <f>'Vic2007-08'!D23</f>
        <v>2007-08</v>
      </c>
      <c r="E287" t="str">
        <f>'Vic2007-08'!E23</f>
        <v>load</v>
      </c>
    </row>
    <row r="288" spans="1:5" x14ac:dyDescent="0.25">
      <c r="A288" t="str">
        <f>'Vic2007-08'!A24</f>
        <v>Horsham</v>
      </c>
      <c r="B288">
        <f>'Vic2007-08'!B24</f>
        <v>66</v>
      </c>
      <c r="C288" t="str">
        <f>'Vic2007-08'!C24</f>
        <v>VHOT</v>
      </c>
      <c r="D288" t="str">
        <f>'Vic2007-08'!D24</f>
        <v>2007-08</v>
      </c>
      <c r="E288" t="str">
        <f>'Vic2007-08'!E24</f>
        <v>load</v>
      </c>
    </row>
    <row r="289" spans="1:5" x14ac:dyDescent="0.25">
      <c r="A289" t="str">
        <f>'Vic2007-08'!A25</f>
        <v>Keilor(AGL)</v>
      </c>
      <c r="B289">
        <f>'Vic2007-08'!B25</f>
        <v>66</v>
      </c>
      <c r="C289" t="str">
        <f>'Vic2007-08'!C25</f>
        <v>VKT2</v>
      </c>
      <c r="D289" t="str">
        <f>'Vic2007-08'!D25</f>
        <v>2007-08</v>
      </c>
      <c r="E289" t="str">
        <f>'Vic2007-08'!E25</f>
        <v>load</v>
      </c>
    </row>
    <row r="290" spans="1:5" x14ac:dyDescent="0.25">
      <c r="A290" t="e">
        <f>'Vic2007-08'!#REF!</f>
        <v>#REF!</v>
      </c>
      <c r="B290" t="e">
        <f>'Vic2007-08'!#REF!</f>
        <v>#REF!</v>
      </c>
      <c r="C290" t="e">
        <f>'Vic2007-08'!#REF!</f>
        <v>#REF!</v>
      </c>
      <c r="D290" t="e">
        <f>'Vic2007-08'!#REF!</f>
        <v>#REF!</v>
      </c>
      <c r="E290" t="e">
        <f>'Vic2007-08'!#REF!</f>
        <v>#REF!</v>
      </c>
    </row>
    <row r="291" spans="1:5" x14ac:dyDescent="0.25">
      <c r="A291" t="str">
        <f>'Vic2007-08'!A26</f>
        <v>Keilor(POWERCOR)</v>
      </c>
      <c r="B291">
        <f>'Vic2007-08'!B26</f>
        <v>0</v>
      </c>
      <c r="C291" t="str">
        <f>'Vic2007-08'!C26</f>
        <v>VKTS</v>
      </c>
      <c r="D291" t="str">
        <f>'Vic2007-08'!D26</f>
        <v>2007-08</v>
      </c>
      <c r="E291" t="str">
        <f>'Vic2007-08'!E26</f>
        <v>load</v>
      </c>
    </row>
    <row r="292" spans="1:5" x14ac:dyDescent="0.25">
      <c r="A292" t="e">
        <f>'Vic2007-08'!#REF!</f>
        <v>#REF!</v>
      </c>
      <c r="B292" t="e">
        <f>'Vic2007-08'!#REF!</f>
        <v>#REF!</v>
      </c>
      <c r="C292" t="e">
        <f>'Vic2007-08'!#REF!</f>
        <v>#REF!</v>
      </c>
      <c r="D292" t="e">
        <f>'Vic2007-08'!#REF!</f>
        <v>#REF!</v>
      </c>
      <c r="E292" t="e">
        <f>'Vic2007-08'!#REF!</f>
        <v>#REF!</v>
      </c>
    </row>
    <row r="293" spans="1:5" x14ac:dyDescent="0.25">
      <c r="A293" t="str">
        <f>'Vic2007-08'!A27</f>
        <v>Kerang22</v>
      </c>
      <c r="B293">
        <f>'Vic2007-08'!B27</f>
        <v>22</v>
      </c>
      <c r="C293" t="str">
        <f>'Vic2007-08'!C27</f>
        <v>VKG2</v>
      </c>
      <c r="D293" t="str">
        <f>'Vic2007-08'!D27</f>
        <v>2007-08</v>
      </c>
      <c r="E293" t="str">
        <f>'Vic2007-08'!E27</f>
        <v>load</v>
      </c>
    </row>
    <row r="294" spans="1:5" x14ac:dyDescent="0.25">
      <c r="A294" t="e">
        <f>'Vic2007-08'!#REF!</f>
        <v>#REF!</v>
      </c>
      <c r="B294" t="e">
        <f>'Vic2007-08'!#REF!</f>
        <v>#REF!</v>
      </c>
      <c r="C294" t="e">
        <f>'Vic2007-08'!#REF!</f>
        <v>#REF!</v>
      </c>
      <c r="D294" t="e">
        <f>'Vic2007-08'!#REF!</f>
        <v>#REF!</v>
      </c>
      <c r="E294" t="e">
        <f>'Vic2007-08'!#REF!</f>
        <v>#REF!</v>
      </c>
    </row>
    <row r="295" spans="1:5" x14ac:dyDescent="0.25">
      <c r="A295" t="str">
        <f>'Vic2007-08'!A28</f>
        <v>Kerang66</v>
      </c>
      <c r="B295">
        <f>'Vic2007-08'!B28</f>
        <v>66</v>
      </c>
      <c r="C295" t="str">
        <f>'Vic2007-08'!C28</f>
        <v>VKG6</v>
      </c>
      <c r="D295" t="str">
        <f>'Vic2007-08'!D28</f>
        <v>2007-08</v>
      </c>
      <c r="E295" t="str">
        <f>'Vic2007-08'!E28</f>
        <v>load</v>
      </c>
    </row>
    <row r="296" spans="1:5" x14ac:dyDescent="0.25">
      <c r="A296" t="e">
        <f>'Vic2007-08'!#REF!</f>
        <v>#REF!</v>
      </c>
      <c r="B296" t="e">
        <f>'Vic2007-08'!#REF!</f>
        <v>#REF!</v>
      </c>
      <c r="C296" t="e">
        <f>'Vic2007-08'!#REF!</f>
        <v>#REF!</v>
      </c>
      <c r="D296" t="e">
        <f>'Vic2007-08'!#REF!</f>
        <v>#REF!</v>
      </c>
      <c r="E296" t="e">
        <f>'Vic2007-08'!#REF!</f>
        <v>#REF!</v>
      </c>
    </row>
    <row r="297" spans="1:5" x14ac:dyDescent="0.25">
      <c r="A297" t="str">
        <f>'Vic2007-08'!A29</f>
        <v>LoyYangPowerStationSwitchyard(Basslink)</v>
      </c>
      <c r="B297">
        <f>'Vic2007-08'!B29</f>
        <v>500</v>
      </c>
      <c r="C297" t="str">
        <f>'Vic2007-08'!C29</f>
        <v>VTBL</v>
      </c>
      <c r="D297" t="str">
        <f>'Vic2007-08'!D29</f>
        <v>2007-08</v>
      </c>
      <c r="E297" t="str">
        <f>'Vic2007-08'!E29</f>
        <v>load</v>
      </c>
    </row>
    <row r="298" spans="1:5" x14ac:dyDescent="0.25">
      <c r="A298" t="str">
        <f>'Vic2007-08'!A30</f>
        <v>LoyYangSubstation</v>
      </c>
      <c r="B298">
        <f>'Vic2007-08'!B30</f>
        <v>66</v>
      </c>
      <c r="C298" t="str">
        <f>'Vic2007-08'!C30</f>
        <v>VLY6</v>
      </c>
      <c r="D298" t="str">
        <f>'Vic2007-08'!D30</f>
        <v>2007-08</v>
      </c>
      <c r="E298" t="str">
        <f>'Vic2007-08'!E30</f>
        <v>load</v>
      </c>
    </row>
    <row r="299" spans="1:5" x14ac:dyDescent="0.25">
      <c r="A299" t="e">
        <f>'Vic2007-08'!#REF!</f>
        <v>#REF!</v>
      </c>
      <c r="B299" t="e">
        <f>'Vic2007-08'!#REF!</f>
        <v>#REF!</v>
      </c>
      <c r="C299" t="e">
        <f>'Vic2007-08'!#REF!</f>
        <v>#REF!</v>
      </c>
      <c r="D299" t="e">
        <f>'Vic2007-08'!#REF!</f>
        <v>#REF!</v>
      </c>
      <c r="E299" t="e">
        <f>'Vic2007-08'!#REF!</f>
        <v>#REF!</v>
      </c>
    </row>
    <row r="300" spans="1:5" x14ac:dyDescent="0.25">
      <c r="A300" t="str">
        <f>'Vic2007-08'!A31</f>
        <v>Malvern22</v>
      </c>
      <c r="B300">
        <f>'Vic2007-08'!B31</f>
        <v>22</v>
      </c>
      <c r="C300" t="str">
        <f>'Vic2007-08'!C31</f>
        <v>VMT2</v>
      </c>
      <c r="D300" t="str">
        <f>'Vic2007-08'!D31</f>
        <v>2007-08</v>
      </c>
      <c r="E300" t="str">
        <f>'Vic2007-08'!E31</f>
        <v>load</v>
      </c>
    </row>
    <row r="301" spans="1:5" x14ac:dyDescent="0.25">
      <c r="A301" t="e">
        <f>'Vic2007-08'!#REF!</f>
        <v>#REF!</v>
      </c>
      <c r="B301" t="e">
        <f>'Vic2007-08'!#REF!</f>
        <v>#REF!</v>
      </c>
      <c r="C301" t="e">
        <f>'Vic2007-08'!#REF!</f>
        <v>#REF!</v>
      </c>
      <c r="D301" t="e">
        <f>'Vic2007-08'!#REF!</f>
        <v>#REF!</v>
      </c>
      <c r="E301" t="e">
        <f>'Vic2007-08'!#REF!</f>
        <v>#REF!</v>
      </c>
    </row>
    <row r="302" spans="1:5" x14ac:dyDescent="0.25">
      <c r="A302" t="str">
        <f>'Vic2007-08'!A32</f>
        <v>Malvern66</v>
      </c>
      <c r="B302">
        <f>'Vic2007-08'!B32</f>
        <v>66</v>
      </c>
      <c r="C302" t="str">
        <f>'Vic2007-08'!C32</f>
        <v>VMT6</v>
      </c>
      <c r="D302" t="str">
        <f>'Vic2007-08'!D32</f>
        <v>2007-08</v>
      </c>
      <c r="E302" t="str">
        <f>'Vic2007-08'!E32</f>
        <v>load</v>
      </c>
    </row>
    <row r="303" spans="1:5" x14ac:dyDescent="0.25">
      <c r="A303" t="e">
        <f>'Vic2007-08'!#REF!</f>
        <v>#REF!</v>
      </c>
      <c r="B303" t="e">
        <f>'Vic2007-08'!#REF!</f>
        <v>#REF!</v>
      </c>
      <c r="C303" t="e">
        <f>'Vic2007-08'!#REF!</f>
        <v>#REF!</v>
      </c>
      <c r="D303" t="e">
        <f>'Vic2007-08'!#REF!</f>
        <v>#REF!</v>
      </c>
      <c r="E303" t="e">
        <f>'Vic2007-08'!#REF!</f>
        <v>#REF!</v>
      </c>
    </row>
    <row r="304" spans="1:5" x14ac:dyDescent="0.25">
      <c r="A304" t="str">
        <f>'Vic2007-08'!A33</f>
        <v>MorwellTS</v>
      </c>
      <c r="B304">
        <f>'Vic2007-08'!B33</f>
        <v>66</v>
      </c>
      <c r="C304" t="str">
        <f>'Vic2007-08'!C33</f>
        <v>VMWT</v>
      </c>
      <c r="D304" t="str">
        <f>'Vic2007-08'!D33</f>
        <v>2007-08</v>
      </c>
      <c r="E304" t="str">
        <f>'Vic2007-08'!E33</f>
        <v>load</v>
      </c>
    </row>
    <row r="305" spans="1:5" x14ac:dyDescent="0.25">
      <c r="A305" t="e">
        <f>'Vic2007-08'!#REF!</f>
        <v>#REF!</v>
      </c>
      <c r="B305" t="e">
        <f>'Vic2007-08'!#REF!</f>
        <v>#REF!</v>
      </c>
      <c r="C305" t="e">
        <f>'Vic2007-08'!#REF!</f>
        <v>#REF!</v>
      </c>
      <c r="D305" t="e">
        <f>'Vic2007-08'!#REF!</f>
        <v>#REF!</v>
      </c>
      <c r="E305" t="e">
        <f>'Vic2007-08'!#REF!</f>
        <v>#REF!</v>
      </c>
    </row>
    <row r="306" spans="1:5" x14ac:dyDescent="0.25">
      <c r="A306" t="str">
        <f>'Vic2007-08'!A34</f>
        <v>MtBeauty</v>
      </c>
      <c r="B306">
        <f>'Vic2007-08'!B34</f>
        <v>66</v>
      </c>
      <c r="C306" t="str">
        <f>'Vic2007-08'!C34</f>
        <v>VMBT</v>
      </c>
      <c r="D306" t="str">
        <f>'Vic2007-08'!D34</f>
        <v>2007-08</v>
      </c>
      <c r="E306" t="str">
        <f>'Vic2007-08'!E34</f>
        <v>load</v>
      </c>
    </row>
    <row r="307" spans="1:5" x14ac:dyDescent="0.25">
      <c r="A307" t="e">
        <f>'Vic2007-08'!#REF!</f>
        <v>#REF!</v>
      </c>
      <c r="B307" t="e">
        <f>'Vic2007-08'!#REF!</f>
        <v>#REF!</v>
      </c>
      <c r="C307" t="e">
        <f>'Vic2007-08'!#REF!</f>
        <v>#REF!</v>
      </c>
      <c r="D307" t="e">
        <f>'Vic2007-08'!#REF!</f>
        <v>#REF!</v>
      </c>
      <c r="E307" t="e">
        <f>'Vic2007-08'!#REF!</f>
        <v>#REF!</v>
      </c>
    </row>
    <row r="308" spans="1:5" x14ac:dyDescent="0.25">
      <c r="A308" t="str">
        <f>'Vic2007-08'!A35</f>
        <v>Portland</v>
      </c>
      <c r="B308">
        <f>'Vic2007-08'!B35</f>
        <v>500</v>
      </c>
      <c r="C308" t="str">
        <f>'Vic2007-08'!C35</f>
        <v>VAPD</v>
      </c>
      <c r="D308" t="str">
        <f>'Vic2007-08'!D35</f>
        <v>2007-08</v>
      </c>
      <c r="E308" t="str">
        <f>'Vic2007-08'!E35</f>
        <v>load</v>
      </c>
    </row>
    <row r="309" spans="1:5" x14ac:dyDescent="0.25">
      <c r="A309" t="str">
        <f>'Vic2007-08'!A36</f>
        <v>PtHenry</v>
      </c>
      <c r="B309">
        <f>'Vic2007-08'!B36</f>
        <v>220</v>
      </c>
      <c r="C309" t="str">
        <f>'Vic2007-08'!C36</f>
        <v>VPTH</v>
      </c>
      <c r="D309" t="str">
        <f>'Vic2007-08'!D36</f>
        <v>2007-08</v>
      </c>
      <c r="E309" t="str">
        <f>'Vic2007-08'!E36</f>
        <v>load</v>
      </c>
    </row>
    <row r="310" spans="1:5" x14ac:dyDescent="0.25">
      <c r="A310" t="e">
        <f>'Vic2007-08'!#REF!</f>
        <v>#REF!</v>
      </c>
      <c r="B310" t="e">
        <f>'Vic2007-08'!#REF!</f>
        <v>#REF!</v>
      </c>
      <c r="C310" t="e">
        <f>'Vic2007-08'!#REF!</f>
        <v>#REF!</v>
      </c>
      <c r="D310" t="e">
        <f>'Vic2007-08'!#REF!</f>
        <v>#REF!</v>
      </c>
      <c r="E310" t="e">
        <f>'Vic2007-08'!#REF!</f>
        <v>#REF!</v>
      </c>
    </row>
    <row r="311" spans="1:5" x14ac:dyDescent="0.25">
      <c r="A311" t="str">
        <f>'Vic2007-08'!A37</f>
        <v>RedCliffs (AI)66</v>
      </c>
      <c r="B311">
        <f>'Vic2007-08'!B37</f>
        <v>66</v>
      </c>
      <c r="C311" t="str">
        <f>'Vic2007-08'!C37</f>
        <v>VRCA</v>
      </c>
      <c r="D311" t="str">
        <f>'Vic2007-08'!D37</f>
        <v>2007-08</v>
      </c>
      <c r="E311" t="str">
        <f>'Vic2007-08'!E37</f>
        <v>load</v>
      </c>
    </row>
    <row r="312" spans="1:5" x14ac:dyDescent="0.25">
      <c r="A312" t="e">
        <f>'Vic2007-08'!#REF!</f>
        <v>#REF!</v>
      </c>
      <c r="B312" t="e">
        <f>'Vic2007-08'!#REF!</f>
        <v>#REF!</v>
      </c>
      <c r="C312" t="e">
        <f>'Vic2007-08'!#REF!</f>
        <v>#REF!</v>
      </c>
      <c r="D312" t="e">
        <f>'Vic2007-08'!#REF!</f>
        <v>#REF!</v>
      </c>
      <c r="E312" t="e">
        <f>'Vic2007-08'!#REF!</f>
        <v>#REF!</v>
      </c>
    </row>
    <row r="313" spans="1:5" x14ac:dyDescent="0.25">
      <c r="A313" t="str">
        <f>'Vic2007-08'!A38</f>
        <v>RedCliffs22</v>
      </c>
      <c r="B313">
        <f>'Vic2007-08'!B38</f>
        <v>22</v>
      </c>
      <c r="C313" t="str">
        <f>'Vic2007-08'!C38</f>
        <v>VRC2</v>
      </c>
      <c r="D313" t="str">
        <f>'Vic2007-08'!D38</f>
        <v>2007-08</v>
      </c>
      <c r="E313" t="str">
        <f>'Vic2007-08'!E38</f>
        <v>load</v>
      </c>
    </row>
    <row r="314" spans="1:5" x14ac:dyDescent="0.25">
      <c r="A314" t="e">
        <f>'Vic2007-08'!#REF!</f>
        <v>#REF!</v>
      </c>
      <c r="B314" t="e">
        <f>'Vic2007-08'!#REF!</f>
        <v>#REF!</v>
      </c>
      <c r="C314" t="e">
        <f>'Vic2007-08'!#REF!</f>
        <v>#REF!</v>
      </c>
      <c r="D314" t="e">
        <f>'Vic2007-08'!#REF!</f>
        <v>#REF!</v>
      </c>
      <c r="E314" t="e">
        <f>'Vic2007-08'!#REF!</f>
        <v>#REF!</v>
      </c>
    </row>
    <row r="315" spans="1:5" x14ac:dyDescent="0.25">
      <c r="A315" t="str">
        <f>'Vic2007-08'!A39</f>
        <v>RedCliffs66</v>
      </c>
      <c r="B315">
        <f>'Vic2007-08'!B39</f>
        <v>66</v>
      </c>
      <c r="C315" t="str">
        <f>'Vic2007-08'!C39</f>
        <v>VRC6</v>
      </c>
      <c r="D315" t="str">
        <f>'Vic2007-08'!D39</f>
        <v>2007-08</v>
      </c>
      <c r="E315" t="str">
        <f>'Vic2007-08'!E39</f>
        <v>load</v>
      </c>
    </row>
    <row r="316" spans="1:5" x14ac:dyDescent="0.25">
      <c r="A316" t="e">
        <f>'Vic2007-08'!#REF!</f>
        <v>#REF!</v>
      </c>
      <c r="B316" t="e">
        <f>'Vic2007-08'!#REF!</f>
        <v>#REF!</v>
      </c>
      <c r="C316" t="e">
        <f>'Vic2007-08'!#REF!</f>
        <v>#REF!</v>
      </c>
      <c r="D316" t="e">
        <f>'Vic2007-08'!#REF!</f>
        <v>#REF!</v>
      </c>
      <c r="E316" t="e">
        <f>'Vic2007-08'!#REF!</f>
        <v>#REF!</v>
      </c>
    </row>
    <row r="317" spans="1:5" x14ac:dyDescent="0.25">
      <c r="A317" t="str">
        <f>'Vic2007-08'!A40</f>
        <v>Richmond22</v>
      </c>
      <c r="B317">
        <f>'Vic2007-08'!B40</f>
        <v>22</v>
      </c>
      <c r="C317" t="str">
        <f>'Vic2007-08'!C40</f>
        <v>VRT2</v>
      </c>
      <c r="D317" t="str">
        <f>'Vic2007-08'!D40</f>
        <v>2007-08</v>
      </c>
      <c r="E317" t="str">
        <f>'Vic2007-08'!E40</f>
        <v>load</v>
      </c>
    </row>
    <row r="318" spans="1:5" x14ac:dyDescent="0.25">
      <c r="A318" t="e">
        <f>'Vic2007-08'!#REF!</f>
        <v>#REF!</v>
      </c>
      <c r="B318" t="e">
        <f>'Vic2007-08'!#REF!</f>
        <v>#REF!</v>
      </c>
      <c r="C318" t="e">
        <f>'Vic2007-08'!#REF!</f>
        <v>#REF!</v>
      </c>
      <c r="D318" t="e">
        <f>'Vic2007-08'!#REF!</f>
        <v>#REF!</v>
      </c>
      <c r="E318" t="e">
        <f>'Vic2007-08'!#REF!</f>
        <v>#REF!</v>
      </c>
    </row>
    <row r="319" spans="1:5" x14ac:dyDescent="0.25">
      <c r="A319" t="str">
        <f>'Vic2007-08'!A41</f>
        <v>Richmond66(CITIPOWER)</v>
      </c>
      <c r="B319">
        <f>'Vic2007-08'!B41</f>
        <v>66</v>
      </c>
      <c r="C319" t="str">
        <f>'Vic2007-08'!C41</f>
        <v>VRT7</v>
      </c>
      <c r="D319" t="str">
        <f>'Vic2007-08'!D41</f>
        <v>2007-08</v>
      </c>
      <c r="E319" t="str">
        <f>'Vic2007-08'!E41</f>
        <v>load</v>
      </c>
    </row>
    <row r="320" spans="1:5" x14ac:dyDescent="0.25">
      <c r="A320" t="e">
        <f>'Vic2007-08'!#REF!</f>
        <v>#REF!</v>
      </c>
      <c r="B320" t="e">
        <f>'Vic2007-08'!#REF!</f>
        <v>#REF!</v>
      </c>
      <c r="C320" t="e">
        <f>'Vic2007-08'!#REF!</f>
        <v>#REF!</v>
      </c>
      <c r="D320" t="e">
        <f>'Vic2007-08'!#REF!</f>
        <v>#REF!</v>
      </c>
      <c r="E320" t="e">
        <f>'Vic2007-08'!#REF!</f>
        <v>#REF!</v>
      </c>
    </row>
    <row r="321" spans="1:5" x14ac:dyDescent="0.25">
      <c r="A321" t="str">
        <f>'Vic2007-08'!A42</f>
        <v>Richmond66(UE)</v>
      </c>
      <c r="B321">
        <f>'Vic2007-08'!B42</f>
        <v>0</v>
      </c>
      <c r="C321" t="str">
        <f>'Vic2007-08'!C42</f>
        <v>VRT6</v>
      </c>
      <c r="D321" t="str">
        <f>'Vic2007-08'!D42</f>
        <v>2007-08</v>
      </c>
      <c r="E321" t="str">
        <f>'Vic2007-08'!E42</f>
        <v>load</v>
      </c>
    </row>
    <row r="322" spans="1:5" x14ac:dyDescent="0.25">
      <c r="A322" t="e">
        <f>'Vic2007-08'!#REF!</f>
        <v>#REF!</v>
      </c>
      <c r="B322" t="e">
        <f>'Vic2007-08'!#REF!</f>
        <v>#REF!</v>
      </c>
      <c r="C322" t="e">
        <f>'Vic2007-08'!#REF!</f>
        <v>#REF!</v>
      </c>
      <c r="D322" t="e">
        <f>'Vic2007-08'!#REF!</f>
        <v>#REF!</v>
      </c>
      <c r="E322" t="e">
        <f>'Vic2007-08'!#REF!</f>
        <v>#REF!</v>
      </c>
    </row>
    <row r="323" spans="1:5" x14ac:dyDescent="0.25">
      <c r="A323" t="str">
        <f>'Vic2007-08'!A43</f>
        <v>Ringwood22(TXU)</v>
      </c>
      <c r="B323">
        <f>'Vic2007-08'!B43</f>
        <v>22</v>
      </c>
      <c r="C323" t="str">
        <f>'Vic2007-08'!C43</f>
        <v>VRW3</v>
      </c>
      <c r="D323" t="str">
        <f>'Vic2007-08'!D43</f>
        <v>2007-08</v>
      </c>
      <c r="E323" t="str">
        <f>'Vic2007-08'!E43</f>
        <v>load</v>
      </c>
    </row>
    <row r="324" spans="1:5" x14ac:dyDescent="0.25">
      <c r="A324" t="e">
        <f>'Vic2007-08'!#REF!</f>
        <v>#REF!</v>
      </c>
      <c r="B324" t="e">
        <f>'Vic2007-08'!#REF!</f>
        <v>#REF!</v>
      </c>
      <c r="C324" t="e">
        <f>'Vic2007-08'!#REF!</f>
        <v>#REF!</v>
      </c>
      <c r="D324" t="e">
        <f>'Vic2007-08'!#REF!</f>
        <v>#REF!</v>
      </c>
      <c r="E324" t="e">
        <f>'Vic2007-08'!#REF!</f>
        <v>#REF!</v>
      </c>
    </row>
    <row r="325" spans="1:5" x14ac:dyDescent="0.25">
      <c r="A325" t="str">
        <f>'Vic2007-08'!A44</f>
        <v>Ringwood22(UE)</v>
      </c>
      <c r="B325">
        <f>'Vic2007-08'!B44</f>
        <v>0</v>
      </c>
      <c r="C325" t="str">
        <f>'Vic2007-08'!C44</f>
        <v>VRW2</v>
      </c>
      <c r="D325" t="str">
        <f>'Vic2007-08'!D44</f>
        <v>2007-08</v>
      </c>
      <c r="E325" t="str">
        <f>'Vic2007-08'!E44</f>
        <v>load</v>
      </c>
    </row>
    <row r="326" spans="1:5" x14ac:dyDescent="0.25">
      <c r="A326" t="e">
        <f>'Vic2007-08'!#REF!</f>
        <v>#REF!</v>
      </c>
      <c r="B326" t="e">
        <f>'Vic2007-08'!#REF!</f>
        <v>#REF!</v>
      </c>
      <c r="C326" t="e">
        <f>'Vic2007-08'!#REF!</f>
        <v>#REF!</v>
      </c>
      <c r="D326" t="e">
        <f>'Vic2007-08'!#REF!</f>
        <v>#REF!</v>
      </c>
      <c r="E326" t="e">
        <f>'Vic2007-08'!#REF!</f>
        <v>#REF!</v>
      </c>
    </row>
    <row r="327" spans="1:5" x14ac:dyDescent="0.25">
      <c r="A327" t="str">
        <f>'Vic2007-08'!A45</f>
        <v>Ringwood66(TXU)</v>
      </c>
      <c r="B327">
        <f>'Vic2007-08'!B45</f>
        <v>66</v>
      </c>
      <c r="C327" t="str">
        <f>'Vic2007-08'!C45</f>
        <v>VRW7</v>
      </c>
      <c r="D327" t="str">
        <f>'Vic2007-08'!D45</f>
        <v>2007-08</v>
      </c>
      <c r="E327" t="str">
        <f>'Vic2007-08'!E45</f>
        <v>load</v>
      </c>
    </row>
    <row r="328" spans="1:5" x14ac:dyDescent="0.25">
      <c r="A328" t="e">
        <f>'Vic2007-08'!#REF!</f>
        <v>#REF!</v>
      </c>
      <c r="B328" t="e">
        <f>'Vic2007-08'!#REF!</f>
        <v>#REF!</v>
      </c>
      <c r="C328" t="e">
        <f>'Vic2007-08'!#REF!</f>
        <v>#REF!</v>
      </c>
      <c r="D328" t="e">
        <f>'Vic2007-08'!#REF!</f>
        <v>#REF!</v>
      </c>
      <c r="E328" t="e">
        <f>'Vic2007-08'!#REF!</f>
        <v>#REF!</v>
      </c>
    </row>
    <row r="329" spans="1:5" x14ac:dyDescent="0.25">
      <c r="A329" t="e">
        <f>'Vic2007-08'!#REF!</f>
        <v>#REF!</v>
      </c>
      <c r="B329" t="e">
        <f>'Vic2007-08'!#REF!</f>
        <v>#REF!</v>
      </c>
      <c r="C329" t="e">
        <f>'Vic2007-08'!#REF!</f>
        <v>#REF!</v>
      </c>
      <c r="D329" t="e">
        <f>'Vic2007-08'!#REF!</f>
        <v>#REF!</v>
      </c>
      <c r="E329" t="e">
        <f>'Vic2007-08'!#REF!</f>
        <v>#REF!</v>
      </c>
    </row>
    <row r="330" spans="1:5" x14ac:dyDescent="0.25">
      <c r="A330" t="e">
        <f>'Vic2007-08'!#REF!</f>
        <v>#REF!</v>
      </c>
      <c r="B330" t="e">
        <f>'Vic2007-08'!#REF!</f>
        <v>#REF!</v>
      </c>
      <c r="C330" t="e">
        <f>'Vic2007-08'!#REF!</f>
        <v>#REF!</v>
      </c>
      <c r="D330" t="e">
        <f>'Vic2007-08'!#REF!</f>
        <v>#REF!</v>
      </c>
      <c r="E330" t="e">
        <f>'Vic2007-08'!#REF!</f>
        <v>#REF!</v>
      </c>
    </row>
    <row r="331" spans="1:5" x14ac:dyDescent="0.25">
      <c r="A331" t="str">
        <f>'Vic2007-08'!A46</f>
        <v>Shepparton</v>
      </c>
      <c r="B331">
        <f>'Vic2007-08'!B46</f>
        <v>66</v>
      </c>
      <c r="C331" t="str">
        <f>'Vic2007-08'!C46</f>
        <v>VSHT</v>
      </c>
      <c r="D331" t="str">
        <f>'Vic2007-08'!D46</f>
        <v>2007-08</v>
      </c>
      <c r="E331" t="str">
        <f>'Vic2007-08'!E46</f>
        <v>load</v>
      </c>
    </row>
    <row r="332" spans="1:5" x14ac:dyDescent="0.25">
      <c r="A332" t="e">
        <f>'Vic2007-08'!#REF!</f>
        <v>#REF!</v>
      </c>
      <c r="B332" t="e">
        <f>'Vic2007-08'!#REF!</f>
        <v>#REF!</v>
      </c>
      <c r="C332" t="e">
        <f>'Vic2007-08'!#REF!</f>
        <v>#REF!</v>
      </c>
      <c r="D332" t="e">
        <f>'Vic2007-08'!#REF!</f>
        <v>#REF!</v>
      </c>
      <c r="E332" t="e">
        <f>'Vic2007-08'!#REF!</f>
        <v>#REF!</v>
      </c>
    </row>
    <row r="333" spans="1:5" x14ac:dyDescent="0.25">
      <c r="A333" t="str">
        <f>'Vic2007-08'!A47</f>
        <v>Springvale(CITIPOWER)</v>
      </c>
      <c r="B333">
        <f>'Vic2007-08'!B47</f>
        <v>66</v>
      </c>
      <c r="C333" t="str">
        <f>'Vic2007-08'!C47</f>
        <v>VSVT</v>
      </c>
      <c r="D333" t="str">
        <f>'Vic2007-08'!D47</f>
        <v>2007-08</v>
      </c>
      <c r="E333" t="str">
        <f>'Vic2007-08'!E47</f>
        <v>load</v>
      </c>
    </row>
    <row r="334" spans="1:5" x14ac:dyDescent="0.25">
      <c r="A334" t="e">
        <f>'Vic2007-08'!#REF!</f>
        <v>#REF!</v>
      </c>
      <c r="B334" t="e">
        <f>'Vic2007-08'!#REF!</f>
        <v>#REF!</v>
      </c>
      <c r="C334" t="e">
        <f>'Vic2007-08'!#REF!</f>
        <v>#REF!</v>
      </c>
      <c r="D334" t="e">
        <f>'Vic2007-08'!#REF!</f>
        <v>#REF!</v>
      </c>
      <c r="E334" t="e">
        <f>'Vic2007-08'!#REF!</f>
        <v>#REF!</v>
      </c>
    </row>
    <row r="335" spans="1:5" x14ac:dyDescent="0.25">
      <c r="A335" t="str">
        <f>'Vic2007-08'!A48</f>
        <v>Springvale(UE)</v>
      </c>
      <c r="B335">
        <f>'Vic2007-08'!B48</f>
        <v>0</v>
      </c>
      <c r="C335" t="str">
        <f>'Vic2007-08'!C48</f>
        <v>VSV2</v>
      </c>
      <c r="D335" t="str">
        <f>'Vic2007-08'!D48</f>
        <v>2007-08</v>
      </c>
      <c r="E335" t="str">
        <f>'Vic2007-08'!E48</f>
        <v>load</v>
      </c>
    </row>
    <row r="336" spans="1:5" x14ac:dyDescent="0.25">
      <c r="A336" t="e">
        <f>'Vic2007-08'!#REF!</f>
        <v>#REF!</v>
      </c>
      <c r="B336" t="e">
        <f>'Vic2007-08'!#REF!</f>
        <v>#REF!</v>
      </c>
      <c r="C336" t="e">
        <f>'Vic2007-08'!#REF!</f>
        <v>#REF!</v>
      </c>
      <c r="D336" t="e">
        <f>'Vic2007-08'!#REF!</f>
        <v>#REF!</v>
      </c>
      <c r="E336" t="e">
        <f>'Vic2007-08'!#REF!</f>
        <v>#REF!</v>
      </c>
    </row>
    <row r="337" spans="1:5" x14ac:dyDescent="0.25">
      <c r="A337" t="str">
        <f>'Vic2007-08'!A49</f>
        <v>Templestowe(AGL)</v>
      </c>
      <c r="B337">
        <f>'Vic2007-08'!B49</f>
        <v>66</v>
      </c>
      <c r="C337" t="str">
        <f>'Vic2007-08'!C49</f>
        <v>VTST</v>
      </c>
      <c r="D337" t="str">
        <f>'Vic2007-08'!D49</f>
        <v>2007-08</v>
      </c>
      <c r="E337" t="str">
        <f>'Vic2007-08'!E49</f>
        <v>load</v>
      </c>
    </row>
    <row r="338" spans="1:5" x14ac:dyDescent="0.25">
      <c r="A338" t="e">
        <f>'Vic2007-08'!#REF!</f>
        <v>#REF!</v>
      </c>
      <c r="B338" t="e">
        <f>'Vic2007-08'!#REF!</f>
        <v>#REF!</v>
      </c>
      <c r="C338" t="e">
        <f>'Vic2007-08'!#REF!</f>
        <v>#REF!</v>
      </c>
      <c r="D338" t="e">
        <f>'Vic2007-08'!#REF!</f>
        <v>#REF!</v>
      </c>
      <c r="E338" t="e">
        <f>'Vic2007-08'!#REF!</f>
        <v>#REF!</v>
      </c>
    </row>
    <row r="339" spans="1:5" x14ac:dyDescent="0.25">
      <c r="A339" t="str">
        <f>'Vic2007-08'!A53</f>
        <v>Terang</v>
      </c>
      <c r="B339">
        <f>'Vic2007-08'!B53</f>
        <v>66</v>
      </c>
      <c r="C339" t="str">
        <f>'Vic2007-08'!C53</f>
        <v>VTGT</v>
      </c>
      <c r="D339" t="str">
        <f>'Vic2007-08'!D53</f>
        <v>2007-08</v>
      </c>
      <c r="E339" t="str">
        <f>'Vic2007-08'!E53</f>
        <v>load</v>
      </c>
    </row>
    <row r="340" spans="1:5" x14ac:dyDescent="0.25">
      <c r="A340" t="e">
        <f>'Vic2007-08'!#REF!</f>
        <v>#REF!</v>
      </c>
      <c r="B340" t="e">
        <f>'Vic2007-08'!#REF!</f>
        <v>#REF!</v>
      </c>
      <c r="C340" t="e">
        <f>'Vic2007-08'!#REF!</f>
        <v>#REF!</v>
      </c>
      <c r="D340" t="e">
        <f>'Vic2007-08'!#REF!</f>
        <v>#REF!</v>
      </c>
      <c r="E340" t="e">
        <f>'Vic2007-08'!#REF!</f>
        <v>#REF!</v>
      </c>
    </row>
    <row r="341" spans="1:5" x14ac:dyDescent="0.25">
      <c r="A341" t="str">
        <f>'Vic2007-08'!A54</f>
        <v>Thomastown (AGL)</v>
      </c>
      <c r="B341">
        <f>'Vic2007-08'!B54</f>
        <v>66</v>
      </c>
      <c r="C341" t="str">
        <f>'Vic2007-08'!C54</f>
        <v>VTT2</v>
      </c>
      <c r="D341" t="str">
        <f>'Vic2007-08'!D54</f>
        <v>2007-08</v>
      </c>
      <c r="E341" t="str">
        <f>'Vic2007-08'!E54</f>
        <v>load</v>
      </c>
    </row>
    <row r="342" spans="1:5" x14ac:dyDescent="0.25">
      <c r="A342" t="e">
        <f>'Vic2007-08'!#REF!</f>
        <v>#REF!</v>
      </c>
      <c r="B342" t="e">
        <f>'Vic2007-08'!#REF!</f>
        <v>#REF!</v>
      </c>
      <c r="C342" t="e">
        <f>'Vic2007-08'!#REF!</f>
        <v>#REF!</v>
      </c>
      <c r="D342" t="e">
        <f>'Vic2007-08'!#REF!</f>
        <v>#REF!</v>
      </c>
      <c r="E342" t="e">
        <f>'Vic2007-08'!#REF!</f>
        <v>#REF!</v>
      </c>
    </row>
    <row r="343" spans="1:5" x14ac:dyDescent="0.25">
      <c r="A343" t="str">
        <f>'Vic2007-08'!A63</f>
        <v>#BrooklynLandfill</v>
      </c>
      <c r="B343">
        <f>'Vic2007-08'!B63</f>
        <v>0</v>
      </c>
      <c r="C343" t="str">
        <f>'Vic2007-08'!C63</f>
        <v>VBL6</v>
      </c>
      <c r="D343" t="str">
        <f>'Vic2007-08'!D63</f>
        <v>2007-08</v>
      </c>
      <c r="E343" t="str">
        <f>'Vic2007-08'!E63</f>
        <v>gen</v>
      </c>
    </row>
    <row r="344" spans="1:5" x14ac:dyDescent="0.25">
      <c r="A344" t="str">
        <f>'Vic2007-08'!A64</f>
        <v>#HRLSite(TramwayRoadPS)</v>
      </c>
      <c r="B344">
        <f>'Vic2007-08'!B64</f>
        <v>0</v>
      </c>
      <c r="C344" t="str">
        <f>'Vic2007-08'!C64</f>
        <v>VMWT</v>
      </c>
      <c r="D344" t="str">
        <f>'Vic2007-08'!D64</f>
        <v>2007-08</v>
      </c>
      <c r="E344" t="str">
        <f>'Vic2007-08'!E64</f>
        <v>gen</v>
      </c>
    </row>
    <row r="345" spans="1:5" x14ac:dyDescent="0.25">
      <c r="A345" t="str">
        <f>'Vic2007-08'!A65</f>
        <v>#Longford</v>
      </c>
      <c r="B345">
        <f>'Vic2007-08'!B65</f>
        <v>0</v>
      </c>
      <c r="C345" t="str">
        <f>'Vic2007-08'!C65</f>
        <v>VMWT</v>
      </c>
      <c r="D345" t="str">
        <f>'Vic2007-08'!D65</f>
        <v>2007-08</v>
      </c>
      <c r="E345" t="str">
        <f>'Vic2007-08'!E65</f>
        <v>gen</v>
      </c>
    </row>
    <row r="346" spans="1:5" x14ac:dyDescent="0.25">
      <c r="A346" t="str">
        <f>'Vic2007-08'!A66</f>
        <v>#SunshineEnergyPark</v>
      </c>
      <c r="B346">
        <f>'Vic2007-08'!B66</f>
        <v>0</v>
      </c>
      <c r="C346" t="str">
        <f>'Vic2007-08'!C66</f>
        <v>VKTS</v>
      </c>
      <c r="D346" t="str">
        <f>'Vic2007-08'!D66</f>
        <v>2007-08</v>
      </c>
      <c r="E346" t="str">
        <f>'Vic2007-08'!E66</f>
        <v>gen</v>
      </c>
    </row>
    <row r="347" spans="1:5" x14ac:dyDescent="0.25">
      <c r="A347" t="str">
        <f>'Vic2007-08'!A67</f>
        <v>#Tatura</v>
      </c>
      <c r="B347">
        <f>'Vic2007-08'!B67</f>
        <v>0</v>
      </c>
      <c r="C347" t="str">
        <f>'Vic2007-08'!C67</f>
        <v>VSHT</v>
      </c>
      <c r="D347" t="str">
        <f>'Vic2007-08'!D67</f>
        <v>2007-08</v>
      </c>
      <c r="E347" t="str">
        <f>'Vic2007-08'!E67</f>
        <v>gen</v>
      </c>
    </row>
    <row r="348" spans="1:5" x14ac:dyDescent="0.25">
      <c r="A348" t="str">
        <f>'Vic2007-08'!A68</f>
        <v>#TooraWindFarm</v>
      </c>
      <c r="B348">
        <f>'Vic2007-08'!B68</f>
        <v>0</v>
      </c>
      <c r="C348" t="str">
        <f>'Vic2007-08'!C68</f>
        <v>VMWT</v>
      </c>
      <c r="D348" t="str">
        <f>'Vic2007-08'!D68</f>
        <v>2007-08</v>
      </c>
      <c r="E348" t="str">
        <f>'Vic2007-08'!E68</f>
        <v>gen</v>
      </c>
    </row>
    <row r="349" spans="1:5" x14ac:dyDescent="0.25">
      <c r="A349" t="str">
        <f>'Vic2007-08'!A69</f>
        <v>#WonthaggiWindFarm</v>
      </c>
      <c r="B349">
        <f>'Vic2007-08'!B69</f>
        <v>0</v>
      </c>
      <c r="C349" t="str">
        <f>'Vic2007-08'!C69</f>
        <v>VMWT</v>
      </c>
      <c r="D349" t="str">
        <f>'Vic2007-08'!D69</f>
        <v>2007-08</v>
      </c>
      <c r="E349" t="str">
        <f>'Vic2007-08'!E69</f>
        <v>gen</v>
      </c>
    </row>
    <row r="350" spans="1:5" x14ac:dyDescent="0.25">
      <c r="A350" t="str">
        <f>'Vic2007-08'!A70</f>
        <v>#YambukWindFarm</v>
      </c>
      <c r="B350">
        <f>'Vic2007-08'!B70</f>
        <v>0</v>
      </c>
      <c r="C350" t="str">
        <f>'Vic2007-08'!C70</f>
        <v>VTGT</v>
      </c>
      <c r="D350" t="str">
        <f>'Vic2007-08'!D70</f>
        <v>2007-08</v>
      </c>
      <c r="E350" t="str">
        <f>'Vic2007-08'!E70</f>
        <v>gen</v>
      </c>
    </row>
    <row r="351" spans="1:5" x14ac:dyDescent="0.25">
      <c r="A351" t="str">
        <f>'Vic2007-08'!A71</f>
        <v>AngleseaPS</v>
      </c>
      <c r="B351">
        <f>'Vic2007-08'!B71</f>
        <v>220</v>
      </c>
      <c r="C351" t="str">
        <f>'Vic2007-08'!C71</f>
        <v>VAPS</v>
      </c>
      <c r="D351" t="str">
        <f>'Vic2007-08'!D71</f>
        <v>2007-08</v>
      </c>
      <c r="E351" t="str">
        <f>'Vic2007-08'!E71</f>
        <v>gen</v>
      </c>
    </row>
    <row r="352" spans="1:5" x14ac:dyDescent="0.25">
      <c r="A352" t="str">
        <f>'Vic2007-08'!A72</f>
        <v>BairnsdaleUnit1</v>
      </c>
      <c r="B352">
        <f>'Vic2007-08'!B72</f>
        <v>0</v>
      </c>
      <c r="C352" t="str">
        <f>'Vic2007-08'!C72</f>
        <v>VBDL</v>
      </c>
      <c r="D352" t="str">
        <f>'Vic2007-08'!D72</f>
        <v>2007-08</v>
      </c>
      <c r="E352" t="str">
        <f>'Vic2007-08'!E72</f>
        <v>gen</v>
      </c>
    </row>
    <row r="353" spans="1:5" x14ac:dyDescent="0.25">
      <c r="A353" t="str">
        <f>'Vic2007-08'!A73</f>
        <v>BairnsdaleUnit2</v>
      </c>
      <c r="B353">
        <f>'Vic2007-08'!B73</f>
        <v>0</v>
      </c>
      <c r="C353" t="str">
        <f>'Vic2007-08'!C73</f>
        <v>VBDL</v>
      </c>
      <c r="D353" t="str">
        <f>'Vic2007-08'!D73</f>
        <v>2007-08</v>
      </c>
      <c r="E353" t="str">
        <f>'Vic2007-08'!E73</f>
        <v>gen</v>
      </c>
    </row>
    <row r="354" spans="1:5" x14ac:dyDescent="0.25">
      <c r="A354" t="str">
        <f>'Vic2007-08'!A74</f>
        <v>Banimboola</v>
      </c>
      <c r="B354">
        <f>'Vic2007-08'!B74</f>
        <v>220</v>
      </c>
      <c r="C354" t="str">
        <f>'Vic2007-08'!C74</f>
        <v>VDPS</v>
      </c>
      <c r="D354" t="str">
        <f>'Vic2007-08'!D74</f>
        <v>2007-08</v>
      </c>
      <c r="E354" t="str">
        <f>'Vic2007-08'!E74</f>
        <v>gen</v>
      </c>
    </row>
    <row r="355" spans="1:5" x14ac:dyDescent="0.25">
      <c r="A355" t="str">
        <f>'Vic2007-08'!A75</f>
        <v>Basslink(LoyYangPowerStationSwitchyard)6</v>
      </c>
      <c r="B355">
        <f>'Vic2007-08'!B75</f>
        <v>500</v>
      </c>
      <c r="C355" t="str">
        <f>'Vic2007-08'!C75</f>
        <v>VTBL</v>
      </c>
      <c r="D355" t="str">
        <f>'Vic2007-08'!D75</f>
        <v>2007-08</v>
      </c>
      <c r="E355" t="str">
        <f>'Vic2007-08'!E75</f>
        <v>gen</v>
      </c>
    </row>
    <row r="356" spans="1:5" x14ac:dyDescent="0.25">
      <c r="A356" t="str">
        <f>'Vic2007-08'!A76</f>
        <v>DartmouthPS</v>
      </c>
      <c r="B356">
        <f>'Vic2007-08'!B76</f>
        <v>220</v>
      </c>
      <c r="C356" t="str">
        <f>'Vic2007-08'!C76</f>
        <v>VDPS</v>
      </c>
      <c r="D356" t="str">
        <f>'Vic2007-08'!D76</f>
        <v>2007-08</v>
      </c>
      <c r="E356" t="str">
        <f>'Vic2007-08'!E76</f>
        <v>gen</v>
      </c>
    </row>
    <row r="357" spans="1:5" x14ac:dyDescent="0.25">
      <c r="A357" t="str">
        <f>'Vic2007-08'!A77</f>
        <v>EildonPSUnit1</v>
      </c>
      <c r="B357">
        <f>'Vic2007-08'!B77</f>
        <v>220</v>
      </c>
      <c r="C357" t="str">
        <f>'Vic2007-08'!C77</f>
        <v>VEPS</v>
      </c>
      <c r="D357" t="str">
        <f>'Vic2007-08'!D77</f>
        <v>2007-08</v>
      </c>
      <c r="E357" t="str">
        <f>'Vic2007-08'!E77</f>
        <v>gen</v>
      </c>
    </row>
    <row r="358" spans="1:5" x14ac:dyDescent="0.25">
      <c r="A358" t="str">
        <f>'Vic2007-08'!A78</f>
        <v>EildonPSUnit2</v>
      </c>
      <c r="B358">
        <f>'Vic2007-08'!B78</f>
        <v>220</v>
      </c>
      <c r="C358" t="str">
        <f>'Vic2007-08'!C78</f>
        <v>VEPS</v>
      </c>
      <c r="D358" t="str">
        <f>'Vic2007-08'!D78</f>
        <v>2007-08</v>
      </c>
      <c r="E358" t="str">
        <f>'Vic2007-08'!E78</f>
        <v>gen</v>
      </c>
    </row>
    <row r="359" spans="1:5" x14ac:dyDescent="0.25">
      <c r="A359" t="str">
        <f>'Vic2007-08'!A79</f>
        <v>HazelwoodPSLoad</v>
      </c>
      <c r="B359">
        <f>'Vic2007-08'!B79</f>
        <v>220</v>
      </c>
      <c r="C359" t="str">
        <f>'Vic2007-08'!C79</f>
        <v>VHWP</v>
      </c>
      <c r="D359" t="str">
        <f>'Vic2007-08'!D79</f>
        <v>2007-08</v>
      </c>
      <c r="E359" t="str">
        <f>'Vic2007-08'!E79</f>
        <v>gen</v>
      </c>
    </row>
    <row r="360" spans="1:5" x14ac:dyDescent="0.25">
      <c r="A360" t="str">
        <f>'Vic2007-08'!A80</f>
        <v>HazelwoodPSUnit1</v>
      </c>
      <c r="B360">
        <f>'Vic2007-08'!B80</f>
        <v>220</v>
      </c>
      <c r="C360" t="str">
        <f>'Vic2007-08'!C80</f>
        <v>VHWP</v>
      </c>
      <c r="D360" t="str">
        <f>'Vic2007-08'!D80</f>
        <v>2007-08</v>
      </c>
      <c r="E360" t="str">
        <f>'Vic2007-08'!E80</f>
        <v>gen</v>
      </c>
    </row>
    <row r="361" spans="1:5" x14ac:dyDescent="0.25">
      <c r="A361" t="str">
        <f>'Vic2007-08'!A81</f>
        <v>HazelwoodPSUnit2</v>
      </c>
      <c r="B361">
        <f>'Vic2007-08'!B81</f>
        <v>220</v>
      </c>
      <c r="C361" t="str">
        <f>'Vic2007-08'!C81</f>
        <v>VHWP</v>
      </c>
      <c r="D361" t="str">
        <f>'Vic2007-08'!D81</f>
        <v>2007-08</v>
      </c>
      <c r="E361" t="str">
        <f>'Vic2007-08'!E81</f>
        <v>gen</v>
      </c>
    </row>
    <row r="362" spans="1:5" x14ac:dyDescent="0.25">
      <c r="A362" t="str">
        <f>'Vic2007-08'!A82</f>
        <v>HazelwoodPSUnit3</v>
      </c>
      <c r="B362">
        <f>'Vic2007-08'!B82</f>
        <v>220</v>
      </c>
      <c r="C362" t="str">
        <f>'Vic2007-08'!C82</f>
        <v>VHWP</v>
      </c>
      <c r="D362" t="str">
        <f>'Vic2007-08'!D82</f>
        <v>2007-08</v>
      </c>
      <c r="E362" t="str">
        <f>'Vic2007-08'!E82</f>
        <v>gen</v>
      </c>
    </row>
    <row r="363" spans="1:5" x14ac:dyDescent="0.25">
      <c r="A363" t="str">
        <f>'Vic2007-08'!A83</f>
        <v>HazelwoodPSUnit4</v>
      </c>
      <c r="B363">
        <f>'Vic2007-08'!B83</f>
        <v>220</v>
      </c>
      <c r="C363" t="str">
        <f>'Vic2007-08'!C83</f>
        <v>VHWP</v>
      </c>
      <c r="D363" t="str">
        <f>'Vic2007-08'!D83</f>
        <v>2007-08</v>
      </c>
      <c r="E363" t="str">
        <f>'Vic2007-08'!E83</f>
        <v>gen</v>
      </c>
    </row>
    <row r="364" spans="1:5" x14ac:dyDescent="0.25">
      <c r="A364" t="str">
        <f>'Vic2007-08'!A84</f>
        <v>HazelwoodPSUnit5</v>
      </c>
      <c r="B364">
        <f>'Vic2007-08'!B84</f>
        <v>220</v>
      </c>
      <c r="C364" t="str">
        <f>'Vic2007-08'!C84</f>
        <v>VHWP</v>
      </c>
      <c r="D364" t="str">
        <f>'Vic2007-08'!D84</f>
        <v>2007-08</v>
      </c>
      <c r="E364" t="str">
        <f>'Vic2007-08'!E84</f>
        <v>gen</v>
      </c>
    </row>
    <row r="365" spans="1:5" x14ac:dyDescent="0.25">
      <c r="A365" t="str">
        <f>'Vic2007-08'!A85</f>
        <v>HazelwoodPSUnit6</v>
      </c>
      <c r="B365">
        <f>'Vic2007-08'!B85</f>
        <v>220</v>
      </c>
      <c r="C365" t="str">
        <f>'Vic2007-08'!C85</f>
        <v>VHWP</v>
      </c>
      <c r="D365" t="str">
        <f>'Vic2007-08'!D85</f>
        <v>2007-08</v>
      </c>
      <c r="E365" t="str">
        <f>'Vic2007-08'!E85</f>
        <v>gen</v>
      </c>
    </row>
    <row r="366" spans="1:5" x14ac:dyDescent="0.25">
      <c r="A366" t="str">
        <f>'Vic2007-08'!A86</f>
        <v>HazelwoodPSUnit7</v>
      </c>
      <c r="B366">
        <f>'Vic2007-08'!B86</f>
        <v>220</v>
      </c>
      <c r="C366" t="str">
        <f>'Vic2007-08'!C86</f>
        <v>VHWP</v>
      </c>
      <c r="D366" t="str">
        <f>'Vic2007-08'!D86</f>
        <v>2007-08</v>
      </c>
      <c r="E366" t="str">
        <f>'Vic2007-08'!E86</f>
        <v>gen</v>
      </c>
    </row>
    <row r="367" spans="1:5" x14ac:dyDescent="0.25">
      <c r="A367" t="str">
        <f>'Vic2007-08'!A87</f>
        <v>HazelwoodPSUnit8</v>
      </c>
      <c r="B367">
        <f>'Vic2007-08'!B87</f>
        <v>220</v>
      </c>
      <c r="C367" t="str">
        <f>'Vic2007-08'!C87</f>
        <v>VHWP</v>
      </c>
      <c r="D367" t="str">
        <f>'Vic2007-08'!D87</f>
        <v>2007-08</v>
      </c>
      <c r="E367" t="str">
        <f>'Vic2007-08'!E87</f>
        <v>gen</v>
      </c>
    </row>
    <row r="368" spans="1:5" x14ac:dyDescent="0.25">
      <c r="A368" t="str">
        <f>'Vic2007-08'!A88</f>
        <v>Hume(VictorianShare)</v>
      </c>
      <c r="B368">
        <f>'Vic2007-08'!B88</f>
        <v>0</v>
      </c>
      <c r="C368" t="str">
        <f>'Vic2007-08'!C88</f>
        <v>VHUM</v>
      </c>
      <c r="D368" t="str">
        <f>'Vic2007-08'!D88</f>
        <v>2007-08</v>
      </c>
      <c r="E368" t="str">
        <f>'Vic2007-08'!E88</f>
        <v>gen</v>
      </c>
    </row>
    <row r="369" spans="1:5" x14ac:dyDescent="0.25">
      <c r="A369" t="str">
        <f>'Vic2007-08'!A89</f>
        <v>JeeralangAPSUnit1</v>
      </c>
      <c r="B369">
        <f>'Vic2007-08'!B89</f>
        <v>220</v>
      </c>
      <c r="C369" t="str">
        <f>'Vic2007-08'!C89</f>
        <v>VJLG</v>
      </c>
      <c r="D369" t="str">
        <f>'Vic2007-08'!D89</f>
        <v>2007-08</v>
      </c>
      <c r="E369" t="str">
        <f>'Vic2007-08'!E89</f>
        <v>gen</v>
      </c>
    </row>
    <row r="370" spans="1:5" x14ac:dyDescent="0.25">
      <c r="A370" t="str">
        <f>'Vic2007-08'!A90</f>
        <v>JeeralangAPSUnit2</v>
      </c>
      <c r="B370">
        <f>'Vic2007-08'!B90</f>
        <v>220</v>
      </c>
      <c r="C370" t="str">
        <f>'Vic2007-08'!C90</f>
        <v>VJLG</v>
      </c>
      <c r="D370" t="str">
        <f>'Vic2007-08'!D90</f>
        <v>2007-08</v>
      </c>
      <c r="E370" t="str">
        <f>'Vic2007-08'!E90</f>
        <v>gen</v>
      </c>
    </row>
    <row r="371" spans="1:5" x14ac:dyDescent="0.25">
      <c r="A371" t="str">
        <f>'Vic2007-08'!A91</f>
        <v>JeeralangAPSUnit3</v>
      </c>
      <c r="B371">
        <f>'Vic2007-08'!B91</f>
        <v>220</v>
      </c>
      <c r="C371" t="str">
        <f>'Vic2007-08'!C91</f>
        <v>VJLG</v>
      </c>
      <c r="D371" t="str">
        <f>'Vic2007-08'!D91</f>
        <v>2007-08</v>
      </c>
      <c r="E371" t="str">
        <f>'Vic2007-08'!E91</f>
        <v>gen</v>
      </c>
    </row>
    <row r="372" spans="1:5" x14ac:dyDescent="0.25">
      <c r="A372" t="str">
        <f>'Vic2007-08'!A92</f>
        <v>JeeralangAPSUnit4</v>
      </c>
      <c r="B372">
        <f>'Vic2007-08'!B92</f>
        <v>220</v>
      </c>
      <c r="C372" t="str">
        <f>'Vic2007-08'!C92</f>
        <v>VJLG</v>
      </c>
      <c r="D372" t="str">
        <f>'Vic2007-08'!D92</f>
        <v>2007-08</v>
      </c>
      <c r="E372" t="str">
        <f>'Vic2007-08'!E92</f>
        <v>gen</v>
      </c>
    </row>
    <row r="373" spans="1:5" x14ac:dyDescent="0.25">
      <c r="A373" t="str">
        <f>'Vic2007-08'!A93</f>
        <v>JeeralangBPSUnit1</v>
      </c>
      <c r="B373">
        <f>'Vic2007-08'!B93</f>
        <v>220</v>
      </c>
      <c r="C373" t="str">
        <f>'Vic2007-08'!C93</f>
        <v>VJLG</v>
      </c>
      <c r="D373" t="str">
        <f>'Vic2007-08'!D93</f>
        <v>2007-08</v>
      </c>
      <c r="E373" t="str">
        <f>'Vic2007-08'!E93</f>
        <v>gen</v>
      </c>
    </row>
    <row r="374" spans="1:5" x14ac:dyDescent="0.25">
      <c r="A374" t="str">
        <f>'Vic2007-08'!A94</f>
        <v>JeeralangBPSUnit2</v>
      </c>
      <c r="B374">
        <f>'Vic2007-08'!B94</f>
        <v>220</v>
      </c>
      <c r="C374" t="str">
        <f>'Vic2007-08'!C94</f>
        <v>VJLG</v>
      </c>
      <c r="D374" t="str">
        <f>'Vic2007-08'!D94</f>
        <v>2007-08</v>
      </c>
      <c r="E374" t="str">
        <f>'Vic2007-08'!E94</f>
        <v>gen</v>
      </c>
    </row>
    <row r="375" spans="1:5" x14ac:dyDescent="0.25">
      <c r="A375" t="str">
        <f>'Vic2007-08'!A95</f>
        <v>JeeralangBPSUnit3</v>
      </c>
      <c r="B375">
        <f>'Vic2007-08'!B95</f>
        <v>220</v>
      </c>
      <c r="C375" t="str">
        <f>'Vic2007-08'!C95</f>
        <v>VJLG</v>
      </c>
      <c r="D375" t="str">
        <f>'Vic2007-08'!D95</f>
        <v>2007-08</v>
      </c>
      <c r="E375" t="str">
        <f>'Vic2007-08'!E95</f>
        <v>gen</v>
      </c>
    </row>
    <row r="376" spans="1:5" x14ac:dyDescent="0.25">
      <c r="A376" t="str">
        <f>'Vic2007-08'!A96</f>
        <v>Laverton</v>
      </c>
      <c r="B376">
        <f>'Vic2007-08'!B96</f>
        <v>220</v>
      </c>
      <c r="C376" t="str">
        <f>'Vic2007-08'!C96</f>
        <v>VAT2</v>
      </c>
      <c r="D376" t="str">
        <f>'Vic2007-08'!D96</f>
        <v>2007-08</v>
      </c>
      <c r="E376" t="str">
        <f>'Vic2007-08'!E96</f>
        <v>gen</v>
      </c>
    </row>
    <row r="377" spans="1:5" x14ac:dyDescent="0.25">
      <c r="A377" t="str">
        <f>'Vic2007-08'!A97</f>
        <v>LoyYangAPSLoad</v>
      </c>
      <c r="B377">
        <f>'Vic2007-08'!B97</f>
        <v>500</v>
      </c>
      <c r="C377" t="str">
        <f>'Vic2007-08'!C97</f>
        <v>VLYP</v>
      </c>
      <c r="D377" t="str">
        <f>'Vic2007-08'!D97</f>
        <v>2007-08</v>
      </c>
      <c r="E377" t="str">
        <f>'Vic2007-08'!E97</f>
        <v>gen</v>
      </c>
    </row>
    <row r="378" spans="1:5" x14ac:dyDescent="0.25">
      <c r="A378" t="str">
        <f>'Vic2007-08'!A98</f>
        <v>LoyYangAPSUnit1</v>
      </c>
      <c r="B378">
        <f>'Vic2007-08'!B98</f>
        <v>500</v>
      </c>
      <c r="C378" t="str">
        <f>'Vic2007-08'!C98</f>
        <v>VLYP</v>
      </c>
      <c r="D378" t="str">
        <f>'Vic2007-08'!D98</f>
        <v>2007-08</v>
      </c>
      <c r="E378" t="str">
        <f>'Vic2007-08'!E98</f>
        <v>gen</v>
      </c>
    </row>
    <row r="379" spans="1:5" x14ac:dyDescent="0.25">
      <c r="A379" t="str">
        <f>'Vic2007-08'!A99</f>
        <v>LoyYangAPSUnit2</v>
      </c>
      <c r="B379">
        <f>'Vic2007-08'!B99</f>
        <v>500</v>
      </c>
      <c r="C379" t="str">
        <f>'Vic2007-08'!C99</f>
        <v>VLYP</v>
      </c>
      <c r="D379" t="str">
        <f>'Vic2007-08'!D99</f>
        <v>2007-08</v>
      </c>
      <c r="E379" t="str">
        <f>'Vic2007-08'!E99</f>
        <v>gen</v>
      </c>
    </row>
    <row r="380" spans="1:5" x14ac:dyDescent="0.25">
      <c r="A380" t="str">
        <f>'Vic2007-08'!A100</f>
        <v>LoyYangAPSUnit3</v>
      </c>
      <c r="B380">
        <f>'Vic2007-08'!B100</f>
        <v>500</v>
      </c>
      <c r="C380" t="str">
        <f>'Vic2007-08'!C100</f>
        <v>VLYP</v>
      </c>
      <c r="D380" t="str">
        <f>'Vic2007-08'!D100</f>
        <v>2007-08</v>
      </c>
      <c r="E380" t="str">
        <f>'Vic2007-08'!E100</f>
        <v>gen</v>
      </c>
    </row>
    <row r="381" spans="1:5" x14ac:dyDescent="0.25">
      <c r="A381" t="str">
        <f>'Vic2007-08'!A101</f>
        <v>LoyYangAPSUnit4</v>
      </c>
      <c r="B381">
        <f>'Vic2007-08'!B101</f>
        <v>500</v>
      </c>
      <c r="C381" t="str">
        <f>'Vic2007-08'!C101</f>
        <v>VLYP</v>
      </c>
      <c r="D381" t="str">
        <f>'Vic2007-08'!D101</f>
        <v>2007-08</v>
      </c>
      <c r="E381" t="str">
        <f>'Vic2007-08'!E101</f>
        <v>gen</v>
      </c>
    </row>
    <row r="382" spans="1:5" x14ac:dyDescent="0.25">
      <c r="A382" t="str">
        <f>'Vic2007-08'!A102</f>
        <v>LoyYangBPSUnit1</v>
      </c>
      <c r="B382">
        <f>'Vic2007-08'!B102</f>
        <v>500</v>
      </c>
      <c r="C382" t="str">
        <f>'Vic2007-08'!C102</f>
        <v>VLYP</v>
      </c>
      <c r="D382" t="str">
        <f>'Vic2007-08'!D102</f>
        <v>2007-08</v>
      </c>
      <c r="E382" t="str">
        <f>'Vic2007-08'!E102</f>
        <v>gen</v>
      </c>
    </row>
    <row r="383" spans="1:5" x14ac:dyDescent="0.25">
      <c r="A383" t="str">
        <f>'Vic2007-08'!A103</f>
        <v>LoyYangBPSUnit2</v>
      </c>
      <c r="B383">
        <f>'Vic2007-08'!B103</f>
        <v>500</v>
      </c>
      <c r="C383" t="str">
        <f>'Vic2007-08'!C103</f>
        <v>VLYP</v>
      </c>
      <c r="D383" t="str">
        <f>'Vic2007-08'!D103</f>
        <v>2007-08</v>
      </c>
      <c r="E383" t="str">
        <f>'Vic2007-08'!E103</f>
        <v>gen</v>
      </c>
    </row>
    <row r="384" spans="1:5" x14ac:dyDescent="0.25">
      <c r="A384" t="str">
        <f>'Vic2007-08'!A104</f>
        <v>McKayCreekPSUnit1</v>
      </c>
      <c r="B384">
        <f>'Vic2007-08'!B104</f>
        <v>220</v>
      </c>
      <c r="C384" t="str">
        <f>'Vic2007-08'!C104</f>
        <v>VMKP</v>
      </c>
      <c r="D384" t="str">
        <f>'Vic2007-08'!D104</f>
        <v>2007-08</v>
      </c>
      <c r="E384" t="str">
        <f>'Vic2007-08'!E104</f>
        <v>gen</v>
      </c>
    </row>
    <row r="385" spans="1:5" x14ac:dyDescent="0.25">
      <c r="A385" t="str">
        <f>'Vic2007-08'!A105</f>
        <v>McKayCreekPSUnit2</v>
      </c>
      <c r="B385">
        <f>'Vic2007-08'!B105</f>
        <v>220</v>
      </c>
      <c r="C385" t="str">
        <f>'Vic2007-08'!C105</f>
        <v>VMKP</v>
      </c>
      <c r="D385" t="str">
        <f>'Vic2007-08'!D105</f>
        <v>2007-08</v>
      </c>
      <c r="E385" t="str">
        <f>'Vic2007-08'!E105</f>
        <v>gen</v>
      </c>
    </row>
    <row r="386" spans="1:5" x14ac:dyDescent="0.25">
      <c r="A386" t="str">
        <f>'Vic2007-08'!A106</f>
        <v>MorwellPSG1,2and3</v>
      </c>
      <c r="B386">
        <f>'Vic2007-08'!B106</f>
        <v>11</v>
      </c>
      <c r="C386" t="str">
        <f>'Vic2007-08'!C106</f>
        <v>VMWG</v>
      </c>
      <c r="D386" t="str">
        <f>'Vic2007-08'!D106</f>
        <v>2007-08</v>
      </c>
      <c r="E386" t="str">
        <f>'Vic2007-08'!E106</f>
        <v>gen</v>
      </c>
    </row>
    <row r="387" spans="1:5" x14ac:dyDescent="0.25">
      <c r="A387" t="str">
        <f>'Vic2007-08'!A107</f>
        <v>MorwellPSG4</v>
      </c>
      <c r="B387">
        <f>'Vic2007-08'!B107</f>
        <v>11</v>
      </c>
      <c r="C387" t="str">
        <f>'Vic2007-08'!C107</f>
        <v>VMWP</v>
      </c>
      <c r="D387" t="str">
        <f>'Vic2007-08'!D107</f>
        <v>2007-08</v>
      </c>
      <c r="E387" t="str">
        <f>'Vic2007-08'!E107</f>
        <v>gen</v>
      </c>
    </row>
    <row r="388" spans="1:5" x14ac:dyDescent="0.25">
      <c r="A388" t="str">
        <f>'Vic2007-08'!A108</f>
        <v>MorwellPSG5</v>
      </c>
      <c r="B388">
        <f>'Vic2007-08'!B108</f>
        <v>11</v>
      </c>
      <c r="C388" t="str">
        <f>'Vic2007-08'!C108</f>
        <v>VMWP</v>
      </c>
      <c r="D388" t="str">
        <f>'Vic2007-08'!D108</f>
        <v>2007-08</v>
      </c>
      <c r="E388" t="str">
        <f>'Vic2007-08'!E108</f>
        <v>gen</v>
      </c>
    </row>
    <row r="389" spans="1:5" x14ac:dyDescent="0.25">
      <c r="A389" t="str">
        <f>'Vic2007-08'!A109</f>
        <v>MorwellPSLoad</v>
      </c>
      <c r="B389">
        <f>'Vic2007-08'!B109</f>
        <v>11</v>
      </c>
      <c r="C389" t="str">
        <f>'Vic2007-08'!C109</f>
        <v>VMWT</v>
      </c>
      <c r="D389" t="str">
        <f>'Vic2007-08'!D109</f>
        <v>2007-08</v>
      </c>
      <c r="E389" t="str">
        <f>'Vic2007-08'!E109</f>
        <v>gen</v>
      </c>
    </row>
    <row r="390" spans="1:5" x14ac:dyDescent="0.25">
      <c r="A390" t="str">
        <f>'Vic2007-08'!A110</f>
        <v>NewportPS</v>
      </c>
      <c r="B390">
        <f>'Vic2007-08'!B110</f>
        <v>220</v>
      </c>
      <c r="C390" t="str">
        <f>'Vic2007-08'!C110</f>
        <v>VNPS</v>
      </c>
      <c r="D390" t="str">
        <f>'Vic2007-08'!D110</f>
        <v>2007-08</v>
      </c>
      <c r="E390" t="str">
        <f>'Vic2007-08'!E110</f>
        <v>gen</v>
      </c>
    </row>
    <row r="391" spans="1:5" x14ac:dyDescent="0.25">
      <c r="A391" t="str">
        <f>'Vic2007-08'!A111</f>
        <v>Portland500DU1</v>
      </c>
      <c r="B391">
        <f>'Vic2007-08'!B111</f>
        <v>500</v>
      </c>
      <c r="C391" t="str">
        <f>'Vic2007-08'!C111</f>
        <v>VAPD</v>
      </c>
      <c r="D391" t="str">
        <f>'Vic2007-08'!D111</f>
        <v>2007-08</v>
      </c>
      <c r="E391" t="str">
        <f>'Vic2007-08'!E111</f>
        <v>gen</v>
      </c>
    </row>
    <row r="392" spans="1:5" x14ac:dyDescent="0.25">
      <c r="A392" t="str">
        <f>'Vic2007-08'!A112</f>
        <v>Portland500DU2</v>
      </c>
      <c r="B392">
        <f>'Vic2007-08'!B112</f>
        <v>500</v>
      </c>
      <c r="C392" t="str">
        <f>'Vic2007-08'!C112</f>
        <v>VAPD</v>
      </c>
      <c r="D392" t="str">
        <f>'Vic2007-08'!D112</f>
        <v>2007-08</v>
      </c>
      <c r="E392" t="str">
        <f>'Vic2007-08'!E112</f>
        <v>gen</v>
      </c>
    </row>
    <row r="393" spans="1:5" x14ac:dyDescent="0.25">
      <c r="A393" t="str">
        <f>'Vic2007-08'!A113</f>
        <v>PortlandWindFarm</v>
      </c>
      <c r="B393">
        <f>'Vic2007-08'!B113</f>
        <v>500</v>
      </c>
      <c r="C393" t="str">
        <f>'Vic2007-08'!C113</f>
        <v>VAPD</v>
      </c>
      <c r="D393" t="str">
        <f>'Vic2007-08'!D113</f>
        <v>2007-08</v>
      </c>
      <c r="E393" t="str">
        <f>'Vic2007-08'!E113</f>
        <v>gen</v>
      </c>
    </row>
    <row r="394" spans="1:5" x14ac:dyDescent="0.25">
      <c r="A394" t="str">
        <f>'Vic2007-08'!A114</f>
        <v>PtHenryDU1</v>
      </c>
      <c r="B394">
        <f>'Vic2007-08'!B114</f>
        <v>220</v>
      </c>
      <c r="C394" t="str">
        <f>'Vic2007-08'!C114</f>
        <v>VPTH</v>
      </c>
      <c r="D394" t="str">
        <f>'Vic2007-08'!D114</f>
        <v>2007-08</v>
      </c>
      <c r="E394" t="str">
        <f>'Vic2007-08'!E114</f>
        <v>gen</v>
      </c>
    </row>
    <row r="395" spans="1:5" x14ac:dyDescent="0.25">
      <c r="A395" t="str">
        <f>'Vic2007-08'!A115</f>
        <v>PtHenryDU2</v>
      </c>
      <c r="B395">
        <f>'Vic2007-08'!B115</f>
        <v>220</v>
      </c>
      <c r="C395" t="str">
        <f>'Vic2007-08'!C115</f>
        <v>VPTH</v>
      </c>
      <c r="D395" t="str">
        <f>'Vic2007-08'!D115</f>
        <v>2007-08</v>
      </c>
      <c r="E395" t="str">
        <f>'Vic2007-08'!E115</f>
        <v>gen</v>
      </c>
    </row>
    <row r="396" spans="1:5" x14ac:dyDescent="0.25">
      <c r="A396" t="str">
        <f>'Vic2007-08'!A116</f>
        <v>PtHenryDU3</v>
      </c>
      <c r="B396">
        <f>'Vic2007-08'!B116</f>
        <v>220</v>
      </c>
      <c r="C396" t="str">
        <f>'Vic2007-08'!C116</f>
        <v>VPTH</v>
      </c>
      <c r="D396" t="str">
        <f>'Vic2007-08'!D116</f>
        <v>2007-08</v>
      </c>
      <c r="E396" t="str">
        <f>'Vic2007-08'!E116</f>
        <v>gen</v>
      </c>
    </row>
    <row r="397" spans="1:5" x14ac:dyDescent="0.25">
      <c r="A397" t="str">
        <f>'Vic2007-08'!A117</f>
        <v>SomertonPowerStation</v>
      </c>
      <c r="B397">
        <f>'Vic2007-08'!B117</f>
        <v>0</v>
      </c>
      <c r="C397" t="str">
        <f>'Vic2007-08'!C117</f>
        <v>VSOM</v>
      </c>
      <c r="D397" t="str">
        <f>'Vic2007-08'!D117</f>
        <v>2007-08</v>
      </c>
      <c r="E397" t="str">
        <f>'Vic2007-08'!E117</f>
        <v>gen</v>
      </c>
    </row>
    <row r="398" spans="1:5" x14ac:dyDescent="0.25">
      <c r="A398" t="str">
        <f>'Vic2007-08'!A118</f>
        <v>ValleyPowerPS</v>
      </c>
      <c r="B398">
        <f>'Vic2007-08'!B118</f>
        <v>500</v>
      </c>
      <c r="C398" t="str">
        <f>'Vic2007-08'!C118</f>
        <v>VLYP</v>
      </c>
      <c r="D398" t="str">
        <f>'Vic2007-08'!D118</f>
        <v>2007-08</v>
      </c>
      <c r="E398" t="str">
        <f>'Vic2007-08'!E118</f>
        <v>gen</v>
      </c>
    </row>
    <row r="399" spans="1:5" x14ac:dyDescent="0.25">
      <c r="A399" t="str">
        <f>'Vic2007-08'!A119</f>
        <v>VICSMLT</v>
      </c>
      <c r="B399">
        <f>'Vic2007-08'!B119</f>
        <v>220</v>
      </c>
      <c r="C399" t="str">
        <f>'Vic2007-08'!C119</f>
        <v>VAPS</v>
      </c>
      <c r="D399" t="str">
        <f>'Vic2007-08'!D119</f>
        <v>2007-08</v>
      </c>
      <c r="E399" t="str">
        <f>'Vic2007-08'!E119</f>
        <v>gen</v>
      </c>
    </row>
    <row r="400" spans="1:5" x14ac:dyDescent="0.25">
      <c r="A400" t="str">
        <f>'Vic2007-08'!A120</f>
        <v>WestKiewaPSUnit1</v>
      </c>
      <c r="B400">
        <f>'Vic2007-08'!B120</f>
        <v>220</v>
      </c>
      <c r="C400" t="str">
        <f>'Vic2007-08'!C120</f>
        <v>VWKP</v>
      </c>
      <c r="D400" t="str">
        <f>'Vic2007-08'!D120</f>
        <v>2007-08</v>
      </c>
      <c r="E400" t="str">
        <f>'Vic2007-08'!E120</f>
        <v>gen</v>
      </c>
    </row>
    <row r="401" spans="1:5" x14ac:dyDescent="0.25">
      <c r="A401" t="str">
        <f>'Vic2007-08'!A121</f>
        <v>WestKiewaPSUnit2</v>
      </c>
      <c r="B401">
        <f>'Vic2007-08'!B121</f>
        <v>220</v>
      </c>
      <c r="C401" t="str">
        <f>'Vic2007-08'!C121</f>
        <v>VWKP</v>
      </c>
      <c r="D401" t="str">
        <f>'Vic2007-08'!D121</f>
        <v>2007-08</v>
      </c>
      <c r="E401" t="str">
        <f>'Vic2007-08'!E121</f>
        <v>gen</v>
      </c>
    </row>
    <row r="402" spans="1:5" x14ac:dyDescent="0.25">
      <c r="A402" t="str">
        <f>'Vic2007-08'!A122</f>
        <v>YallournWPS220Load</v>
      </c>
      <c r="B402">
        <f>'Vic2007-08'!B122</f>
        <v>220</v>
      </c>
      <c r="C402" t="str">
        <f>'Vic2007-08'!C122</f>
        <v>VYP2</v>
      </c>
      <c r="D402" t="str">
        <f>'Vic2007-08'!D122</f>
        <v>2007-08</v>
      </c>
      <c r="E402" t="str">
        <f>'Vic2007-08'!E122</f>
        <v>gen</v>
      </c>
    </row>
    <row r="403" spans="1:5" x14ac:dyDescent="0.25">
      <c r="A403" t="str">
        <f>'Vic2007-08'!A123</f>
        <v>YallournWPS220Unit1</v>
      </c>
      <c r="B403">
        <f>'Vic2007-08'!B123</f>
        <v>220</v>
      </c>
      <c r="C403" t="str">
        <f>'Vic2007-08'!C123</f>
        <v>VYP3</v>
      </c>
      <c r="D403" t="str">
        <f>'Vic2007-08'!D123</f>
        <v>2007-08</v>
      </c>
      <c r="E403" t="str">
        <f>'Vic2007-08'!E123</f>
        <v>gen</v>
      </c>
    </row>
    <row r="404" spans="1:5" x14ac:dyDescent="0.25">
      <c r="A404" t="str">
        <f>'Vic2007-08'!A124</f>
        <v>YallournWPS220Unit2</v>
      </c>
      <c r="B404">
        <f>'Vic2007-08'!B124</f>
        <v>220</v>
      </c>
      <c r="C404" t="str">
        <f>'Vic2007-08'!C124</f>
        <v>VYP2</v>
      </c>
      <c r="D404" t="str">
        <f>'Vic2007-08'!D124</f>
        <v>2007-08</v>
      </c>
      <c r="E404" t="str">
        <f>'Vic2007-08'!E124</f>
        <v>gen</v>
      </c>
    </row>
    <row r="405" spans="1:5" x14ac:dyDescent="0.25">
      <c r="A405" t="str">
        <f>'Vic2007-08'!A125</f>
        <v>YallournWPS220Unit3</v>
      </c>
      <c r="B405">
        <f>'Vic2007-08'!B125</f>
        <v>220</v>
      </c>
      <c r="C405" t="str">
        <f>'Vic2007-08'!C125</f>
        <v>VYP2</v>
      </c>
      <c r="D405" t="str">
        <f>'Vic2007-08'!D125</f>
        <v>2007-08</v>
      </c>
      <c r="E405" t="str">
        <f>'Vic2007-08'!E125</f>
        <v>gen</v>
      </c>
    </row>
    <row r="406" spans="1:5" x14ac:dyDescent="0.25">
      <c r="A406" t="str">
        <f>'Vic2007-08'!A126</f>
        <v>YallournWPS220Unit4</v>
      </c>
      <c r="B406">
        <f>'Vic2007-08'!B126</f>
        <v>220</v>
      </c>
      <c r="C406" t="str">
        <f>'Vic2007-08'!C126</f>
        <v>VYP2</v>
      </c>
      <c r="D406" t="str">
        <f>'Vic2007-08'!D126</f>
        <v>2007-08</v>
      </c>
      <c r="E406" t="str">
        <f>'Vic2007-08'!E126</f>
        <v>gen</v>
      </c>
    </row>
    <row r="407" spans="1:5" x14ac:dyDescent="0.25">
      <c r="A407" t="str">
        <f>'Vic2009-10'!A2</f>
        <v>Altona</v>
      </c>
      <c r="B407">
        <f>'Vic2009-10'!B2</f>
        <v>66</v>
      </c>
      <c r="C407" t="str">
        <f>'Vic2009-10'!C2</f>
        <v>VATS</v>
      </c>
      <c r="D407" t="str">
        <f>'Vic2009-10'!D2</f>
        <v>2009-10</v>
      </c>
      <c r="E407" t="str">
        <f>'Vic2009-10'!E2</f>
        <v>load</v>
      </c>
    </row>
    <row r="408" spans="1:5" x14ac:dyDescent="0.25">
      <c r="A408" t="str">
        <f>'Vic2009-10'!A3</f>
        <v>Ballarat</v>
      </c>
      <c r="B408">
        <f>'Vic2009-10'!B3</f>
        <v>66</v>
      </c>
      <c r="C408" t="str">
        <f>'Vic2009-10'!C3</f>
        <v>VBAT</v>
      </c>
      <c r="D408" t="str">
        <f>'Vic2009-10'!D3</f>
        <v>2009-10</v>
      </c>
      <c r="E408" t="str">
        <f>'Vic2009-10'!E3</f>
        <v>load</v>
      </c>
    </row>
    <row r="409" spans="1:5" x14ac:dyDescent="0.25">
      <c r="A409" t="str">
        <f>'Vic2009-10'!A4</f>
        <v>Bendigo</v>
      </c>
      <c r="B409">
        <f>'Vic2009-10'!B4</f>
        <v>22</v>
      </c>
      <c r="C409" t="str">
        <f>'Vic2009-10'!C4</f>
        <v>VBE2</v>
      </c>
      <c r="D409" t="str">
        <f>'Vic2009-10'!D4</f>
        <v>2009-10</v>
      </c>
      <c r="E409" t="str">
        <f>'Vic2009-10'!E4</f>
        <v>load</v>
      </c>
    </row>
    <row r="410" spans="1:5" x14ac:dyDescent="0.25">
      <c r="A410" t="str">
        <f>'Vic2009-10'!A5</f>
        <v>Bendigo</v>
      </c>
      <c r="B410">
        <f>'Vic2009-10'!B5</f>
        <v>66</v>
      </c>
      <c r="C410" t="str">
        <f>'Vic2009-10'!C5</f>
        <v>VBE6</v>
      </c>
      <c r="D410" t="str">
        <f>'Vic2009-10'!D5</f>
        <v>2009-10</v>
      </c>
      <c r="E410" t="str">
        <f>'Vic2009-10'!E5</f>
        <v>load</v>
      </c>
    </row>
    <row r="411" spans="1:5" x14ac:dyDescent="0.25">
      <c r="A411" t="str">
        <f>'Vic2009-10'!A6</f>
        <v>BHPWesternPort</v>
      </c>
      <c r="B411">
        <f>'Vic2009-10'!B6</f>
        <v>220</v>
      </c>
      <c r="C411" t="str">
        <f>'Vic2009-10'!C6</f>
        <v>VJLA</v>
      </c>
      <c r="D411" t="str">
        <f>'Vic2009-10'!D6</f>
        <v>2009-10</v>
      </c>
      <c r="E411" t="str">
        <f>'Vic2009-10'!E6</f>
        <v>load</v>
      </c>
    </row>
    <row r="412" spans="1:5" x14ac:dyDescent="0.25">
      <c r="A412" t="str">
        <f>'Vic2009-10'!A7</f>
        <v>Brooklyn(Jemena)</v>
      </c>
      <c r="B412">
        <f>'Vic2009-10'!B7</f>
        <v>22</v>
      </c>
      <c r="C412" t="str">
        <f>'Vic2009-10'!C7</f>
        <v>VBL2</v>
      </c>
      <c r="D412" t="str">
        <f>'Vic2009-10'!D7</f>
        <v>2009-10</v>
      </c>
      <c r="E412" t="str">
        <f>'Vic2009-10'!E7</f>
        <v>load</v>
      </c>
    </row>
    <row r="413" spans="1:5" x14ac:dyDescent="0.25">
      <c r="A413" t="str">
        <f>'Vic2009-10'!A8</f>
        <v>Brooklyn(Jemena)</v>
      </c>
      <c r="B413">
        <f>'Vic2009-10'!B8</f>
        <v>66</v>
      </c>
      <c r="C413" t="str">
        <f>'Vic2009-10'!C8</f>
        <v>VBL6</v>
      </c>
      <c r="D413" t="str">
        <f>'Vic2009-10'!D8</f>
        <v>2009-10</v>
      </c>
      <c r="E413" t="str">
        <f>'Vic2009-10'!E8</f>
        <v>load</v>
      </c>
    </row>
    <row r="414" spans="1:5" x14ac:dyDescent="0.25">
      <c r="A414" t="str">
        <f>'Vic2009-10'!A9</f>
        <v>Brooklyn(POWERCOR)</v>
      </c>
      <c r="B414">
        <f>'Vic2009-10'!B9</f>
        <v>0</v>
      </c>
      <c r="C414" t="str">
        <f>'Vic2009-10'!C9</f>
        <v>VBL3</v>
      </c>
      <c r="D414" t="str">
        <f>'Vic2009-10'!D9</f>
        <v>2009-10</v>
      </c>
      <c r="E414" t="str">
        <f>'Vic2009-10'!E9</f>
        <v>load</v>
      </c>
    </row>
    <row r="415" spans="1:5" x14ac:dyDescent="0.25">
      <c r="A415" t="str">
        <f>'Vic2009-10'!A10</f>
        <v>Brooklyn(POWERCOR)</v>
      </c>
      <c r="B415">
        <f>'Vic2009-10'!B10</f>
        <v>0</v>
      </c>
      <c r="C415" t="str">
        <f>'Vic2009-10'!C10</f>
        <v>VBL7</v>
      </c>
      <c r="D415" t="str">
        <f>'Vic2009-10'!D10</f>
        <v>2009-10</v>
      </c>
      <c r="E415" t="str">
        <f>'Vic2009-10'!E10</f>
        <v>load</v>
      </c>
    </row>
    <row r="416" spans="1:5" x14ac:dyDescent="0.25">
      <c r="A416" t="str">
        <f>'Vic2009-10'!A11</f>
        <v>Brunswick(CITIPOWER)</v>
      </c>
      <c r="B416">
        <f>'Vic2009-10'!B11</f>
        <v>22</v>
      </c>
      <c r="C416" t="str">
        <f>'Vic2009-10'!C11</f>
        <v>VBT2</v>
      </c>
      <c r="D416" t="str">
        <f>'Vic2009-10'!D11</f>
        <v>2009-10</v>
      </c>
      <c r="E416" t="str">
        <f>'Vic2009-10'!E11</f>
        <v>load</v>
      </c>
    </row>
    <row r="417" spans="1:5" x14ac:dyDescent="0.25">
      <c r="A417" t="str">
        <f>'Vic2009-10'!A12</f>
        <v>Brunswick(Jemena)</v>
      </c>
      <c r="B417">
        <f>'Vic2009-10'!B12</f>
        <v>0</v>
      </c>
      <c r="C417" t="str">
        <f>'Vic2009-10'!C12</f>
        <v>VBTS</v>
      </c>
      <c r="D417" t="str">
        <f>'Vic2009-10'!D12</f>
        <v>2009-10</v>
      </c>
      <c r="E417" t="str">
        <f>'Vic2009-10'!E12</f>
        <v>load</v>
      </c>
    </row>
    <row r="418" spans="1:5" x14ac:dyDescent="0.25">
      <c r="A418" t="str">
        <f>'Vic2009-10'!A13</f>
        <v>Cranbourne(SPIElectricity)</v>
      </c>
      <c r="B418">
        <f>'Vic2009-10'!B13</f>
        <v>66</v>
      </c>
      <c r="C418" t="str">
        <f>'Vic2009-10'!C13</f>
        <v>VCBT</v>
      </c>
      <c r="D418" t="str">
        <f>'Vic2009-10'!D13</f>
        <v>2009-10</v>
      </c>
      <c r="E418" t="str">
        <f>'Vic2009-10'!E13</f>
        <v>load</v>
      </c>
    </row>
    <row r="419" spans="1:5" x14ac:dyDescent="0.25">
      <c r="A419" t="str">
        <f>'Vic2009-10'!A14</f>
        <v>Cranbourne(UE)</v>
      </c>
      <c r="B419">
        <f>'Vic2009-10'!B14</f>
        <v>0</v>
      </c>
      <c r="C419" t="str">
        <f>'Vic2009-10'!C14</f>
        <v>VCB5</v>
      </c>
      <c r="D419" t="str">
        <f>'Vic2009-10'!D14</f>
        <v>2009-10</v>
      </c>
      <c r="E419" t="str">
        <f>'Vic2009-10'!E14</f>
        <v>load</v>
      </c>
    </row>
    <row r="420" spans="1:5" x14ac:dyDescent="0.25">
      <c r="A420" t="str">
        <f>'Vic2009-10'!A15</f>
        <v>EastRowville(SPIElectricity)</v>
      </c>
      <c r="B420">
        <f>'Vic2009-10'!B15</f>
        <v>66</v>
      </c>
      <c r="C420" t="str">
        <f>'Vic2009-10'!C15</f>
        <v>VER2</v>
      </c>
      <c r="D420" t="str">
        <f>'Vic2009-10'!D15</f>
        <v>2009-10</v>
      </c>
      <c r="E420" t="str">
        <f>'Vic2009-10'!E15</f>
        <v>load</v>
      </c>
    </row>
    <row r="421" spans="1:5" x14ac:dyDescent="0.25">
      <c r="A421" t="str">
        <f>'Vic2009-10'!A16</f>
        <v>EastRowville(UE)</v>
      </c>
      <c r="B421">
        <f>'Vic2009-10'!B16</f>
        <v>0</v>
      </c>
      <c r="C421" t="str">
        <f>'Vic2009-10'!C16</f>
        <v>VERT</v>
      </c>
      <c r="D421" t="str">
        <f>'Vic2009-10'!D16</f>
        <v>2009-10</v>
      </c>
      <c r="E421" t="str">
        <f>'Vic2009-10'!E16</f>
        <v>load</v>
      </c>
    </row>
    <row r="422" spans="1:5" x14ac:dyDescent="0.25">
      <c r="A422" t="str">
        <f>'Vic2009-10'!A17</f>
        <v>FishermensBend(CITIPOWER)</v>
      </c>
      <c r="B422">
        <f>'Vic2009-10'!B17</f>
        <v>66</v>
      </c>
      <c r="C422" t="str">
        <f>'Vic2009-10'!C17</f>
        <v>VFBT</v>
      </c>
      <c r="D422" t="str">
        <f>'Vic2009-10'!D17</f>
        <v>2009-10</v>
      </c>
      <c r="E422" t="str">
        <f>'Vic2009-10'!E17</f>
        <v>load</v>
      </c>
    </row>
    <row r="423" spans="1:5" x14ac:dyDescent="0.25">
      <c r="A423" t="str">
        <f>'Vic2009-10'!A18</f>
        <v>FishermensBend(POWERCOR)</v>
      </c>
      <c r="B423">
        <f>'Vic2009-10'!B18</f>
        <v>0</v>
      </c>
      <c r="C423" t="str">
        <f>'Vic2009-10'!C18</f>
        <v>VFB2</v>
      </c>
      <c r="D423" t="str">
        <f>'Vic2009-10'!D18</f>
        <v>2009-10</v>
      </c>
      <c r="E423" t="str">
        <f>'Vic2009-10'!E18</f>
        <v>load</v>
      </c>
    </row>
    <row r="424" spans="1:5" x14ac:dyDescent="0.25">
      <c r="A424" t="str">
        <f>'Vic2009-10'!A19</f>
        <v>Fosterville</v>
      </c>
      <c r="B424">
        <f>'Vic2009-10'!B19</f>
        <v>220</v>
      </c>
      <c r="C424" t="str">
        <f>'Vic2009-10'!C19</f>
        <v>VFVT</v>
      </c>
      <c r="D424" t="str">
        <f>'Vic2009-10'!D19</f>
        <v>2009-10</v>
      </c>
      <c r="E424" t="str">
        <f>'Vic2009-10'!E19</f>
        <v>load</v>
      </c>
    </row>
    <row r="425" spans="1:5" x14ac:dyDescent="0.25">
      <c r="A425" t="str">
        <f>'Vic2009-10'!A20</f>
        <v>Geelong</v>
      </c>
      <c r="B425">
        <f>'Vic2009-10'!B20</f>
        <v>66</v>
      </c>
      <c r="C425" t="str">
        <f>'Vic2009-10'!C20</f>
        <v>VGT6</v>
      </c>
      <c r="D425" t="str">
        <f>'Vic2009-10'!D20</f>
        <v>2009-10</v>
      </c>
      <c r="E425" t="str">
        <f>'Vic2009-10'!E20</f>
        <v>load</v>
      </c>
    </row>
    <row r="426" spans="1:5" x14ac:dyDescent="0.25">
      <c r="A426" t="str">
        <f>'Vic2009-10'!A21</f>
        <v>Glenrowan</v>
      </c>
      <c r="B426">
        <f>'Vic2009-10'!B21</f>
        <v>66</v>
      </c>
      <c r="C426" t="str">
        <f>'Vic2009-10'!C21</f>
        <v>VGNT</v>
      </c>
      <c r="D426" t="str">
        <f>'Vic2009-10'!D21</f>
        <v>2009-10</v>
      </c>
      <c r="E426" t="str">
        <f>'Vic2009-10'!E21</f>
        <v>load</v>
      </c>
    </row>
    <row r="427" spans="1:5" x14ac:dyDescent="0.25">
      <c r="A427" t="str">
        <f>'Vic2009-10'!A22</f>
        <v>Heatherton</v>
      </c>
      <c r="B427">
        <f>'Vic2009-10'!B22</f>
        <v>66</v>
      </c>
      <c r="C427" t="str">
        <f>'Vic2009-10'!C22</f>
        <v>VHTS</v>
      </c>
      <c r="D427" t="str">
        <f>'Vic2009-10'!D22</f>
        <v>2009-10</v>
      </c>
      <c r="E427" t="str">
        <f>'Vic2009-10'!E22</f>
        <v>load</v>
      </c>
    </row>
    <row r="428" spans="1:5" x14ac:dyDescent="0.25">
      <c r="A428" t="str">
        <f>'Vic2009-10'!A23</f>
        <v>Horsham</v>
      </c>
      <c r="B428">
        <f>'Vic2009-10'!B23</f>
        <v>66</v>
      </c>
      <c r="C428" t="str">
        <f>'Vic2009-10'!C23</f>
        <v>VHOT</v>
      </c>
      <c r="D428" t="str">
        <f>'Vic2009-10'!D23</f>
        <v>2009-10</v>
      </c>
      <c r="E428" t="str">
        <f>'Vic2009-10'!E23</f>
        <v>load</v>
      </c>
    </row>
    <row r="429" spans="1:5" x14ac:dyDescent="0.25">
      <c r="A429" t="str">
        <f>'Vic2009-10'!A24</f>
        <v>Keilor(Jemena)</v>
      </c>
      <c r="B429">
        <f>'Vic2009-10'!B24</f>
        <v>66</v>
      </c>
      <c r="C429" t="str">
        <f>'Vic2009-10'!C24</f>
        <v>VKT2</v>
      </c>
      <c r="D429" t="str">
        <f>'Vic2009-10'!D24</f>
        <v>2009-10</v>
      </c>
      <c r="E429" t="str">
        <f>'Vic2009-10'!E24</f>
        <v>load</v>
      </c>
    </row>
    <row r="430" spans="1:5" x14ac:dyDescent="0.25">
      <c r="A430" t="str">
        <f>'Vic2009-10'!A25</f>
        <v>Keilor(POWERCOR)</v>
      </c>
      <c r="B430">
        <f>'Vic2009-10'!B25</f>
        <v>0</v>
      </c>
      <c r="C430" t="str">
        <f>'Vic2009-10'!C25</f>
        <v>VKTS</v>
      </c>
      <c r="D430" t="str">
        <f>'Vic2009-10'!D25</f>
        <v>2009-10</v>
      </c>
      <c r="E430" t="str">
        <f>'Vic2009-10'!E25</f>
        <v>load</v>
      </c>
    </row>
    <row r="431" spans="1:5" x14ac:dyDescent="0.25">
      <c r="A431" t="str">
        <f>'Vic2009-10'!A26</f>
        <v>Kerang</v>
      </c>
      <c r="B431">
        <f>'Vic2009-10'!B26</f>
        <v>22</v>
      </c>
      <c r="C431" t="str">
        <f>'Vic2009-10'!C26</f>
        <v>VKG2</v>
      </c>
      <c r="D431" t="str">
        <f>'Vic2009-10'!D26</f>
        <v>2009-10</v>
      </c>
      <c r="E431" t="str">
        <f>'Vic2009-10'!E26</f>
        <v>load</v>
      </c>
    </row>
    <row r="432" spans="1:5" x14ac:dyDescent="0.25">
      <c r="A432" t="str">
        <f>'Vic2009-10'!A27</f>
        <v>Kerang</v>
      </c>
      <c r="B432">
        <f>'Vic2009-10'!B27</f>
        <v>66</v>
      </c>
      <c r="C432" t="str">
        <f>'Vic2009-10'!C27</f>
        <v>VKG6</v>
      </c>
      <c r="D432" t="str">
        <f>'Vic2009-10'!D27</f>
        <v>2009-10</v>
      </c>
      <c r="E432" t="str">
        <f>'Vic2009-10'!E27</f>
        <v>load</v>
      </c>
    </row>
    <row r="433" spans="1:5" x14ac:dyDescent="0.25">
      <c r="A433" t="str">
        <f>'Vic2009-10'!A28</f>
        <v>Khancoban</v>
      </c>
      <c r="B433">
        <f>'Vic2009-10'!B28</f>
        <v>330</v>
      </c>
      <c r="C433" t="str">
        <f>'Vic2009-10'!C28</f>
        <v>NKHN</v>
      </c>
      <c r="D433" t="str">
        <f>'Vic2009-10'!D28</f>
        <v>2009-10</v>
      </c>
      <c r="E433" t="str">
        <f>'Vic2009-10'!E28</f>
        <v>load</v>
      </c>
    </row>
    <row r="434" spans="1:5" x14ac:dyDescent="0.25">
      <c r="A434" t="str">
        <f>'Vic2009-10'!A29</f>
        <v>LoyYangPowerStationSwitchyard(Basslink)</v>
      </c>
      <c r="B434">
        <f>'Vic2009-10'!B29</f>
        <v>500</v>
      </c>
      <c r="C434" t="str">
        <f>'Vic2009-10'!C29</f>
        <v>VTBL</v>
      </c>
      <c r="D434" t="str">
        <f>'Vic2009-10'!D29</f>
        <v>2009-10</v>
      </c>
      <c r="E434" t="str">
        <f>'Vic2009-10'!E29</f>
        <v>load</v>
      </c>
    </row>
    <row r="435" spans="1:5" x14ac:dyDescent="0.25">
      <c r="A435" t="str">
        <f>'Vic2009-10'!A30</f>
        <v>LoyYangSubstation</v>
      </c>
      <c r="B435">
        <f>'Vic2009-10'!B30</f>
        <v>66</v>
      </c>
      <c r="C435" t="str">
        <f>'Vic2009-10'!C30</f>
        <v>VLY6</v>
      </c>
      <c r="D435" t="str">
        <f>'Vic2009-10'!D30</f>
        <v>2009-10</v>
      </c>
      <c r="E435" t="str">
        <f>'Vic2009-10'!E30</f>
        <v>load</v>
      </c>
    </row>
    <row r="436" spans="1:5" x14ac:dyDescent="0.25">
      <c r="A436" t="str">
        <f>'Vic2009-10'!A31</f>
        <v>Malvern</v>
      </c>
      <c r="B436">
        <f>'Vic2009-10'!B31</f>
        <v>22</v>
      </c>
      <c r="C436" t="str">
        <f>'Vic2009-10'!C31</f>
        <v>VMT2</v>
      </c>
      <c r="D436" t="str">
        <f>'Vic2009-10'!D31</f>
        <v>2009-10</v>
      </c>
      <c r="E436" t="str">
        <f>'Vic2009-10'!E31</f>
        <v>load</v>
      </c>
    </row>
    <row r="437" spans="1:5" x14ac:dyDescent="0.25">
      <c r="A437" t="str">
        <f>'Vic2009-10'!A32</f>
        <v>Malvern</v>
      </c>
      <c r="B437">
        <f>'Vic2009-10'!B32</f>
        <v>66</v>
      </c>
      <c r="C437" t="str">
        <f>'Vic2009-10'!C32</f>
        <v>VMT6</v>
      </c>
      <c r="D437" t="str">
        <f>'Vic2009-10'!D32</f>
        <v>2009-10</v>
      </c>
      <c r="E437" t="str">
        <f>'Vic2009-10'!E32</f>
        <v>load</v>
      </c>
    </row>
    <row r="438" spans="1:5" x14ac:dyDescent="0.25">
      <c r="A438" t="str">
        <f>'Vic2009-10'!A33</f>
        <v>MorwellTS</v>
      </c>
      <c r="B438">
        <f>'Vic2009-10'!B33</f>
        <v>66</v>
      </c>
      <c r="C438" t="str">
        <f>'Vic2009-10'!C33</f>
        <v>VMWT</v>
      </c>
      <c r="D438" t="str">
        <f>'Vic2009-10'!D33</f>
        <v>2009-10</v>
      </c>
      <c r="E438" t="str">
        <f>'Vic2009-10'!E33</f>
        <v>load</v>
      </c>
    </row>
    <row r="439" spans="1:5" x14ac:dyDescent="0.25">
      <c r="A439" t="str">
        <f>'Vic2009-10'!A34</f>
        <v>MtBeauty</v>
      </c>
      <c r="B439">
        <f>'Vic2009-10'!B34</f>
        <v>66</v>
      </c>
      <c r="C439" t="str">
        <f>'Vic2009-10'!C34</f>
        <v>VMBT</v>
      </c>
      <c r="D439" t="str">
        <f>'Vic2009-10'!D34</f>
        <v>2009-10</v>
      </c>
      <c r="E439" t="str">
        <f>'Vic2009-10'!E34</f>
        <v>load</v>
      </c>
    </row>
    <row r="440" spans="1:5" x14ac:dyDescent="0.25">
      <c r="A440" t="str">
        <f>'Vic2009-10'!A35</f>
        <v>Portland</v>
      </c>
      <c r="B440">
        <f>'Vic2009-10'!B35</f>
        <v>500</v>
      </c>
      <c r="C440" t="str">
        <f>'Vic2009-10'!C35</f>
        <v>VAPD</v>
      </c>
      <c r="D440" t="str">
        <f>'Vic2009-10'!D35</f>
        <v>2009-10</v>
      </c>
      <c r="E440" t="str">
        <f>'Vic2009-10'!E35</f>
        <v>load</v>
      </c>
    </row>
    <row r="441" spans="1:5" x14ac:dyDescent="0.25">
      <c r="A441" t="str">
        <f>'Vic2009-10'!A36</f>
        <v>PtHenry</v>
      </c>
      <c r="B441">
        <f>'Vic2009-10'!B36</f>
        <v>220</v>
      </c>
      <c r="C441" t="str">
        <f>'Vic2009-10'!C36</f>
        <v>VPTH</v>
      </c>
      <c r="D441" t="str">
        <f>'Vic2009-10'!D36</f>
        <v>2009-10</v>
      </c>
      <c r="E441" t="str">
        <f>'Vic2009-10'!E36</f>
        <v>load</v>
      </c>
    </row>
    <row r="442" spans="1:5" x14ac:dyDescent="0.25">
      <c r="A442" t="str">
        <f>'Vic2009-10'!A37</f>
        <v>RedCliffs</v>
      </c>
      <c r="B442">
        <f>'Vic2009-10'!B37</f>
        <v>22</v>
      </c>
      <c r="C442" t="str">
        <f>'Vic2009-10'!C37</f>
        <v>VRC2</v>
      </c>
      <c r="D442" t="str">
        <f>'Vic2009-10'!D37</f>
        <v>2009-10</v>
      </c>
      <c r="E442" t="str">
        <f>'Vic2009-10'!E37</f>
        <v>load</v>
      </c>
    </row>
    <row r="443" spans="1:5" x14ac:dyDescent="0.25">
      <c r="A443" t="str">
        <f>'Vic2009-10'!A38</f>
        <v>RedCliffs</v>
      </c>
      <c r="B443">
        <f>'Vic2009-10'!B38</f>
        <v>66</v>
      </c>
      <c r="C443" t="str">
        <f>'Vic2009-10'!C38</f>
        <v>VRC6</v>
      </c>
      <c r="D443" t="str">
        <f>'Vic2009-10'!D38</f>
        <v>2009-10</v>
      </c>
      <c r="E443" t="str">
        <f>'Vic2009-10'!E38</f>
        <v>load</v>
      </c>
    </row>
    <row r="444" spans="1:5" x14ac:dyDescent="0.25">
      <c r="A444" t="str">
        <f>'Vic2009-10'!A39</f>
        <v>RedCliffs(CE)</v>
      </c>
      <c r="B444">
        <f>'Vic2009-10'!B39</f>
        <v>66</v>
      </c>
      <c r="C444" t="str">
        <f>'Vic2009-10'!C39</f>
        <v>VRCA</v>
      </c>
      <c r="D444" t="str">
        <f>'Vic2009-10'!D39</f>
        <v>2009-10</v>
      </c>
      <c r="E444" t="str">
        <f>'Vic2009-10'!E39</f>
        <v>load</v>
      </c>
    </row>
    <row r="445" spans="1:5" x14ac:dyDescent="0.25">
      <c r="A445" t="str">
        <f>'Vic2009-10'!A40</f>
        <v>Richmond</v>
      </c>
      <c r="B445">
        <f>'Vic2009-10'!B40</f>
        <v>22</v>
      </c>
      <c r="C445" t="str">
        <f>'Vic2009-10'!C40</f>
        <v>VRT2</v>
      </c>
      <c r="D445" t="str">
        <f>'Vic2009-10'!D40</f>
        <v>2009-10</v>
      </c>
      <c r="E445" t="str">
        <f>'Vic2009-10'!E40</f>
        <v>load</v>
      </c>
    </row>
    <row r="446" spans="1:5" x14ac:dyDescent="0.25">
      <c r="A446" t="str">
        <f>'Vic2009-10'!A41</f>
        <v>Richmond(CITIPOWER)</v>
      </c>
      <c r="B446">
        <f>'Vic2009-10'!B41</f>
        <v>66</v>
      </c>
      <c r="C446" t="str">
        <f>'Vic2009-10'!C41</f>
        <v>VRT7</v>
      </c>
      <c r="D446" t="str">
        <f>'Vic2009-10'!D41</f>
        <v>2009-10</v>
      </c>
      <c r="E446" t="str">
        <f>'Vic2009-10'!E41</f>
        <v>load</v>
      </c>
    </row>
    <row r="447" spans="1:5" x14ac:dyDescent="0.25">
      <c r="A447" t="str">
        <f>'Vic2009-10'!A42</f>
        <v>Richmond(UE)</v>
      </c>
      <c r="B447">
        <f>'Vic2009-10'!B42</f>
        <v>0</v>
      </c>
      <c r="C447" t="str">
        <f>'Vic2009-10'!C42</f>
        <v>VRT6</v>
      </c>
      <c r="D447" t="str">
        <f>'Vic2009-10'!D42</f>
        <v>2009-10</v>
      </c>
      <c r="E447" t="str">
        <f>'Vic2009-10'!E42</f>
        <v>load</v>
      </c>
    </row>
    <row r="448" spans="1:5" x14ac:dyDescent="0.25">
      <c r="A448" t="str">
        <f>'Vic2009-10'!A43</f>
        <v>Ringwood(SPIElectricity)</v>
      </c>
      <c r="B448">
        <f>'Vic2009-10'!B43</f>
        <v>22</v>
      </c>
      <c r="C448" t="str">
        <f>'Vic2009-10'!C43</f>
        <v>VRW3</v>
      </c>
      <c r="D448" t="str">
        <f>'Vic2009-10'!D43</f>
        <v>2009-10</v>
      </c>
      <c r="E448" t="str">
        <f>'Vic2009-10'!E43</f>
        <v>load</v>
      </c>
    </row>
    <row r="449" spans="1:5" x14ac:dyDescent="0.25">
      <c r="A449" t="str">
        <f>'Vic2009-10'!A44</f>
        <v>Ringwood(SPIElectricity)</v>
      </c>
      <c r="B449">
        <f>'Vic2009-10'!B44</f>
        <v>66</v>
      </c>
      <c r="C449" t="str">
        <f>'Vic2009-10'!C44</f>
        <v>VRW7</v>
      </c>
      <c r="D449" t="str">
        <f>'Vic2009-10'!D44</f>
        <v>2009-10</v>
      </c>
      <c r="E449" t="str">
        <f>'Vic2009-10'!E44</f>
        <v>load</v>
      </c>
    </row>
    <row r="450" spans="1:5" x14ac:dyDescent="0.25">
      <c r="A450" t="str">
        <f>'Vic2009-10'!A45</f>
        <v>Ringwood(UE)</v>
      </c>
      <c r="B450">
        <f>'Vic2009-10'!B45</f>
        <v>0</v>
      </c>
      <c r="C450" t="str">
        <f>'Vic2009-10'!C45</f>
        <v>VRW2</v>
      </c>
      <c r="D450" t="str">
        <f>'Vic2009-10'!D45</f>
        <v>2009-10</v>
      </c>
      <c r="E450" t="str">
        <f>'Vic2009-10'!E45</f>
        <v>load</v>
      </c>
    </row>
    <row r="451" spans="1:5" x14ac:dyDescent="0.25">
      <c r="A451" t="str">
        <f>'Vic2009-10'!A46</f>
        <v>Ringwood(UE)</v>
      </c>
      <c r="B451">
        <f>'Vic2009-10'!B46</f>
        <v>0</v>
      </c>
      <c r="C451" t="str">
        <f>'Vic2009-10'!C46</f>
        <v>VRW6</v>
      </c>
      <c r="D451" t="str">
        <f>'Vic2009-10'!D46</f>
        <v>2009-10</v>
      </c>
      <c r="E451" t="str">
        <f>'Vic2009-10'!E46</f>
        <v>load</v>
      </c>
    </row>
    <row r="452" spans="1:5" x14ac:dyDescent="0.25">
      <c r="A452" t="str">
        <f>'Vic2009-10'!A47</f>
        <v>Shepparton</v>
      </c>
      <c r="B452">
        <f>'Vic2009-10'!B47</f>
        <v>66</v>
      </c>
      <c r="C452" t="str">
        <f>'Vic2009-10'!C47</f>
        <v>VSHT</v>
      </c>
      <c r="D452" t="str">
        <f>'Vic2009-10'!D47</f>
        <v>2009-10</v>
      </c>
      <c r="E452" t="str">
        <f>'Vic2009-10'!E47</f>
        <v>load</v>
      </c>
    </row>
    <row r="453" spans="1:5" x14ac:dyDescent="0.25">
      <c r="A453" t="str">
        <f>'Vic2009-10'!A48</f>
        <v>SouthMorang</v>
      </c>
      <c r="B453">
        <f>'Vic2009-10'!B48</f>
        <v>66</v>
      </c>
      <c r="C453" t="str">
        <f>'Vic2009-10'!C48</f>
        <v>VSM6</v>
      </c>
      <c r="D453" t="str">
        <f>'Vic2009-10'!D48</f>
        <v>2009-10</v>
      </c>
      <c r="E453" t="str">
        <f>'Vic2009-10'!E48</f>
        <v>load</v>
      </c>
    </row>
    <row r="454" spans="1:5" x14ac:dyDescent="0.25">
      <c r="A454" t="str">
        <f>'Vic2009-10'!A49</f>
        <v>SouthMorang</v>
      </c>
      <c r="B454">
        <f>'Vic2009-10'!B49</f>
        <v>66</v>
      </c>
      <c r="C454" t="str">
        <f>'Vic2009-10'!C49</f>
        <v>VSMT</v>
      </c>
      <c r="D454" t="str">
        <f>'Vic2009-10'!D49</f>
        <v>2009-10</v>
      </c>
      <c r="E454" t="str">
        <f>'Vic2009-10'!E49</f>
        <v>load</v>
      </c>
    </row>
    <row r="455" spans="1:5" x14ac:dyDescent="0.25">
      <c r="A455" t="str">
        <f>'Vic2009-10'!A50</f>
        <v>Springvale(CITIPOWER)</v>
      </c>
      <c r="B455">
        <f>'Vic2009-10'!B50</f>
        <v>66</v>
      </c>
      <c r="C455" t="str">
        <f>'Vic2009-10'!C50</f>
        <v>VSVT</v>
      </c>
      <c r="D455" t="str">
        <f>'Vic2009-10'!D50</f>
        <v>2009-10</v>
      </c>
      <c r="E455" t="str">
        <f>'Vic2009-10'!E50</f>
        <v>load</v>
      </c>
    </row>
    <row r="456" spans="1:5" x14ac:dyDescent="0.25">
      <c r="A456" t="str">
        <f>'Vic2009-10'!A51</f>
        <v>Springvale(UE)</v>
      </c>
      <c r="B456">
        <f>'Vic2009-10'!B51</f>
        <v>0</v>
      </c>
      <c r="C456" t="str">
        <f>'Vic2009-10'!C51</f>
        <v>VSV2</v>
      </c>
      <c r="D456" t="str">
        <f>'Vic2009-10'!D51</f>
        <v>2009-10</v>
      </c>
      <c r="E456" t="str">
        <f>'Vic2009-10'!E51</f>
        <v>load</v>
      </c>
    </row>
    <row r="457" spans="1:5" x14ac:dyDescent="0.25">
      <c r="A457" t="str">
        <f>'Vic2009-10'!A52</f>
        <v>Templestowe(CITIPOWER)</v>
      </c>
      <c r="B457">
        <f>'Vic2009-10'!B52</f>
        <v>66</v>
      </c>
      <c r="C457" t="str">
        <f>'Vic2009-10'!C52</f>
        <v>VTS2</v>
      </c>
      <c r="D457" t="str">
        <f>'Vic2009-10'!D52</f>
        <v>2009-10</v>
      </c>
      <c r="E457" t="str">
        <f>'Vic2009-10'!E52</f>
        <v>load</v>
      </c>
    </row>
    <row r="458" spans="1:5" x14ac:dyDescent="0.25">
      <c r="A458" t="str">
        <f>'Vic2009-10'!A53</f>
        <v>Templestowe(Jemena)</v>
      </c>
      <c r="B458">
        <f>'Vic2009-10'!B53</f>
        <v>0</v>
      </c>
      <c r="C458" t="str">
        <f>'Vic2009-10'!C53</f>
        <v>VTST</v>
      </c>
      <c r="D458" t="str">
        <f>'Vic2009-10'!D53</f>
        <v>2009-10</v>
      </c>
      <c r="E458" t="str">
        <f>'Vic2009-10'!E53</f>
        <v>load</v>
      </c>
    </row>
    <row r="459" spans="1:5" x14ac:dyDescent="0.25">
      <c r="A459" t="str">
        <f>'Vic2009-10'!A54</f>
        <v>Templestowe(SPIElectricity)</v>
      </c>
      <c r="B459">
        <f>'Vic2009-10'!B54</f>
        <v>0</v>
      </c>
      <c r="C459" t="str">
        <f>'Vic2009-10'!C54</f>
        <v>VTS3</v>
      </c>
      <c r="D459" t="str">
        <f>'Vic2009-10'!D54</f>
        <v>2009-10</v>
      </c>
      <c r="E459" t="str">
        <f>'Vic2009-10'!E54</f>
        <v>load</v>
      </c>
    </row>
    <row r="460" spans="1:5" x14ac:dyDescent="0.25">
      <c r="A460" t="str">
        <f>'Vic2009-10'!A55</f>
        <v>Templestowe(UE)</v>
      </c>
      <c r="B460">
        <f>'Vic2009-10'!B55</f>
        <v>0</v>
      </c>
      <c r="C460" t="str">
        <f>'Vic2009-10'!C55</f>
        <v>VTS4</v>
      </c>
      <c r="D460" t="str">
        <f>'Vic2009-10'!D55</f>
        <v>2009-10</v>
      </c>
      <c r="E460" t="str">
        <f>'Vic2009-10'!E55</f>
        <v>load</v>
      </c>
    </row>
    <row r="461" spans="1:5" x14ac:dyDescent="0.25">
      <c r="A461" t="str">
        <f>'Vic2009-10'!A56</f>
        <v>Terang</v>
      </c>
      <c r="B461">
        <f>'Vic2009-10'!B56</f>
        <v>66</v>
      </c>
      <c r="C461" t="str">
        <f>'Vic2009-10'!C56</f>
        <v>VTGT</v>
      </c>
      <c r="D461" t="str">
        <f>'Vic2009-10'!D56</f>
        <v>2009-10</v>
      </c>
      <c r="E461" t="str">
        <f>'Vic2009-10'!E56</f>
        <v>load</v>
      </c>
    </row>
    <row r="462" spans="1:5" x14ac:dyDescent="0.25">
      <c r="A462" t="str">
        <f>'Vic2009-10'!A57</f>
        <v>Thomastown(Jemena)</v>
      </c>
      <c r="B462">
        <f>'Vic2009-10'!B57</f>
        <v>66</v>
      </c>
      <c r="C462" t="str">
        <f>'Vic2009-10'!C57</f>
        <v>VTTS</v>
      </c>
      <c r="D462" t="str">
        <f>'Vic2009-10'!D57</f>
        <v>2009-10</v>
      </c>
      <c r="E462" t="str">
        <f>'Vic2009-10'!E57</f>
        <v>load</v>
      </c>
    </row>
    <row r="463" spans="1:5" x14ac:dyDescent="0.25">
      <c r="A463" t="str">
        <f>'Vic2009-10'!A58</f>
        <v>Thomastown(SPIElectricity)</v>
      </c>
      <c r="B463">
        <f>'Vic2009-10'!B58</f>
        <v>0</v>
      </c>
      <c r="C463" t="str">
        <f>'Vic2009-10'!C58</f>
        <v>VTT2</v>
      </c>
      <c r="D463" t="str">
        <f>'Vic2009-10'!D58</f>
        <v>2009-10</v>
      </c>
      <c r="E463" t="str">
        <f>'Vic2009-10'!E58</f>
        <v>load</v>
      </c>
    </row>
    <row r="464" spans="1:5" x14ac:dyDescent="0.25">
      <c r="A464" t="str">
        <f>'Vic2009-10'!A59</f>
        <v>Tyabb</v>
      </c>
      <c r="B464">
        <f>'Vic2009-10'!B59</f>
        <v>66</v>
      </c>
      <c r="C464" t="str">
        <f>'Vic2009-10'!C59</f>
        <v>VTBT</v>
      </c>
      <c r="D464" t="str">
        <f>'Vic2009-10'!D59</f>
        <v>2009-10</v>
      </c>
      <c r="E464" t="str">
        <f>'Vic2009-10'!E59</f>
        <v>load</v>
      </c>
    </row>
    <row r="465" spans="1:5" x14ac:dyDescent="0.25">
      <c r="A465" t="str">
        <f>'Vic2009-10'!A60</f>
        <v>WestMelbourne</v>
      </c>
      <c r="B465">
        <f>'Vic2009-10'!B60</f>
        <v>22</v>
      </c>
      <c r="C465" t="str">
        <f>'Vic2009-10'!C60</f>
        <v>VWM2</v>
      </c>
      <c r="D465" t="str">
        <f>'Vic2009-10'!D60</f>
        <v>2009-10</v>
      </c>
      <c r="E465" t="str">
        <f>'Vic2009-10'!E60</f>
        <v>load</v>
      </c>
    </row>
    <row r="466" spans="1:5" x14ac:dyDescent="0.25">
      <c r="A466" t="str">
        <f>'Vic2009-10'!A61</f>
        <v>WestMelbourne(CITIPOWER)</v>
      </c>
      <c r="B466">
        <f>'Vic2009-10'!B61</f>
        <v>66</v>
      </c>
      <c r="C466" t="str">
        <f>'Vic2009-10'!C61</f>
        <v>VWM7</v>
      </c>
      <c r="D466" t="str">
        <f>'Vic2009-10'!D61</f>
        <v>2009-10</v>
      </c>
      <c r="E466" t="str">
        <f>'Vic2009-10'!E61</f>
        <v>load</v>
      </c>
    </row>
    <row r="467" spans="1:5" x14ac:dyDescent="0.25">
      <c r="A467" t="str">
        <f>'Vic2009-10'!A62</f>
        <v>WestMelbourne(Jemena)</v>
      </c>
      <c r="B467">
        <f>'Vic2009-10'!B62</f>
        <v>0</v>
      </c>
      <c r="C467" t="str">
        <f>'Vic2009-10'!C62</f>
        <v>VWM6</v>
      </c>
      <c r="D467" t="str">
        <f>'Vic2009-10'!D62</f>
        <v>2009-10</v>
      </c>
      <c r="E467" t="str">
        <f>'Vic2009-10'!E62</f>
        <v>load</v>
      </c>
    </row>
    <row r="468" spans="1:5" x14ac:dyDescent="0.25">
      <c r="A468" t="str">
        <f>'Vic2009-10'!A63</f>
        <v>Wodonga</v>
      </c>
      <c r="B468">
        <f>'Vic2009-10'!B63</f>
        <v>22</v>
      </c>
      <c r="C468" t="str">
        <f>'Vic2009-10'!C63</f>
        <v>VWO2</v>
      </c>
      <c r="D468" t="str">
        <f>'Vic2009-10'!D63</f>
        <v>2009-10</v>
      </c>
      <c r="E468" t="str">
        <f>'Vic2009-10'!E63</f>
        <v>load</v>
      </c>
    </row>
    <row r="469" spans="1:5" x14ac:dyDescent="0.25">
      <c r="A469" t="str">
        <f>'Vic2009-10'!A64</f>
        <v>Wodonga</v>
      </c>
      <c r="B469">
        <f>'Vic2009-10'!B64</f>
        <v>66</v>
      </c>
      <c r="C469" t="str">
        <f>'Vic2009-10'!C64</f>
        <v>VWO6</v>
      </c>
      <c r="D469" t="str">
        <f>'Vic2009-10'!D64</f>
        <v>2009-10</v>
      </c>
      <c r="E469" t="str">
        <f>'Vic2009-10'!E64</f>
        <v>load</v>
      </c>
    </row>
    <row r="470" spans="1:5" x14ac:dyDescent="0.25">
      <c r="A470" t="str">
        <f>'Vic2009-10'!A65</f>
        <v>Yallourn</v>
      </c>
      <c r="B470">
        <f>'Vic2009-10'!B65</f>
        <v>11</v>
      </c>
      <c r="C470" t="str">
        <f>'Vic2009-10'!C65</f>
        <v>VYP1</v>
      </c>
      <c r="D470" t="str">
        <f>'Vic2009-10'!D65</f>
        <v>2009-10</v>
      </c>
      <c r="E470" t="str">
        <f>'Vic2009-10'!E65</f>
        <v>load</v>
      </c>
    </row>
    <row r="471" spans="1:5" x14ac:dyDescent="0.25">
      <c r="A471" t="str">
        <f>'Vic2009-10'!A66</f>
        <v>AngleseaPS</v>
      </c>
      <c r="B471">
        <f>'Vic2009-10'!B66</f>
        <v>220</v>
      </c>
      <c r="C471" t="str">
        <f>'Vic2009-10'!C66</f>
        <v>VAPS</v>
      </c>
      <c r="D471" t="str">
        <f>'Vic2009-10'!D66</f>
        <v>2009-10</v>
      </c>
      <c r="E471" t="str">
        <f>'Vic2009-10'!E66</f>
        <v>gen</v>
      </c>
    </row>
    <row r="472" spans="1:5" x14ac:dyDescent="0.25">
      <c r="A472" t="str">
        <f>'Vic2009-10'!A67</f>
        <v>BairnsdaleUnit1</v>
      </c>
      <c r="B472">
        <f>'Vic2009-10'!B67</f>
        <v>0</v>
      </c>
      <c r="C472" t="str">
        <f>'Vic2009-10'!C67</f>
        <v>VBDL</v>
      </c>
      <c r="D472" t="str">
        <f>'Vic2009-10'!D67</f>
        <v>2009-10</v>
      </c>
      <c r="E472" t="str">
        <f>'Vic2009-10'!E67</f>
        <v>gen</v>
      </c>
    </row>
    <row r="473" spans="1:5" x14ac:dyDescent="0.25">
      <c r="A473" t="str">
        <f>'Vic2009-10'!A68</f>
        <v>BairnsdaleUnit2</v>
      </c>
      <c r="B473">
        <f>'Vic2009-10'!B68</f>
        <v>0</v>
      </c>
      <c r="C473" t="str">
        <f>'Vic2009-10'!C68</f>
        <v>VBDL</v>
      </c>
      <c r="D473" t="str">
        <f>'Vic2009-10'!D68</f>
        <v>2009-10</v>
      </c>
      <c r="E473" t="str">
        <f>'Vic2009-10'!E68</f>
        <v>gen</v>
      </c>
    </row>
    <row r="474" spans="1:5" x14ac:dyDescent="0.25">
      <c r="A474" t="str">
        <f>'Vic2009-10'!A69</f>
        <v>BallaratHealthServices</v>
      </c>
      <c r="B474">
        <f>'Vic2009-10'!B69</f>
        <v>0</v>
      </c>
      <c r="C474" t="str">
        <f>'Vic2009-10'!C69</f>
        <v>VBAT</v>
      </c>
      <c r="D474" t="str">
        <f>'Vic2009-10'!D69</f>
        <v>2009-10</v>
      </c>
      <c r="E474" t="str">
        <f>'Vic2009-10'!E69</f>
        <v>gen</v>
      </c>
    </row>
    <row r="475" spans="1:5" x14ac:dyDescent="0.25">
      <c r="A475" t="str">
        <f>'Vic2009-10'!A70</f>
        <v>Banimboola</v>
      </c>
      <c r="B475">
        <f>'Vic2009-10'!B70</f>
        <v>220</v>
      </c>
      <c r="C475" t="str">
        <f>'Vic2009-10'!C70</f>
        <v>VDPS</v>
      </c>
      <c r="D475" t="str">
        <f>'Vic2009-10'!D70</f>
        <v>2009-10</v>
      </c>
      <c r="E475" t="str">
        <f>'Vic2009-10'!E70</f>
        <v>gen</v>
      </c>
    </row>
    <row r="476" spans="1:5" x14ac:dyDescent="0.25">
      <c r="A476" t="str">
        <f>'Vic2009-10'!A71</f>
        <v>Basslink(LoyYangPowerStationSwitchyard)</v>
      </c>
      <c r="B476">
        <f>'Vic2009-10'!B71</f>
        <v>500</v>
      </c>
      <c r="C476" t="str">
        <f>'Vic2009-10'!C71</f>
        <v>VTBL</v>
      </c>
      <c r="D476" t="str">
        <f>'Vic2009-10'!D71</f>
        <v>2009-10</v>
      </c>
      <c r="E476" t="str">
        <f>'Vic2009-10'!E71</f>
        <v>gen</v>
      </c>
    </row>
    <row r="477" spans="1:5" x14ac:dyDescent="0.25">
      <c r="A477" t="str">
        <f>'Vic2009-10'!A72</f>
        <v>BogongPSandMcKayCreekPS</v>
      </c>
      <c r="B477">
        <f>'Vic2009-10'!B72</f>
        <v>220</v>
      </c>
      <c r="C477" t="str">
        <f>'Vic2009-10'!C72</f>
        <v>VT14</v>
      </c>
      <c r="D477" t="str">
        <f>'Vic2009-10'!D72</f>
        <v>2009-10</v>
      </c>
      <c r="E477" t="str">
        <f>'Vic2009-10'!E72</f>
        <v>gen</v>
      </c>
    </row>
    <row r="478" spans="1:5" x14ac:dyDescent="0.25">
      <c r="A478" t="str">
        <f>'Vic2009-10'!A73</f>
        <v>BrooklynLandfill</v>
      </c>
      <c r="B478">
        <f>'Vic2009-10'!B73</f>
        <v>0</v>
      </c>
      <c r="C478" t="str">
        <f>'Vic2009-10'!C73</f>
        <v>VBL6</v>
      </c>
      <c r="D478" t="str">
        <f>'Vic2009-10'!D73</f>
        <v>2009-10</v>
      </c>
      <c r="E478" t="str">
        <f>'Vic2009-10'!E73</f>
        <v>gen</v>
      </c>
    </row>
    <row r="479" spans="1:5" x14ac:dyDescent="0.25">
      <c r="A479" t="str">
        <f>'Vic2009-10'!A74</f>
        <v>DartmouthPS</v>
      </c>
      <c r="B479">
        <f>'Vic2009-10'!B74</f>
        <v>220</v>
      </c>
      <c r="C479" t="str">
        <f>'Vic2009-10'!C74</f>
        <v>VDPS</v>
      </c>
      <c r="D479" t="str">
        <f>'Vic2009-10'!D74</f>
        <v>2009-10</v>
      </c>
      <c r="E479" t="str">
        <f>'Vic2009-10'!E74</f>
        <v>gen</v>
      </c>
    </row>
    <row r="480" spans="1:5" x14ac:dyDescent="0.25">
      <c r="A480" t="str">
        <f>'Vic2009-10'!A75</f>
        <v>EildonPSUnit1</v>
      </c>
      <c r="B480">
        <f>'Vic2009-10'!B75</f>
        <v>220</v>
      </c>
      <c r="C480" t="str">
        <f>'Vic2009-10'!C75</f>
        <v>VEPS</v>
      </c>
      <c r="D480" t="str">
        <f>'Vic2009-10'!D75</f>
        <v>2009-10</v>
      </c>
      <c r="E480" t="str">
        <f>'Vic2009-10'!E75</f>
        <v>gen</v>
      </c>
    </row>
    <row r="481" spans="1:5" x14ac:dyDescent="0.25">
      <c r="A481" t="str">
        <f>'Vic2009-10'!A76</f>
        <v>EildonPSUnit2</v>
      </c>
      <c r="B481">
        <f>'Vic2009-10'!B76</f>
        <v>220</v>
      </c>
      <c r="C481" t="str">
        <f>'Vic2009-10'!C76</f>
        <v>VEPS</v>
      </c>
      <c r="D481" t="str">
        <f>'Vic2009-10'!D76</f>
        <v>2009-10</v>
      </c>
      <c r="E481" t="str">
        <f>'Vic2009-10'!E76</f>
        <v>gen</v>
      </c>
    </row>
    <row r="482" spans="1:5" x14ac:dyDescent="0.25">
      <c r="A482" t="str">
        <f>'Vic2009-10'!A77</f>
        <v>HazelwoodPSLoad</v>
      </c>
      <c r="B482">
        <f>'Vic2009-10'!B77</f>
        <v>220</v>
      </c>
      <c r="C482" t="str">
        <f>'Vic2009-10'!C77</f>
        <v>VHWP</v>
      </c>
      <c r="D482" t="str">
        <f>'Vic2009-10'!D77</f>
        <v>2009-10</v>
      </c>
      <c r="E482" t="str">
        <f>'Vic2009-10'!E77</f>
        <v>gen</v>
      </c>
    </row>
    <row r="483" spans="1:5" x14ac:dyDescent="0.25">
      <c r="A483" t="str">
        <f>'Vic2009-10'!A78</f>
        <v>HazelwoodPSUnit1</v>
      </c>
      <c r="B483">
        <f>'Vic2009-10'!B78</f>
        <v>220</v>
      </c>
      <c r="C483" t="str">
        <f>'Vic2009-10'!C78</f>
        <v>VHWP</v>
      </c>
      <c r="D483" t="str">
        <f>'Vic2009-10'!D78</f>
        <v>2009-10</v>
      </c>
      <c r="E483" t="str">
        <f>'Vic2009-10'!E78</f>
        <v>gen</v>
      </c>
    </row>
    <row r="484" spans="1:5" x14ac:dyDescent="0.25">
      <c r="A484" t="str">
        <f>'Vic2009-10'!A79</f>
        <v>HazelwoodPSUnit2</v>
      </c>
      <c r="B484">
        <f>'Vic2009-10'!B79</f>
        <v>220</v>
      </c>
      <c r="C484" t="str">
        <f>'Vic2009-10'!C79</f>
        <v>VHWP</v>
      </c>
      <c r="D484" t="str">
        <f>'Vic2009-10'!D79</f>
        <v>2009-10</v>
      </c>
      <c r="E484" t="str">
        <f>'Vic2009-10'!E79</f>
        <v>gen</v>
      </c>
    </row>
    <row r="485" spans="1:5" x14ac:dyDescent="0.25">
      <c r="A485" t="str">
        <f>'Vic2009-10'!A80</f>
        <v>HazelwoodPSUnit3</v>
      </c>
      <c r="B485">
        <f>'Vic2009-10'!B80</f>
        <v>220</v>
      </c>
      <c r="C485" t="str">
        <f>'Vic2009-10'!C80</f>
        <v>VHWP</v>
      </c>
      <c r="D485" t="str">
        <f>'Vic2009-10'!D80</f>
        <v>2009-10</v>
      </c>
      <c r="E485" t="str">
        <f>'Vic2009-10'!E80</f>
        <v>gen</v>
      </c>
    </row>
    <row r="486" spans="1:5" x14ac:dyDescent="0.25">
      <c r="A486" t="str">
        <f>'Vic2009-10'!A81</f>
        <v>HazelwoodPSUnit4</v>
      </c>
      <c r="B486">
        <f>'Vic2009-10'!B81</f>
        <v>220</v>
      </c>
      <c r="C486" t="str">
        <f>'Vic2009-10'!C81</f>
        <v>VHWP</v>
      </c>
      <c r="D486" t="str">
        <f>'Vic2009-10'!D81</f>
        <v>2009-10</v>
      </c>
      <c r="E486" t="str">
        <f>'Vic2009-10'!E81</f>
        <v>gen</v>
      </c>
    </row>
    <row r="487" spans="1:5" x14ac:dyDescent="0.25">
      <c r="A487" t="str">
        <f>'Vic2009-10'!A82</f>
        <v>HazelwoodPSUnit5</v>
      </c>
      <c r="B487">
        <f>'Vic2009-10'!B82</f>
        <v>220</v>
      </c>
      <c r="C487" t="str">
        <f>'Vic2009-10'!C82</f>
        <v>VHWP</v>
      </c>
      <c r="D487" t="str">
        <f>'Vic2009-10'!D82</f>
        <v>2009-10</v>
      </c>
      <c r="E487" t="str">
        <f>'Vic2009-10'!E82</f>
        <v>gen</v>
      </c>
    </row>
    <row r="488" spans="1:5" x14ac:dyDescent="0.25">
      <c r="A488" t="str">
        <f>'Vic2009-10'!A83</f>
        <v>HazelwoodPSUnit6</v>
      </c>
      <c r="B488">
        <f>'Vic2009-10'!B83</f>
        <v>220</v>
      </c>
      <c r="C488" t="str">
        <f>'Vic2009-10'!C83</f>
        <v>VHWP</v>
      </c>
      <c r="D488" t="str">
        <f>'Vic2009-10'!D83</f>
        <v>2009-10</v>
      </c>
      <c r="E488" t="str">
        <f>'Vic2009-10'!E83</f>
        <v>gen</v>
      </c>
    </row>
    <row r="489" spans="1:5" x14ac:dyDescent="0.25">
      <c r="A489" t="str">
        <f>'Vic2009-10'!A84</f>
        <v>HazelwoodPSUnit7</v>
      </c>
      <c r="B489">
        <f>'Vic2009-10'!B84</f>
        <v>220</v>
      </c>
      <c r="C489" t="str">
        <f>'Vic2009-10'!C84</f>
        <v>VHWP</v>
      </c>
      <c r="D489" t="str">
        <f>'Vic2009-10'!D84</f>
        <v>2009-10</v>
      </c>
      <c r="E489" t="str">
        <f>'Vic2009-10'!E84</f>
        <v>gen</v>
      </c>
    </row>
    <row r="490" spans="1:5" x14ac:dyDescent="0.25">
      <c r="A490" t="str">
        <f>'Vic2009-10'!A85</f>
        <v>HazelwoodPSUnit8</v>
      </c>
      <c r="B490">
        <f>'Vic2009-10'!B85</f>
        <v>220</v>
      </c>
      <c r="C490" t="str">
        <f>'Vic2009-10'!C85</f>
        <v>VHWP</v>
      </c>
      <c r="D490" t="str">
        <f>'Vic2009-10'!D85</f>
        <v>2009-10</v>
      </c>
      <c r="E490" t="str">
        <f>'Vic2009-10'!E85</f>
        <v>gen</v>
      </c>
    </row>
    <row r="491" spans="1:5" x14ac:dyDescent="0.25">
      <c r="A491" t="str">
        <f>'Vic2009-10'!A86</f>
        <v>Hume(VictorianShare)</v>
      </c>
      <c r="B491">
        <f>'Vic2009-10'!B86</f>
        <v>0</v>
      </c>
      <c r="C491" t="str">
        <f>'Vic2009-10'!C86</f>
        <v>VHUM</v>
      </c>
      <c r="D491" t="str">
        <f>'Vic2009-10'!D86</f>
        <v>2009-10</v>
      </c>
      <c r="E491" t="str">
        <f>'Vic2009-10'!E86</f>
        <v>gen</v>
      </c>
    </row>
    <row r="492" spans="1:5" x14ac:dyDescent="0.25">
      <c r="A492" t="str">
        <f>'Vic2009-10'!A87</f>
        <v>JeeralangAPSUnit1</v>
      </c>
      <c r="B492">
        <f>'Vic2009-10'!B87</f>
        <v>220</v>
      </c>
      <c r="C492" t="str">
        <f>'Vic2009-10'!C87</f>
        <v>VJLG</v>
      </c>
      <c r="D492" t="str">
        <f>'Vic2009-10'!D87</f>
        <v>2009-10</v>
      </c>
      <c r="E492" t="str">
        <f>'Vic2009-10'!E87</f>
        <v>gen</v>
      </c>
    </row>
    <row r="493" spans="1:5" x14ac:dyDescent="0.25">
      <c r="A493" t="str">
        <f>'Vic2009-10'!A88</f>
        <v>JeeralangAPSUnit2</v>
      </c>
      <c r="B493">
        <f>'Vic2009-10'!B88</f>
        <v>220</v>
      </c>
      <c r="C493" t="str">
        <f>'Vic2009-10'!C88</f>
        <v>VJLG</v>
      </c>
      <c r="D493" t="str">
        <f>'Vic2009-10'!D88</f>
        <v>2009-10</v>
      </c>
      <c r="E493" t="str">
        <f>'Vic2009-10'!E88</f>
        <v>gen</v>
      </c>
    </row>
    <row r="494" spans="1:5" x14ac:dyDescent="0.25">
      <c r="A494" t="str">
        <f>'Vic2009-10'!A89</f>
        <v>JeeralangAPSUnit3</v>
      </c>
      <c r="B494">
        <f>'Vic2009-10'!B89</f>
        <v>220</v>
      </c>
      <c r="C494" t="str">
        <f>'Vic2009-10'!C89</f>
        <v>VJLG</v>
      </c>
      <c r="D494" t="str">
        <f>'Vic2009-10'!D89</f>
        <v>2009-10</v>
      </c>
      <c r="E494" t="str">
        <f>'Vic2009-10'!E89</f>
        <v>gen</v>
      </c>
    </row>
    <row r="495" spans="1:5" x14ac:dyDescent="0.25">
      <c r="A495" t="str">
        <f>'Vic2009-10'!A90</f>
        <v>JeeralangAPSUnit4</v>
      </c>
      <c r="B495">
        <f>'Vic2009-10'!B90</f>
        <v>220</v>
      </c>
      <c r="C495" t="str">
        <f>'Vic2009-10'!C90</f>
        <v>VJLG</v>
      </c>
      <c r="D495" t="str">
        <f>'Vic2009-10'!D90</f>
        <v>2009-10</v>
      </c>
      <c r="E495" t="str">
        <f>'Vic2009-10'!E90</f>
        <v>gen</v>
      </c>
    </row>
    <row r="496" spans="1:5" x14ac:dyDescent="0.25">
      <c r="A496" t="str">
        <f>'Vic2009-10'!A91</f>
        <v>JeeralangBPSUnit1</v>
      </c>
      <c r="B496">
        <f>'Vic2009-10'!B91</f>
        <v>220</v>
      </c>
      <c r="C496" t="str">
        <f>'Vic2009-10'!C91</f>
        <v>VJLG</v>
      </c>
      <c r="D496" t="str">
        <f>'Vic2009-10'!D91</f>
        <v>2009-10</v>
      </c>
      <c r="E496" t="str">
        <f>'Vic2009-10'!E91</f>
        <v>gen</v>
      </c>
    </row>
    <row r="497" spans="1:5" x14ac:dyDescent="0.25">
      <c r="A497" t="str">
        <f>'Vic2009-10'!A92</f>
        <v>JeeralangBPSUnit2</v>
      </c>
      <c r="B497">
        <f>'Vic2009-10'!B92</f>
        <v>220</v>
      </c>
      <c r="C497" t="str">
        <f>'Vic2009-10'!C92</f>
        <v>VJLG</v>
      </c>
      <c r="D497" t="str">
        <f>'Vic2009-10'!D92</f>
        <v>2009-10</v>
      </c>
      <c r="E497" t="str">
        <f>'Vic2009-10'!E92</f>
        <v>gen</v>
      </c>
    </row>
    <row r="498" spans="1:5" x14ac:dyDescent="0.25">
      <c r="A498" t="str">
        <f>'Vic2009-10'!A93</f>
        <v>JeeralangBPSUnit3</v>
      </c>
      <c r="B498">
        <f>'Vic2009-10'!B93</f>
        <v>220</v>
      </c>
      <c r="C498" t="str">
        <f>'Vic2009-10'!C93</f>
        <v>VJLG</v>
      </c>
      <c r="D498" t="str">
        <f>'Vic2009-10'!D93</f>
        <v>2009-10</v>
      </c>
      <c r="E498" t="str">
        <f>'Vic2009-10'!E93</f>
        <v>gen</v>
      </c>
    </row>
    <row r="499" spans="1:5" x14ac:dyDescent="0.25">
      <c r="A499" t="str">
        <f>'Vic2009-10'!A94</f>
        <v>JindabynepumpatGuthega</v>
      </c>
      <c r="B499">
        <f>'Vic2009-10'!B94</f>
        <v>132</v>
      </c>
      <c r="C499" t="str">
        <f>'Vic2009-10'!C94</f>
        <v>NGJP</v>
      </c>
      <c r="D499" t="str">
        <f>'Vic2009-10'!D94</f>
        <v>2009-10</v>
      </c>
      <c r="E499" t="str">
        <f>'Vic2009-10'!E94</f>
        <v>gen</v>
      </c>
    </row>
    <row r="500" spans="1:5" x14ac:dyDescent="0.25">
      <c r="A500" t="str">
        <f>'Vic2009-10'!A95</f>
        <v>Laverton</v>
      </c>
      <c r="B500">
        <f>'Vic2009-10'!B95</f>
        <v>220</v>
      </c>
      <c r="C500" t="str">
        <f>'Vic2009-10'!C95</f>
        <v>VAT2</v>
      </c>
      <c r="D500" t="str">
        <f>'Vic2009-10'!D95</f>
        <v>2009-10</v>
      </c>
      <c r="E500" t="str">
        <f>'Vic2009-10'!E95</f>
        <v>gen</v>
      </c>
    </row>
    <row r="501" spans="1:5" x14ac:dyDescent="0.25">
      <c r="A501" t="str">
        <f>'Vic2009-10'!A96</f>
        <v>Longford</v>
      </c>
      <c r="B501">
        <f>'Vic2009-10'!B96</f>
        <v>0</v>
      </c>
      <c r="C501" t="str">
        <f>'Vic2009-10'!C96</f>
        <v>VMWT</v>
      </c>
      <c r="D501" t="str">
        <f>'Vic2009-10'!D96</f>
        <v>2009-10</v>
      </c>
      <c r="E501" t="str">
        <f>'Vic2009-10'!E96</f>
        <v>gen</v>
      </c>
    </row>
    <row r="502" spans="1:5" x14ac:dyDescent="0.25">
      <c r="A502" t="str">
        <f>'Vic2009-10'!A97</f>
        <v>LoyYangAPSLoad</v>
      </c>
      <c r="B502">
        <f>'Vic2009-10'!B97</f>
        <v>500</v>
      </c>
      <c r="C502" t="str">
        <f>'Vic2009-10'!C97</f>
        <v>VLYP</v>
      </c>
      <c r="D502" t="str">
        <f>'Vic2009-10'!D97</f>
        <v>2009-10</v>
      </c>
      <c r="E502" t="str">
        <f>'Vic2009-10'!E97</f>
        <v>gen</v>
      </c>
    </row>
    <row r="503" spans="1:5" x14ac:dyDescent="0.25">
      <c r="A503" t="str">
        <f>'Vic2009-10'!A98</f>
        <v>LoyYangAPSUnit1</v>
      </c>
      <c r="B503">
        <f>'Vic2009-10'!B98</f>
        <v>500</v>
      </c>
      <c r="C503" t="str">
        <f>'Vic2009-10'!C98</f>
        <v>VLYP</v>
      </c>
      <c r="D503" t="str">
        <f>'Vic2009-10'!D98</f>
        <v>2009-10</v>
      </c>
      <c r="E503" t="str">
        <f>'Vic2009-10'!E98</f>
        <v>gen</v>
      </c>
    </row>
    <row r="504" spans="1:5" x14ac:dyDescent="0.25">
      <c r="A504" t="str">
        <f>'Vic2009-10'!A99</f>
        <v>LoyYangAPSUnit2</v>
      </c>
      <c r="B504">
        <f>'Vic2009-10'!B99</f>
        <v>500</v>
      </c>
      <c r="C504" t="str">
        <f>'Vic2009-10'!C99</f>
        <v>VLYP</v>
      </c>
      <c r="D504" t="str">
        <f>'Vic2009-10'!D99</f>
        <v>2009-10</v>
      </c>
      <c r="E504" t="str">
        <f>'Vic2009-10'!E99</f>
        <v>gen</v>
      </c>
    </row>
    <row r="505" spans="1:5" x14ac:dyDescent="0.25">
      <c r="A505" t="str">
        <f>'Vic2009-10'!A100</f>
        <v>LoyYangAPSUnit3</v>
      </c>
      <c r="B505">
        <f>'Vic2009-10'!B100</f>
        <v>500</v>
      </c>
      <c r="C505" t="str">
        <f>'Vic2009-10'!C100</f>
        <v>VLYP</v>
      </c>
      <c r="D505" t="str">
        <f>'Vic2009-10'!D100</f>
        <v>2009-10</v>
      </c>
      <c r="E505" t="str">
        <f>'Vic2009-10'!E100</f>
        <v>gen</v>
      </c>
    </row>
    <row r="506" spans="1:5" x14ac:dyDescent="0.25">
      <c r="A506" t="str">
        <f>'Vic2009-10'!A101</f>
        <v>LoyYangAPSUnit4</v>
      </c>
      <c r="B506">
        <f>'Vic2009-10'!B101</f>
        <v>500</v>
      </c>
      <c r="C506" t="str">
        <f>'Vic2009-10'!C101</f>
        <v>VLYP</v>
      </c>
      <c r="D506" t="str">
        <f>'Vic2009-10'!D101</f>
        <v>2009-10</v>
      </c>
      <c r="E506" t="str">
        <f>'Vic2009-10'!E101</f>
        <v>gen</v>
      </c>
    </row>
    <row r="507" spans="1:5" x14ac:dyDescent="0.25">
      <c r="A507" t="str">
        <f>'Vic2009-10'!A102</f>
        <v>LoyYangBPSUnit1</v>
      </c>
      <c r="B507">
        <f>'Vic2009-10'!B102</f>
        <v>500</v>
      </c>
      <c r="C507" t="str">
        <f>'Vic2009-10'!C102</f>
        <v>VLYP</v>
      </c>
      <c r="D507" t="str">
        <f>'Vic2009-10'!D102</f>
        <v>2009-10</v>
      </c>
      <c r="E507" t="str">
        <f>'Vic2009-10'!E102</f>
        <v>gen</v>
      </c>
    </row>
    <row r="508" spans="1:5" x14ac:dyDescent="0.25">
      <c r="A508" t="str">
        <f>'Vic2009-10'!A103</f>
        <v>LoyYangBPSUnit2</v>
      </c>
      <c r="B508">
        <f>'Vic2009-10'!B103</f>
        <v>500</v>
      </c>
      <c r="C508" t="str">
        <f>'Vic2009-10'!C103</f>
        <v>VLYP</v>
      </c>
      <c r="D508" t="str">
        <f>'Vic2009-10'!D103</f>
        <v>2009-10</v>
      </c>
      <c r="E508" t="str">
        <f>'Vic2009-10'!E103</f>
        <v>gen</v>
      </c>
    </row>
    <row r="509" spans="1:5" x14ac:dyDescent="0.25">
      <c r="A509" t="str">
        <f>'Vic2009-10'!A104</f>
        <v>MorningtonLandfillSiteGenerator</v>
      </c>
      <c r="B509">
        <f>'Vic2009-10'!B104</f>
        <v>0</v>
      </c>
      <c r="C509" t="str">
        <f>'Vic2009-10'!C104</f>
        <v>VTBT</v>
      </c>
      <c r="D509" t="str">
        <f>'Vic2009-10'!D104</f>
        <v>2009-10</v>
      </c>
      <c r="E509" t="str">
        <f>'Vic2009-10'!E104</f>
        <v>gen</v>
      </c>
    </row>
    <row r="510" spans="1:5" x14ac:dyDescent="0.25">
      <c r="A510" t="str">
        <f>'Vic2009-10'!A105</f>
        <v>MorwellPSG1,2and3</v>
      </c>
      <c r="B510">
        <f>'Vic2009-10'!B105</f>
        <v>11</v>
      </c>
      <c r="C510" t="str">
        <f>'Vic2009-10'!C105</f>
        <v>VMWG</v>
      </c>
      <c r="D510" t="str">
        <f>'Vic2009-10'!D105</f>
        <v>2009-10</v>
      </c>
      <c r="E510" t="str">
        <f>'Vic2009-10'!E105</f>
        <v>gen</v>
      </c>
    </row>
    <row r="511" spans="1:5" x14ac:dyDescent="0.25">
      <c r="A511" t="str">
        <f>'Vic2009-10'!A106</f>
        <v>MorwellPSG4</v>
      </c>
      <c r="B511">
        <f>'Vic2009-10'!B106</f>
        <v>11</v>
      </c>
      <c r="C511" t="str">
        <f>'Vic2009-10'!C106</f>
        <v>VMWP</v>
      </c>
      <c r="D511" t="str">
        <f>'Vic2009-10'!D106</f>
        <v>2009-10</v>
      </c>
      <c r="E511" t="str">
        <f>'Vic2009-10'!E106</f>
        <v>gen</v>
      </c>
    </row>
    <row r="512" spans="1:5" x14ac:dyDescent="0.25">
      <c r="A512" t="str">
        <f>'Vic2009-10'!A107</f>
        <v>MorwellPSG5</v>
      </c>
      <c r="B512">
        <f>'Vic2009-10'!B107</f>
        <v>11</v>
      </c>
      <c r="C512" t="str">
        <f>'Vic2009-10'!C107</f>
        <v>VMWP</v>
      </c>
      <c r="D512" t="str">
        <f>'Vic2009-10'!D107</f>
        <v>2009-10</v>
      </c>
      <c r="E512" t="str">
        <f>'Vic2009-10'!E107</f>
        <v>gen</v>
      </c>
    </row>
    <row r="513" spans="1:5" x14ac:dyDescent="0.25">
      <c r="A513" t="str">
        <f>'Vic2009-10'!A108</f>
        <v>MorwellPSLoad</v>
      </c>
      <c r="B513">
        <f>'Vic2009-10'!B108</f>
        <v>11</v>
      </c>
      <c r="C513" t="str">
        <f>'Vic2009-10'!C108</f>
        <v>VMWT</v>
      </c>
      <c r="D513" t="str">
        <f>'Vic2009-10'!D108</f>
        <v>2009-10</v>
      </c>
      <c r="E513" t="str">
        <f>'Vic2009-10'!E108</f>
        <v>gen</v>
      </c>
    </row>
    <row r="514" spans="1:5" x14ac:dyDescent="0.25">
      <c r="A514" t="str">
        <f>'Vic2009-10'!A109</f>
        <v>Murray</v>
      </c>
      <c r="B514">
        <f>'Vic2009-10'!B109</f>
        <v>330</v>
      </c>
      <c r="C514" t="str">
        <f>'Vic2009-10'!C109</f>
        <v>NMUR</v>
      </c>
      <c r="D514" t="str">
        <f>'Vic2009-10'!D109</f>
        <v>2009-10</v>
      </c>
      <c r="E514" t="str">
        <f>'Vic2009-10'!E109</f>
        <v>gen</v>
      </c>
    </row>
    <row r="515" spans="1:5" x14ac:dyDescent="0.25">
      <c r="A515" t="str">
        <f>'Vic2009-10'!A110</f>
        <v>NewportPS</v>
      </c>
      <c r="B515">
        <f>'Vic2009-10'!B110</f>
        <v>220</v>
      </c>
      <c r="C515" t="str">
        <f>'Vic2009-10'!C110</f>
        <v>VNPS</v>
      </c>
      <c r="D515" t="str">
        <f>'Vic2009-10'!D110</f>
        <v>2009-10</v>
      </c>
      <c r="E515" t="str">
        <f>'Vic2009-10'!E110</f>
        <v>gen</v>
      </c>
    </row>
    <row r="516" spans="1:5" x14ac:dyDescent="0.25">
      <c r="A516" t="str">
        <f>'Vic2009-10'!A111</f>
        <v>Portland500DU1</v>
      </c>
      <c r="B516">
        <f>'Vic2009-10'!B111</f>
        <v>500</v>
      </c>
      <c r="C516" t="str">
        <f>'Vic2009-10'!C111</f>
        <v>VAPD</v>
      </c>
      <c r="D516" t="str">
        <f>'Vic2009-10'!D111</f>
        <v>2009-10</v>
      </c>
      <c r="E516" t="str">
        <f>'Vic2009-10'!E111</f>
        <v>gen</v>
      </c>
    </row>
    <row r="517" spans="1:5" x14ac:dyDescent="0.25">
      <c r="A517" t="str">
        <f>'Vic2009-10'!A112</f>
        <v>Portland500DU2</v>
      </c>
      <c r="B517">
        <f>'Vic2009-10'!B112</f>
        <v>500</v>
      </c>
      <c r="C517" t="str">
        <f>'Vic2009-10'!C112</f>
        <v>VAPD</v>
      </c>
      <c r="D517" t="str">
        <f>'Vic2009-10'!D112</f>
        <v>2009-10</v>
      </c>
      <c r="E517" t="str">
        <f>'Vic2009-10'!E112</f>
        <v>gen</v>
      </c>
    </row>
    <row r="518" spans="1:5" x14ac:dyDescent="0.25">
      <c r="A518" t="str">
        <f>'Vic2009-10'!A113</f>
        <v>PtHenryDU1</v>
      </c>
      <c r="B518">
        <f>'Vic2009-10'!B113</f>
        <v>220</v>
      </c>
      <c r="C518" t="str">
        <f>'Vic2009-10'!C113</f>
        <v>VPTH</v>
      </c>
      <c r="D518" t="str">
        <f>'Vic2009-10'!D113</f>
        <v>2009-10</v>
      </c>
      <c r="E518" t="str">
        <f>'Vic2009-10'!E113</f>
        <v>gen</v>
      </c>
    </row>
    <row r="519" spans="1:5" x14ac:dyDescent="0.25">
      <c r="A519" t="str">
        <f>'Vic2009-10'!A114</f>
        <v>PtHenryDU2</v>
      </c>
      <c r="B519">
        <f>'Vic2009-10'!B114</f>
        <v>220</v>
      </c>
      <c r="C519" t="str">
        <f>'Vic2009-10'!C114</f>
        <v>VPTH</v>
      </c>
      <c r="D519" t="str">
        <f>'Vic2009-10'!D114</f>
        <v>2009-10</v>
      </c>
      <c r="E519" t="str">
        <f>'Vic2009-10'!E114</f>
        <v>gen</v>
      </c>
    </row>
    <row r="520" spans="1:5" x14ac:dyDescent="0.25">
      <c r="A520" t="str">
        <f>'Vic2009-10'!A115</f>
        <v>PtHenryDU3</v>
      </c>
      <c r="B520">
        <f>'Vic2009-10'!B115</f>
        <v>220</v>
      </c>
      <c r="C520" t="str">
        <f>'Vic2009-10'!C115</f>
        <v>VPTH</v>
      </c>
      <c r="D520" t="str">
        <f>'Vic2009-10'!D115</f>
        <v>2009-10</v>
      </c>
      <c r="E520" t="str">
        <f>'Vic2009-10'!E115</f>
        <v>gen</v>
      </c>
    </row>
    <row r="521" spans="1:5" x14ac:dyDescent="0.25">
      <c r="A521" t="str">
        <f>'Vic2009-10'!A116</f>
        <v>SheppartonWasteGas</v>
      </c>
      <c r="B521">
        <f>'Vic2009-10'!B116</f>
        <v>0</v>
      </c>
      <c r="C521" t="str">
        <f>'Vic2009-10'!C116</f>
        <v>VSHT</v>
      </c>
      <c r="D521" t="str">
        <f>'Vic2009-10'!D116</f>
        <v>2009-10</v>
      </c>
      <c r="E521" t="str">
        <f>'Vic2009-10'!E116</f>
        <v>gen</v>
      </c>
    </row>
    <row r="522" spans="1:5" x14ac:dyDescent="0.25">
      <c r="A522" t="str">
        <f>'Vic2009-10'!A117</f>
        <v>SomertonPowerStation</v>
      </c>
      <c r="B522">
        <f>'Vic2009-10'!B117</f>
        <v>0</v>
      </c>
      <c r="C522" t="str">
        <f>'Vic2009-10'!C117</f>
        <v>VSOM</v>
      </c>
      <c r="D522" t="str">
        <f>'Vic2009-10'!D117</f>
        <v>2009-10</v>
      </c>
      <c r="E522" t="str">
        <f>'Vic2009-10'!E117</f>
        <v>gen</v>
      </c>
    </row>
    <row r="523" spans="1:5" x14ac:dyDescent="0.25">
      <c r="A523" t="str">
        <f>'Vic2009-10'!A118</f>
        <v>SunshineEnergyPark</v>
      </c>
      <c r="B523">
        <f>'Vic2009-10'!B118</f>
        <v>0</v>
      </c>
      <c r="C523" t="str">
        <f>'Vic2009-10'!C118</f>
        <v>VKTS</v>
      </c>
      <c r="D523" t="str">
        <f>'Vic2009-10'!D118</f>
        <v>2009-10</v>
      </c>
      <c r="E523" t="str">
        <f>'Vic2009-10'!E118</f>
        <v>gen</v>
      </c>
    </row>
    <row r="524" spans="1:5" x14ac:dyDescent="0.25">
      <c r="A524" t="str">
        <f>'Vic2009-10'!A119</f>
        <v>Tatura</v>
      </c>
      <c r="B524">
        <f>'Vic2009-10'!B119</f>
        <v>0</v>
      </c>
      <c r="C524" t="str">
        <f>'Vic2009-10'!C119</f>
        <v>VSHT</v>
      </c>
      <c r="D524" t="str">
        <f>'Vic2009-10'!D119</f>
        <v>2009-10</v>
      </c>
      <c r="E524" t="str">
        <f>'Vic2009-10'!E119</f>
        <v>gen</v>
      </c>
    </row>
    <row r="525" spans="1:5" x14ac:dyDescent="0.25">
      <c r="A525" t="str">
        <f>'Vic2009-10'!A120</f>
        <v>TooraWindFarm</v>
      </c>
      <c r="B525">
        <f>'Vic2009-10'!B120</f>
        <v>0</v>
      </c>
      <c r="C525" t="str">
        <f>'Vic2009-10'!C120</f>
        <v>VMWT</v>
      </c>
      <c r="D525" t="str">
        <f>'Vic2009-10'!D120</f>
        <v>2009-10</v>
      </c>
      <c r="E525" t="str">
        <f>'Vic2009-10'!E120</f>
        <v>gen</v>
      </c>
    </row>
    <row r="526" spans="1:5" x14ac:dyDescent="0.25">
      <c r="A526" t="str">
        <f>'Vic2009-10'!A121</f>
        <v>ValleyPowerPS</v>
      </c>
      <c r="B526">
        <f>'Vic2009-10'!B121</f>
        <v>500</v>
      </c>
      <c r="C526" t="str">
        <f>'Vic2009-10'!C121</f>
        <v>VLYP</v>
      </c>
      <c r="D526" t="str">
        <f>'Vic2009-10'!D121</f>
        <v>2009-10</v>
      </c>
      <c r="E526" t="str">
        <f>'Vic2009-10'!E121</f>
        <v>gen</v>
      </c>
    </row>
    <row r="527" spans="1:5" x14ac:dyDescent="0.25">
      <c r="A527" t="str">
        <f>'Vic2009-10'!A122</f>
        <v>VICSMLT</v>
      </c>
      <c r="B527">
        <f>'Vic2009-10'!B122</f>
        <v>220</v>
      </c>
      <c r="C527" t="str">
        <f>'Vic2009-10'!C122</f>
        <v>VAPS</v>
      </c>
      <c r="D527" t="str">
        <f>'Vic2009-10'!D122</f>
        <v>2009-10</v>
      </c>
      <c r="E527" t="str">
        <f>'Vic2009-10'!E122</f>
        <v>gen</v>
      </c>
    </row>
    <row r="528" spans="1:5" x14ac:dyDescent="0.25">
      <c r="A528" t="str">
        <f>'Vic2009-10'!A123</f>
        <v>WaubraWindFarm</v>
      </c>
      <c r="B528">
        <f>'Vic2009-10'!B123</f>
        <v>0</v>
      </c>
      <c r="C528" t="str">
        <f>'Vic2009-10'!C123</f>
        <v>VWBT</v>
      </c>
      <c r="D528" t="str">
        <f>'Vic2009-10'!D123</f>
        <v>2009-10</v>
      </c>
      <c r="E528" t="str">
        <f>'Vic2009-10'!E123</f>
        <v>gen</v>
      </c>
    </row>
    <row r="529" spans="1:5" x14ac:dyDescent="0.25">
      <c r="A529" t="str">
        <f>'Vic2009-10'!A124</f>
        <v>WestKiewaPSUnit1</v>
      </c>
      <c r="B529">
        <f>'Vic2009-10'!B124</f>
        <v>220</v>
      </c>
      <c r="C529" t="str">
        <f>'Vic2009-10'!C124</f>
        <v>VWKP</v>
      </c>
      <c r="D529" t="str">
        <f>'Vic2009-10'!D124</f>
        <v>2009-10</v>
      </c>
      <c r="E529" t="str">
        <f>'Vic2009-10'!E124</f>
        <v>gen</v>
      </c>
    </row>
    <row r="530" spans="1:5" x14ac:dyDescent="0.25">
      <c r="A530" t="str">
        <f>'Vic2009-10'!A125</f>
        <v>WestKiewaPSUnit2</v>
      </c>
      <c r="B530">
        <f>'Vic2009-10'!B125</f>
        <v>220</v>
      </c>
      <c r="C530" t="str">
        <f>'Vic2009-10'!C125</f>
        <v>VWKP</v>
      </c>
      <c r="D530" t="str">
        <f>'Vic2009-10'!D125</f>
        <v>2009-10</v>
      </c>
      <c r="E530" t="str">
        <f>'Vic2009-10'!E125</f>
        <v>gen</v>
      </c>
    </row>
    <row r="531" spans="1:5" x14ac:dyDescent="0.25">
      <c r="A531" t="str">
        <f>'Vic2009-10'!A126</f>
        <v>WonthaggiWindFarm</v>
      </c>
      <c r="B531">
        <f>'Vic2009-10'!B126</f>
        <v>0</v>
      </c>
      <c r="C531" t="str">
        <f>'Vic2009-10'!C126</f>
        <v>VMWT</v>
      </c>
      <c r="D531" t="str">
        <f>'Vic2009-10'!D126</f>
        <v>2009-10</v>
      </c>
      <c r="E531" t="str">
        <f>'Vic2009-10'!E126</f>
        <v>gen</v>
      </c>
    </row>
    <row r="532" spans="1:5" x14ac:dyDescent="0.25">
      <c r="A532" t="str">
        <f>'Vic2009-10'!A127</f>
        <v>WyndhamLandfillSiteGenerator</v>
      </c>
      <c r="B532">
        <f>'Vic2009-10'!B127</f>
        <v>0</v>
      </c>
      <c r="C532" t="str">
        <f>'Vic2009-10'!C127</f>
        <v>VATS</v>
      </c>
      <c r="D532" t="str">
        <f>'Vic2009-10'!D127</f>
        <v>2009-10</v>
      </c>
      <c r="E532" t="str">
        <f>'Vic2009-10'!E127</f>
        <v>gen</v>
      </c>
    </row>
    <row r="533" spans="1:5" x14ac:dyDescent="0.25">
      <c r="A533" t="str">
        <f>'Vic2009-10'!A128</f>
        <v>YallournWPS220Load</v>
      </c>
      <c r="B533">
        <f>'Vic2009-10'!B128</f>
        <v>220</v>
      </c>
      <c r="C533" t="str">
        <f>'Vic2009-10'!C128</f>
        <v>VYP2</v>
      </c>
      <c r="D533" t="str">
        <f>'Vic2009-10'!D128</f>
        <v>2009-10</v>
      </c>
      <c r="E533" t="str">
        <f>'Vic2009-10'!E128</f>
        <v>gen</v>
      </c>
    </row>
    <row r="534" spans="1:5" x14ac:dyDescent="0.25">
      <c r="A534" t="str">
        <f>'Vic2009-10'!A129</f>
        <v>YallournWPS220Unit1</v>
      </c>
      <c r="B534">
        <f>'Vic2009-10'!B129</f>
        <v>220</v>
      </c>
      <c r="C534" t="str">
        <f>'Vic2009-10'!C129</f>
        <v>VYP3</v>
      </c>
      <c r="D534" t="str">
        <f>'Vic2009-10'!D129</f>
        <v>2009-10</v>
      </c>
      <c r="E534" t="str">
        <f>'Vic2009-10'!E129</f>
        <v>gen</v>
      </c>
    </row>
    <row r="535" spans="1:5" x14ac:dyDescent="0.25">
      <c r="A535" t="str">
        <f>'Vic2009-10'!A130</f>
        <v>YallournWPS220Unit2</v>
      </c>
      <c r="B535">
        <f>'Vic2009-10'!B130</f>
        <v>220</v>
      </c>
      <c r="C535" t="str">
        <f>'Vic2009-10'!C130</f>
        <v>VYP2</v>
      </c>
      <c r="D535" t="str">
        <f>'Vic2009-10'!D130</f>
        <v>2009-10</v>
      </c>
      <c r="E535" t="str">
        <f>'Vic2009-10'!E130</f>
        <v>gen</v>
      </c>
    </row>
    <row r="536" spans="1:5" x14ac:dyDescent="0.25">
      <c r="A536" t="str">
        <f>'Vic2009-10'!A131</f>
        <v>YallournWPS220Unit3</v>
      </c>
      <c r="B536">
        <f>'Vic2009-10'!B131</f>
        <v>220</v>
      </c>
      <c r="C536" t="str">
        <f>'Vic2009-10'!C131</f>
        <v>VYP2</v>
      </c>
      <c r="D536" t="str">
        <f>'Vic2009-10'!D131</f>
        <v>2009-10</v>
      </c>
      <c r="E536" t="str">
        <f>'Vic2009-10'!E131</f>
        <v>gen</v>
      </c>
    </row>
    <row r="537" spans="1:5" x14ac:dyDescent="0.25">
      <c r="A537" t="str">
        <f>'Vic2009-10'!A132</f>
        <v>YallournWPS220Unit4</v>
      </c>
      <c r="B537">
        <f>'Vic2009-10'!B132</f>
        <v>220</v>
      </c>
      <c r="C537" t="str">
        <f>'Vic2009-10'!C132</f>
        <v>VYP2</v>
      </c>
      <c r="D537" t="str">
        <f>'Vic2009-10'!D132</f>
        <v>2009-10</v>
      </c>
      <c r="E537" t="str">
        <f>'Vic2009-10'!E132</f>
        <v>gen</v>
      </c>
    </row>
    <row r="538" spans="1:5" x14ac:dyDescent="0.25">
      <c r="A538" t="str">
        <f>'Vic2009-10'!A133</f>
        <v>YambukWindFarm</v>
      </c>
      <c r="B538">
        <f>'Vic2009-10'!B133</f>
        <v>0</v>
      </c>
      <c r="C538" t="str">
        <f>'Vic2009-10'!C133</f>
        <v>VTGT</v>
      </c>
      <c r="D538" t="str">
        <f>'Vic2009-10'!D133</f>
        <v>2009-10</v>
      </c>
      <c r="E538" t="str">
        <f>'Vic2009-10'!E133</f>
        <v>gen</v>
      </c>
    </row>
    <row r="539" spans="1:5" x14ac:dyDescent="0.25">
      <c r="A539" t="str">
        <f>'Vic2010-11'!A2</f>
        <v>Altona</v>
      </c>
      <c r="B539">
        <f>'Vic2010-11'!B2</f>
        <v>66</v>
      </c>
      <c r="C539" t="str">
        <f>'Vic2010-11'!C2</f>
        <v>VATS</v>
      </c>
      <c r="D539" t="str">
        <f>'Vic2010-11'!D2</f>
        <v>2010-11</v>
      </c>
      <c r="E539" t="str">
        <f>'Vic2010-11'!E2</f>
        <v>load</v>
      </c>
    </row>
    <row r="540" spans="1:5" x14ac:dyDescent="0.25">
      <c r="A540" t="str">
        <f>'Vic2010-11'!A3</f>
        <v>Ballarat</v>
      </c>
      <c r="B540">
        <f>'Vic2010-11'!B3</f>
        <v>66</v>
      </c>
      <c r="C540" t="str">
        <f>'Vic2010-11'!C3</f>
        <v>VBAT</v>
      </c>
      <c r="D540" t="str">
        <f>'Vic2010-11'!D3</f>
        <v>2010-11</v>
      </c>
      <c r="E540" t="str">
        <f>'Vic2010-11'!E3</f>
        <v>load</v>
      </c>
    </row>
    <row r="541" spans="1:5" x14ac:dyDescent="0.25">
      <c r="A541" t="str">
        <f>'Vic2010-11'!A4</f>
        <v>Bendigo</v>
      </c>
      <c r="B541">
        <f>'Vic2010-11'!B4</f>
        <v>22</v>
      </c>
      <c r="C541" t="str">
        <f>'Vic2010-11'!C4</f>
        <v>VBE2</v>
      </c>
      <c r="D541" t="str">
        <f>'Vic2010-11'!D4</f>
        <v>2010-11</v>
      </c>
      <c r="E541" t="str">
        <f>'Vic2010-11'!E4</f>
        <v>load</v>
      </c>
    </row>
    <row r="542" spans="1:5" x14ac:dyDescent="0.25">
      <c r="A542" t="str">
        <f>'Vic2010-11'!A5</f>
        <v>Bendigo</v>
      </c>
      <c r="B542">
        <f>'Vic2010-11'!B5</f>
        <v>66</v>
      </c>
      <c r="C542" t="str">
        <f>'Vic2010-11'!C5</f>
        <v>VBE6</v>
      </c>
      <c r="D542" t="str">
        <f>'Vic2010-11'!D5</f>
        <v>2010-11</v>
      </c>
      <c r="E542" t="str">
        <f>'Vic2010-11'!E5</f>
        <v>load</v>
      </c>
    </row>
    <row r="543" spans="1:5" x14ac:dyDescent="0.25">
      <c r="A543" t="str">
        <f>'Vic2010-11'!A6</f>
        <v>BHPWesternPort</v>
      </c>
      <c r="B543">
        <f>'Vic2010-11'!B6</f>
        <v>220</v>
      </c>
      <c r="C543" t="str">
        <f>'Vic2010-11'!C6</f>
        <v>VJLA</v>
      </c>
      <c r="D543" t="str">
        <f>'Vic2010-11'!D6</f>
        <v>2010-11</v>
      </c>
      <c r="E543" t="str">
        <f>'Vic2010-11'!E6</f>
        <v>load</v>
      </c>
    </row>
    <row r="544" spans="1:5" x14ac:dyDescent="0.25">
      <c r="A544" t="str">
        <f>'Vic2010-11'!A7</f>
        <v>Brooklyn(Jemena)</v>
      </c>
      <c r="B544">
        <f>'Vic2010-11'!B7</f>
        <v>22</v>
      </c>
      <c r="C544" t="str">
        <f>'Vic2010-11'!C7</f>
        <v>VBL2</v>
      </c>
      <c r="D544" t="str">
        <f>'Vic2010-11'!D7</f>
        <v>2010-11</v>
      </c>
      <c r="E544" t="str">
        <f>'Vic2010-11'!E7</f>
        <v>load</v>
      </c>
    </row>
    <row r="545" spans="1:5" x14ac:dyDescent="0.25">
      <c r="A545" t="str">
        <f>'Vic2010-11'!A8</f>
        <v>Brooklyn(Jemena)</v>
      </c>
      <c r="B545">
        <f>'Vic2010-11'!B8</f>
        <v>66</v>
      </c>
      <c r="C545" t="str">
        <f>'Vic2010-11'!C8</f>
        <v>VBL6</v>
      </c>
      <c r="D545" t="str">
        <f>'Vic2010-11'!D8</f>
        <v>2010-11</v>
      </c>
      <c r="E545" t="str">
        <f>'Vic2010-11'!E8</f>
        <v>load</v>
      </c>
    </row>
    <row r="546" spans="1:5" x14ac:dyDescent="0.25">
      <c r="A546" t="str">
        <f>'Vic2010-11'!A9</f>
        <v>Brooklyn(POWERCOR)</v>
      </c>
      <c r="B546">
        <f>'Vic2010-11'!B9</f>
        <v>0</v>
      </c>
      <c r="C546" t="str">
        <f>'Vic2010-11'!C9</f>
        <v>VBL3</v>
      </c>
      <c r="D546" t="str">
        <f>'Vic2010-11'!D9</f>
        <v>2010-11</v>
      </c>
      <c r="E546" t="str">
        <f>'Vic2010-11'!E9</f>
        <v>load</v>
      </c>
    </row>
    <row r="547" spans="1:5" x14ac:dyDescent="0.25">
      <c r="A547" t="str">
        <f>'Vic2010-11'!A10</f>
        <v>Brooklyn(POWERCOR)</v>
      </c>
      <c r="B547">
        <f>'Vic2010-11'!B10</f>
        <v>0</v>
      </c>
      <c r="C547" t="str">
        <f>'Vic2010-11'!C10</f>
        <v>VBL7</v>
      </c>
      <c r="D547" t="str">
        <f>'Vic2010-11'!D10</f>
        <v>2010-11</v>
      </c>
      <c r="E547" t="str">
        <f>'Vic2010-11'!E10</f>
        <v>load</v>
      </c>
    </row>
    <row r="548" spans="1:5" x14ac:dyDescent="0.25">
      <c r="A548" t="str">
        <f>'Vic2010-11'!A11</f>
        <v>Brunswick(CITIPOWER)</v>
      </c>
      <c r="B548">
        <f>'Vic2010-11'!B11</f>
        <v>22</v>
      </c>
      <c r="C548" t="str">
        <f>'Vic2010-11'!C11</f>
        <v>VBT2</v>
      </c>
      <c r="D548" t="str">
        <f>'Vic2010-11'!D11</f>
        <v>2010-11</v>
      </c>
      <c r="E548" t="str">
        <f>'Vic2010-11'!E11</f>
        <v>load</v>
      </c>
    </row>
    <row r="549" spans="1:5" x14ac:dyDescent="0.25">
      <c r="A549" t="str">
        <f>'Vic2010-11'!A12</f>
        <v>Brunswick(Jemena)</v>
      </c>
      <c r="B549">
        <f>'Vic2010-11'!B12</f>
        <v>0</v>
      </c>
      <c r="C549" t="str">
        <f>'Vic2010-11'!C12</f>
        <v>VBTS</v>
      </c>
      <c r="D549" t="str">
        <f>'Vic2010-11'!D12</f>
        <v>2010-11</v>
      </c>
      <c r="E549" t="str">
        <f>'Vic2010-11'!E12</f>
        <v>load</v>
      </c>
    </row>
    <row r="550" spans="1:5" x14ac:dyDescent="0.25">
      <c r="A550" t="str">
        <f>'Vic2010-11'!A13</f>
        <v>Cranbourne(SPIElectricity)</v>
      </c>
      <c r="B550">
        <f>'Vic2010-11'!B13</f>
        <v>66</v>
      </c>
      <c r="C550" t="str">
        <f>'Vic2010-11'!C13</f>
        <v>VCBT</v>
      </c>
      <c r="D550" t="str">
        <f>'Vic2010-11'!D13</f>
        <v>2010-11</v>
      </c>
      <c r="E550" t="str">
        <f>'Vic2010-11'!E13</f>
        <v>load</v>
      </c>
    </row>
    <row r="551" spans="1:5" x14ac:dyDescent="0.25">
      <c r="A551" t="str">
        <f>'Vic2010-11'!A14</f>
        <v>Cranbourne(UE)</v>
      </c>
      <c r="B551">
        <f>'Vic2010-11'!B14</f>
        <v>0</v>
      </c>
      <c r="C551" t="str">
        <f>'Vic2010-11'!C14</f>
        <v>VCB5</v>
      </c>
      <c r="D551" t="str">
        <f>'Vic2010-11'!D14</f>
        <v>2010-11</v>
      </c>
      <c r="E551" t="str">
        <f>'Vic2010-11'!E14</f>
        <v>load</v>
      </c>
    </row>
    <row r="552" spans="1:5" x14ac:dyDescent="0.25">
      <c r="A552" t="str">
        <f>'Vic2010-11'!A15</f>
        <v>EastRowville(SPIElectricity)</v>
      </c>
      <c r="B552">
        <f>'Vic2010-11'!B15</f>
        <v>66</v>
      </c>
      <c r="C552" t="str">
        <f>'Vic2010-11'!C15</f>
        <v>VER2</v>
      </c>
      <c r="D552" t="str">
        <f>'Vic2010-11'!D15</f>
        <v>2010-11</v>
      </c>
      <c r="E552" t="str">
        <f>'Vic2010-11'!E15</f>
        <v>load</v>
      </c>
    </row>
    <row r="553" spans="1:5" x14ac:dyDescent="0.25">
      <c r="A553" t="str">
        <f>'Vic2010-11'!A16</f>
        <v>EastRowville(UE)</v>
      </c>
      <c r="B553">
        <f>'Vic2010-11'!B16</f>
        <v>0</v>
      </c>
      <c r="C553" t="str">
        <f>'Vic2010-11'!C16</f>
        <v>VERT</v>
      </c>
      <c r="D553" t="str">
        <f>'Vic2010-11'!D16</f>
        <v>2010-11</v>
      </c>
      <c r="E553" t="str">
        <f>'Vic2010-11'!E16</f>
        <v>load</v>
      </c>
    </row>
    <row r="554" spans="1:5" x14ac:dyDescent="0.25">
      <c r="A554" t="str">
        <f>'Vic2010-11'!A17</f>
        <v>FishermensBend(CITIPOWER)</v>
      </c>
      <c r="B554">
        <f>'Vic2010-11'!B17</f>
        <v>66</v>
      </c>
      <c r="C554" t="str">
        <f>'Vic2010-11'!C17</f>
        <v>VFBT</v>
      </c>
      <c r="D554" t="str">
        <f>'Vic2010-11'!D17</f>
        <v>2010-11</v>
      </c>
      <c r="E554" t="str">
        <f>'Vic2010-11'!E17</f>
        <v>load</v>
      </c>
    </row>
    <row r="555" spans="1:5" x14ac:dyDescent="0.25">
      <c r="A555" t="str">
        <f>'Vic2010-11'!A18</f>
        <v>FishermensBend(POWERCOR)</v>
      </c>
      <c r="B555">
        <f>'Vic2010-11'!B18</f>
        <v>0</v>
      </c>
      <c r="C555" t="str">
        <f>'Vic2010-11'!C18</f>
        <v>VFB2</v>
      </c>
      <c r="D555" t="str">
        <f>'Vic2010-11'!D18</f>
        <v>2010-11</v>
      </c>
      <c r="E555" t="str">
        <f>'Vic2010-11'!E18</f>
        <v>load</v>
      </c>
    </row>
    <row r="556" spans="1:5" x14ac:dyDescent="0.25">
      <c r="A556" t="str">
        <f>'Vic2010-11'!A19</f>
        <v>Fosterville</v>
      </c>
      <c r="B556">
        <f>'Vic2010-11'!B19</f>
        <v>220</v>
      </c>
      <c r="C556" t="str">
        <f>'Vic2010-11'!C19</f>
        <v>VFVT</v>
      </c>
      <c r="D556" t="str">
        <f>'Vic2010-11'!D19</f>
        <v>2010-11</v>
      </c>
      <c r="E556" t="str">
        <f>'Vic2010-11'!E19</f>
        <v>load</v>
      </c>
    </row>
    <row r="557" spans="1:5" x14ac:dyDescent="0.25">
      <c r="A557" t="str">
        <f>'Vic2010-11'!A20</f>
        <v>Geelong</v>
      </c>
      <c r="B557">
        <f>'Vic2010-11'!B20</f>
        <v>66</v>
      </c>
      <c r="C557" t="str">
        <f>'Vic2010-11'!C20</f>
        <v>VGT6</v>
      </c>
      <c r="D557" t="str">
        <f>'Vic2010-11'!D20</f>
        <v>2010-11</v>
      </c>
      <c r="E557" t="str">
        <f>'Vic2010-11'!E20</f>
        <v>load</v>
      </c>
    </row>
    <row r="558" spans="1:5" x14ac:dyDescent="0.25">
      <c r="A558" t="str">
        <f>'Vic2010-11'!A21</f>
        <v>Glenrowan</v>
      </c>
      <c r="B558">
        <f>'Vic2010-11'!B21</f>
        <v>66</v>
      </c>
      <c r="C558" t="str">
        <f>'Vic2010-11'!C21</f>
        <v>VGNT</v>
      </c>
      <c r="D558" t="str">
        <f>'Vic2010-11'!D21</f>
        <v>2010-11</v>
      </c>
      <c r="E558" t="str">
        <f>'Vic2010-11'!E21</f>
        <v>load</v>
      </c>
    </row>
    <row r="559" spans="1:5" x14ac:dyDescent="0.25">
      <c r="A559" t="str">
        <f>'Vic2010-11'!A22</f>
        <v>Heatherton</v>
      </c>
      <c r="B559">
        <f>'Vic2010-11'!B22</f>
        <v>66</v>
      </c>
      <c r="C559" t="str">
        <f>'Vic2010-11'!C22</f>
        <v>VHTS</v>
      </c>
      <c r="D559" t="str">
        <f>'Vic2010-11'!D22</f>
        <v>2010-11</v>
      </c>
      <c r="E559" t="str">
        <f>'Vic2010-11'!E22</f>
        <v>load</v>
      </c>
    </row>
    <row r="560" spans="1:5" x14ac:dyDescent="0.25">
      <c r="A560" t="str">
        <f>'Vic2010-11'!A23</f>
        <v>Heywood</v>
      </c>
      <c r="B560">
        <f>'Vic2010-11'!B23</f>
        <v>22</v>
      </c>
      <c r="C560" t="str">
        <f>'Vic2010-11'!C23</f>
        <v>VHY2</v>
      </c>
      <c r="D560" t="str">
        <f>'Vic2010-11'!D23</f>
        <v>2010-11</v>
      </c>
      <c r="E560" t="str">
        <f>'Vic2010-11'!E23</f>
        <v>load</v>
      </c>
    </row>
    <row r="561" spans="1:5" x14ac:dyDescent="0.25">
      <c r="A561" t="str">
        <f>'Vic2010-11'!A24</f>
        <v>Horsham</v>
      </c>
      <c r="B561">
        <f>'Vic2010-11'!B24</f>
        <v>66</v>
      </c>
      <c r="C561" t="str">
        <f>'Vic2010-11'!C24</f>
        <v>VHOT</v>
      </c>
      <c r="D561" t="str">
        <f>'Vic2010-11'!D24</f>
        <v>2010-11</v>
      </c>
      <c r="E561" t="str">
        <f>'Vic2010-11'!E24</f>
        <v>load</v>
      </c>
    </row>
    <row r="562" spans="1:5" x14ac:dyDescent="0.25">
      <c r="A562" t="str">
        <f>'Vic2010-11'!A25</f>
        <v>Keilor(Jemena)</v>
      </c>
      <c r="B562">
        <f>'Vic2010-11'!B25</f>
        <v>66</v>
      </c>
      <c r="C562" t="str">
        <f>'Vic2010-11'!C25</f>
        <v>VKT2</v>
      </c>
      <c r="D562" t="str">
        <f>'Vic2010-11'!D25</f>
        <v>2010-11</v>
      </c>
      <c r="E562" t="str">
        <f>'Vic2010-11'!E25</f>
        <v>load</v>
      </c>
    </row>
    <row r="563" spans="1:5" x14ac:dyDescent="0.25">
      <c r="A563" t="str">
        <f>'Vic2010-11'!A26</f>
        <v>Keilor(POWERCOR)</v>
      </c>
      <c r="B563">
        <f>'Vic2010-11'!B26</f>
        <v>66</v>
      </c>
      <c r="C563" t="str">
        <f>'Vic2010-11'!C26</f>
        <v>VKTS</v>
      </c>
      <c r="D563" t="str">
        <f>'Vic2010-11'!D26</f>
        <v>2010-11</v>
      </c>
      <c r="E563" t="str">
        <f>'Vic2010-11'!E26</f>
        <v>load</v>
      </c>
    </row>
    <row r="564" spans="1:5" x14ac:dyDescent="0.25">
      <c r="A564" t="str">
        <f>'Vic2010-11'!A27</f>
        <v>Kerang</v>
      </c>
      <c r="B564">
        <f>'Vic2010-11'!B27</f>
        <v>22</v>
      </c>
      <c r="C564" t="str">
        <f>'Vic2010-11'!C27</f>
        <v>VKG2</v>
      </c>
      <c r="D564" t="str">
        <f>'Vic2010-11'!D27</f>
        <v>2010-11</v>
      </c>
      <c r="E564" t="str">
        <f>'Vic2010-11'!E27</f>
        <v>load</v>
      </c>
    </row>
    <row r="565" spans="1:5" x14ac:dyDescent="0.25">
      <c r="A565" t="str">
        <f>'Vic2010-11'!A28</f>
        <v>Kerang</v>
      </c>
      <c r="B565">
        <f>'Vic2010-11'!B28</f>
        <v>66</v>
      </c>
      <c r="C565" t="str">
        <f>'Vic2010-11'!C28</f>
        <v>VKG6</v>
      </c>
      <c r="D565" t="str">
        <f>'Vic2010-11'!D28</f>
        <v>2010-11</v>
      </c>
      <c r="E565" t="str">
        <f>'Vic2010-11'!E28</f>
        <v>load</v>
      </c>
    </row>
    <row r="566" spans="1:5" x14ac:dyDescent="0.25">
      <c r="A566" t="str">
        <f>'Vic2010-11'!A29</f>
        <v>Khancoban</v>
      </c>
      <c r="B566">
        <f>'Vic2010-11'!B29</f>
        <v>330</v>
      </c>
      <c r="C566" t="str">
        <f>'Vic2010-11'!C29</f>
        <v>NKHN</v>
      </c>
      <c r="D566" t="str">
        <f>'Vic2010-11'!D29</f>
        <v>2010-11</v>
      </c>
      <c r="E566" t="str">
        <f>'Vic2010-11'!E29</f>
        <v>load</v>
      </c>
    </row>
    <row r="567" spans="1:5" x14ac:dyDescent="0.25">
      <c r="A567" t="str">
        <f>'Vic2010-11'!A30</f>
        <v>LoyYangPowerStationSwitchyard(Basslink)</v>
      </c>
      <c r="B567">
        <f>'Vic2010-11'!B30</f>
        <v>500</v>
      </c>
      <c r="C567" t="str">
        <f>'Vic2010-11'!C30</f>
        <v>VTBL</v>
      </c>
      <c r="D567" t="str">
        <f>'Vic2010-11'!D30</f>
        <v>2010-11</v>
      </c>
      <c r="E567" t="str">
        <f>'Vic2010-11'!E30</f>
        <v>load</v>
      </c>
    </row>
    <row r="568" spans="1:5" x14ac:dyDescent="0.25">
      <c r="A568" t="str">
        <f>'Vic2010-11'!A31</f>
        <v>LoyYangSubstation</v>
      </c>
      <c r="B568">
        <f>'Vic2010-11'!B31</f>
        <v>66</v>
      </c>
      <c r="C568" t="str">
        <f>'Vic2010-11'!C31</f>
        <v>VLY6</v>
      </c>
      <c r="D568" t="str">
        <f>'Vic2010-11'!D31</f>
        <v>2010-11</v>
      </c>
      <c r="E568" t="str">
        <f>'Vic2010-11'!E31</f>
        <v>load</v>
      </c>
    </row>
    <row r="569" spans="1:5" x14ac:dyDescent="0.25">
      <c r="A569" t="str">
        <f>'Vic2010-11'!A32</f>
        <v>Malvern</v>
      </c>
      <c r="B569">
        <f>'Vic2010-11'!B32</f>
        <v>22</v>
      </c>
      <c r="C569" t="str">
        <f>'Vic2010-11'!C32</f>
        <v>VMT2</v>
      </c>
      <c r="D569" t="str">
        <f>'Vic2010-11'!D32</f>
        <v>2010-11</v>
      </c>
      <c r="E569" t="str">
        <f>'Vic2010-11'!E32</f>
        <v>load</v>
      </c>
    </row>
    <row r="570" spans="1:5" x14ac:dyDescent="0.25">
      <c r="A570" t="str">
        <f>'Vic2010-11'!A33</f>
        <v>Malvern</v>
      </c>
      <c r="B570">
        <f>'Vic2010-11'!B33</f>
        <v>66</v>
      </c>
      <c r="C570" t="str">
        <f>'Vic2010-11'!C33</f>
        <v>VMT6</v>
      </c>
      <c r="D570" t="str">
        <f>'Vic2010-11'!D33</f>
        <v>2010-11</v>
      </c>
      <c r="E570" t="str">
        <f>'Vic2010-11'!E33</f>
        <v>load</v>
      </c>
    </row>
    <row r="571" spans="1:5" x14ac:dyDescent="0.25">
      <c r="A571" t="str">
        <f>'Vic2010-11'!A34</f>
        <v>MorwellTS</v>
      </c>
      <c r="B571">
        <f>'Vic2010-11'!B34</f>
        <v>66</v>
      </c>
      <c r="C571" t="str">
        <f>'Vic2010-11'!C34</f>
        <v>VMWT</v>
      </c>
      <c r="D571" t="str">
        <f>'Vic2010-11'!D34</f>
        <v>2010-11</v>
      </c>
      <c r="E571" t="str">
        <f>'Vic2010-11'!E34</f>
        <v>load</v>
      </c>
    </row>
    <row r="572" spans="1:5" x14ac:dyDescent="0.25">
      <c r="A572" t="str">
        <f>'Vic2010-11'!A35</f>
        <v>MtBeauty</v>
      </c>
      <c r="B572">
        <f>'Vic2010-11'!B35</f>
        <v>66</v>
      </c>
      <c r="C572" t="str">
        <f>'Vic2010-11'!C35</f>
        <v>VMBT</v>
      </c>
      <c r="D572" t="str">
        <f>'Vic2010-11'!D35</f>
        <v>2010-11</v>
      </c>
      <c r="E572" t="str">
        <f>'Vic2010-11'!E35</f>
        <v>load</v>
      </c>
    </row>
    <row r="573" spans="1:5" x14ac:dyDescent="0.25">
      <c r="A573" t="str">
        <f>'Vic2010-11'!A36</f>
        <v>Portland</v>
      </c>
      <c r="B573">
        <f>'Vic2010-11'!B36</f>
        <v>500</v>
      </c>
      <c r="C573" t="str">
        <f>'Vic2010-11'!C36</f>
        <v>VAPD</v>
      </c>
      <c r="D573" t="str">
        <f>'Vic2010-11'!D36</f>
        <v>2010-11</v>
      </c>
      <c r="E573" t="str">
        <f>'Vic2010-11'!E36</f>
        <v>load</v>
      </c>
    </row>
    <row r="574" spans="1:5" x14ac:dyDescent="0.25">
      <c r="A574" t="str">
        <f>'Vic2010-11'!A37</f>
        <v>PtHenry</v>
      </c>
      <c r="B574">
        <f>'Vic2010-11'!B37</f>
        <v>220</v>
      </c>
      <c r="C574" t="str">
        <f>'Vic2010-11'!C37</f>
        <v>VPTH</v>
      </c>
      <c r="D574" t="str">
        <f>'Vic2010-11'!D37</f>
        <v>2010-11</v>
      </c>
      <c r="E574" t="str">
        <f>'Vic2010-11'!E37</f>
        <v>load</v>
      </c>
    </row>
    <row r="575" spans="1:5" x14ac:dyDescent="0.25">
      <c r="A575" t="str">
        <f>'Vic2010-11'!A38</f>
        <v>RedCliffs</v>
      </c>
      <c r="B575">
        <f>'Vic2010-11'!B38</f>
        <v>22</v>
      </c>
      <c r="C575" t="str">
        <f>'Vic2010-11'!C38</f>
        <v>VRC2</v>
      </c>
      <c r="D575" t="str">
        <f>'Vic2010-11'!D38</f>
        <v>2010-11</v>
      </c>
      <c r="E575" t="str">
        <f>'Vic2010-11'!E38</f>
        <v>load</v>
      </c>
    </row>
    <row r="576" spans="1:5" x14ac:dyDescent="0.25">
      <c r="A576" t="str">
        <f>'Vic2010-11'!A39</f>
        <v>RedCliffs</v>
      </c>
      <c r="B576">
        <f>'Vic2010-11'!B39</f>
        <v>66</v>
      </c>
      <c r="C576" t="str">
        <f>'Vic2010-11'!C39</f>
        <v>VRC6</v>
      </c>
      <c r="D576" t="str">
        <f>'Vic2010-11'!D39</f>
        <v>2010-11</v>
      </c>
      <c r="E576" t="str">
        <f>'Vic2010-11'!E39</f>
        <v>load</v>
      </c>
    </row>
    <row r="577" spans="1:5" x14ac:dyDescent="0.25">
      <c r="A577" t="str">
        <f>'Vic2010-11'!A40</f>
        <v>RedCliffs(CE)</v>
      </c>
      <c r="B577">
        <f>'Vic2010-11'!B40</f>
        <v>66</v>
      </c>
      <c r="C577" t="str">
        <f>'Vic2010-11'!C40</f>
        <v>VRCA</v>
      </c>
      <c r="D577" t="str">
        <f>'Vic2010-11'!D40</f>
        <v>2010-11</v>
      </c>
      <c r="E577" t="str">
        <f>'Vic2010-11'!E40</f>
        <v>load</v>
      </c>
    </row>
    <row r="578" spans="1:5" x14ac:dyDescent="0.25">
      <c r="A578" t="str">
        <f>'Vic2010-11'!A41</f>
        <v>Richmond</v>
      </c>
      <c r="B578">
        <f>'Vic2010-11'!B41</f>
        <v>22</v>
      </c>
      <c r="C578" t="str">
        <f>'Vic2010-11'!C41</f>
        <v>VRT2</v>
      </c>
      <c r="D578" t="str">
        <f>'Vic2010-11'!D41</f>
        <v>2010-11</v>
      </c>
      <c r="E578" t="str">
        <f>'Vic2010-11'!E41</f>
        <v>load</v>
      </c>
    </row>
    <row r="579" spans="1:5" x14ac:dyDescent="0.25">
      <c r="A579" t="str">
        <f>'Vic2010-11'!A42</f>
        <v>Richmond(CITIPOWER)</v>
      </c>
      <c r="B579">
        <f>'Vic2010-11'!B42</f>
        <v>66</v>
      </c>
      <c r="C579" t="str">
        <f>'Vic2010-11'!C42</f>
        <v>VRT7</v>
      </c>
      <c r="D579" t="str">
        <f>'Vic2010-11'!D42</f>
        <v>2010-11</v>
      </c>
      <c r="E579" t="str">
        <f>'Vic2010-11'!E42</f>
        <v>load</v>
      </c>
    </row>
    <row r="580" spans="1:5" x14ac:dyDescent="0.25">
      <c r="A580" t="str">
        <f>'Vic2010-11'!A43</f>
        <v>Richmond(UE)</v>
      </c>
      <c r="B580">
        <f>'Vic2010-11'!B43</f>
        <v>0</v>
      </c>
      <c r="C580" t="str">
        <f>'Vic2010-11'!C43</f>
        <v>VRT6</v>
      </c>
      <c r="D580" t="str">
        <f>'Vic2010-11'!D43</f>
        <v>2010-11</v>
      </c>
      <c r="E580" t="str">
        <f>'Vic2010-11'!E43</f>
        <v>load</v>
      </c>
    </row>
    <row r="581" spans="1:5" x14ac:dyDescent="0.25">
      <c r="A581" t="str">
        <f>'Vic2010-11'!A44</f>
        <v>Ringwood(SPIElectricity)</v>
      </c>
      <c r="B581">
        <f>'Vic2010-11'!B44</f>
        <v>22</v>
      </c>
      <c r="C581" t="str">
        <f>'Vic2010-11'!C44</f>
        <v>VRW3</v>
      </c>
      <c r="D581" t="str">
        <f>'Vic2010-11'!D44</f>
        <v>2010-11</v>
      </c>
      <c r="E581" t="str">
        <f>'Vic2010-11'!E44</f>
        <v>load</v>
      </c>
    </row>
    <row r="582" spans="1:5" x14ac:dyDescent="0.25">
      <c r="A582" t="str">
        <f>'Vic2010-11'!A45</f>
        <v>Ringwood(SPIElectricity)</v>
      </c>
      <c r="B582">
        <f>'Vic2010-11'!B45</f>
        <v>66</v>
      </c>
      <c r="C582" t="str">
        <f>'Vic2010-11'!C45</f>
        <v>VRW7</v>
      </c>
      <c r="D582" t="str">
        <f>'Vic2010-11'!D45</f>
        <v>2010-11</v>
      </c>
      <c r="E582" t="str">
        <f>'Vic2010-11'!E45</f>
        <v>load</v>
      </c>
    </row>
    <row r="583" spans="1:5" x14ac:dyDescent="0.25">
      <c r="A583" t="str">
        <f>'Vic2010-11'!A46</f>
        <v>Ringwood(UE)</v>
      </c>
      <c r="B583">
        <f>'Vic2010-11'!B46</f>
        <v>0</v>
      </c>
      <c r="C583" t="str">
        <f>'Vic2010-11'!C46</f>
        <v>VRW2</v>
      </c>
      <c r="D583" t="str">
        <f>'Vic2010-11'!D46</f>
        <v>2010-11</v>
      </c>
      <c r="E583" t="str">
        <f>'Vic2010-11'!E46</f>
        <v>load</v>
      </c>
    </row>
    <row r="584" spans="1:5" x14ac:dyDescent="0.25">
      <c r="A584" t="str">
        <f>'Vic2010-11'!A47</f>
        <v>Ringwood(UE)</v>
      </c>
      <c r="B584">
        <f>'Vic2010-11'!B47</f>
        <v>0</v>
      </c>
      <c r="C584" t="str">
        <f>'Vic2010-11'!C47</f>
        <v>VRW6</v>
      </c>
      <c r="D584" t="str">
        <f>'Vic2010-11'!D47</f>
        <v>2010-11</v>
      </c>
      <c r="E584" t="str">
        <f>'Vic2010-11'!E47</f>
        <v>load</v>
      </c>
    </row>
    <row r="585" spans="1:5" x14ac:dyDescent="0.25">
      <c r="A585" t="str">
        <f>'Vic2010-11'!A48</f>
        <v>Shepparton</v>
      </c>
      <c r="B585">
        <f>'Vic2010-11'!B48</f>
        <v>66</v>
      </c>
      <c r="C585" t="str">
        <f>'Vic2010-11'!C48</f>
        <v>VSHT</v>
      </c>
      <c r="D585" t="str">
        <f>'Vic2010-11'!D48</f>
        <v>2010-11</v>
      </c>
      <c r="E585" t="str">
        <f>'Vic2010-11'!E48</f>
        <v>load</v>
      </c>
    </row>
    <row r="586" spans="1:5" x14ac:dyDescent="0.25">
      <c r="A586" t="str">
        <f>'Vic2010-11'!A49</f>
        <v>SouthMorang</v>
      </c>
      <c r="B586">
        <f>'Vic2010-11'!B49</f>
        <v>66</v>
      </c>
      <c r="C586" t="str">
        <f>'Vic2010-11'!C49</f>
        <v>VSM6</v>
      </c>
      <c r="D586" t="str">
        <f>'Vic2010-11'!D49</f>
        <v>2010-11</v>
      </c>
      <c r="E586" t="str">
        <f>'Vic2010-11'!E49</f>
        <v>load</v>
      </c>
    </row>
    <row r="587" spans="1:5" x14ac:dyDescent="0.25">
      <c r="A587" t="str">
        <f>'Vic2010-11'!A50</f>
        <v>SouthMorang</v>
      </c>
      <c r="B587">
        <f>'Vic2010-11'!B50</f>
        <v>66</v>
      </c>
      <c r="C587" t="str">
        <f>'Vic2010-11'!C50</f>
        <v>VSMT</v>
      </c>
      <c r="D587" t="str">
        <f>'Vic2010-11'!D50</f>
        <v>2010-11</v>
      </c>
      <c r="E587" t="str">
        <f>'Vic2010-11'!E50</f>
        <v>load</v>
      </c>
    </row>
    <row r="588" spans="1:5" x14ac:dyDescent="0.25">
      <c r="A588" t="str">
        <f>'Vic2010-11'!A51</f>
        <v>Springvale(CITIPOWER)</v>
      </c>
      <c r="B588">
        <f>'Vic2010-11'!B51</f>
        <v>66</v>
      </c>
      <c r="C588" t="str">
        <f>'Vic2010-11'!C51</f>
        <v>VSVT</v>
      </c>
      <c r="D588" t="str">
        <f>'Vic2010-11'!D51</f>
        <v>2010-11</v>
      </c>
      <c r="E588" t="str">
        <f>'Vic2010-11'!E51</f>
        <v>load</v>
      </c>
    </row>
    <row r="589" spans="1:5" x14ac:dyDescent="0.25">
      <c r="A589" t="str">
        <f>'Vic2010-11'!A52</f>
        <v>Springvale(UE)</v>
      </c>
      <c r="B589">
        <f>'Vic2010-11'!B52</f>
        <v>0</v>
      </c>
      <c r="C589" t="str">
        <f>'Vic2010-11'!C52</f>
        <v>VSV2</v>
      </c>
      <c r="D589" t="str">
        <f>'Vic2010-11'!D52</f>
        <v>2010-11</v>
      </c>
      <c r="E589" t="str">
        <f>'Vic2010-11'!E52</f>
        <v>load</v>
      </c>
    </row>
    <row r="590" spans="1:5" x14ac:dyDescent="0.25">
      <c r="A590" t="str">
        <f>'Vic2010-11'!A53</f>
        <v>Templestowe(CITIPOWER)</v>
      </c>
      <c r="B590">
        <f>'Vic2010-11'!B53</f>
        <v>66</v>
      </c>
      <c r="C590" t="str">
        <f>'Vic2010-11'!C53</f>
        <v>VTS2</v>
      </c>
      <c r="D590" t="str">
        <f>'Vic2010-11'!D53</f>
        <v>2010-11</v>
      </c>
      <c r="E590" t="str">
        <f>'Vic2010-11'!E53</f>
        <v>load</v>
      </c>
    </row>
    <row r="591" spans="1:5" x14ac:dyDescent="0.25">
      <c r="A591" t="str">
        <f>'Vic2010-11'!A54</f>
        <v>Templestowe(Jemena)</v>
      </c>
      <c r="B591">
        <f>'Vic2010-11'!B54</f>
        <v>0</v>
      </c>
      <c r="C591" t="str">
        <f>'Vic2010-11'!C54</f>
        <v>VTST</v>
      </c>
      <c r="D591" t="str">
        <f>'Vic2010-11'!D54</f>
        <v>2010-11</v>
      </c>
      <c r="E591" t="str">
        <f>'Vic2010-11'!E54</f>
        <v>load</v>
      </c>
    </row>
    <row r="592" spans="1:5" x14ac:dyDescent="0.25">
      <c r="A592" t="str">
        <f>'Vic2010-11'!A55</f>
        <v>Templestowe(SPIElectricity)</v>
      </c>
      <c r="B592">
        <f>'Vic2010-11'!B55</f>
        <v>0</v>
      </c>
      <c r="C592" t="str">
        <f>'Vic2010-11'!C55</f>
        <v>VTS3</v>
      </c>
      <c r="D592" t="str">
        <f>'Vic2010-11'!D55</f>
        <v>2010-11</v>
      </c>
      <c r="E592" t="str">
        <f>'Vic2010-11'!E55</f>
        <v>load</v>
      </c>
    </row>
    <row r="593" spans="1:5" x14ac:dyDescent="0.25">
      <c r="A593" t="str">
        <f>'Vic2010-11'!A56</f>
        <v>Templestowe(UE)</v>
      </c>
      <c r="B593">
        <f>'Vic2010-11'!B56</f>
        <v>0</v>
      </c>
      <c r="C593" t="str">
        <f>'Vic2010-11'!C56</f>
        <v>VTS4</v>
      </c>
      <c r="D593" t="str">
        <f>'Vic2010-11'!D56</f>
        <v>2010-11</v>
      </c>
      <c r="E593" t="str">
        <f>'Vic2010-11'!E56</f>
        <v>load</v>
      </c>
    </row>
    <row r="594" spans="1:5" x14ac:dyDescent="0.25">
      <c r="A594" t="str">
        <f>'Vic2010-11'!A57</f>
        <v>Terang</v>
      </c>
      <c r="B594">
        <f>'Vic2010-11'!B57</f>
        <v>66</v>
      </c>
      <c r="C594" t="str">
        <f>'Vic2010-11'!C57</f>
        <v>VTGT</v>
      </c>
      <c r="D594" t="str">
        <f>'Vic2010-11'!D57</f>
        <v>2010-11</v>
      </c>
      <c r="E594" t="str">
        <f>'Vic2010-11'!E57</f>
        <v>load</v>
      </c>
    </row>
    <row r="595" spans="1:5" x14ac:dyDescent="0.25">
      <c r="A595" t="str">
        <f>'Vic2010-11'!A58</f>
        <v>Thomastown(Jemena)</v>
      </c>
      <c r="B595">
        <f>'Vic2010-11'!B58</f>
        <v>66</v>
      </c>
      <c r="C595" t="str">
        <f>'Vic2010-11'!C58</f>
        <v>VTTS</v>
      </c>
      <c r="D595" t="str">
        <f>'Vic2010-11'!D58</f>
        <v>2010-11</v>
      </c>
      <c r="E595" t="str">
        <f>'Vic2010-11'!E58</f>
        <v>load</v>
      </c>
    </row>
    <row r="596" spans="1:5" x14ac:dyDescent="0.25">
      <c r="A596" t="str">
        <f>'Vic2010-11'!A59</f>
        <v>Thomastown(SPIElectricity)</v>
      </c>
      <c r="B596">
        <f>'Vic2010-11'!B59</f>
        <v>0</v>
      </c>
      <c r="C596" t="str">
        <f>'Vic2010-11'!C59</f>
        <v>VTT2</v>
      </c>
      <c r="D596" t="str">
        <f>'Vic2010-11'!D59</f>
        <v>2010-11</v>
      </c>
      <c r="E596" t="str">
        <f>'Vic2010-11'!E59</f>
        <v>load</v>
      </c>
    </row>
    <row r="597" spans="1:5" x14ac:dyDescent="0.25">
      <c r="A597" t="str">
        <f>'Vic2010-11'!A60</f>
        <v>Tyabb</v>
      </c>
      <c r="B597">
        <f>'Vic2010-11'!B60</f>
        <v>66</v>
      </c>
      <c r="C597" t="str">
        <f>'Vic2010-11'!C60</f>
        <v>VTBT</v>
      </c>
      <c r="D597" t="str">
        <f>'Vic2010-11'!D60</f>
        <v>2010-11</v>
      </c>
      <c r="E597" t="str">
        <f>'Vic2010-11'!E60</f>
        <v>load</v>
      </c>
    </row>
    <row r="598" spans="1:5" x14ac:dyDescent="0.25">
      <c r="A598" t="str">
        <f>'Vic2010-11'!A61</f>
        <v>WestMelbourne</v>
      </c>
      <c r="B598">
        <f>'Vic2010-11'!B61</f>
        <v>22</v>
      </c>
      <c r="C598" t="str">
        <f>'Vic2010-11'!C61</f>
        <v>VWM2</v>
      </c>
      <c r="D598" t="str">
        <f>'Vic2010-11'!D61</f>
        <v>2010-11</v>
      </c>
      <c r="E598" t="str">
        <f>'Vic2010-11'!E61</f>
        <v>load</v>
      </c>
    </row>
    <row r="599" spans="1:5" x14ac:dyDescent="0.25">
      <c r="A599" t="str">
        <f>'Vic2010-11'!A62</f>
        <v>WestMelbourne(CITIPOWER)</v>
      </c>
      <c r="B599">
        <f>'Vic2010-11'!B62</f>
        <v>66</v>
      </c>
      <c r="C599" t="str">
        <f>'Vic2010-11'!C62</f>
        <v>VWM7</v>
      </c>
      <c r="D599" t="str">
        <f>'Vic2010-11'!D62</f>
        <v>2010-11</v>
      </c>
      <c r="E599" t="str">
        <f>'Vic2010-11'!E62</f>
        <v>load</v>
      </c>
    </row>
    <row r="600" spans="1:5" x14ac:dyDescent="0.25">
      <c r="A600" t="str">
        <f>'Vic2010-11'!A63</f>
        <v>WestMelbourne(Jemena)</v>
      </c>
      <c r="B600">
        <f>'Vic2010-11'!B63</f>
        <v>0</v>
      </c>
      <c r="C600" t="str">
        <f>'Vic2010-11'!C63</f>
        <v>VWM6</v>
      </c>
      <c r="D600" t="str">
        <f>'Vic2010-11'!D63</f>
        <v>2010-11</v>
      </c>
      <c r="E600" t="str">
        <f>'Vic2010-11'!E63</f>
        <v>load</v>
      </c>
    </row>
    <row r="601" spans="1:5" x14ac:dyDescent="0.25">
      <c r="A601" t="str">
        <f>'Vic2010-11'!A64</f>
        <v>Wodonga</v>
      </c>
      <c r="B601">
        <f>'Vic2010-11'!B64</f>
        <v>22</v>
      </c>
      <c r="C601" t="str">
        <f>'Vic2010-11'!C64</f>
        <v>VWO2</v>
      </c>
      <c r="D601" t="str">
        <f>'Vic2010-11'!D64</f>
        <v>2010-11</v>
      </c>
      <c r="E601" t="str">
        <f>'Vic2010-11'!E64</f>
        <v>load</v>
      </c>
    </row>
    <row r="602" spans="1:5" x14ac:dyDescent="0.25">
      <c r="A602" t="str">
        <f>'Vic2010-11'!A65</f>
        <v>Wodonga</v>
      </c>
      <c r="B602">
        <f>'Vic2010-11'!B65</f>
        <v>66</v>
      </c>
      <c r="C602" t="str">
        <f>'Vic2010-11'!C65</f>
        <v>VWO6</v>
      </c>
      <c r="D602" t="str">
        <f>'Vic2010-11'!D65</f>
        <v>2010-11</v>
      </c>
      <c r="E602" t="str">
        <f>'Vic2010-11'!E65</f>
        <v>load</v>
      </c>
    </row>
    <row r="603" spans="1:5" x14ac:dyDescent="0.25">
      <c r="A603" t="str">
        <f>'Vic2010-11'!A66</f>
        <v>Yallourn</v>
      </c>
      <c r="B603">
        <f>'Vic2010-11'!B66</f>
        <v>11</v>
      </c>
      <c r="C603" t="str">
        <f>'Vic2010-11'!C66</f>
        <v>VYP1</v>
      </c>
      <c r="D603" t="str">
        <f>'Vic2010-11'!D66</f>
        <v>2010-11</v>
      </c>
      <c r="E603" t="str">
        <f>'Vic2010-11'!E66</f>
        <v>load</v>
      </c>
    </row>
    <row r="604" spans="1:5" x14ac:dyDescent="0.25">
      <c r="A604" t="str">
        <f>'Vic2010-11'!A67</f>
        <v>AngleseaPS</v>
      </c>
      <c r="B604">
        <f>'Vic2010-11'!B67</f>
        <v>220</v>
      </c>
      <c r="C604" t="str">
        <f>'Vic2010-11'!C67</f>
        <v>VAPS</v>
      </c>
      <c r="D604" t="str">
        <f>'Vic2010-11'!D67</f>
        <v>2010-11</v>
      </c>
      <c r="E604" t="str">
        <f>'Vic2010-11'!E67</f>
        <v>gen</v>
      </c>
    </row>
    <row r="605" spans="1:5" x14ac:dyDescent="0.25">
      <c r="A605" t="str">
        <f>'Vic2010-11'!A68</f>
        <v>BairnsdaleUnit1</v>
      </c>
      <c r="B605">
        <f>'Vic2010-11'!B68</f>
        <v>0</v>
      </c>
      <c r="C605" t="str">
        <f>'Vic2010-11'!C68</f>
        <v>VBDL</v>
      </c>
      <c r="D605" t="str">
        <f>'Vic2010-11'!D68</f>
        <v>2010-11</v>
      </c>
      <c r="E605" t="str">
        <f>'Vic2010-11'!E68</f>
        <v>gen</v>
      </c>
    </row>
    <row r="606" spans="1:5" x14ac:dyDescent="0.25">
      <c r="A606" t="str">
        <f>'Vic2010-11'!A69</f>
        <v>BairnsdaleUnit2</v>
      </c>
      <c r="B606">
        <f>'Vic2010-11'!B69</f>
        <v>0</v>
      </c>
      <c r="C606" t="str">
        <f>'Vic2010-11'!C69</f>
        <v>VBDL</v>
      </c>
      <c r="D606" t="str">
        <f>'Vic2010-11'!D69</f>
        <v>2010-11</v>
      </c>
      <c r="E606" t="str">
        <f>'Vic2010-11'!E69</f>
        <v>gen</v>
      </c>
    </row>
    <row r="607" spans="1:5" x14ac:dyDescent="0.25">
      <c r="A607" t="str">
        <f>'Vic2010-11'!A70</f>
        <v>BallaratHealthServices</v>
      </c>
      <c r="B607">
        <f>'Vic2010-11'!B70</f>
        <v>0</v>
      </c>
      <c r="C607" t="str">
        <f>'Vic2010-11'!C70</f>
        <v>VBAT</v>
      </c>
      <c r="D607" t="str">
        <f>'Vic2010-11'!D70</f>
        <v>2010-11</v>
      </c>
      <c r="E607" t="str">
        <f>'Vic2010-11'!E70</f>
        <v>gen</v>
      </c>
    </row>
    <row r="608" spans="1:5" x14ac:dyDescent="0.25">
      <c r="A608" t="str">
        <f>'Vic2010-11'!A71</f>
        <v>Banimboola</v>
      </c>
      <c r="B608">
        <f>'Vic2010-11'!B71</f>
        <v>220</v>
      </c>
      <c r="C608" t="str">
        <f>'Vic2010-11'!C71</f>
        <v>VDPS</v>
      </c>
      <c r="D608" t="str">
        <f>'Vic2010-11'!D71</f>
        <v>2010-11</v>
      </c>
      <c r="E608" t="str">
        <f>'Vic2010-11'!E71</f>
        <v>gen</v>
      </c>
    </row>
    <row r="609" spans="1:5" x14ac:dyDescent="0.25">
      <c r="A609" t="str">
        <f>'Vic2010-11'!A72</f>
        <v>Basslink(LoyYangPowerStationSwitchyard)</v>
      </c>
      <c r="B609">
        <f>'Vic2010-11'!B72</f>
        <v>500</v>
      </c>
      <c r="C609" t="str">
        <f>'Vic2010-11'!C72</f>
        <v>VTBL</v>
      </c>
      <c r="D609" t="str">
        <f>'Vic2010-11'!D72</f>
        <v>2010-11</v>
      </c>
      <c r="E609" t="str">
        <f>'Vic2010-11'!E72</f>
        <v>gen</v>
      </c>
    </row>
    <row r="610" spans="1:5" x14ac:dyDescent="0.25">
      <c r="A610" t="str">
        <f>'Vic2010-11'!A73</f>
        <v>BogongPSandMcKayCreekPS</v>
      </c>
      <c r="B610">
        <f>'Vic2010-11'!B73</f>
        <v>220</v>
      </c>
      <c r="C610" t="str">
        <f>'Vic2010-11'!C73</f>
        <v>VT14</v>
      </c>
      <c r="D610" t="str">
        <f>'Vic2010-11'!D73</f>
        <v>2010-11</v>
      </c>
      <c r="E610" t="str">
        <f>'Vic2010-11'!E73</f>
        <v>gen</v>
      </c>
    </row>
    <row r="611" spans="1:5" x14ac:dyDescent="0.25">
      <c r="A611" t="str">
        <f>'Vic2010-11'!A74</f>
        <v>BrooklynLandfill</v>
      </c>
      <c r="B611">
        <f>'Vic2010-11'!B74</f>
        <v>0</v>
      </c>
      <c r="C611" t="str">
        <f>'Vic2010-11'!C74</f>
        <v>VBL6</v>
      </c>
      <c r="D611" t="str">
        <f>'Vic2010-11'!D74</f>
        <v>2010-11</v>
      </c>
      <c r="E611" t="str">
        <f>'Vic2010-11'!E74</f>
        <v>gen</v>
      </c>
    </row>
    <row r="612" spans="1:5" x14ac:dyDescent="0.25">
      <c r="A612" t="str">
        <f>'Vic2010-11'!A75</f>
        <v>DartmouthPS</v>
      </c>
      <c r="B612">
        <f>'Vic2010-11'!B75</f>
        <v>220</v>
      </c>
      <c r="C612" t="str">
        <f>'Vic2010-11'!C75</f>
        <v>VDPS</v>
      </c>
      <c r="D612" t="str">
        <f>'Vic2010-11'!D75</f>
        <v>2010-11</v>
      </c>
      <c r="E612" t="str">
        <f>'Vic2010-11'!E75</f>
        <v>gen</v>
      </c>
    </row>
    <row r="613" spans="1:5" x14ac:dyDescent="0.25">
      <c r="A613" t="str">
        <f>'Vic2010-11'!A76</f>
        <v>EildonPSUnit1</v>
      </c>
      <c r="B613">
        <f>'Vic2010-11'!B76</f>
        <v>220</v>
      </c>
      <c r="C613" t="str">
        <f>'Vic2010-11'!C76</f>
        <v>VEPS</v>
      </c>
      <c r="D613" t="str">
        <f>'Vic2010-11'!D76</f>
        <v>2010-11</v>
      </c>
      <c r="E613" t="str">
        <f>'Vic2010-11'!E76</f>
        <v>gen</v>
      </c>
    </row>
    <row r="614" spans="1:5" x14ac:dyDescent="0.25">
      <c r="A614" t="str">
        <f>'Vic2010-11'!A77</f>
        <v>EildonPSUnit2</v>
      </c>
      <c r="B614">
        <f>'Vic2010-11'!B77</f>
        <v>220</v>
      </c>
      <c r="C614" t="str">
        <f>'Vic2010-11'!C77</f>
        <v>VEPS</v>
      </c>
      <c r="D614" t="str">
        <f>'Vic2010-11'!D77</f>
        <v>2010-11</v>
      </c>
      <c r="E614" t="str">
        <f>'Vic2010-11'!E77</f>
        <v>gen</v>
      </c>
    </row>
    <row r="615" spans="1:5" x14ac:dyDescent="0.25">
      <c r="A615" t="str">
        <f>'Vic2010-11'!A78</f>
        <v>HazelwoodPSLoad</v>
      </c>
      <c r="B615">
        <f>'Vic2010-11'!B78</f>
        <v>220</v>
      </c>
      <c r="C615" t="str">
        <f>'Vic2010-11'!C78</f>
        <v>VHWP</v>
      </c>
      <c r="D615" t="str">
        <f>'Vic2010-11'!D78</f>
        <v>2010-11</v>
      </c>
      <c r="E615" t="str">
        <f>'Vic2010-11'!E78</f>
        <v>gen</v>
      </c>
    </row>
    <row r="616" spans="1:5" x14ac:dyDescent="0.25">
      <c r="A616" t="str">
        <f>'Vic2010-11'!A79</f>
        <v>HazelwoodPSUnit1</v>
      </c>
      <c r="B616">
        <f>'Vic2010-11'!B79</f>
        <v>220</v>
      </c>
      <c r="C616" t="str">
        <f>'Vic2010-11'!C79</f>
        <v>VHWP</v>
      </c>
      <c r="D616" t="str">
        <f>'Vic2010-11'!D79</f>
        <v>2010-11</v>
      </c>
      <c r="E616" t="str">
        <f>'Vic2010-11'!E79</f>
        <v>gen</v>
      </c>
    </row>
    <row r="617" spans="1:5" x14ac:dyDescent="0.25">
      <c r="A617" t="str">
        <f>'Vic2010-11'!A80</f>
        <v>HazelwoodPSUnit2</v>
      </c>
      <c r="B617">
        <f>'Vic2010-11'!B80</f>
        <v>220</v>
      </c>
      <c r="C617" t="str">
        <f>'Vic2010-11'!C80</f>
        <v>VHWP</v>
      </c>
      <c r="D617" t="str">
        <f>'Vic2010-11'!D80</f>
        <v>2010-11</v>
      </c>
      <c r="E617" t="str">
        <f>'Vic2010-11'!E80</f>
        <v>gen</v>
      </c>
    </row>
    <row r="618" spans="1:5" x14ac:dyDescent="0.25">
      <c r="A618" t="str">
        <f>'Vic2010-11'!A81</f>
        <v>HazelwoodPSUnit3</v>
      </c>
      <c r="B618">
        <f>'Vic2010-11'!B81</f>
        <v>220</v>
      </c>
      <c r="C618" t="str">
        <f>'Vic2010-11'!C81</f>
        <v>VHWP</v>
      </c>
      <c r="D618" t="str">
        <f>'Vic2010-11'!D81</f>
        <v>2010-11</v>
      </c>
      <c r="E618" t="str">
        <f>'Vic2010-11'!E81</f>
        <v>gen</v>
      </c>
    </row>
    <row r="619" spans="1:5" x14ac:dyDescent="0.25">
      <c r="A619" t="str">
        <f>'Vic2010-11'!A82</f>
        <v>HazelwoodPSUnit4</v>
      </c>
      <c r="B619">
        <f>'Vic2010-11'!B82</f>
        <v>220</v>
      </c>
      <c r="C619" t="str">
        <f>'Vic2010-11'!C82</f>
        <v>VHWP</v>
      </c>
      <c r="D619" t="str">
        <f>'Vic2010-11'!D82</f>
        <v>2010-11</v>
      </c>
      <c r="E619" t="str">
        <f>'Vic2010-11'!E82</f>
        <v>gen</v>
      </c>
    </row>
    <row r="620" spans="1:5" x14ac:dyDescent="0.25">
      <c r="A620" t="str">
        <f>'Vic2010-11'!A83</f>
        <v>HazelwoodPSUnit5</v>
      </c>
      <c r="B620">
        <f>'Vic2010-11'!B83</f>
        <v>220</v>
      </c>
      <c r="C620" t="str">
        <f>'Vic2010-11'!C83</f>
        <v>VHWP</v>
      </c>
      <c r="D620" t="str">
        <f>'Vic2010-11'!D83</f>
        <v>2010-11</v>
      </c>
      <c r="E620" t="str">
        <f>'Vic2010-11'!E83</f>
        <v>gen</v>
      </c>
    </row>
    <row r="621" spans="1:5" x14ac:dyDescent="0.25">
      <c r="A621" t="str">
        <f>'Vic2010-11'!A84</f>
        <v>HazelwoodPSUnit6</v>
      </c>
      <c r="B621">
        <f>'Vic2010-11'!B84</f>
        <v>220</v>
      </c>
      <c r="C621" t="str">
        <f>'Vic2010-11'!C84</f>
        <v>VHWP</v>
      </c>
      <c r="D621" t="str">
        <f>'Vic2010-11'!D84</f>
        <v>2010-11</v>
      </c>
      <c r="E621" t="str">
        <f>'Vic2010-11'!E84</f>
        <v>gen</v>
      </c>
    </row>
    <row r="622" spans="1:5" x14ac:dyDescent="0.25">
      <c r="A622" t="str">
        <f>'Vic2010-11'!A85</f>
        <v>HazelwoodPSUnit7</v>
      </c>
      <c r="B622">
        <f>'Vic2010-11'!B85</f>
        <v>220</v>
      </c>
      <c r="C622" t="str">
        <f>'Vic2010-11'!C85</f>
        <v>VHWP</v>
      </c>
      <c r="D622" t="str">
        <f>'Vic2010-11'!D85</f>
        <v>2010-11</v>
      </c>
      <c r="E622" t="str">
        <f>'Vic2010-11'!E85</f>
        <v>gen</v>
      </c>
    </row>
    <row r="623" spans="1:5" x14ac:dyDescent="0.25">
      <c r="A623" t="str">
        <f>'Vic2010-11'!A86</f>
        <v>HazelwoodPSUnit8</v>
      </c>
      <c r="B623">
        <f>'Vic2010-11'!B86</f>
        <v>220</v>
      </c>
      <c r="C623" t="str">
        <f>'Vic2010-11'!C86</f>
        <v>VHWP</v>
      </c>
      <c r="D623" t="str">
        <f>'Vic2010-11'!D86</f>
        <v>2010-11</v>
      </c>
      <c r="E623" t="str">
        <f>'Vic2010-11'!E86</f>
        <v>gen</v>
      </c>
    </row>
    <row r="624" spans="1:5" x14ac:dyDescent="0.25">
      <c r="A624" t="str">
        <f>'Vic2010-11'!A87</f>
        <v>Hume(VictorianShare)</v>
      </c>
      <c r="B624">
        <f>'Vic2010-11'!B87</f>
        <v>0</v>
      </c>
      <c r="C624" t="str">
        <f>'Vic2010-11'!C87</f>
        <v>VHUM</v>
      </c>
      <c r="D624" t="str">
        <f>'Vic2010-11'!D87</f>
        <v>2010-11</v>
      </c>
      <c r="E624" t="str">
        <f>'Vic2010-11'!E87</f>
        <v>gen</v>
      </c>
    </row>
    <row r="625" spans="1:5" x14ac:dyDescent="0.25">
      <c r="A625" t="str">
        <f>'Vic2010-11'!A88</f>
        <v>JeeralangAPSUnit1</v>
      </c>
      <c r="B625">
        <f>'Vic2010-11'!B88</f>
        <v>220</v>
      </c>
      <c r="C625" t="str">
        <f>'Vic2010-11'!C88</f>
        <v>VJLG</v>
      </c>
      <c r="D625" t="str">
        <f>'Vic2010-11'!D88</f>
        <v>2010-11</v>
      </c>
      <c r="E625" t="str">
        <f>'Vic2010-11'!E88</f>
        <v>gen</v>
      </c>
    </row>
    <row r="626" spans="1:5" x14ac:dyDescent="0.25">
      <c r="A626" t="str">
        <f>'Vic2010-11'!A89</f>
        <v>JeeralangAPSUnit2</v>
      </c>
      <c r="B626">
        <f>'Vic2010-11'!B89</f>
        <v>220</v>
      </c>
      <c r="C626" t="str">
        <f>'Vic2010-11'!C89</f>
        <v>VJLG</v>
      </c>
      <c r="D626" t="str">
        <f>'Vic2010-11'!D89</f>
        <v>2010-11</v>
      </c>
      <c r="E626" t="str">
        <f>'Vic2010-11'!E89</f>
        <v>gen</v>
      </c>
    </row>
    <row r="627" spans="1:5" x14ac:dyDescent="0.25">
      <c r="A627" t="str">
        <f>'Vic2010-11'!A90</f>
        <v>JeeralangAPSUnit3</v>
      </c>
      <c r="B627">
        <f>'Vic2010-11'!B90</f>
        <v>220</v>
      </c>
      <c r="C627" t="str">
        <f>'Vic2010-11'!C90</f>
        <v>VJLG</v>
      </c>
      <c r="D627" t="str">
        <f>'Vic2010-11'!D90</f>
        <v>2010-11</v>
      </c>
      <c r="E627" t="str">
        <f>'Vic2010-11'!E90</f>
        <v>gen</v>
      </c>
    </row>
    <row r="628" spans="1:5" x14ac:dyDescent="0.25">
      <c r="A628" t="str">
        <f>'Vic2010-11'!A91</f>
        <v>JeeralangAPSUnit4</v>
      </c>
      <c r="B628">
        <f>'Vic2010-11'!B91</f>
        <v>220</v>
      </c>
      <c r="C628" t="str">
        <f>'Vic2010-11'!C91</f>
        <v>VJLG</v>
      </c>
      <c r="D628" t="str">
        <f>'Vic2010-11'!D91</f>
        <v>2010-11</v>
      </c>
      <c r="E628" t="str">
        <f>'Vic2010-11'!E91</f>
        <v>gen</v>
      </c>
    </row>
    <row r="629" spans="1:5" x14ac:dyDescent="0.25">
      <c r="A629" t="str">
        <f>'Vic2010-11'!A92</f>
        <v>JeeralangBPSUnit1</v>
      </c>
      <c r="B629">
        <f>'Vic2010-11'!B92</f>
        <v>220</v>
      </c>
      <c r="C629" t="str">
        <f>'Vic2010-11'!C92</f>
        <v>VJLG</v>
      </c>
      <c r="D629" t="str">
        <f>'Vic2010-11'!D92</f>
        <v>2010-11</v>
      </c>
      <c r="E629" t="str">
        <f>'Vic2010-11'!E92</f>
        <v>gen</v>
      </c>
    </row>
    <row r="630" spans="1:5" x14ac:dyDescent="0.25">
      <c r="A630" t="str">
        <f>'Vic2010-11'!A93</f>
        <v>JeeralangBPSUnit2</v>
      </c>
      <c r="B630">
        <f>'Vic2010-11'!B93</f>
        <v>220</v>
      </c>
      <c r="C630" t="str">
        <f>'Vic2010-11'!C93</f>
        <v>VJLG</v>
      </c>
      <c r="D630" t="str">
        <f>'Vic2010-11'!D93</f>
        <v>2010-11</v>
      </c>
      <c r="E630" t="str">
        <f>'Vic2010-11'!E93</f>
        <v>gen</v>
      </c>
    </row>
    <row r="631" spans="1:5" x14ac:dyDescent="0.25">
      <c r="A631" t="str">
        <f>'Vic2010-11'!A94</f>
        <v>JeeralangBPSUnit3</v>
      </c>
      <c r="B631">
        <f>'Vic2010-11'!B94</f>
        <v>220</v>
      </c>
      <c r="C631" t="str">
        <f>'Vic2010-11'!C94</f>
        <v>VJLG</v>
      </c>
      <c r="D631" t="str">
        <f>'Vic2010-11'!D94</f>
        <v>2010-11</v>
      </c>
      <c r="E631" t="str">
        <f>'Vic2010-11'!E94</f>
        <v>gen</v>
      </c>
    </row>
    <row r="632" spans="1:5" x14ac:dyDescent="0.25">
      <c r="A632" t="str">
        <f>'Vic2010-11'!A95</f>
        <v>JindabynepumpatGuthega</v>
      </c>
      <c r="B632">
        <f>'Vic2010-11'!B95</f>
        <v>132</v>
      </c>
      <c r="C632" t="str">
        <f>'Vic2010-11'!C95</f>
        <v>NGJP</v>
      </c>
      <c r="D632" t="str">
        <f>'Vic2010-11'!D95</f>
        <v>2010-11</v>
      </c>
      <c r="E632" t="str">
        <f>'Vic2010-11'!E95</f>
        <v>gen</v>
      </c>
    </row>
    <row r="633" spans="1:5" x14ac:dyDescent="0.25">
      <c r="A633" t="str">
        <f>'Vic2010-11'!A96</f>
        <v>Laverton</v>
      </c>
      <c r="B633">
        <f>'Vic2010-11'!B96</f>
        <v>220</v>
      </c>
      <c r="C633" t="str">
        <f>'Vic2010-11'!C96</f>
        <v>VAT2</v>
      </c>
      <c r="D633" t="str">
        <f>'Vic2010-11'!D96</f>
        <v>2010-11</v>
      </c>
      <c r="E633" t="str">
        <f>'Vic2010-11'!E96</f>
        <v>gen</v>
      </c>
    </row>
    <row r="634" spans="1:5" x14ac:dyDescent="0.25">
      <c r="A634" t="str">
        <f>'Vic2010-11'!A97</f>
        <v>Longford</v>
      </c>
      <c r="B634">
        <f>'Vic2010-11'!B97</f>
        <v>0</v>
      </c>
      <c r="C634" t="str">
        <f>'Vic2010-11'!C97</f>
        <v>VMWT</v>
      </c>
      <c r="D634" t="str">
        <f>'Vic2010-11'!D97</f>
        <v>2010-11</v>
      </c>
      <c r="E634" t="str">
        <f>'Vic2010-11'!E97</f>
        <v>gen</v>
      </c>
    </row>
    <row r="635" spans="1:5" x14ac:dyDescent="0.25">
      <c r="A635" t="str">
        <f>'Vic2010-11'!A98</f>
        <v>LoyYangAPSLoad</v>
      </c>
      <c r="B635">
        <f>'Vic2010-11'!B98</f>
        <v>500</v>
      </c>
      <c r="C635" t="str">
        <f>'Vic2010-11'!C98</f>
        <v>VLYP</v>
      </c>
      <c r="D635" t="str">
        <f>'Vic2010-11'!D98</f>
        <v>2010-11</v>
      </c>
      <c r="E635" t="str">
        <f>'Vic2010-11'!E98</f>
        <v>gen</v>
      </c>
    </row>
    <row r="636" spans="1:5" x14ac:dyDescent="0.25">
      <c r="A636" t="str">
        <f>'Vic2010-11'!A99</f>
        <v>LoyYangAPSUnit1</v>
      </c>
      <c r="B636">
        <f>'Vic2010-11'!B99</f>
        <v>500</v>
      </c>
      <c r="C636" t="str">
        <f>'Vic2010-11'!C99</f>
        <v>VLYP</v>
      </c>
      <c r="D636" t="str">
        <f>'Vic2010-11'!D99</f>
        <v>2010-11</v>
      </c>
      <c r="E636" t="str">
        <f>'Vic2010-11'!E99</f>
        <v>gen</v>
      </c>
    </row>
    <row r="637" spans="1:5" x14ac:dyDescent="0.25">
      <c r="A637" t="str">
        <f>'Vic2010-11'!A100</f>
        <v>LoyYangAPSUnit2</v>
      </c>
      <c r="B637">
        <f>'Vic2010-11'!B100</f>
        <v>500</v>
      </c>
      <c r="C637" t="str">
        <f>'Vic2010-11'!C100</f>
        <v>VLYP</v>
      </c>
      <c r="D637" t="str">
        <f>'Vic2010-11'!D100</f>
        <v>2010-11</v>
      </c>
      <c r="E637" t="str">
        <f>'Vic2010-11'!E100</f>
        <v>gen</v>
      </c>
    </row>
    <row r="638" spans="1:5" x14ac:dyDescent="0.25">
      <c r="A638" t="str">
        <f>'Vic2010-11'!A101</f>
        <v>LoyYangAPSUnit3</v>
      </c>
      <c r="B638">
        <f>'Vic2010-11'!B101</f>
        <v>500</v>
      </c>
      <c r="C638" t="str">
        <f>'Vic2010-11'!C101</f>
        <v>VLYP</v>
      </c>
      <c r="D638" t="str">
        <f>'Vic2010-11'!D101</f>
        <v>2010-11</v>
      </c>
      <c r="E638" t="str">
        <f>'Vic2010-11'!E101</f>
        <v>gen</v>
      </c>
    </row>
    <row r="639" spans="1:5" x14ac:dyDescent="0.25">
      <c r="A639" t="str">
        <f>'Vic2010-11'!A102</f>
        <v>LoyYangAPSUnit4</v>
      </c>
      <c r="B639">
        <f>'Vic2010-11'!B102</f>
        <v>500</v>
      </c>
      <c r="C639" t="str">
        <f>'Vic2010-11'!C102</f>
        <v>VLYP</v>
      </c>
      <c r="D639" t="str">
        <f>'Vic2010-11'!D102</f>
        <v>2010-11</v>
      </c>
      <c r="E639" t="str">
        <f>'Vic2010-11'!E102</f>
        <v>gen</v>
      </c>
    </row>
    <row r="640" spans="1:5" x14ac:dyDescent="0.25">
      <c r="A640" t="str">
        <f>'Vic2010-11'!A103</f>
        <v>LoyYangBPSUnit1</v>
      </c>
      <c r="B640">
        <f>'Vic2010-11'!B103</f>
        <v>500</v>
      </c>
      <c r="C640" t="str">
        <f>'Vic2010-11'!C103</f>
        <v>VLYP</v>
      </c>
      <c r="D640" t="str">
        <f>'Vic2010-11'!D103</f>
        <v>2010-11</v>
      </c>
      <c r="E640" t="str">
        <f>'Vic2010-11'!E103</f>
        <v>gen</v>
      </c>
    </row>
    <row r="641" spans="1:5" x14ac:dyDescent="0.25">
      <c r="A641" t="str">
        <f>'Vic2010-11'!A104</f>
        <v>LoyYangBPSUnit2</v>
      </c>
      <c r="B641">
        <f>'Vic2010-11'!B104</f>
        <v>500</v>
      </c>
      <c r="C641" t="str">
        <f>'Vic2010-11'!C104</f>
        <v>VLYP</v>
      </c>
      <c r="D641" t="str">
        <f>'Vic2010-11'!D104</f>
        <v>2010-11</v>
      </c>
      <c r="E641" t="str">
        <f>'Vic2010-11'!E104</f>
        <v>gen</v>
      </c>
    </row>
    <row r="642" spans="1:5" x14ac:dyDescent="0.25">
      <c r="A642" t="str">
        <f>'Vic2010-11'!A105</f>
        <v>MorningtonLandfillSiteGenerator</v>
      </c>
      <c r="B642">
        <f>'Vic2010-11'!B105</f>
        <v>0</v>
      </c>
      <c r="C642" t="str">
        <f>'Vic2010-11'!C105</f>
        <v>VTBT</v>
      </c>
      <c r="D642" t="str">
        <f>'Vic2010-11'!D105</f>
        <v>2010-11</v>
      </c>
      <c r="E642" t="str">
        <f>'Vic2010-11'!E105</f>
        <v>gen</v>
      </c>
    </row>
    <row r="643" spans="1:5" x14ac:dyDescent="0.25">
      <c r="A643" t="str">
        <f>'Vic2010-11'!A106</f>
        <v>MorwellPSG1,2and3</v>
      </c>
      <c r="B643">
        <f>'Vic2010-11'!B106</f>
        <v>11</v>
      </c>
      <c r="C643" t="str">
        <f>'Vic2010-11'!C106</f>
        <v>VMWG</v>
      </c>
      <c r="D643" t="str">
        <f>'Vic2010-11'!D106</f>
        <v>2010-11</v>
      </c>
      <c r="E643" t="str">
        <f>'Vic2010-11'!E106</f>
        <v>gen</v>
      </c>
    </row>
    <row r="644" spans="1:5" x14ac:dyDescent="0.25">
      <c r="A644" t="str">
        <f>'Vic2010-11'!A107</f>
        <v>MorwellPSG4</v>
      </c>
      <c r="B644">
        <f>'Vic2010-11'!B107</f>
        <v>11</v>
      </c>
      <c r="C644" t="str">
        <f>'Vic2010-11'!C107</f>
        <v>VMWP</v>
      </c>
      <c r="D644" t="str">
        <f>'Vic2010-11'!D107</f>
        <v>2010-11</v>
      </c>
      <c r="E644" t="str">
        <f>'Vic2010-11'!E107</f>
        <v>gen</v>
      </c>
    </row>
    <row r="645" spans="1:5" x14ac:dyDescent="0.25">
      <c r="A645" t="str">
        <f>'Vic2010-11'!A108</f>
        <v>MorwellPSG5</v>
      </c>
      <c r="B645">
        <f>'Vic2010-11'!B108</f>
        <v>11</v>
      </c>
      <c r="C645" t="str">
        <f>'Vic2010-11'!C108</f>
        <v>VMWP</v>
      </c>
      <c r="D645" t="str">
        <f>'Vic2010-11'!D108</f>
        <v>2010-11</v>
      </c>
      <c r="E645" t="str">
        <f>'Vic2010-11'!E108</f>
        <v>gen</v>
      </c>
    </row>
    <row r="646" spans="1:5" x14ac:dyDescent="0.25">
      <c r="A646" t="str">
        <f>'Vic2010-11'!A109</f>
        <v>MorwellPSLoad</v>
      </c>
      <c r="B646">
        <f>'Vic2010-11'!B109</f>
        <v>11</v>
      </c>
      <c r="C646" t="str">
        <f>'Vic2010-11'!C109</f>
        <v>VMWT</v>
      </c>
      <c r="D646" t="str">
        <f>'Vic2010-11'!D109</f>
        <v>2010-11</v>
      </c>
      <c r="E646" t="str">
        <f>'Vic2010-11'!E109</f>
        <v>gen</v>
      </c>
    </row>
    <row r="647" spans="1:5" x14ac:dyDescent="0.25">
      <c r="A647" t="str">
        <f>'Vic2010-11'!A110</f>
        <v>Murray</v>
      </c>
      <c r="B647">
        <f>'Vic2010-11'!B110</f>
        <v>330</v>
      </c>
      <c r="C647" t="str">
        <f>'Vic2010-11'!C110</f>
        <v>NMUR</v>
      </c>
      <c r="D647" t="str">
        <f>'Vic2010-11'!D110</f>
        <v>2010-11</v>
      </c>
      <c r="E647" t="str">
        <f>'Vic2010-11'!E110</f>
        <v>gen</v>
      </c>
    </row>
    <row r="648" spans="1:5" x14ac:dyDescent="0.25">
      <c r="A648" t="str">
        <f>'Vic2010-11'!A111</f>
        <v>NewportPS</v>
      </c>
      <c r="B648">
        <f>'Vic2010-11'!B111</f>
        <v>220</v>
      </c>
      <c r="C648" t="str">
        <f>'Vic2010-11'!C111</f>
        <v>VNPS</v>
      </c>
      <c r="D648" t="str">
        <f>'Vic2010-11'!D111</f>
        <v>2010-11</v>
      </c>
      <c r="E648" t="str">
        <f>'Vic2010-11'!E111</f>
        <v>gen</v>
      </c>
    </row>
    <row r="649" spans="1:5" x14ac:dyDescent="0.25">
      <c r="A649" t="str">
        <f>'Vic2010-11'!A112</f>
        <v>PortlandDU1</v>
      </c>
      <c r="B649">
        <f>'Vic2010-11'!B112</f>
        <v>500</v>
      </c>
      <c r="C649" t="str">
        <f>'Vic2010-11'!C112</f>
        <v>VAPD</v>
      </c>
      <c r="D649" t="str">
        <f>'Vic2010-11'!D112</f>
        <v>2010-11</v>
      </c>
      <c r="E649" t="str">
        <f>'Vic2010-11'!E112</f>
        <v>gen</v>
      </c>
    </row>
    <row r="650" spans="1:5" x14ac:dyDescent="0.25">
      <c r="A650" t="str">
        <f>'Vic2010-11'!A113</f>
        <v>PortlandDU2</v>
      </c>
      <c r="B650">
        <f>'Vic2010-11'!B113</f>
        <v>500</v>
      </c>
      <c r="C650" t="str">
        <f>'Vic2010-11'!C113</f>
        <v>VAPD</v>
      </c>
      <c r="D650" t="str">
        <f>'Vic2010-11'!D113</f>
        <v>2010-11</v>
      </c>
      <c r="E650" t="str">
        <f>'Vic2010-11'!E113</f>
        <v>gen</v>
      </c>
    </row>
    <row r="651" spans="1:5" x14ac:dyDescent="0.25">
      <c r="A651" t="str">
        <f>'Vic2010-11'!A114</f>
        <v>PtHenryDU1</v>
      </c>
      <c r="B651">
        <f>'Vic2010-11'!B114</f>
        <v>220</v>
      </c>
      <c r="C651" t="str">
        <f>'Vic2010-11'!C114</f>
        <v>VPTH</v>
      </c>
      <c r="D651" t="str">
        <f>'Vic2010-11'!D114</f>
        <v>2010-11</v>
      </c>
      <c r="E651" t="str">
        <f>'Vic2010-11'!E114</f>
        <v>gen</v>
      </c>
    </row>
    <row r="652" spans="1:5" x14ac:dyDescent="0.25">
      <c r="A652" t="str">
        <f>'Vic2010-11'!A115</f>
        <v>PtHenryDU2</v>
      </c>
      <c r="B652">
        <f>'Vic2010-11'!B115</f>
        <v>220</v>
      </c>
      <c r="C652" t="str">
        <f>'Vic2010-11'!C115</f>
        <v>VPTH</v>
      </c>
      <c r="D652" t="str">
        <f>'Vic2010-11'!D115</f>
        <v>2010-11</v>
      </c>
      <c r="E652" t="str">
        <f>'Vic2010-11'!E115</f>
        <v>gen</v>
      </c>
    </row>
    <row r="653" spans="1:5" x14ac:dyDescent="0.25">
      <c r="A653" t="str">
        <f>'Vic2010-11'!A116</f>
        <v>PtHenryDU3</v>
      </c>
      <c r="B653">
        <f>'Vic2010-11'!B116</f>
        <v>220</v>
      </c>
      <c r="C653" t="str">
        <f>'Vic2010-11'!C116</f>
        <v>VPTH</v>
      </c>
      <c r="D653" t="str">
        <f>'Vic2010-11'!D116</f>
        <v>2010-11</v>
      </c>
      <c r="E653" t="str">
        <f>'Vic2010-11'!E116</f>
        <v>gen</v>
      </c>
    </row>
    <row r="654" spans="1:5" x14ac:dyDescent="0.25">
      <c r="A654" t="str">
        <f>'Vic2010-11'!A117</f>
        <v>SheppartonWasteGas</v>
      </c>
      <c r="B654">
        <f>'Vic2010-11'!B117</f>
        <v>0</v>
      </c>
      <c r="C654" t="str">
        <f>'Vic2010-11'!C117</f>
        <v>VSHT</v>
      </c>
      <c r="D654" t="str">
        <f>'Vic2010-11'!D117</f>
        <v>2010-11</v>
      </c>
      <c r="E654" t="str">
        <f>'Vic2010-11'!E117</f>
        <v>gen</v>
      </c>
    </row>
    <row r="655" spans="1:5" x14ac:dyDescent="0.25">
      <c r="A655" t="str">
        <f>'Vic2010-11'!A118</f>
        <v>SomertonPowerStation</v>
      </c>
      <c r="B655">
        <f>'Vic2010-11'!B118</f>
        <v>0</v>
      </c>
      <c r="C655" t="str">
        <f>'Vic2010-11'!C118</f>
        <v>VSOM</v>
      </c>
      <c r="D655" t="str">
        <f>'Vic2010-11'!D118</f>
        <v>2010-11</v>
      </c>
      <c r="E655" t="str">
        <f>'Vic2010-11'!E118</f>
        <v>gen</v>
      </c>
    </row>
    <row r="656" spans="1:5" x14ac:dyDescent="0.25">
      <c r="A656" t="str">
        <f>'Vic2010-11'!A119</f>
        <v>SunshineEnergyPark</v>
      </c>
      <c r="B656">
        <f>'Vic2010-11'!B119</f>
        <v>0</v>
      </c>
      <c r="C656" t="str">
        <f>'Vic2010-11'!C119</f>
        <v>VKTS</v>
      </c>
      <c r="D656" t="str">
        <f>'Vic2010-11'!D119</f>
        <v>2010-11</v>
      </c>
      <c r="E656" t="str">
        <f>'Vic2010-11'!E119</f>
        <v>gen</v>
      </c>
    </row>
    <row r="657" spans="1:5" x14ac:dyDescent="0.25">
      <c r="A657" t="str">
        <f>'Vic2010-11'!A120</f>
        <v>Tatura</v>
      </c>
      <c r="B657">
        <f>'Vic2010-11'!B120</f>
        <v>0</v>
      </c>
      <c r="C657" t="str">
        <f>'Vic2010-11'!C120</f>
        <v>VSHT</v>
      </c>
      <c r="D657" t="str">
        <f>'Vic2010-11'!D120</f>
        <v>2010-11</v>
      </c>
      <c r="E657" t="str">
        <f>'Vic2010-11'!E120</f>
        <v>gen</v>
      </c>
    </row>
    <row r="658" spans="1:5" x14ac:dyDescent="0.25">
      <c r="A658" t="str">
        <f>'Vic2010-11'!A121</f>
        <v>TooraWindFarm</v>
      </c>
      <c r="B658">
        <f>'Vic2010-11'!B121</f>
        <v>0</v>
      </c>
      <c r="C658" t="str">
        <f>'Vic2010-11'!C121</f>
        <v>VMWT</v>
      </c>
      <c r="D658" t="str">
        <f>'Vic2010-11'!D121</f>
        <v>2010-11</v>
      </c>
      <c r="E658" t="str">
        <f>'Vic2010-11'!E121</f>
        <v>gen</v>
      </c>
    </row>
    <row r="659" spans="1:5" x14ac:dyDescent="0.25">
      <c r="A659" t="str">
        <f>'Vic2010-11'!A122</f>
        <v>ValleyPowerPS</v>
      </c>
      <c r="B659">
        <f>'Vic2010-11'!B122</f>
        <v>500</v>
      </c>
      <c r="C659" t="str">
        <f>'Vic2010-11'!C122</f>
        <v>VLYP</v>
      </c>
      <c r="D659" t="str">
        <f>'Vic2010-11'!D122</f>
        <v>2010-11</v>
      </c>
      <c r="E659" t="str">
        <f>'Vic2010-11'!E122</f>
        <v>gen</v>
      </c>
    </row>
    <row r="660" spans="1:5" x14ac:dyDescent="0.25">
      <c r="A660" t="str">
        <f>'Vic2010-11'!A123</f>
        <v>WaubraWindFarm</v>
      </c>
      <c r="B660">
        <f>'Vic2010-11'!B123</f>
        <v>0</v>
      </c>
      <c r="C660" t="str">
        <f>'Vic2010-11'!C123</f>
        <v>VWBT</v>
      </c>
      <c r="D660" t="str">
        <f>'Vic2010-11'!D123</f>
        <v>2010-11</v>
      </c>
      <c r="E660" t="str">
        <f>'Vic2010-11'!E123</f>
        <v>gen</v>
      </c>
    </row>
    <row r="661" spans="1:5" x14ac:dyDescent="0.25">
      <c r="A661" t="str">
        <f>'Vic2010-11'!A124</f>
        <v>WestKiewaPSUnit1</v>
      </c>
      <c r="B661">
        <f>'Vic2010-11'!B124</f>
        <v>220</v>
      </c>
      <c r="C661" t="str">
        <f>'Vic2010-11'!C124</f>
        <v>VWKP</v>
      </c>
      <c r="D661" t="str">
        <f>'Vic2010-11'!D124</f>
        <v>2010-11</v>
      </c>
      <c r="E661" t="str">
        <f>'Vic2010-11'!E124</f>
        <v>gen</v>
      </c>
    </row>
    <row r="662" spans="1:5" x14ac:dyDescent="0.25">
      <c r="A662" t="str">
        <f>'Vic2010-11'!A125</f>
        <v>WestKiewaPSUnit2</v>
      </c>
      <c r="B662">
        <f>'Vic2010-11'!B125</f>
        <v>220</v>
      </c>
      <c r="C662" t="str">
        <f>'Vic2010-11'!C125</f>
        <v>VWKP</v>
      </c>
      <c r="D662" t="str">
        <f>'Vic2010-11'!D125</f>
        <v>2010-11</v>
      </c>
      <c r="E662" t="str">
        <f>'Vic2010-11'!E125</f>
        <v>gen</v>
      </c>
    </row>
    <row r="663" spans="1:5" x14ac:dyDescent="0.25">
      <c r="A663" t="str">
        <f>'Vic2010-11'!A126</f>
        <v>WonthaggiWindFarm</v>
      </c>
      <c r="B663">
        <f>'Vic2010-11'!B126</f>
        <v>0</v>
      </c>
      <c r="C663" t="str">
        <f>'Vic2010-11'!C126</f>
        <v>VMWT</v>
      </c>
      <c r="D663" t="str">
        <f>'Vic2010-11'!D126</f>
        <v>2010-11</v>
      </c>
      <c r="E663" t="str">
        <f>'Vic2010-11'!E126</f>
        <v>gen</v>
      </c>
    </row>
    <row r="664" spans="1:5" x14ac:dyDescent="0.25">
      <c r="A664" t="str">
        <f>'Vic2010-11'!A127</f>
        <v>WyndhamLandfillSiteGenerator</v>
      </c>
      <c r="B664">
        <f>'Vic2010-11'!B127</f>
        <v>0</v>
      </c>
      <c r="C664" t="str">
        <f>'Vic2010-11'!C127</f>
        <v>VATS</v>
      </c>
      <c r="D664" t="str">
        <f>'Vic2010-11'!D127</f>
        <v>2010-11</v>
      </c>
      <c r="E664" t="str">
        <f>'Vic2010-11'!E127</f>
        <v>gen</v>
      </c>
    </row>
    <row r="665" spans="1:5" x14ac:dyDescent="0.25">
      <c r="A665" t="str">
        <f>'Vic2010-11'!A128</f>
        <v>YallournWPSLoad</v>
      </c>
      <c r="B665">
        <f>'Vic2010-11'!B128</f>
        <v>220</v>
      </c>
      <c r="C665" t="str">
        <f>'Vic2010-11'!C128</f>
        <v>VYP2</v>
      </c>
      <c r="D665" t="str">
        <f>'Vic2010-11'!D128</f>
        <v>2010-11</v>
      </c>
      <c r="E665" t="str">
        <f>'Vic2010-11'!E128</f>
        <v>gen</v>
      </c>
    </row>
    <row r="666" spans="1:5" x14ac:dyDescent="0.25">
      <c r="A666" t="str">
        <f>'Vic2010-11'!A129</f>
        <v>YallournWPSUnit1</v>
      </c>
      <c r="B666">
        <f>'Vic2010-11'!B129</f>
        <v>220</v>
      </c>
      <c r="C666" t="str">
        <f>'Vic2010-11'!C129</f>
        <v>VYP3</v>
      </c>
      <c r="D666" t="str">
        <f>'Vic2010-11'!D129</f>
        <v>2010-11</v>
      </c>
      <c r="E666" t="str">
        <f>'Vic2010-11'!E129</f>
        <v>gen</v>
      </c>
    </row>
    <row r="667" spans="1:5" x14ac:dyDescent="0.25">
      <c r="A667" t="str">
        <f>'Vic2010-11'!A130</f>
        <v>YallournWPSUnit2</v>
      </c>
      <c r="B667">
        <f>'Vic2010-11'!B130</f>
        <v>220</v>
      </c>
      <c r="C667" t="str">
        <f>'Vic2010-11'!C130</f>
        <v>VYP2</v>
      </c>
      <c r="D667" t="str">
        <f>'Vic2010-11'!D130</f>
        <v>2010-11</v>
      </c>
      <c r="E667" t="str">
        <f>'Vic2010-11'!E130</f>
        <v>gen</v>
      </c>
    </row>
    <row r="668" spans="1:5" x14ac:dyDescent="0.25">
      <c r="A668" t="str">
        <f>'Vic2010-11'!A131</f>
        <v>YallournWPSUnit3</v>
      </c>
      <c r="B668">
        <f>'Vic2010-11'!B131</f>
        <v>220</v>
      </c>
      <c r="C668" t="str">
        <f>'Vic2010-11'!C131</f>
        <v>VYP2</v>
      </c>
      <c r="D668" t="str">
        <f>'Vic2010-11'!D131</f>
        <v>2010-11</v>
      </c>
      <c r="E668" t="str">
        <f>'Vic2010-11'!E131</f>
        <v>gen</v>
      </c>
    </row>
    <row r="669" spans="1:5" x14ac:dyDescent="0.25">
      <c r="A669" t="str">
        <f>'Vic2010-11'!A132</f>
        <v>YallournWPSUnit4</v>
      </c>
      <c r="B669">
        <f>'Vic2010-11'!B132</f>
        <v>220</v>
      </c>
      <c r="C669" t="str">
        <f>'Vic2010-11'!C132</f>
        <v>VYP2</v>
      </c>
      <c r="D669" t="str">
        <f>'Vic2010-11'!D132</f>
        <v>2010-11</v>
      </c>
      <c r="E669" t="str">
        <f>'Vic2010-11'!E132</f>
        <v>gen</v>
      </c>
    </row>
    <row r="670" spans="1:5" x14ac:dyDescent="0.25">
      <c r="A670" t="str">
        <f>'Vic2010-11'!A133</f>
        <v>YambukWindFarm</v>
      </c>
      <c r="B670">
        <f>'Vic2010-11'!B133</f>
        <v>0</v>
      </c>
      <c r="C670" t="str">
        <f>'Vic2010-11'!C133</f>
        <v>VTGT</v>
      </c>
      <c r="D670" t="str">
        <f>'Vic2010-11'!D133</f>
        <v>2010-11</v>
      </c>
      <c r="E670" t="str">
        <f>'Vic2010-11'!E133</f>
        <v>gen</v>
      </c>
    </row>
    <row r="671" spans="1:5" x14ac:dyDescent="0.25">
      <c r="A671" t="str">
        <f>'Vic2011-12'!A2</f>
        <v>Altona</v>
      </c>
      <c r="B671">
        <f>'Vic2011-12'!B2</f>
        <v>66</v>
      </c>
      <c r="C671" t="str">
        <f>'Vic2011-12'!C2</f>
        <v>VATS</v>
      </c>
      <c r="D671" t="str">
        <f>'Vic2011-12'!D2</f>
        <v>2011-12</v>
      </c>
      <c r="E671" t="str">
        <f>'Vic2011-12'!E2</f>
        <v>load</v>
      </c>
    </row>
    <row r="672" spans="1:5" x14ac:dyDescent="0.25">
      <c r="A672" t="str">
        <f>'Vic2011-12'!A3</f>
        <v>Ballarat</v>
      </c>
      <c r="B672">
        <f>'Vic2011-12'!B3</f>
        <v>66</v>
      </c>
      <c r="C672" t="str">
        <f>'Vic2011-12'!C3</f>
        <v>VBAT</v>
      </c>
      <c r="D672" t="str">
        <f>'Vic2011-12'!D3</f>
        <v>2011-12</v>
      </c>
      <c r="E672" t="str">
        <f>'Vic2011-12'!E3</f>
        <v>load</v>
      </c>
    </row>
    <row r="673" spans="1:5" x14ac:dyDescent="0.25">
      <c r="A673" t="str">
        <f>'Vic2011-12'!A4</f>
        <v>Bendigo</v>
      </c>
      <c r="B673">
        <f>'Vic2011-12'!B4</f>
        <v>22</v>
      </c>
      <c r="C673" t="str">
        <f>'Vic2011-12'!C4</f>
        <v>VBE2</v>
      </c>
      <c r="D673" t="str">
        <f>'Vic2011-12'!D4</f>
        <v>2011-12</v>
      </c>
      <c r="E673" t="str">
        <f>'Vic2011-12'!E4</f>
        <v>load</v>
      </c>
    </row>
    <row r="674" spans="1:5" x14ac:dyDescent="0.25">
      <c r="A674" t="str">
        <f>'Vic2011-12'!A5</f>
        <v>Bendigo</v>
      </c>
      <c r="B674">
        <f>'Vic2011-12'!B5</f>
        <v>66</v>
      </c>
      <c r="C674" t="str">
        <f>'Vic2011-12'!C5</f>
        <v>VBE6</v>
      </c>
      <c r="D674" t="str">
        <f>'Vic2011-12'!D5</f>
        <v>2011-12</v>
      </c>
      <c r="E674" t="str">
        <f>'Vic2011-12'!E5</f>
        <v>load</v>
      </c>
    </row>
    <row r="675" spans="1:5" x14ac:dyDescent="0.25">
      <c r="A675" t="str">
        <f>'Vic2011-12'!A6</f>
        <v>BHPWesternPort</v>
      </c>
      <c r="B675">
        <f>'Vic2011-12'!B6</f>
        <v>220</v>
      </c>
      <c r="C675" t="str">
        <f>'Vic2011-12'!C6</f>
        <v>VJLA</v>
      </c>
      <c r="D675" t="str">
        <f>'Vic2011-12'!D6</f>
        <v>2011-12</v>
      </c>
      <c r="E675" t="str">
        <f>'Vic2011-12'!E6</f>
        <v>load</v>
      </c>
    </row>
    <row r="676" spans="1:5" x14ac:dyDescent="0.25">
      <c r="A676" t="str">
        <f>'Vic2011-12'!A7</f>
        <v>Brooklyn(Jemena)</v>
      </c>
      <c r="B676">
        <f>'Vic2011-12'!B7</f>
        <v>22</v>
      </c>
      <c r="C676" t="str">
        <f>'Vic2011-12'!C7</f>
        <v>VBL2</v>
      </c>
      <c r="D676" t="str">
        <f>'Vic2011-12'!D7</f>
        <v>2011-12</v>
      </c>
      <c r="E676" t="str">
        <f>'Vic2011-12'!E7</f>
        <v>load</v>
      </c>
    </row>
    <row r="677" spans="1:5" x14ac:dyDescent="0.25">
      <c r="A677" t="str">
        <f>'Vic2011-12'!A8</f>
        <v>Brooklyn(Jemena)</v>
      </c>
      <c r="B677">
        <f>'Vic2011-12'!B8</f>
        <v>66</v>
      </c>
      <c r="C677" t="str">
        <f>'Vic2011-12'!C8</f>
        <v>VBL6</v>
      </c>
      <c r="D677" t="str">
        <f>'Vic2011-12'!D8</f>
        <v>2011-12</v>
      </c>
      <c r="E677" t="str">
        <f>'Vic2011-12'!E8</f>
        <v>load</v>
      </c>
    </row>
    <row r="678" spans="1:5" x14ac:dyDescent="0.25">
      <c r="A678" t="str">
        <f>'Vic2011-12'!A9</f>
        <v>Brooklyn(POWERCOR)</v>
      </c>
      <c r="B678">
        <f>'Vic2011-12'!B9</f>
        <v>0</v>
      </c>
      <c r="C678" t="str">
        <f>'Vic2011-12'!C9</f>
        <v>VBL3</v>
      </c>
      <c r="D678" t="str">
        <f>'Vic2011-12'!D9</f>
        <v>2011-12</v>
      </c>
      <c r="E678" t="str">
        <f>'Vic2011-12'!E9</f>
        <v>load</v>
      </c>
    </row>
    <row r="679" spans="1:5" x14ac:dyDescent="0.25">
      <c r="A679" t="str">
        <f>'Vic2011-12'!A10</f>
        <v>Brooklyn(POWERCOR)</v>
      </c>
      <c r="B679">
        <f>'Vic2011-12'!B10</f>
        <v>0</v>
      </c>
      <c r="C679" t="str">
        <f>'Vic2011-12'!C10</f>
        <v>VBL7</v>
      </c>
      <c r="D679" t="str">
        <f>'Vic2011-12'!D10</f>
        <v>2011-12</v>
      </c>
      <c r="E679" t="str">
        <f>'Vic2011-12'!E10</f>
        <v>load</v>
      </c>
    </row>
    <row r="680" spans="1:5" x14ac:dyDescent="0.25">
      <c r="A680" t="str">
        <f>'Vic2011-12'!A11</f>
        <v>Brunswick(CITIPOWER)</v>
      </c>
      <c r="B680">
        <f>'Vic2011-12'!B11</f>
        <v>22</v>
      </c>
      <c r="C680" t="str">
        <f>'Vic2011-12'!C11</f>
        <v>VBT2</v>
      </c>
      <c r="D680" t="str">
        <f>'Vic2011-12'!D11</f>
        <v>2011-12</v>
      </c>
      <c r="E680" t="str">
        <f>'Vic2011-12'!E11</f>
        <v>load</v>
      </c>
    </row>
    <row r="681" spans="1:5" x14ac:dyDescent="0.25">
      <c r="A681" t="str">
        <f>'Vic2011-12'!A12</f>
        <v>Brunswick(Jemena)</v>
      </c>
      <c r="B681">
        <f>'Vic2011-12'!B12</f>
        <v>0</v>
      </c>
      <c r="C681" t="str">
        <f>'Vic2011-12'!C12</f>
        <v>VBTS</v>
      </c>
      <c r="D681" t="str">
        <f>'Vic2011-12'!D12</f>
        <v>2011-12</v>
      </c>
      <c r="E681" t="str">
        <f>'Vic2011-12'!E12</f>
        <v>load</v>
      </c>
    </row>
    <row r="682" spans="1:5" x14ac:dyDescent="0.25">
      <c r="A682" t="str">
        <f>'Vic2011-12'!A13</f>
        <v>Cranbourne(SPIElectricity)</v>
      </c>
      <c r="B682">
        <f>'Vic2011-12'!B13</f>
        <v>66</v>
      </c>
      <c r="C682" t="str">
        <f>'Vic2011-12'!C13</f>
        <v>VCBT</v>
      </c>
      <c r="D682" t="str">
        <f>'Vic2011-12'!D13</f>
        <v>2011-12</v>
      </c>
      <c r="E682" t="str">
        <f>'Vic2011-12'!E13</f>
        <v>load</v>
      </c>
    </row>
    <row r="683" spans="1:5" x14ac:dyDescent="0.25">
      <c r="A683" t="str">
        <f>'Vic2011-12'!A14</f>
        <v>Cranbourne(UE)</v>
      </c>
      <c r="B683">
        <f>'Vic2011-12'!B14</f>
        <v>0</v>
      </c>
      <c r="C683" t="str">
        <f>'Vic2011-12'!C14</f>
        <v>VCB5</v>
      </c>
      <c r="D683" t="str">
        <f>'Vic2011-12'!D14</f>
        <v>2011-12</v>
      </c>
      <c r="E683" t="str">
        <f>'Vic2011-12'!E14</f>
        <v>load</v>
      </c>
    </row>
    <row r="684" spans="1:5" x14ac:dyDescent="0.25">
      <c r="A684" t="str">
        <f>'Vic2011-12'!A15</f>
        <v>EastRowville(SPIElectricity)</v>
      </c>
      <c r="B684">
        <f>'Vic2011-12'!B15</f>
        <v>66</v>
      </c>
      <c r="C684" t="str">
        <f>'Vic2011-12'!C15</f>
        <v>VER2</v>
      </c>
      <c r="D684" t="str">
        <f>'Vic2011-12'!D15</f>
        <v>2011-12</v>
      </c>
      <c r="E684" t="str">
        <f>'Vic2011-12'!E15</f>
        <v>load</v>
      </c>
    </row>
    <row r="685" spans="1:5" x14ac:dyDescent="0.25">
      <c r="A685" t="str">
        <f>'Vic2011-12'!A16</f>
        <v>EastRowville(UE)</v>
      </c>
      <c r="B685">
        <f>'Vic2011-12'!B16</f>
        <v>0</v>
      </c>
      <c r="C685" t="str">
        <f>'Vic2011-12'!C16</f>
        <v>VERT</v>
      </c>
      <c r="D685" t="str">
        <f>'Vic2011-12'!D16</f>
        <v>2011-12</v>
      </c>
      <c r="E685" t="str">
        <f>'Vic2011-12'!E16</f>
        <v>load</v>
      </c>
    </row>
    <row r="686" spans="1:5" x14ac:dyDescent="0.25">
      <c r="A686" t="str">
        <f>'Vic2011-12'!A17</f>
        <v>FishermensBend(CITIPOWER)</v>
      </c>
      <c r="B686">
        <f>'Vic2011-12'!B17</f>
        <v>66</v>
      </c>
      <c r="C686" t="str">
        <f>'Vic2011-12'!C17</f>
        <v>VFBT</v>
      </c>
      <c r="D686" t="str">
        <f>'Vic2011-12'!D17</f>
        <v>2011-12</v>
      </c>
      <c r="E686" t="str">
        <f>'Vic2011-12'!E17</f>
        <v>load</v>
      </c>
    </row>
    <row r="687" spans="1:5" x14ac:dyDescent="0.25">
      <c r="A687" t="str">
        <f>'Vic2011-12'!A18</f>
        <v>FishermensBend(POWERCOR)</v>
      </c>
      <c r="B687">
        <f>'Vic2011-12'!B18</f>
        <v>0</v>
      </c>
      <c r="C687" t="str">
        <f>'Vic2011-12'!C18</f>
        <v>VFB2</v>
      </c>
      <c r="D687" t="str">
        <f>'Vic2011-12'!D18</f>
        <v>2011-12</v>
      </c>
      <c r="E687" t="str">
        <f>'Vic2011-12'!E18</f>
        <v>load</v>
      </c>
    </row>
    <row r="688" spans="1:5" x14ac:dyDescent="0.25">
      <c r="A688" t="str">
        <f>'Vic2011-12'!A19</f>
        <v>Fosterville</v>
      </c>
      <c r="B688">
        <f>'Vic2011-12'!B19</f>
        <v>220</v>
      </c>
      <c r="C688" t="str">
        <f>'Vic2011-12'!C19</f>
        <v>VFVT</v>
      </c>
      <c r="D688" t="str">
        <f>'Vic2011-12'!D19</f>
        <v>2011-12</v>
      </c>
      <c r="E688" t="str">
        <f>'Vic2011-12'!E19</f>
        <v>load</v>
      </c>
    </row>
    <row r="689" spans="1:5" x14ac:dyDescent="0.25">
      <c r="A689" t="str">
        <f>'Vic2011-12'!A20</f>
        <v>Geelong</v>
      </c>
      <c r="B689">
        <f>'Vic2011-12'!B20</f>
        <v>66</v>
      </c>
      <c r="C689" t="str">
        <f>'Vic2011-12'!C20</f>
        <v>VGT6</v>
      </c>
      <c r="D689" t="str">
        <f>'Vic2011-12'!D20</f>
        <v>2011-12</v>
      </c>
      <c r="E689" t="str">
        <f>'Vic2011-12'!E20</f>
        <v>load</v>
      </c>
    </row>
    <row r="690" spans="1:5" x14ac:dyDescent="0.25">
      <c r="A690" t="str">
        <f>'Vic2011-12'!A21</f>
        <v>Glenrowan</v>
      </c>
      <c r="B690">
        <f>'Vic2011-12'!B21</f>
        <v>66</v>
      </c>
      <c r="C690" t="str">
        <f>'Vic2011-12'!C21</f>
        <v>VGNT</v>
      </c>
      <c r="D690" t="str">
        <f>'Vic2011-12'!D21</f>
        <v>2011-12</v>
      </c>
      <c r="E690" t="str">
        <f>'Vic2011-12'!E21</f>
        <v>load</v>
      </c>
    </row>
    <row r="691" spans="1:5" x14ac:dyDescent="0.25">
      <c r="A691" t="str">
        <f>'Vic2011-12'!A22</f>
        <v>Heatherton</v>
      </c>
      <c r="B691">
        <f>'Vic2011-12'!B22</f>
        <v>66</v>
      </c>
      <c r="C691" t="str">
        <f>'Vic2011-12'!C22</f>
        <v>VHTS</v>
      </c>
      <c r="D691" t="str">
        <f>'Vic2011-12'!D22</f>
        <v>2011-12</v>
      </c>
      <c r="E691" t="str">
        <f>'Vic2011-12'!E22</f>
        <v>load</v>
      </c>
    </row>
    <row r="692" spans="1:5" x14ac:dyDescent="0.25">
      <c r="A692" t="str">
        <f>'Vic2011-12'!A23</f>
        <v>Heywood</v>
      </c>
      <c r="B692">
        <f>'Vic2011-12'!B23</f>
        <v>22</v>
      </c>
      <c r="C692" t="str">
        <f>'Vic2011-12'!C23</f>
        <v>VHY2</v>
      </c>
      <c r="D692" t="str">
        <f>'Vic2011-12'!D23</f>
        <v>2011-12</v>
      </c>
      <c r="E692" t="str">
        <f>'Vic2011-12'!E23</f>
        <v>load</v>
      </c>
    </row>
    <row r="693" spans="1:5" x14ac:dyDescent="0.25">
      <c r="A693" t="str">
        <f>'Vic2011-12'!A24</f>
        <v>Horsham</v>
      </c>
      <c r="B693">
        <f>'Vic2011-12'!B24</f>
        <v>66</v>
      </c>
      <c r="C693" t="str">
        <f>'Vic2011-12'!C24</f>
        <v>VHOT</v>
      </c>
      <c r="D693" t="str">
        <f>'Vic2011-12'!D24</f>
        <v>2011-12</v>
      </c>
      <c r="E693" t="str">
        <f>'Vic2011-12'!E24</f>
        <v>load</v>
      </c>
    </row>
    <row r="694" spans="1:5" x14ac:dyDescent="0.25">
      <c r="A694" t="str">
        <f>'Vic2011-12'!A25</f>
        <v>Keilor(Jemena)</v>
      </c>
      <c r="B694">
        <f>'Vic2011-12'!B25</f>
        <v>66</v>
      </c>
      <c r="C694" t="str">
        <f>'Vic2011-12'!C25</f>
        <v>VKT2</v>
      </c>
      <c r="D694" t="str">
        <f>'Vic2011-12'!D25</f>
        <v>2011-12</v>
      </c>
      <c r="E694" t="str">
        <f>'Vic2011-12'!E25</f>
        <v>load</v>
      </c>
    </row>
    <row r="695" spans="1:5" x14ac:dyDescent="0.25">
      <c r="A695" t="str">
        <f>'Vic2011-12'!A26</f>
        <v>Keilor(POWERCOR)</v>
      </c>
      <c r="B695">
        <f>'Vic2011-12'!B26</f>
        <v>66</v>
      </c>
      <c r="C695" t="str">
        <f>'Vic2011-12'!C26</f>
        <v>VKTS</v>
      </c>
      <c r="D695" t="str">
        <f>'Vic2011-12'!D26</f>
        <v>2011-12</v>
      </c>
      <c r="E695" t="str">
        <f>'Vic2011-12'!E26</f>
        <v>load</v>
      </c>
    </row>
    <row r="696" spans="1:5" x14ac:dyDescent="0.25">
      <c r="A696" t="str">
        <f>'Vic2011-12'!A27</f>
        <v>Kerang</v>
      </c>
      <c r="B696">
        <f>'Vic2011-12'!B27</f>
        <v>22</v>
      </c>
      <c r="C696" t="str">
        <f>'Vic2011-12'!C27</f>
        <v>VKG2</v>
      </c>
      <c r="D696" t="str">
        <f>'Vic2011-12'!D27</f>
        <v>2011-12</v>
      </c>
      <c r="E696" t="str">
        <f>'Vic2011-12'!E27</f>
        <v>load</v>
      </c>
    </row>
    <row r="697" spans="1:5" x14ac:dyDescent="0.25">
      <c r="A697" t="str">
        <f>'Vic2011-12'!A28</f>
        <v>Kerang</v>
      </c>
      <c r="B697">
        <f>'Vic2011-12'!B28</f>
        <v>66</v>
      </c>
      <c r="C697" t="str">
        <f>'Vic2011-12'!C28</f>
        <v>VKG6</v>
      </c>
      <c r="D697" t="str">
        <f>'Vic2011-12'!D28</f>
        <v>2011-12</v>
      </c>
      <c r="E697" t="str">
        <f>'Vic2011-12'!E28</f>
        <v>load</v>
      </c>
    </row>
    <row r="698" spans="1:5" x14ac:dyDescent="0.25">
      <c r="A698" t="str">
        <f>'Vic2011-12'!A29</f>
        <v>Khancoban</v>
      </c>
      <c r="B698">
        <f>'Vic2011-12'!B29</f>
        <v>330</v>
      </c>
      <c r="C698" t="str">
        <f>'Vic2011-12'!C29</f>
        <v>NKHN</v>
      </c>
      <c r="D698" t="str">
        <f>'Vic2011-12'!D29</f>
        <v>2011-12</v>
      </c>
      <c r="E698" t="str">
        <f>'Vic2011-12'!E29</f>
        <v>load</v>
      </c>
    </row>
    <row r="699" spans="1:5" x14ac:dyDescent="0.25">
      <c r="A699" t="str">
        <f>'Vic2011-12'!A30</f>
        <v>LoyYangPowerStationSwitchyard(Basslink)</v>
      </c>
      <c r="B699">
        <f>'Vic2011-12'!B30</f>
        <v>500</v>
      </c>
      <c r="C699" t="str">
        <f>'Vic2011-12'!C30</f>
        <v>VTBL</v>
      </c>
      <c r="D699" t="str">
        <f>'Vic2011-12'!D30</f>
        <v>2011-12</v>
      </c>
      <c r="E699" t="str">
        <f>'Vic2011-12'!E30</f>
        <v>load</v>
      </c>
    </row>
    <row r="700" spans="1:5" x14ac:dyDescent="0.25">
      <c r="A700" t="str">
        <f>'Vic2011-12'!A31</f>
        <v>LoyYangSubstation</v>
      </c>
      <c r="B700">
        <f>'Vic2011-12'!B31</f>
        <v>66</v>
      </c>
      <c r="C700" t="str">
        <f>'Vic2011-12'!C31</f>
        <v>VLY6</v>
      </c>
      <c r="D700" t="str">
        <f>'Vic2011-12'!D31</f>
        <v>2011-12</v>
      </c>
      <c r="E700" t="str">
        <f>'Vic2011-12'!E31</f>
        <v>load</v>
      </c>
    </row>
    <row r="701" spans="1:5" x14ac:dyDescent="0.25">
      <c r="A701" t="str">
        <f>'Vic2011-12'!A32</f>
        <v>Malvern</v>
      </c>
      <c r="B701">
        <f>'Vic2011-12'!B32</f>
        <v>22</v>
      </c>
      <c r="C701" t="str">
        <f>'Vic2011-12'!C32</f>
        <v>VMT2</v>
      </c>
      <c r="D701" t="str">
        <f>'Vic2011-12'!D32</f>
        <v>2011-12</v>
      </c>
      <c r="E701" t="str">
        <f>'Vic2011-12'!E32</f>
        <v>load</v>
      </c>
    </row>
    <row r="702" spans="1:5" x14ac:dyDescent="0.25">
      <c r="A702" t="str">
        <f>'Vic2011-12'!A33</f>
        <v>Malvern</v>
      </c>
      <c r="B702">
        <f>'Vic2011-12'!B33</f>
        <v>66</v>
      </c>
      <c r="C702" t="str">
        <f>'Vic2011-12'!C33</f>
        <v>VMT6</v>
      </c>
      <c r="D702" t="str">
        <f>'Vic2011-12'!D33</f>
        <v>2011-12</v>
      </c>
      <c r="E702" t="str">
        <f>'Vic2011-12'!E33</f>
        <v>load</v>
      </c>
    </row>
    <row r="703" spans="1:5" x14ac:dyDescent="0.25">
      <c r="A703" t="str">
        <f>'Vic2011-12'!A34</f>
        <v>MorwellTS</v>
      </c>
      <c r="B703">
        <f>'Vic2011-12'!B34</f>
        <v>66</v>
      </c>
      <c r="C703" t="str">
        <f>'Vic2011-12'!C34</f>
        <v>VMWT</v>
      </c>
      <c r="D703" t="str">
        <f>'Vic2011-12'!D34</f>
        <v>2011-12</v>
      </c>
      <c r="E703" t="str">
        <f>'Vic2011-12'!E34</f>
        <v>load</v>
      </c>
    </row>
    <row r="704" spans="1:5" x14ac:dyDescent="0.25">
      <c r="A704" t="str">
        <f>'Vic2011-12'!A35</f>
        <v>MtBeauty</v>
      </c>
      <c r="B704">
        <f>'Vic2011-12'!B35</f>
        <v>66</v>
      </c>
      <c r="C704" t="str">
        <f>'Vic2011-12'!C35</f>
        <v>VMBT</v>
      </c>
      <c r="D704" t="str">
        <f>'Vic2011-12'!D35</f>
        <v>2011-12</v>
      </c>
      <c r="E704" t="str">
        <f>'Vic2011-12'!E35</f>
        <v>load</v>
      </c>
    </row>
    <row r="705" spans="1:5" x14ac:dyDescent="0.25">
      <c r="A705" t="str">
        <f>'Vic2011-12'!A36</f>
        <v>Portland</v>
      </c>
      <c r="B705">
        <f>'Vic2011-12'!B36</f>
        <v>500</v>
      </c>
      <c r="C705" t="str">
        <f>'Vic2011-12'!C36</f>
        <v>VAPD</v>
      </c>
      <c r="D705" t="str">
        <f>'Vic2011-12'!D36</f>
        <v>2011-12</v>
      </c>
      <c r="E705" t="str">
        <f>'Vic2011-12'!E36</f>
        <v>load</v>
      </c>
    </row>
    <row r="706" spans="1:5" x14ac:dyDescent="0.25">
      <c r="A706" t="str">
        <f>'Vic2011-12'!A37</f>
        <v>PtHenry</v>
      </c>
      <c r="B706">
        <f>'Vic2011-12'!B37</f>
        <v>220</v>
      </c>
      <c r="C706" t="str">
        <f>'Vic2011-12'!C37</f>
        <v>VPTH</v>
      </c>
      <c r="D706" t="str">
        <f>'Vic2011-12'!D37</f>
        <v>2011-12</v>
      </c>
      <c r="E706" t="str">
        <f>'Vic2011-12'!E37</f>
        <v>load</v>
      </c>
    </row>
    <row r="707" spans="1:5" x14ac:dyDescent="0.25">
      <c r="A707" t="str">
        <f>'Vic2011-12'!A38</f>
        <v>RedCliffs</v>
      </c>
      <c r="B707">
        <f>'Vic2011-12'!B38</f>
        <v>22</v>
      </c>
      <c r="C707" t="str">
        <f>'Vic2011-12'!C38</f>
        <v>VRC2</v>
      </c>
      <c r="D707" t="str">
        <f>'Vic2011-12'!D38</f>
        <v>2011-12</v>
      </c>
      <c r="E707" t="str">
        <f>'Vic2011-12'!E38</f>
        <v>load</v>
      </c>
    </row>
    <row r="708" spans="1:5" x14ac:dyDescent="0.25">
      <c r="A708" t="str">
        <f>'Vic2011-12'!A39</f>
        <v>RedCliffs</v>
      </c>
      <c r="B708">
        <f>'Vic2011-12'!B39</f>
        <v>66</v>
      </c>
      <c r="C708" t="str">
        <f>'Vic2011-12'!C39</f>
        <v>VRC6</v>
      </c>
      <c r="D708" t="str">
        <f>'Vic2011-12'!D39</f>
        <v>2011-12</v>
      </c>
      <c r="E708" t="str">
        <f>'Vic2011-12'!E39</f>
        <v>load</v>
      </c>
    </row>
    <row r="709" spans="1:5" x14ac:dyDescent="0.25">
      <c r="A709" t="str">
        <f>'Vic2011-12'!A40</f>
        <v>RedCliffs(CE)</v>
      </c>
      <c r="B709">
        <f>'Vic2011-12'!B40</f>
        <v>66</v>
      </c>
      <c r="C709" t="str">
        <f>'Vic2011-12'!C40</f>
        <v>VRCA</v>
      </c>
      <c r="D709" t="str">
        <f>'Vic2011-12'!D40</f>
        <v>2011-12</v>
      </c>
      <c r="E709" t="str">
        <f>'Vic2011-12'!E40</f>
        <v>load</v>
      </c>
    </row>
    <row r="710" spans="1:5" x14ac:dyDescent="0.25">
      <c r="A710" t="str">
        <f>'Vic2011-12'!A41</f>
        <v>Richmond</v>
      </c>
      <c r="B710">
        <f>'Vic2011-12'!B41</f>
        <v>22</v>
      </c>
      <c r="C710" t="str">
        <f>'Vic2011-12'!C41</f>
        <v>VRT2</v>
      </c>
      <c r="D710" t="str">
        <f>'Vic2011-12'!D41</f>
        <v>2011-12</v>
      </c>
      <c r="E710" t="str">
        <f>'Vic2011-12'!E41</f>
        <v>load</v>
      </c>
    </row>
    <row r="711" spans="1:5" x14ac:dyDescent="0.25">
      <c r="A711" t="str">
        <f>'Vic2011-12'!A42</f>
        <v>Richmond(CITIPOWER)</v>
      </c>
      <c r="B711">
        <f>'Vic2011-12'!B42</f>
        <v>66</v>
      </c>
      <c r="C711" t="str">
        <f>'Vic2011-12'!C42</f>
        <v>VRT7</v>
      </c>
      <c r="D711" t="str">
        <f>'Vic2011-12'!D42</f>
        <v>2011-12</v>
      </c>
      <c r="E711" t="str">
        <f>'Vic2011-12'!E42</f>
        <v>load</v>
      </c>
    </row>
    <row r="712" spans="1:5" x14ac:dyDescent="0.25">
      <c r="A712" t="str">
        <f>'Vic2011-12'!A43</f>
        <v>Richmond(UE)</v>
      </c>
      <c r="B712">
        <f>'Vic2011-12'!B43</f>
        <v>0</v>
      </c>
      <c r="C712" t="str">
        <f>'Vic2011-12'!C43</f>
        <v>VRT6</v>
      </c>
      <c r="D712" t="str">
        <f>'Vic2011-12'!D43</f>
        <v>2011-12</v>
      </c>
      <c r="E712" t="str">
        <f>'Vic2011-12'!E43</f>
        <v>load</v>
      </c>
    </row>
    <row r="713" spans="1:5" x14ac:dyDescent="0.25">
      <c r="A713" t="str">
        <f>'Vic2011-12'!A44</f>
        <v>Ringwood(SPIElectricity)</v>
      </c>
      <c r="B713">
        <f>'Vic2011-12'!B44</f>
        <v>22</v>
      </c>
      <c r="C713" t="str">
        <f>'Vic2011-12'!C44</f>
        <v>VRW3</v>
      </c>
      <c r="D713" t="str">
        <f>'Vic2011-12'!D44</f>
        <v>2011-12</v>
      </c>
      <c r="E713" t="str">
        <f>'Vic2011-12'!E44</f>
        <v>load</v>
      </c>
    </row>
    <row r="714" spans="1:5" x14ac:dyDescent="0.25">
      <c r="A714" t="str">
        <f>'Vic2011-12'!A45</f>
        <v>Ringwood(SPIElectricity)</v>
      </c>
      <c r="B714">
        <f>'Vic2011-12'!B45</f>
        <v>66</v>
      </c>
      <c r="C714" t="str">
        <f>'Vic2011-12'!C45</f>
        <v>VRW7</v>
      </c>
      <c r="D714" t="str">
        <f>'Vic2011-12'!D45</f>
        <v>2011-12</v>
      </c>
      <c r="E714" t="str">
        <f>'Vic2011-12'!E45</f>
        <v>load</v>
      </c>
    </row>
    <row r="715" spans="1:5" x14ac:dyDescent="0.25">
      <c r="A715" t="str">
        <f>'Vic2011-12'!A46</f>
        <v>Ringwood(UE)</v>
      </c>
      <c r="B715">
        <f>'Vic2011-12'!B46</f>
        <v>0</v>
      </c>
      <c r="C715" t="str">
        <f>'Vic2011-12'!C46</f>
        <v>VRW2</v>
      </c>
      <c r="D715" t="str">
        <f>'Vic2011-12'!D46</f>
        <v>2011-12</v>
      </c>
      <c r="E715" t="str">
        <f>'Vic2011-12'!E46</f>
        <v>load</v>
      </c>
    </row>
    <row r="716" spans="1:5" x14ac:dyDescent="0.25">
      <c r="A716" t="str">
        <f>'Vic2011-12'!A47</f>
        <v>Ringwood(UE)</v>
      </c>
      <c r="B716">
        <f>'Vic2011-12'!B47</f>
        <v>0</v>
      </c>
      <c r="C716" t="str">
        <f>'Vic2011-12'!C47</f>
        <v>VRW6</v>
      </c>
      <c r="D716" t="str">
        <f>'Vic2011-12'!D47</f>
        <v>2011-12</v>
      </c>
      <c r="E716" t="str">
        <f>'Vic2011-12'!E47</f>
        <v>load</v>
      </c>
    </row>
    <row r="717" spans="1:5" x14ac:dyDescent="0.25">
      <c r="A717" t="str">
        <f>'Vic2011-12'!A48</f>
        <v>Shepparton</v>
      </c>
      <c r="B717">
        <f>'Vic2011-12'!B48</f>
        <v>66</v>
      </c>
      <c r="C717" t="str">
        <f>'Vic2011-12'!C48</f>
        <v>VSHT</v>
      </c>
      <c r="D717" t="str">
        <f>'Vic2011-12'!D48</f>
        <v>2011-12</v>
      </c>
      <c r="E717" t="str">
        <f>'Vic2011-12'!E48</f>
        <v>load</v>
      </c>
    </row>
    <row r="718" spans="1:5" x14ac:dyDescent="0.25">
      <c r="A718" t="str">
        <f>'Vic2011-12'!A49</f>
        <v>SouthMorang</v>
      </c>
      <c r="B718">
        <f>'Vic2011-12'!B49</f>
        <v>66</v>
      </c>
      <c r="C718" t="str">
        <f>'Vic2011-12'!C49</f>
        <v>VSM6</v>
      </c>
      <c r="D718" t="str">
        <f>'Vic2011-12'!D49</f>
        <v>2011-12</v>
      </c>
      <c r="E718" t="str">
        <f>'Vic2011-12'!E49</f>
        <v>load</v>
      </c>
    </row>
    <row r="719" spans="1:5" x14ac:dyDescent="0.25">
      <c r="A719" t="str">
        <f>'Vic2011-12'!A50</f>
        <v>SouthMorang</v>
      </c>
      <c r="B719">
        <f>'Vic2011-12'!B50</f>
        <v>66</v>
      </c>
      <c r="C719" t="str">
        <f>'Vic2011-12'!C50</f>
        <v>VSMT</v>
      </c>
      <c r="D719" t="str">
        <f>'Vic2011-12'!D50</f>
        <v>2011-12</v>
      </c>
      <c r="E719" t="str">
        <f>'Vic2011-12'!E50</f>
        <v>load</v>
      </c>
    </row>
    <row r="720" spans="1:5" x14ac:dyDescent="0.25">
      <c r="A720" t="str">
        <f>'Vic2011-12'!A51</f>
        <v>Springvale(CITIPOWER)</v>
      </c>
      <c r="B720">
        <f>'Vic2011-12'!B51</f>
        <v>66</v>
      </c>
      <c r="C720" t="str">
        <f>'Vic2011-12'!C51</f>
        <v>VSVT</v>
      </c>
      <c r="D720" t="str">
        <f>'Vic2011-12'!D51</f>
        <v>2011-12</v>
      </c>
      <c r="E720" t="str">
        <f>'Vic2011-12'!E51</f>
        <v>load</v>
      </c>
    </row>
    <row r="721" spans="1:5" x14ac:dyDescent="0.25">
      <c r="A721" t="str">
        <f>'Vic2011-12'!A52</f>
        <v>Springvale(UE)</v>
      </c>
      <c r="B721">
        <f>'Vic2011-12'!B52</f>
        <v>0</v>
      </c>
      <c r="C721" t="str">
        <f>'Vic2011-12'!C52</f>
        <v>VSV2</v>
      </c>
      <c r="D721" t="str">
        <f>'Vic2011-12'!D52</f>
        <v>2011-12</v>
      </c>
      <c r="E721" t="str">
        <f>'Vic2011-12'!E52</f>
        <v>load</v>
      </c>
    </row>
    <row r="722" spans="1:5" x14ac:dyDescent="0.25">
      <c r="A722" t="str">
        <f>'Vic2011-12'!A53</f>
        <v>Templestowe(CITIPOWER)</v>
      </c>
      <c r="B722">
        <f>'Vic2011-12'!B53</f>
        <v>66</v>
      </c>
      <c r="C722" t="str">
        <f>'Vic2011-12'!C53</f>
        <v>VTS2</v>
      </c>
      <c r="D722" t="str">
        <f>'Vic2011-12'!D53</f>
        <v>2011-12</v>
      </c>
      <c r="E722" t="str">
        <f>'Vic2011-12'!E53</f>
        <v>load</v>
      </c>
    </row>
    <row r="723" spans="1:5" x14ac:dyDescent="0.25">
      <c r="A723" t="str">
        <f>'Vic2011-12'!A54</f>
        <v>Templestowe(Jemena)</v>
      </c>
      <c r="B723">
        <f>'Vic2011-12'!B54</f>
        <v>0</v>
      </c>
      <c r="C723" t="str">
        <f>'Vic2011-12'!C54</f>
        <v>VTST</v>
      </c>
      <c r="D723" t="str">
        <f>'Vic2011-12'!D54</f>
        <v>2011-12</v>
      </c>
      <c r="E723" t="str">
        <f>'Vic2011-12'!E54</f>
        <v>load</v>
      </c>
    </row>
    <row r="724" spans="1:5" x14ac:dyDescent="0.25">
      <c r="A724" t="str">
        <f>'Vic2011-12'!A55</f>
        <v>Templestowe(SPIElectricity)</v>
      </c>
      <c r="B724">
        <f>'Vic2011-12'!B55</f>
        <v>0</v>
      </c>
      <c r="C724" t="str">
        <f>'Vic2011-12'!C55</f>
        <v>VTS3</v>
      </c>
      <c r="D724" t="str">
        <f>'Vic2011-12'!D55</f>
        <v>2011-12</v>
      </c>
      <c r="E724" t="str">
        <f>'Vic2011-12'!E55</f>
        <v>load</v>
      </c>
    </row>
    <row r="725" spans="1:5" x14ac:dyDescent="0.25">
      <c r="A725" t="str">
        <f>'Vic2011-12'!A56</f>
        <v>Templestowe(UE)</v>
      </c>
      <c r="B725">
        <f>'Vic2011-12'!B56</f>
        <v>0</v>
      </c>
      <c r="C725" t="str">
        <f>'Vic2011-12'!C56</f>
        <v>VTS4</v>
      </c>
      <c r="D725" t="str">
        <f>'Vic2011-12'!D56</f>
        <v>2011-12</v>
      </c>
      <c r="E725" t="str">
        <f>'Vic2011-12'!E56</f>
        <v>load</v>
      </c>
    </row>
    <row r="726" spans="1:5" x14ac:dyDescent="0.25">
      <c r="A726" t="str">
        <f>'Vic2011-12'!A57</f>
        <v>Terang</v>
      </c>
      <c r="B726">
        <f>'Vic2011-12'!B57</f>
        <v>66</v>
      </c>
      <c r="C726" t="str">
        <f>'Vic2011-12'!C57</f>
        <v>VTGT</v>
      </c>
      <c r="D726" t="str">
        <f>'Vic2011-12'!D57</f>
        <v>2011-12</v>
      </c>
      <c r="E726" t="str">
        <f>'Vic2011-12'!E57</f>
        <v>load</v>
      </c>
    </row>
    <row r="727" spans="1:5" x14ac:dyDescent="0.25">
      <c r="A727" t="str">
        <f>'Vic2011-12'!A58</f>
        <v>Thomastown(Jemena)</v>
      </c>
      <c r="B727">
        <f>'Vic2011-12'!B58</f>
        <v>66</v>
      </c>
      <c r="C727" t="str">
        <f>'Vic2011-12'!C58</f>
        <v>VTTS</v>
      </c>
      <c r="D727" t="str">
        <f>'Vic2011-12'!D58</f>
        <v>2011-12</v>
      </c>
      <c r="E727" t="str">
        <f>'Vic2011-12'!E58</f>
        <v>load</v>
      </c>
    </row>
    <row r="728" spans="1:5" x14ac:dyDescent="0.25">
      <c r="A728" t="str">
        <f>'Vic2011-12'!A59</f>
        <v>Thomastown(SPIElectricity)</v>
      </c>
      <c r="B728">
        <f>'Vic2011-12'!B59</f>
        <v>0</v>
      </c>
      <c r="C728" t="str">
        <f>'Vic2011-12'!C59</f>
        <v>VTT2</v>
      </c>
      <c r="D728" t="str">
        <f>'Vic2011-12'!D59</f>
        <v>2011-12</v>
      </c>
      <c r="E728" t="str">
        <f>'Vic2011-12'!E59</f>
        <v>load</v>
      </c>
    </row>
    <row r="729" spans="1:5" x14ac:dyDescent="0.25">
      <c r="A729" t="str">
        <f>'Vic2011-12'!A60</f>
        <v>Tyabb</v>
      </c>
      <c r="B729">
        <f>'Vic2011-12'!B60</f>
        <v>66</v>
      </c>
      <c r="C729" t="str">
        <f>'Vic2011-12'!C60</f>
        <v>VTBT</v>
      </c>
      <c r="D729" t="str">
        <f>'Vic2011-12'!D60</f>
        <v>2011-12</v>
      </c>
      <c r="E729" t="str">
        <f>'Vic2011-12'!E60</f>
        <v>load</v>
      </c>
    </row>
    <row r="730" spans="1:5" x14ac:dyDescent="0.25">
      <c r="A730" t="str">
        <f>'Vic2011-12'!A61</f>
        <v>WestMelbourne</v>
      </c>
      <c r="B730">
        <f>'Vic2011-12'!B61</f>
        <v>22</v>
      </c>
      <c r="C730" t="str">
        <f>'Vic2011-12'!C61</f>
        <v>VWM2</v>
      </c>
      <c r="D730" t="str">
        <f>'Vic2011-12'!D61</f>
        <v>2011-12</v>
      </c>
      <c r="E730" t="str">
        <f>'Vic2011-12'!E61</f>
        <v>load</v>
      </c>
    </row>
    <row r="731" spans="1:5" x14ac:dyDescent="0.25">
      <c r="A731" t="str">
        <f>'Vic2011-12'!A62</f>
        <v>WestMelbourne(CITIPOWER)</v>
      </c>
      <c r="B731">
        <f>'Vic2011-12'!B62</f>
        <v>66</v>
      </c>
      <c r="C731" t="str">
        <f>'Vic2011-12'!C62</f>
        <v>VWM7</v>
      </c>
      <c r="D731" t="str">
        <f>'Vic2011-12'!D62</f>
        <v>2011-12</v>
      </c>
      <c r="E731" t="str">
        <f>'Vic2011-12'!E62</f>
        <v>load</v>
      </c>
    </row>
    <row r="732" spans="1:5" x14ac:dyDescent="0.25">
      <c r="A732" t="str">
        <f>'Vic2011-12'!A63</f>
        <v>WestMelbourne(Jemena)</v>
      </c>
      <c r="B732">
        <f>'Vic2011-12'!B63</f>
        <v>0</v>
      </c>
      <c r="C732" t="str">
        <f>'Vic2011-12'!C63</f>
        <v>VWM6</v>
      </c>
      <c r="D732" t="str">
        <f>'Vic2011-12'!D63</f>
        <v>2011-12</v>
      </c>
      <c r="E732" t="str">
        <f>'Vic2011-12'!E63</f>
        <v>load</v>
      </c>
    </row>
    <row r="733" spans="1:5" x14ac:dyDescent="0.25">
      <c r="A733" t="str">
        <f>'Vic2011-12'!A64</f>
        <v>Wodonga</v>
      </c>
      <c r="B733">
        <f>'Vic2011-12'!B64</f>
        <v>22</v>
      </c>
      <c r="C733" t="str">
        <f>'Vic2011-12'!C64</f>
        <v>VWO2</v>
      </c>
      <c r="D733" t="str">
        <f>'Vic2011-12'!D64</f>
        <v>2011-12</v>
      </c>
      <c r="E733" t="str">
        <f>'Vic2011-12'!E64</f>
        <v>load</v>
      </c>
    </row>
    <row r="734" spans="1:5" x14ac:dyDescent="0.25">
      <c r="A734" t="str">
        <f>'Vic2011-12'!A65</f>
        <v>Wodonga</v>
      </c>
      <c r="B734">
        <f>'Vic2011-12'!B65</f>
        <v>66</v>
      </c>
      <c r="C734" t="str">
        <f>'Vic2011-12'!C65</f>
        <v>VWO6</v>
      </c>
      <c r="D734" t="str">
        <f>'Vic2011-12'!D65</f>
        <v>2011-12</v>
      </c>
      <c r="E734" t="str">
        <f>'Vic2011-12'!E65</f>
        <v>load</v>
      </c>
    </row>
    <row r="735" spans="1:5" x14ac:dyDescent="0.25">
      <c r="A735" t="str">
        <f>'Vic2011-12'!A66</f>
        <v>Yallourn</v>
      </c>
      <c r="B735">
        <f>'Vic2011-12'!B66</f>
        <v>11</v>
      </c>
      <c r="C735" t="str">
        <f>'Vic2011-12'!C66</f>
        <v>VYP1</v>
      </c>
      <c r="D735" t="str">
        <f>'Vic2011-12'!D66</f>
        <v>2011-12</v>
      </c>
      <c r="E735" t="str">
        <f>'Vic2011-12'!E66</f>
        <v>load</v>
      </c>
    </row>
    <row r="736" spans="1:5" x14ac:dyDescent="0.25">
      <c r="A736" t="str">
        <f>'Vic2011-12'!A67</f>
        <v>AngleseaPS</v>
      </c>
      <c r="B736">
        <f>'Vic2011-12'!B67</f>
        <v>220</v>
      </c>
      <c r="C736" t="str">
        <f>'Vic2011-12'!C67</f>
        <v>VAPS</v>
      </c>
      <c r="D736" t="str">
        <f>'Vic2011-12'!D67</f>
        <v>2011-12</v>
      </c>
      <c r="E736" t="str">
        <f>'Vic2011-12'!E67</f>
        <v>gen</v>
      </c>
    </row>
    <row r="737" spans="1:5" x14ac:dyDescent="0.25">
      <c r="A737" t="str">
        <f>'Vic2011-12'!A68</f>
        <v>BairnsdaleUnit1</v>
      </c>
      <c r="B737">
        <f>'Vic2011-12'!B68</f>
        <v>0</v>
      </c>
      <c r="C737" t="str">
        <f>'Vic2011-12'!C68</f>
        <v>VBDL</v>
      </c>
      <c r="D737" t="str">
        <f>'Vic2011-12'!D68</f>
        <v>2011-12</v>
      </c>
      <c r="E737" t="str">
        <f>'Vic2011-12'!E68</f>
        <v>gen</v>
      </c>
    </row>
    <row r="738" spans="1:5" x14ac:dyDescent="0.25">
      <c r="A738" t="str">
        <f>'Vic2011-12'!A69</f>
        <v>BairnsdaleUnit2</v>
      </c>
      <c r="B738">
        <f>'Vic2011-12'!B69</f>
        <v>0</v>
      </c>
      <c r="C738" t="str">
        <f>'Vic2011-12'!C69</f>
        <v>VBDL</v>
      </c>
      <c r="D738" t="str">
        <f>'Vic2011-12'!D69</f>
        <v>2011-12</v>
      </c>
      <c r="E738" t="str">
        <f>'Vic2011-12'!E69</f>
        <v>gen</v>
      </c>
    </row>
    <row r="739" spans="1:5" x14ac:dyDescent="0.25">
      <c r="A739" t="str">
        <f>'Vic2011-12'!A70</f>
        <v>BallaratHealthServices</v>
      </c>
      <c r="B739">
        <f>'Vic2011-12'!B70</f>
        <v>0</v>
      </c>
      <c r="C739" t="str">
        <f>'Vic2011-12'!C70</f>
        <v>VBAT</v>
      </c>
      <c r="D739" t="str">
        <f>'Vic2011-12'!D70</f>
        <v>2011-12</v>
      </c>
      <c r="E739" t="str">
        <f>'Vic2011-12'!E70</f>
        <v>gen</v>
      </c>
    </row>
    <row r="740" spans="1:5" x14ac:dyDescent="0.25">
      <c r="A740" t="str">
        <f>'Vic2011-12'!A71</f>
        <v>Banimboola</v>
      </c>
      <c r="B740">
        <f>'Vic2011-12'!B71</f>
        <v>220</v>
      </c>
      <c r="C740" t="str">
        <f>'Vic2011-12'!C71</f>
        <v>VDPS</v>
      </c>
      <c r="D740" t="str">
        <f>'Vic2011-12'!D71</f>
        <v>2011-12</v>
      </c>
      <c r="E740" t="str">
        <f>'Vic2011-12'!E71</f>
        <v>gen</v>
      </c>
    </row>
    <row r="741" spans="1:5" x14ac:dyDescent="0.25">
      <c r="A741" t="str">
        <f>'Vic2011-12'!A72</f>
        <v>Basslink(LoyYangPowerStationSwitchyard)</v>
      </c>
      <c r="B741">
        <f>'Vic2011-12'!B72</f>
        <v>500</v>
      </c>
      <c r="C741" t="str">
        <f>'Vic2011-12'!C72</f>
        <v>VTBL</v>
      </c>
      <c r="D741" t="str">
        <f>'Vic2011-12'!D72</f>
        <v>2011-12</v>
      </c>
      <c r="E741" t="str">
        <f>'Vic2011-12'!E72</f>
        <v>gen</v>
      </c>
    </row>
    <row r="742" spans="1:5" x14ac:dyDescent="0.25">
      <c r="A742" t="str">
        <f>'Vic2011-12'!A73</f>
        <v>BrooklynLandfill</v>
      </c>
      <c r="B742">
        <f>'Vic2011-12'!B73</f>
        <v>0</v>
      </c>
      <c r="C742" t="str">
        <f>'Vic2011-12'!C73</f>
        <v>VBL6</v>
      </c>
      <c r="D742" t="str">
        <f>'Vic2011-12'!D73</f>
        <v>2011-12</v>
      </c>
      <c r="E742" t="str">
        <f>'Vic2011-12'!E73</f>
        <v>gen</v>
      </c>
    </row>
    <row r="743" spans="1:5" x14ac:dyDescent="0.25">
      <c r="A743" t="str">
        <f>'Vic2011-12'!A74</f>
        <v>CodringtonWindFarm</v>
      </c>
      <c r="B743">
        <f>'Vic2011-12'!B74</f>
        <v>0</v>
      </c>
      <c r="C743" t="str">
        <f>'Vic2011-12'!C74</f>
        <v>VTGT</v>
      </c>
      <c r="D743" t="str">
        <f>'Vic2011-12'!D74</f>
        <v>2011-12</v>
      </c>
      <c r="E743" t="str">
        <f>'Vic2011-12'!E74</f>
        <v>gen</v>
      </c>
    </row>
    <row r="744" spans="1:5" x14ac:dyDescent="0.25">
      <c r="A744" t="str">
        <f>'Vic2011-12'!A75</f>
        <v>DartmouthPS</v>
      </c>
      <c r="B744">
        <f>'Vic2011-12'!B75</f>
        <v>220</v>
      </c>
      <c r="C744" t="str">
        <f>'Vic2011-12'!C75</f>
        <v>VDPS</v>
      </c>
      <c r="D744" t="str">
        <f>'Vic2011-12'!D75</f>
        <v>2011-12</v>
      </c>
      <c r="E744" t="str">
        <f>'Vic2011-12'!E75</f>
        <v>gen</v>
      </c>
    </row>
    <row r="745" spans="1:5" x14ac:dyDescent="0.25">
      <c r="A745" t="str">
        <f>'Vic2011-12'!A76</f>
        <v>EildonPSUnit1</v>
      </c>
      <c r="B745">
        <f>'Vic2011-12'!B76</f>
        <v>220</v>
      </c>
      <c r="C745" t="str">
        <f>'Vic2011-12'!C76</f>
        <v>VEPS</v>
      </c>
      <c r="D745" t="str">
        <f>'Vic2011-12'!D76</f>
        <v>2011-12</v>
      </c>
      <c r="E745" t="str">
        <f>'Vic2011-12'!E76</f>
        <v>gen</v>
      </c>
    </row>
    <row r="746" spans="1:5" x14ac:dyDescent="0.25">
      <c r="A746" t="str">
        <f>'Vic2011-12'!A77</f>
        <v>EildonPSUnit2</v>
      </c>
      <c r="B746">
        <f>'Vic2011-12'!B77</f>
        <v>220</v>
      </c>
      <c r="C746" t="str">
        <f>'Vic2011-12'!C77</f>
        <v>VEPS</v>
      </c>
      <c r="D746" t="str">
        <f>'Vic2011-12'!D77</f>
        <v>2011-12</v>
      </c>
      <c r="E746" t="str">
        <f>'Vic2011-12'!E77</f>
        <v>gen</v>
      </c>
    </row>
    <row r="747" spans="1:5" x14ac:dyDescent="0.25">
      <c r="A747" t="str">
        <f>'Vic2011-12'!A78</f>
        <v>HallamMiniHydro</v>
      </c>
      <c r="B747">
        <f>'Vic2011-12'!B78</f>
        <v>0</v>
      </c>
      <c r="C747" t="str">
        <f>'Vic2011-12'!C78</f>
        <v>VER2</v>
      </c>
      <c r="D747" t="str">
        <f>'Vic2011-12'!D78</f>
        <v>2011-12</v>
      </c>
      <c r="E747" t="str">
        <f>'Vic2011-12'!E78</f>
        <v>gen</v>
      </c>
    </row>
    <row r="748" spans="1:5" x14ac:dyDescent="0.25">
      <c r="A748" t="str">
        <f>'Vic2011-12'!A79</f>
        <v>HazelwoodPSLoad</v>
      </c>
      <c r="B748">
        <f>'Vic2011-12'!B79</f>
        <v>220</v>
      </c>
      <c r="C748" t="str">
        <f>'Vic2011-12'!C79</f>
        <v>VHWP</v>
      </c>
      <c r="D748" t="str">
        <f>'Vic2011-12'!D79</f>
        <v>2011-12</v>
      </c>
      <c r="E748" t="str">
        <f>'Vic2011-12'!E79</f>
        <v>gen</v>
      </c>
    </row>
    <row r="749" spans="1:5" x14ac:dyDescent="0.25">
      <c r="A749" t="str">
        <f>'Vic2011-12'!A80</f>
        <v>HazelwoodPSUnit1</v>
      </c>
      <c r="B749">
        <f>'Vic2011-12'!B80</f>
        <v>220</v>
      </c>
      <c r="C749" t="str">
        <f>'Vic2011-12'!C80</f>
        <v>VHWP</v>
      </c>
      <c r="D749" t="str">
        <f>'Vic2011-12'!D80</f>
        <v>2011-12</v>
      </c>
      <c r="E749" t="str">
        <f>'Vic2011-12'!E80</f>
        <v>gen</v>
      </c>
    </row>
    <row r="750" spans="1:5" x14ac:dyDescent="0.25">
      <c r="A750" t="str">
        <f>'Vic2011-12'!A81</f>
        <v>HazelwoodPSUnit2</v>
      </c>
      <c r="B750">
        <f>'Vic2011-12'!B81</f>
        <v>220</v>
      </c>
      <c r="C750" t="str">
        <f>'Vic2011-12'!C81</f>
        <v>VHWP</v>
      </c>
      <c r="D750" t="str">
        <f>'Vic2011-12'!D81</f>
        <v>2011-12</v>
      </c>
      <c r="E750" t="str">
        <f>'Vic2011-12'!E81</f>
        <v>gen</v>
      </c>
    </row>
    <row r="751" spans="1:5" x14ac:dyDescent="0.25">
      <c r="A751" t="str">
        <f>'Vic2011-12'!A82</f>
        <v>HazelwoodPSUnit3</v>
      </c>
      <c r="B751">
        <f>'Vic2011-12'!B82</f>
        <v>220</v>
      </c>
      <c r="C751" t="str">
        <f>'Vic2011-12'!C82</f>
        <v>VHWP</v>
      </c>
      <c r="D751" t="str">
        <f>'Vic2011-12'!D82</f>
        <v>2011-12</v>
      </c>
      <c r="E751" t="str">
        <f>'Vic2011-12'!E82</f>
        <v>gen</v>
      </c>
    </row>
    <row r="752" spans="1:5" x14ac:dyDescent="0.25">
      <c r="A752" t="str">
        <f>'Vic2011-12'!A83</f>
        <v>HazelwoodPSUnit4</v>
      </c>
      <c r="B752">
        <f>'Vic2011-12'!B83</f>
        <v>220</v>
      </c>
      <c r="C752" t="str">
        <f>'Vic2011-12'!C83</f>
        <v>VHWP</v>
      </c>
      <c r="D752" t="str">
        <f>'Vic2011-12'!D83</f>
        <v>2011-12</v>
      </c>
      <c r="E752" t="str">
        <f>'Vic2011-12'!E83</f>
        <v>gen</v>
      </c>
    </row>
    <row r="753" spans="1:5" x14ac:dyDescent="0.25">
      <c r="A753" t="str">
        <f>'Vic2011-12'!A84</f>
        <v>HazelwoodPSUnit5</v>
      </c>
      <c r="B753">
        <f>'Vic2011-12'!B84</f>
        <v>220</v>
      </c>
      <c r="C753" t="str">
        <f>'Vic2011-12'!C84</f>
        <v>VHWP</v>
      </c>
      <c r="D753" t="str">
        <f>'Vic2011-12'!D84</f>
        <v>2011-12</v>
      </c>
      <c r="E753" t="str">
        <f>'Vic2011-12'!E84</f>
        <v>gen</v>
      </c>
    </row>
    <row r="754" spans="1:5" x14ac:dyDescent="0.25">
      <c r="A754" t="str">
        <f>'Vic2011-12'!A85</f>
        <v>HazelwoodPSUnit6</v>
      </c>
      <c r="B754">
        <f>'Vic2011-12'!B85</f>
        <v>220</v>
      </c>
      <c r="C754" t="str">
        <f>'Vic2011-12'!C85</f>
        <v>VHWP</v>
      </c>
      <c r="D754" t="str">
        <f>'Vic2011-12'!D85</f>
        <v>2011-12</v>
      </c>
      <c r="E754" t="str">
        <f>'Vic2011-12'!E85</f>
        <v>gen</v>
      </c>
    </row>
    <row r="755" spans="1:5" x14ac:dyDescent="0.25">
      <c r="A755" t="str">
        <f>'Vic2011-12'!A86</f>
        <v>HazelwoodPSUnit7</v>
      </c>
      <c r="B755">
        <f>'Vic2011-12'!B86</f>
        <v>220</v>
      </c>
      <c r="C755" t="str">
        <f>'Vic2011-12'!C86</f>
        <v>VHWP</v>
      </c>
      <c r="D755" t="str">
        <f>'Vic2011-12'!D86</f>
        <v>2011-12</v>
      </c>
      <c r="E755" t="str">
        <f>'Vic2011-12'!E86</f>
        <v>gen</v>
      </c>
    </row>
    <row r="756" spans="1:5" x14ac:dyDescent="0.25">
      <c r="A756" t="str">
        <f>'Vic2011-12'!A87</f>
        <v>HazelwoodPSUnit8</v>
      </c>
      <c r="B756">
        <f>'Vic2011-12'!B87</f>
        <v>220</v>
      </c>
      <c r="C756" t="str">
        <f>'Vic2011-12'!C87</f>
        <v>VHWP</v>
      </c>
      <c r="D756" t="str">
        <f>'Vic2011-12'!D87</f>
        <v>2011-12</v>
      </c>
      <c r="E756" t="str">
        <f>'Vic2011-12'!E87</f>
        <v>gen</v>
      </c>
    </row>
    <row r="757" spans="1:5" x14ac:dyDescent="0.25">
      <c r="A757" t="str">
        <f>'Vic2011-12'!A88</f>
        <v>HepburnCommunityWindFarm</v>
      </c>
      <c r="B757">
        <f>'Vic2011-12'!B88</f>
        <v>0</v>
      </c>
      <c r="C757" t="str">
        <f>'Vic2011-12'!C88</f>
        <v>VBAT</v>
      </c>
      <c r="D757" t="str">
        <f>'Vic2011-12'!D88</f>
        <v>2011-12</v>
      </c>
      <c r="E757" t="str">
        <f>'Vic2011-12'!E88</f>
        <v>gen</v>
      </c>
    </row>
    <row r="758" spans="1:5" x14ac:dyDescent="0.25">
      <c r="A758" t="str">
        <f>'Vic2011-12'!A89</f>
        <v>Hume(VictorianShare)</v>
      </c>
      <c r="B758">
        <f>'Vic2011-12'!B89</f>
        <v>0</v>
      </c>
      <c r="C758" t="str">
        <f>'Vic2011-12'!C89</f>
        <v>VHUM</v>
      </c>
      <c r="D758" t="str">
        <f>'Vic2011-12'!D89</f>
        <v>2011-12</v>
      </c>
      <c r="E758" t="str">
        <f>'Vic2011-12'!E89</f>
        <v>gen</v>
      </c>
    </row>
    <row r="759" spans="1:5" x14ac:dyDescent="0.25">
      <c r="A759" t="str">
        <f>'Vic2011-12'!A90</f>
        <v>JeeralangAPSUnit1</v>
      </c>
      <c r="B759">
        <f>'Vic2011-12'!B90</f>
        <v>220</v>
      </c>
      <c r="C759" t="str">
        <f>'Vic2011-12'!C90</f>
        <v>VJLG</v>
      </c>
      <c r="D759" t="str">
        <f>'Vic2011-12'!D90</f>
        <v>2011-12</v>
      </c>
      <c r="E759" t="str">
        <f>'Vic2011-12'!E90</f>
        <v>gen</v>
      </c>
    </row>
    <row r="760" spans="1:5" x14ac:dyDescent="0.25">
      <c r="A760" t="str">
        <f>'Vic2011-12'!A91</f>
        <v>JeeralangAPSUnit2</v>
      </c>
      <c r="B760">
        <f>'Vic2011-12'!B91</f>
        <v>220</v>
      </c>
      <c r="C760" t="str">
        <f>'Vic2011-12'!C91</f>
        <v>VJLG</v>
      </c>
      <c r="D760" t="str">
        <f>'Vic2011-12'!D91</f>
        <v>2011-12</v>
      </c>
      <c r="E760" t="str">
        <f>'Vic2011-12'!E91</f>
        <v>gen</v>
      </c>
    </row>
    <row r="761" spans="1:5" x14ac:dyDescent="0.25">
      <c r="A761" t="str">
        <f>'Vic2011-12'!A92</f>
        <v>JeeralangAPSUnit3</v>
      </c>
      <c r="B761">
        <f>'Vic2011-12'!B92</f>
        <v>220</v>
      </c>
      <c r="C761" t="str">
        <f>'Vic2011-12'!C92</f>
        <v>VJLG</v>
      </c>
      <c r="D761" t="str">
        <f>'Vic2011-12'!D92</f>
        <v>2011-12</v>
      </c>
      <c r="E761" t="str">
        <f>'Vic2011-12'!E92</f>
        <v>gen</v>
      </c>
    </row>
    <row r="762" spans="1:5" x14ac:dyDescent="0.25">
      <c r="A762" t="str">
        <f>'Vic2011-12'!A93</f>
        <v>JeeralangAPSUnit4</v>
      </c>
      <c r="B762">
        <f>'Vic2011-12'!B93</f>
        <v>220</v>
      </c>
      <c r="C762" t="str">
        <f>'Vic2011-12'!C93</f>
        <v>VJLG</v>
      </c>
      <c r="D762" t="str">
        <f>'Vic2011-12'!D93</f>
        <v>2011-12</v>
      </c>
      <c r="E762" t="str">
        <f>'Vic2011-12'!E93</f>
        <v>gen</v>
      </c>
    </row>
    <row r="763" spans="1:5" x14ac:dyDescent="0.25">
      <c r="A763" t="str">
        <f>'Vic2011-12'!A94</f>
        <v>JeeralangBPSUnit1</v>
      </c>
      <c r="B763">
        <f>'Vic2011-12'!B94</f>
        <v>220</v>
      </c>
      <c r="C763" t="str">
        <f>'Vic2011-12'!C94</f>
        <v>VJLG</v>
      </c>
      <c r="D763" t="str">
        <f>'Vic2011-12'!D94</f>
        <v>2011-12</v>
      </c>
      <c r="E763" t="str">
        <f>'Vic2011-12'!E94</f>
        <v>gen</v>
      </c>
    </row>
    <row r="764" spans="1:5" x14ac:dyDescent="0.25">
      <c r="A764" t="str">
        <f>'Vic2011-12'!A95</f>
        <v>JeeralangBPSUnit2</v>
      </c>
      <c r="B764">
        <f>'Vic2011-12'!B95</f>
        <v>220</v>
      </c>
      <c r="C764" t="str">
        <f>'Vic2011-12'!C95</f>
        <v>VJLG</v>
      </c>
      <c r="D764" t="str">
        <f>'Vic2011-12'!D95</f>
        <v>2011-12</v>
      </c>
      <c r="E764" t="str">
        <f>'Vic2011-12'!E95</f>
        <v>gen</v>
      </c>
    </row>
    <row r="765" spans="1:5" x14ac:dyDescent="0.25">
      <c r="A765" t="str">
        <f>'Vic2011-12'!A96</f>
        <v>JeeralangBPSUnit3</v>
      </c>
      <c r="B765">
        <f>'Vic2011-12'!B96</f>
        <v>220</v>
      </c>
      <c r="C765" t="str">
        <f>'Vic2011-12'!C96</f>
        <v>VJLG</v>
      </c>
      <c r="D765" t="str">
        <f>'Vic2011-12'!D96</f>
        <v>2011-12</v>
      </c>
      <c r="E765" t="str">
        <f>'Vic2011-12'!E96</f>
        <v>gen</v>
      </c>
    </row>
    <row r="766" spans="1:5" x14ac:dyDescent="0.25">
      <c r="A766" t="str">
        <f>'Vic2011-12'!A97</f>
        <v>JindabynepumpatGuthega</v>
      </c>
      <c r="B766">
        <f>'Vic2011-12'!B97</f>
        <v>132</v>
      </c>
      <c r="C766" t="str">
        <f>'Vic2011-12'!C97</f>
        <v>NGJP</v>
      </c>
      <c r="D766" t="str">
        <f>'Vic2011-12'!D97</f>
        <v>2011-12</v>
      </c>
      <c r="E766" t="str">
        <f>'Vic2011-12'!E97</f>
        <v>gen</v>
      </c>
    </row>
    <row r="767" spans="1:5" x14ac:dyDescent="0.25">
      <c r="A767" t="str">
        <f>'Vic2011-12'!A98</f>
        <v>Laverton</v>
      </c>
      <c r="B767">
        <f>'Vic2011-12'!B98</f>
        <v>220</v>
      </c>
      <c r="C767" t="str">
        <f>'Vic2011-12'!C98</f>
        <v>VAT2</v>
      </c>
      <c r="D767" t="str">
        <f>'Vic2011-12'!D98</f>
        <v>2011-12</v>
      </c>
      <c r="E767" t="str">
        <f>'Vic2011-12'!E98</f>
        <v>gen</v>
      </c>
    </row>
    <row r="768" spans="1:5" x14ac:dyDescent="0.25">
      <c r="A768" t="str">
        <f>'Vic2011-12'!A99</f>
        <v>Longford</v>
      </c>
      <c r="B768">
        <f>'Vic2011-12'!B99</f>
        <v>0</v>
      </c>
      <c r="C768" t="str">
        <f>'Vic2011-12'!C99</f>
        <v>VMWT</v>
      </c>
      <c r="D768" t="str">
        <f>'Vic2011-12'!D99</f>
        <v>2011-12</v>
      </c>
      <c r="E768" t="str">
        <f>'Vic2011-12'!E99</f>
        <v>gen</v>
      </c>
    </row>
    <row r="769" spans="1:5" x14ac:dyDescent="0.25">
      <c r="A769" t="str">
        <f>'Vic2011-12'!A100</f>
        <v>LoyYangAPSLoad</v>
      </c>
      <c r="B769">
        <f>'Vic2011-12'!B100</f>
        <v>500</v>
      </c>
      <c r="C769" t="str">
        <f>'Vic2011-12'!C100</f>
        <v>VLYP</v>
      </c>
      <c r="D769" t="str">
        <f>'Vic2011-12'!D100</f>
        <v>2011-12</v>
      </c>
      <c r="E769" t="str">
        <f>'Vic2011-12'!E100</f>
        <v>gen</v>
      </c>
    </row>
    <row r="770" spans="1:5" x14ac:dyDescent="0.25">
      <c r="A770" t="str">
        <f>'Vic2011-12'!A101</f>
        <v>LoyYangAPSUnit1</v>
      </c>
      <c r="B770">
        <f>'Vic2011-12'!B101</f>
        <v>500</v>
      </c>
      <c r="C770" t="str">
        <f>'Vic2011-12'!C101</f>
        <v>VLYP</v>
      </c>
      <c r="D770" t="str">
        <f>'Vic2011-12'!D101</f>
        <v>2011-12</v>
      </c>
      <c r="E770" t="str">
        <f>'Vic2011-12'!E101</f>
        <v>gen</v>
      </c>
    </row>
    <row r="771" spans="1:5" x14ac:dyDescent="0.25">
      <c r="A771" t="str">
        <f>'Vic2011-12'!A102</f>
        <v>LoyYangAPSUnit2</v>
      </c>
      <c r="B771">
        <f>'Vic2011-12'!B102</f>
        <v>500</v>
      </c>
      <c r="C771" t="str">
        <f>'Vic2011-12'!C102</f>
        <v>VLYP</v>
      </c>
      <c r="D771" t="str">
        <f>'Vic2011-12'!D102</f>
        <v>2011-12</v>
      </c>
      <c r="E771" t="str">
        <f>'Vic2011-12'!E102</f>
        <v>gen</v>
      </c>
    </row>
    <row r="772" spans="1:5" x14ac:dyDescent="0.25">
      <c r="A772" t="str">
        <f>'Vic2011-12'!A103</f>
        <v>LoyYangAPSUnit3</v>
      </c>
      <c r="B772">
        <f>'Vic2011-12'!B103</f>
        <v>500</v>
      </c>
      <c r="C772" t="str">
        <f>'Vic2011-12'!C103</f>
        <v>VLYP</v>
      </c>
      <c r="D772" t="str">
        <f>'Vic2011-12'!D103</f>
        <v>2011-12</v>
      </c>
      <c r="E772" t="str">
        <f>'Vic2011-12'!E103</f>
        <v>gen</v>
      </c>
    </row>
    <row r="773" spans="1:5" x14ac:dyDescent="0.25">
      <c r="A773" t="str">
        <f>'Vic2011-12'!A104</f>
        <v>LoyYangAPSUnit4</v>
      </c>
      <c r="B773">
        <f>'Vic2011-12'!B104</f>
        <v>500</v>
      </c>
      <c r="C773" t="str">
        <f>'Vic2011-12'!C104</f>
        <v>VLYP</v>
      </c>
      <c r="D773" t="str">
        <f>'Vic2011-12'!D104</f>
        <v>2011-12</v>
      </c>
      <c r="E773" t="str">
        <f>'Vic2011-12'!E104</f>
        <v>gen</v>
      </c>
    </row>
    <row r="774" spans="1:5" x14ac:dyDescent="0.25">
      <c r="A774" t="str">
        <f>'Vic2011-12'!A105</f>
        <v>LoyYangBPSUnit1</v>
      </c>
      <c r="B774">
        <f>'Vic2011-12'!B105</f>
        <v>500</v>
      </c>
      <c r="C774" t="str">
        <f>'Vic2011-12'!C105</f>
        <v>VLYP</v>
      </c>
      <c r="D774" t="str">
        <f>'Vic2011-12'!D105</f>
        <v>2011-12</v>
      </c>
      <c r="E774" t="str">
        <f>'Vic2011-12'!E105</f>
        <v>gen</v>
      </c>
    </row>
    <row r="775" spans="1:5" x14ac:dyDescent="0.25">
      <c r="A775" t="str">
        <f>'Vic2011-12'!A106</f>
        <v>LoyYangBPSUnit2</v>
      </c>
      <c r="B775">
        <f>'Vic2011-12'!B106</f>
        <v>500</v>
      </c>
      <c r="C775" t="str">
        <f>'Vic2011-12'!C106</f>
        <v>VLYP</v>
      </c>
      <c r="D775" t="str">
        <f>'Vic2011-12'!D106</f>
        <v>2011-12</v>
      </c>
      <c r="E775" t="str">
        <f>'Vic2011-12'!E106</f>
        <v>gen</v>
      </c>
    </row>
    <row r="776" spans="1:5" x14ac:dyDescent="0.25">
      <c r="A776" t="str">
        <f>'Vic2011-12'!A107</f>
        <v>McKayCreek/BogongPS</v>
      </c>
      <c r="B776">
        <f>'Vic2011-12'!B107</f>
        <v>220</v>
      </c>
      <c r="C776" t="str">
        <f>'Vic2011-12'!C107</f>
        <v>VT14</v>
      </c>
      <c r="D776" t="str">
        <f>'Vic2011-12'!D107</f>
        <v>2011-12</v>
      </c>
      <c r="E776" t="str">
        <f>'Vic2011-12'!E107</f>
        <v>gen</v>
      </c>
    </row>
    <row r="777" spans="1:5" x14ac:dyDescent="0.25">
      <c r="A777" t="str">
        <f>'Vic2011-12'!A108</f>
        <v>MorningtonLandfillSiteGenerator</v>
      </c>
      <c r="B777">
        <f>'Vic2011-12'!B108</f>
        <v>0</v>
      </c>
      <c r="C777" t="str">
        <f>'Vic2011-12'!C108</f>
        <v>VTBT</v>
      </c>
      <c r="D777" t="str">
        <f>'Vic2011-12'!D108</f>
        <v>2011-12</v>
      </c>
      <c r="E777" t="str">
        <f>'Vic2011-12'!E108</f>
        <v>gen</v>
      </c>
    </row>
    <row r="778" spans="1:5" x14ac:dyDescent="0.25">
      <c r="A778" t="str">
        <f>'Vic2011-12'!A109</f>
        <v>MortlakeUnit1</v>
      </c>
      <c r="B778">
        <f>'Vic2011-12'!B109</f>
        <v>500</v>
      </c>
      <c r="C778" t="str">
        <f>'Vic2011-12'!C109</f>
        <v>VM0P</v>
      </c>
      <c r="D778" t="str">
        <f>'Vic2011-12'!D109</f>
        <v>2011-12</v>
      </c>
      <c r="E778" t="str">
        <f>'Vic2011-12'!E109</f>
        <v>gen</v>
      </c>
    </row>
    <row r="779" spans="1:5" x14ac:dyDescent="0.25">
      <c r="A779" t="str">
        <f>'Vic2011-12'!A110</f>
        <v>MortlakeUnit2</v>
      </c>
      <c r="B779">
        <f>'Vic2011-12'!B110</f>
        <v>500</v>
      </c>
      <c r="C779" t="str">
        <f>'Vic2011-12'!C110</f>
        <v>VM0P</v>
      </c>
      <c r="D779" t="str">
        <f>'Vic2011-12'!D110</f>
        <v>2011-12</v>
      </c>
      <c r="E779" t="str">
        <f>'Vic2011-12'!E110</f>
        <v>gen</v>
      </c>
    </row>
    <row r="780" spans="1:5" x14ac:dyDescent="0.25">
      <c r="A780" t="str">
        <f>'Vic2011-12'!A111</f>
        <v>MorwellPSG1,2and3</v>
      </c>
      <c r="B780">
        <f>'Vic2011-12'!B111</f>
        <v>11</v>
      </c>
      <c r="C780" t="str">
        <f>'Vic2011-12'!C111</f>
        <v>VMWG</v>
      </c>
      <c r="D780" t="str">
        <f>'Vic2011-12'!D111</f>
        <v>2011-12</v>
      </c>
      <c r="E780" t="str">
        <f>'Vic2011-12'!E111</f>
        <v>gen</v>
      </c>
    </row>
    <row r="781" spans="1:5" x14ac:dyDescent="0.25">
      <c r="A781" t="str">
        <f>'Vic2011-12'!A112</f>
        <v>MorwellPSG4</v>
      </c>
      <c r="B781">
        <f>'Vic2011-12'!B112</f>
        <v>11</v>
      </c>
      <c r="C781" t="str">
        <f>'Vic2011-12'!C112</f>
        <v>VMWP</v>
      </c>
      <c r="D781" t="str">
        <f>'Vic2011-12'!D112</f>
        <v>2011-12</v>
      </c>
      <c r="E781" t="str">
        <f>'Vic2011-12'!E112</f>
        <v>gen</v>
      </c>
    </row>
    <row r="782" spans="1:5" x14ac:dyDescent="0.25">
      <c r="A782" t="str">
        <f>'Vic2011-12'!A113</f>
        <v>MorwellPSG5</v>
      </c>
      <c r="B782">
        <f>'Vic2011-12'!B113</f>
        <v>11</v>
      </c>
      <c r="C782" t="str">
        <f>'Vic2011-12'!C113</f>
        <v>VMWP</v>
      </c>
      <c r="D782" t="str">
        <f>'Vic2011-12'!D113</f>
        <v>2011-12</v>
      </c>
      <c r="E782" t="str">
        <f>'Vic2011-12'!E113</f>
        <v>gen</v>
      </c>
    </row>
    <row r="783" spans="1:5" x14ac:dyDescent="0.25">
      <c r="A783" t="str">
        <f>'Vic2011-12'!A114</f>
        <v>MorwellPSLoad</v>
      </c>
      <c r="B783">
        <f>'Vic2011-12'!B114</f>
        <v>11</v>
      </c>
      <c r="C783" t="str">
        <f>'Vic2011-12'!C114</f>
        <v>VMWT</v>
      </c>
      <c r="D783" t="str">
        <f>'Vic2011-12'!D114</f>
        <v>2011-12</v>
      </c>
      <c r="E783" t="str">
        <f>'Vic2011-12'!E114</f>
        <v>gen</v>
      </c>
    </row>
    <row r="784" spans="1:5" x14ac:dyDescent="0.25">
      <c r="A784" t="str">
        <f>'Vic2011-12'!A115</f>
        <v>Murray</v>
      </c>
      <c r="B784">
        <f>'Vic2011-12'!B115</f>
        <v>330</v>
      </c>
      <c r="C784" t="str">
        <f>'Vic2011-12'!C115</f>
        <v>NMUR</v>
      </c>
      <c r="D784" t="str">
        <f>'Vic2011-12'!D115</f>
        <v>2011-12</v>
      </c>
      <c r="E784" t="str">
        <f>'Vic2011-12'!E115</f>
        <v>gen</v>
      </c>
    </row>
    <row r="785" spans="1:5" x14ac:dyDescent="0.25">
      <c r="A785" t="str">
        <f>'Vic2011-12'!A116</f>
        <v>NewportPS</v>
      </c>
      <c r="B785">
        <f>'Vic2011-12'!B116</f>
        <v>220</v>
      </c>
      <c r="C785" t="str">
        <f>'Vic2011-12'!C116</f>
        <v>VNPS</v>
      </c>
      <c r="D785" t="str">
        <f>'Vic2011-12'!D116</f>
        <v>2011-12</v>
      </c>
      <c r="E785" t="str">
        <f>'Vic2011-12'!E116</f>
        <v>gen</v>
      </c>
    </row>
    <row r="786" spans="1:5" x14ac:dyDescent="0.25">
      <c r="A786" t="str">
        <f>'Vic2011-12'!A117</f>
        <v>Portland500DU1</v>
      </c>
      <c r="B786">
        <f>'Vic2011-12'!B117</f>
        <v>500</v>
      </c>
      <c r="C786" t="str">
        <f>'Vic2011-12'!C117</f>
        <v>VAPD</v>
      </c>
      <c r="D786" t="str">
        <f>'Vic2011-12'!D117</f>
        <v>2011-12</v>
      </c>
      <c r="E786" t="str">
        <f>'Vic2011-12'!E117</f>
        <v>gen</v>
      </c>
    </row>
    <row r="787" spans="1:5" x14ac:dyDescent="0.25">
      <c r="A787" t="str">
        <f>'Vic2011-12'!A118</f>
        <v>Portland500DU2</v>
      </c>
      <c r="B787">
        <f>'Vic2011-12'!B118</f>
        <v>500</v>
      </c>
      <c r="C787" t="str">
        <f>'Vic2011-12'!C118</f>
        <v>VAPD</v>
      </c>
      <c r="D787" t="str">
        <f>'Vic2011-12'!D118</f>
        <v>2011-12</v>
      </c>
      <c r="E787" t="str">
        <f>'Vic2011-12'!E118</f>
        <v>gen</v>
      </c>
    </row>
    <row r="788" spans="1:5" x14ac:dyDescent="0.25">
      <c r="A788" t="str">
        <f>'Vic2011-12'!A119</f>
        <v>PtHenryDU1</v>
      </c>
      <c r="B788">
        <f>'Vic2011-12'!B119</f>
        <v>220</v>
      </c>
      <c r="C788" t="str">
        <f>'Vic2011-12'!C119</f>
        <v>VPTH</v>
      </c>
      <c r="D788" t="str">
        <f>'Vic2011-12'!D119</f>
        <v>2011-12</v>
      </c>
      <c r="E788" t="str">
        <f>'Vic2011-12'!E119</f>
        <v>gen</v>
      </c>
    </row>
    <row r="789" spans="1:5" x14ac:dyDescent="0.25">
      <c r="A789" t="str">
        <f>'Vic2011-12'!A120</f>
        <v>PtHenryDU2</v>
      </c>
      <c r="B789">
        <f>'Vic2011-12'!B120</f>
        <v>220</v>
      </c>
      <c r="C789" t="str">
        <f>'Vic2011-12'!C120</f>
        <v>VPTH</v>
      </c>
      <c r="D789" t="str">
        <f>'Vic2011-12'!D120</f>
        <v>2011-12</v>
      </c>
      <c r="E789" t="str">
        <f>'Vic2011-12'!E120</f>
        <v>gen</v>
      </c>
    </row>
    <row r="790" spans="1:5" x14ac:dyDescent="0.25">
      <c r="A790" t="str">
        <f>'Vic2011-12'!A121</f>
        <v>PtHenryDU3</v>
      </c>
      <c r="B790">
        <f>'Vic2011-12'!B121</f>
        <v>220</v>
      </c>
      <c r="C790" t="str">
        <f>'Vic2011-12'!C121</f>
        <v>VPTH</v>
      </c>
      <c r="D790" t="str">
        <f>'Vic2011-12'!D121</f>
        <v>2011-12</v>
      </c>
      <c r="E790" t="str">
        <f>'Vic2011-12'!E121</f>
        <v>gen</v>
      </c>
    </row>
    <row r="791" spans="1:5" x14ac:dyDescent="0.25">
      <c r="A791" t="str">
        <f>'Vic2011-12'!A122</f>
        <v>SheppartonWasteGas</v>
      </c>
      <c r="B791">
        <f>'Vic2011-12'!B122</f>
        <v>0</v>
      </c>
      <c r="C791" t="str">
        <f>'Vic2011-12'!C122</f>
        <v>VSHT</v>
      </c>
      <c r="D791" t="str">
        <f>'Vic2011-12'!D122</f>
        <v>2011-12</v>
      </c>
      <c r="E791" t="str">
        <f>'Vic2011-12'!E122</f>
        <v>gen</v>
      </c>
    </row>
    <row r="792" spans="1:5" x14ac:dyDescent="0.25">
      <c r="A792" t="str">
        <f>'Vic2011-12'!A123</f>
        <v>SomertonPowerStation</v>
      </c>
      <c r="B792">
        <f>'Vic2011-12'!B123</f>
        <v>0</v>
      </c>
      <c r="C792" t="str">
        <f>'Vic2011-12'!C123</f>
        <v>VSOM</v>
      </c>
      <c r="D792" t="str">
        <f>'Vic2011-12'!D123</f>
        <v>2011-12</v>
      </c>
      <c r="E792" t="str">
        <f>'Vic2011-12'!E123</f>
        <v>gen</v>
      </c>
    </row>
    <row r="793" spans="1:5" x14ac:dyDescent="0.25">
      <c r="A793" t="str">
        <f>'Vic2011-12'!A124</f>
        <v>SunshineEnergyPark</v>
      </c>
      <c r="B793">
        <f>'Vic2011-12'!B124</f>
        <v>0</v>
      </c>
      <c r="C793" t="str">
        <f>'Vic2011-12'!C124</f>
        <v>VKTS</v>
      </c>
      <c r="D793" t="str">
        <f>'Vic2011-12'!D124</f>
        <v>2011-12</v>
      </c>
      <c r="E793" t="str">
        <f>'Vic2011-12'!E124</f>
        <v>gen</v>
      </c>
    </row>
    <row r="794" spans="1:5" x14ac:dyDescent="0.25">
      <c r="A794" t="str">
        <f>'Vic2011-12'!A125</f>
        <v>SymexEmbeddedGen</v>
      </c>
      <c r="B794">
        <f>'Vic2011-12'!B125</f>
        <v>0</v>
      </c>
      <c r="C794" t="str">
        <f>'Vic2011-12'!C125</f>
        <v>VFBT</v>
      </c>
      <c r="D794" t="str">
        <f>'Vic2011-12'!D125</f>
        <v>2011-12</v>
      </c>
      <c r="E794" t="str">
        <f>'Vic2011-12'!E125</f>
        <v>gen</v>
      </c>
    </row>
    <row r="795" spans="1:5" x14ac:dyDescent="0.25">
      <c r="A795" t="str">
        <f>'Vic2011-12'!A126</f>
        <v>Tatura</v>
      </c>
      <c r="B795">
        <f>'Vic2011-12'!B126</f>
        <v>0</v>
      </c>
      <c r="C795" t="str">
        <f>'Vic2011-12'!C126</f>
        <v>VSHT</v>
      </c>
      <c r="D795" t="str">
        <f>'Vic2011-12'!D126</f>
        <v>2011-12</v>
      </c>
      <c r="E795" t="str">
        <f>'Vic2011-12'!E126</f>
        <v>gen</v>
      </c>
    </row>
    <row r="796" spans="1:5" x14ac:dyDescent="0.25">
      <c r="A796" t="str">
        <f>'Vic2011-12'!A127</f>
        <v>TooraWindFarm</v>
      </c>
      <c r="B796">
        <f>'Vic2011-12'!B127</f>
        <v>0</v>
      </c>
      <c r="C796" t="str">
        <f>'Vic2011-12'!C127</f>
        <v>VMWT</v>
      </c>
      <c r="D796" t="str">
        <f>'Vic2011-12'!D127</f>
        <v>2011-12</v>
      </c>
      <c r="E796" t="str">
        <f>'Vic2011-12'!E127</f>
        <v>gen</v>
      </c>
    </row>
    <row r="797" spans="1:5" x14ac:dyDescent="0.25">
      <c r="A797" t="str">
        <f>'Vic2011-12'!A128</f>
        <v>ValleyPowerPS</v>
      </c>
      <c r="B797">
        <f>'Vic2011-12'!B128</f>
        <v>500</v>
      </c>
      <c r="C797" t="str">
        <f>'Vic2011-12'!C128</f>
        <v>VLYP</v>
      </c>
      <c r="D797" t="str">
        <f>'Vic2011-12'!D128</f>
        <v>2011-12</v>
      </c>
      <c r="E797" t="str">
        <f>'Vic2011-12'!E128</f>
        <v>gen</v>
      </c>
    </row>
    <row r="798" spans="1:5" x14ac:dyDescent="0.25">
      <c r="A798" t="str">
        <f>'Vic2011-12'!A129</f>
        <v>VICSMLT</v>
      </c>
      <c r="B798">
        <f>'Vic2011-12'!B129</f>
        <v>220</v>
      </c>
      <c r="C798" t="str">
        <f>'Vic2011-12'!C129</f>
        <v>VAPS</v>
      </c>
      <c r="D798" t="str">
        <f>'Vic2011-12'!D129</f>
        <v>2011-12</v>
      </c>
      <c r="E798" t="str">
        <f>'Vic2011-12'!E129</f>
        <v>gen</v>
      </c>
    </row>
    <row r="799" spans="1:5" x14ac:dyDescent="0.25">
      <c r="A799" t="str">
        <f>'Vic2011-12'!A130</f>
        <v>WaubraWindFarm</v>
      </c>
      <c r="B799">
        <f>'Vic2011-12'!B130</f>
        <v>220</v>
      </c>
      <c r="C799" t="str">
        <f>'Vic2011-12'!C130</f>
        <v>VWBT</v>
      </c>
      <c r="D799" t="str">
        <f>'Vic2011-12'!D130</f>
        <v>2011-12</v>
      </c>
      <c r="E799" t="str">
        <f>'Vic2011-12'!E130</f>
        <v>gen</v>
      </c>
    </row>
    <row r="800" spans="1:5" x14ac:dyDescent="0.25">
      <c r="A800" t="str">
        <f>'Vic2011-12'!A131</f>
        <v>WestKiewaPSUnit1</v>
      </c>
      <c r="B800">
        <f>'Vic2011-12'!B131</f>
        <v>220</v>
      </c>
      <c r="C800" t="str">
        <f>'Vic2011-12'!C131</f>
        <v>VWKP</v>
      </c>
      <c r="D800" t="str">
        <f>'Vic2011-12'!D131</f>
        <v>2011-12</v>
      </c>
      <c r="E800" t="str">
        <f>'Vic2011-12'!E131</f>
        <v>gen</v>
      </c>
    </row>
    <row r="801" spans="1:5" x14ac:dyDescent="0.25">
      <c r="A801" t="str">
        <f>'Vic2011-12'!A132</f>
        <v>WestKiewaPSUnit2</v>
      </c>
      <c r="B801">
        <f>'Vic2011-12'!B132</f>
        <v>220</v>
      </c>
      <c r="C801" t="str">
        <f>'Vic2011-12'!C132</f>
        <v>VWKP</v>
      </c>
      <c r="D801" t="str">
        <f>'Vic2011-12'!D132</f>
        <v>2011-12</v>
      </c>
      <c r="E801" t="str">
        <f>'Vic2011-12'!E132</f>
        <v>gen</v>
      </c>
    </row>
    <row r="802" spans="1:5" x14ac:dyDescent="0.25">
      <c r="A802" t="str">
        <f>'Vic2011-12'!A133</f>
        <v>WonthaggiWindFarm</v>
      </c>
      <c r="B802">
        <f>'Vic2011-12'!B133</f>
        <v>0</v>
      </c>
      <c r="C802" t="str">
        <f>'Vic2011-12'!C133</f>
        <v>VMWT</v>
      </c>
      <c r="D802" t="str">
        <f>'Vic2011-12'!D133</f>
        <v>2011-12</v>
      </c>
      <c r="E802" t="str">
        <f>'Vic2011-12'!E133</f>
        <v>gen</v>
      </c>
    </row>
    <row r="803" spans="1:5" x14ac:dyDescent="0.25">
      <c r="A803" t="str">
        <f>'Vic2011-12'!A134</f>
        <v>WyndhamLandfillSiteGenerator</v>
      </c>
      <c r="B803">
        <f>'Vic2011-12'!B134</f>
        <v>0</v>
      </c>
      <c r="C803" t="str">
        <f>'Vic2011-12'!C134</f>
        <v>VATS</v>
      </c>
      <c r="D803" t="str">
        <f>'Vic2011-12'!D134</f>
        <v>2011-12</v>
      </c>
      <c r="E803" t="str">
        <f>'Vic2011-12'!E134</f>
        <v>gen</v>
      </c>
    </row>
    <row r="804" spans="1:5" x14ac:dyDescent="0.25">
      <c r="A804" t="str">
        <f>'Vic2011-12'!A135</f>
        <v>YallournWPS220Load</v>
      </c>
      <c r="B804">
        <f>'Vic2011-12'!B135</f>
        <v>220</v>
      </c>
      <c r="C804" t="str">
        <f>'Vic2011-12'!C135</f>
        <v>VYP2</v>
      </c>
      <c r="D804" t="str">
        <f>'Vic2011-12'!D135</f>
        <v>2011-12</v>
      </c>
      <c r="E804" t="str">
        <f>'Vic2011-12'!E135</f>
        <v>gen</v>
      </c>
    </row>
    <row r="805" spans="1:5" x14ac:dyDescent="0.25">
      <c r="A805" t="str">
        <f>'Vic2011-12'!A136</f>
        <v>YallournWPS220Unit1</v>
      </c>
      <c r="B805">
        <f>'Vic2011-12'!B136</f>
        <v>220</v>
      </c>
      <c r="C805" t="str">
        <f>'Vic2011-12'!C136</f>
        <v>VYP3</v>
      </c>
      <c r="D805" t="str">
        <f>'Vic2011-12'!D136</f>
        <v>2011-12</v>
      </c>
      <c r="E805" t="str">
        <f>'Vic2011-12'!E136</f>
        <v>gen</v>
      </c>
    </row>
    <row r="806" spans="1:5" x14ac:dyDescent="0.25">
      <c r="A806" t="str">
        <f>'Vic2011-12'!A137</f>
        <v>YallournWPS220Unit2</v>
      </c>
      <c r="B806">
        <f>'Vic2011-12'!B137</f>
        <v>220</v>
      </c>
      <c r="C806" t="str">
        <f>'Vic2011-12'!C137</f>
        <v>VYP2</v>
      </c>
      <c r="D806" t="str">
        <f>'Vic2011-12'!D137</f>
        <v>2011-12</v>
      </c>
      <c r="E806" t="str">
        <f>'Vic2011-12'!E137</f>
        <v>gen</v>
      </c>
    </row>
    <row r="807" spans="1:5" x14ac:dyDescent="0.25">
      <c r="A807" t="str">
        <f>'Vic2011-12'!A138</f>
        <v>YallournWPS220Unit3</v>
      </c>
      <c r="B807">
        <f>'Vic2011-12'!B138</f>
        <v>220</v>
      </c>
      <c r="C807" t="str">
        <f>'Vic2011-12'!C138</f>
        <v>VYP2</v>
      </c>
      <c r="D807" t="str">
        <f>'Vic2011-12'!D138</f>
        <v>2011-12</v>
      </c>
      <c r="E807" t="str">
        <f>'Vic2011-12'!E138</f>
        <v>gen</v>
      </c>
    </row>
    <row r="808" spans="1:5" x14ac:dyDescent="0.25">
      <c r="A808" t="str">
        <f>'Vic2011-12'!A139</f>
        <v>YallournWPS220Unit4</v>
      </c>
      <c r="B808">
        <f>'Vic2011-12'!B139</f>
        <v>220</v>
      </c>
      <c r="C808" t="str">
        <f>'Vic2011-12'!C139</f>
        <v>VYP2</v>
      </c>
      <c r="D808" t="str">
        <f>'Vic2011-12'!D139</f>
        <v>2011-12</v>
      </c>
      <c r="E808" t="str">
        <f>'Vic2011-12'!E139</f>
        <v>gen</v>
      </c>
    </row>
    <row r="809" spans="1:5" x14ac:dyDescent="0.25">
      <c r="A809" t="str">
        <f>'Vic2011-12'!A140</f>
        <v>YambukWindFarm</v>
      </c>
      <c r="B809">
        <f>'Vic2011-12'!B140</f>
        <v>0</v>
      </c>
      <c r="C809" t="str">
        <f>'Vic2011-12'!C140</f>
        <v>VTGT</v>
      </c>
      <c r="D809" t="str">
        <f>'Vic2011-12'!D140</f>
        <v>2011-12</v>
      </c>
      <c r="E809" t="str">
        <f>'Vic2011-12'!E140</f>
        <v>gen</v>
      </c>
    </row>
    <row r="810" spans="1:5" x14ac:dyDescent="0.25">
      <c r="A810" t="str">
        <f>'Vic2012-13'!A2</f>
        <v>Altona</v>
      </c>
      <c r="B810">
        <f>'Vic2012-13'!B2</f>
        <v>66</v>
      </c>
      <c r="C810" t="str">
        <f>'Vic2012-13'!C2</f>
        <v>VATS</v>
      </c>
      <c r="D810" t="str">
        <f>'Vic2012-13'!D2</f>
        <v>2012-13</v>
      </c>
      <c r="E810" t="str">
        <f>'Vic2012-13'!E2</f>
        <v>load</v>
      </c>
    </row>
    <row r="811" spans="1:5" x14ac:dyDescent="0.25">
      <c r="A811" t="str">
        <f>'Vic2012-13'!A3</f>
        <v>Ballarat</v>
      </c>
      <c r="B811">
        <f>'Vic2012-13'!B3</f>
        <v>66</v>
      </c>
      <c r="C811" t="str">
        <f>'Vic2012-13'!C3</f>
        <v>VBAT</v>
      </c>
      <c r="D811" t="str">
        <f>'Vic2012-13'!D3</f>
        <v>2012-13</v>
      </c>
      <c r="E811" t="str">
        <f>'Vic2012-13'!E3</f>
        <v>load</v>
      </c>
    </row>
    <row r="812" spans="1:5" x14ac:dyDescent="0.25">
      <c r="A812" t="str">
        <f>'Vic2012-13'!A4</f>
        <v>Bendigo</v>
      </c>
      <c r="B812">
        <f>'Vic2012-13'!B4</f>
        <v>22</v>
      </c>
      <c r="C812" t="str">
        <f>'Vic2012-13'!C4</f>
        <v>VBE2</v>
      </c>
      <c r="D812" t="str">
        <f>'Vic2012-13'!D4</f>
        <v>2012-13</v>
      </c>
      <c r="E812" t="str">
        <f>'Vic2012-13'!E4</f>
        <v>load</v>
      </c>
    </row>
    <row r="813" spans="1:5" x14ac:dyDescent="0.25">
      <c r="A813" t="str">
        <f>'Vic2012-13'!A5</f>
        <v>Bendigo</v>
      </c>
      <c r="B813">
        <f>'Vic2012-13'!B5</f>
        <v>66</v>
      </c>
      <c r="C813" t="str">
        <f>'Vic2012-13'!C5</f>
        <v>VBE6</v>
      </c>
      <c r="D813" t="str">
        <f>'Vic2012-13'!D5</f>
        <v>2012-13</v>
      </c>
      <c r="E813" t="str">
        <f>'Vic2012-13'!E5</f>
        <v>load</v>
      </c>
    </row>
    <row r="814" spans="1:5" x14ac:dyDescent="0.25">
      <c r="A814" t="str">
        <f>'Vic2012-13'!A6</f>
        <v>BHPWesternPort</v>
      </c>
      <c r="B814">
        <f>'Vic2012-13'!B6</f>
        <v>220</v>
      </c>
      <c r="C814" t="str">
        <f>'Vic2012-13'!C6</f>
        <v>VJLA</v>
      </c>
      <c r="D814" t="str">
        <f>'Vic2012-13'!D6</f>
        <v>2012-13</v>
      </c>
      <c r="E814" t="str">
        <f>'Vic2012-13'!E6</f>
        <v>load</v>
      </c>
    </row>
    <row r="815" spans="1:5" x14ac:dyDescent="0.25">
      <c r="A815" t="str">
        <f>'Vic2012-13'!A7</f>
        <v>Brooklyn(Jemena)</v>
      </c>
      <c r="B815">
        <f>'Vic2012-13'!B7</f>
        <v>22</v>
      </c>
      <c r="C815" t="str">
        <f>'Vic2012-13'!C7</f>
        <v>VBL2</v>
      </c>
      <c r="D815" t="str">
        <f>'Vic2012-13'!D7</f>
        <v>2012-13</v>
      </c>
      <c r="E815" t="str">
        <f>'Vic2012-13'!E7</f>
        <v>load</v>
      </c>
    </row>
    <row r="816" spans="1:5" x14ac:dyDescent="0.25">
      <c r="A816" t="str">
        <f>'Vic2012-13'!A8</f>
        <v>Brooklyn(Jemena)</v>
      </c>
      <c r="B816">
        <f>'Vic2012-13'!B8</f>
        <v>66</v>
      </c>
      <c r="C816" t="str">
        <f>'Vic2012-13'!C8</f>
        <v>VBL6</v>
      </c>
      <c r="D816" t="str">
        <f>'Vic2012-13'!D8</f>
        <v>2012-13</v>
      </c>
      <c r="E816" t="str">
        <f>'Vic2012-13'!E8</f>
        <v>load</v>
      </c>
    </row>
    <row r="817" spans="1:5" x14ac:dyDescent="0.25">
      <c r="A817" t="str">
        <f>'Vic2012-13'!A9</f>
        <v>Brooklyn(POWERCOR)</v>
      </c>
      <c r="B817">
        <f>'Vic2012-13'!B9</f>
        <v>0</v>
      </c>
      <c r="C817" t="str">
        <f>'Vic2012-13'!C9</f>
        <v>VBL3</v>
      </c>
      <c r="D817" t="str">
        <f>'Vic2012-13'!D9</f>
        <v>2012-13</v>
      </c>
      <c r="E817" t="str">
        <f>'Vic2012-13'!E9</f>
        <v>load</v>
      </c>
    </row>
    <row r="818" spans="1:5" x14ac:dyDescent="0.25">
      <c r="A818" t="str">
        <f>'Vic2012-13'!A10</f>
        <v>Brooklyn(POWERCOR)</v>
      </c>
      <c r="B818">
        <f>'Vic2012-13'!B10</f>
        <v>0</v>
      </c>
      <c r="C818" t="str">
        <f>'Vic2012-13'!C10</f>
        <v>VBL7</v>
      </c>
      <c r="D818" t="str">
        <f>'Vic2012-13'!D10</f>
        <v>2012-13</v>
      </c>
      <c r="E818" t="str">
        <f>'Vic2012-13'!E10</f>
        <v>load</v>
      </c>
    </row>
    <row r="819" spans="1:5" x14ac:dyDescent="0.25">
      <c r="A819" t="str">
        <f>'Vic2012-13'!A11</f>
        <v>Brunswick(CITIPOWER)</v>
      </c>
      <c r="B819">
        <f>'Vic2012-13'!B11</f>
        <v>22</v>
      </c>
      <c r="C819" t="str">
        <f>'Vic2012-13'!C11</f>
        <v>VBT2</v>
      </c>
      <c r="D819" t="str">
        <f>'Vic2012-13'!D11</f>
        <v>2012-13</v>
      </c>
      <c r="E819" t="str">
        <f>'Vic2012-13'!E11</f>
        <v>load</v>
      </c>
    </row>
    <row r="820" spans="1:5" x14ac:dyDescent="0.25">
      <c r="A820" t="str">
        <f>'Vic2012-13'!A12</f>
        <v>Brunswick(Jemena)</v>
      </c>
      <c r="B820">
        <f>'Vic2012-13'!B12</f>
        <v>0</v>
      </c>
      <c r="C820" t="str">
        <f>'Vic2012-13'!C12</f>
        <v>VBTS</v>
      </c>
      <c r="D820" t="str">
        <f>'Vic2012-13'!D12</f>
        <v>2012-13</v>
      </c>
      <c r="E820" t="str">
        <f>'Vic2012-13'!E12</f>
        <v>load</v>
      </c>
    </row>
    <row r="821" spans="1:5" x14ac:dyDescent="0.25">
      <c r="A821" t="str">
        <f>'Vic2012-13'!A13</f>
        <v>Cranbourne</v>
      </c>
      <c r="B821">
        <f>'Vic2012-13'!B13</f>
        <v>220</v>
      </c>
      <c r="C821" t="str">
        <f>'Vic2012-13'!C13</f>
        <v>VCB2</v>
      </c>
      <c r="D821" t="str">
        <f>'Vic2012-13'!D13</f>
        <v>2012-13</v>
      </c>
      <c r="E821" t="str">
        <f>'Vic2012-13'!E13</f>
        <v>load</v>
      </c>
    </row>
    <row r="822" spans="1:5" x14ac:dyDescent="0.25">
      <c r="A822" t="str">
        <f>'Vic2012-13'!A14</f>
        <v>Cranbourne(SPIElectricity)</v>
      </c>
      <c r="B822">
        <f>'Vic2012-13'!B14</f>
        <v>66</v>
      </c>
      <c r="C822" t="str">
        <f>'Vic2012-13'!C14</f>
        <v>VCBT</v>
      </c>
      <c r="D822" t="str">
        <f>'Vic2012-13'!D14</f>
        <v>2012-13</v>
      </c>
      <c r="E822" t="str">
        <f>'Vic2012-13'!E14</f>
        <v>load</v>
      </c>
    </row>
    <row r="823" spans="1:5" x14ac:dyDescent="0.25">
      <c r="A823" t="str">
        <f>'Vic2012-13'!A15</f>
        <v>Cranbourne(UE)</v>
      </c>
      <c r="B823">
        <f>'Vic2012-13'!B15</f>
        <v>0</v>
      </c>
      <c r="C823" t="str">
        <f>'Vic2012-13'!C15</f>
        <v>VCB5</v>
      </c>
      <c r="D823" t="str">
        <f>'Vic2012-13'!D15</f>
        <v>2012-13</v>
      </c>
      <c r="E823" t="str">
        <f>'Vic2012-13'!E15</f>
        <v>load</v>
      </c>
    </row>
    <row r="824" spans="1:5" x14ac:dyDescent="0.25">
      <c r="A824" t="str">
        <f>'Vic2012-13'!A16</f>
        <v>EastRowville(SPIElectricity)</v>
      </c>
      <c r="B824">
        <f>'Vic2012-13'!B16</f>
        <v>66</v>
      </c>
      <c r="C824" t="str">
        <f>'Vic2012-13'!C16</f>
        <v>VER2</v>
      </c>
      <c r="D824" t="str">
        <f>'Vic2012-13'!D16</f>
        <v>2012-13</v>
      </c>
      <c r="E824" t="str">
        <f>'Vic2012-13'!E16</f>
        <v>load</v>
      </c>
    </row>
    <row r="825" spans="1:5" x14ac:dyDescent="0.25">
      <c r="A825" t="str">
        <f>'Vic2012-13'!A17</f>
        <v>EastRowville(UE)</v>
      </c>
      <c r="B825">
        <f>'Vic2012-13'!B17</f>
        <v>0</v>
      </c>
      <c r="C825" t="str">
        <f>'Vic2012-13'!C17</f>
        <v>VERT</v>
      </c>
      <c r="D825" t="str">
        <f>'Vic2012-13'!D17</f>
        <v>2012-13</v>
      </c>
      <c r="E825" t="str">
        <f>'Vic2012-13'!E17</f>
        <v>load</v>
      </c>
    </row>
    <row r="826" spans="1:5" x14ac:dyDescent="0.25">
      <c r="A826" t="str">
        <f>'Vic2012-13'!A18</f>
        <v>FishermensBend(CITIPOWER)</v>
      </c>
      <c r="B826">
        <f>'Vic2012-13'!B18</f>
        <v>66</v>
      </c>
      <c r="C826" t="str">
        <f>'Vic2012-13'!C18</f>
        <v>VFBT</v>
      </c>
      <c r="D826" t="str">
        <f>'Vic2012-13'!D18</f>
        <v>2012-13</v>
      </c>
      <c r="E826" t="str">
        <f>'Vic2012-13'!E18</f>
        <v>load</v>
      </c>
    </row>
    <row r="827" spans="1:5" x14ac:dyDescent="0.25">
      <c r="A827" t="str">
        <f>'Vic2012-13'!A19</f>
        <v>FishermensBend(POWERCOR)</v>
      </c>
      <c r="B827">
        <f>'Vic2012-13'!B19</f>
        <v>0</v>
      </c>
      <c r="C827" t="str">
        <f>'Vic2012-13'!C19</f>
        <v>VFB2</v>
      </c>
      <c r="D827" t="str">
        <f>'Vic2012-13'!D19</f>
        <v>2012-13</v>
      </c>
      <c r="E827" t="str">
        <f>'Vic2012-13'!E19</f>
        <v>load</v>
      </c>
    </row>
    <row r="828" spans="1:5" x14ac:dyDescent="0.25">
      <c r="A828" t="str">
        <f>'Vic2012-13'!A20</f>
        <v>Fosterville</v>
      </c>
      <c r="B828">
        <f>'Vic2012-13'!B20</f>
        <v>220</v>
      </c>
      <c r="C828" t="str">
        <f>'Vic2012-13'!C20</f>
        <v>VFVT</v>
      </c>
      <c r="D828" t="str">
        <f>'Vic2012-13'!D20</f>
        <v>2012-13</v>
      </c>
      <c r="E828" t="str">
        <f>'Vic2012-13'!E20</f>
        <v>load</v>
      </c>
    </row>
    <row r="829" spans="1:5" x14ac:dyDescent="0.25">
      <c r="A829" t="str">
        <f>'Vic2012-13'!A21</f>
        <v>Geelong</v>
      </c>
      <c r="B829">
        <f>'Vic2012-13'!B21</f>
        <v>66</v>
      </c>
      <c r="C829" t="str">
        <f>'Vic2012-13'!C21</f>
        <v>VGT6</v>
      </c>
      <c r="D829" t="str">
        <f>'Vic2012-13'!D21</f>
        <v>2012-13</v>
      </c>
      <c r="E829" t="str">
        <f>'Vic2012-13'!E21</f>
        <v>load</v>
      </c>
    </row>
    <row r="830" spans="1:5" x14ac:dyDescent="0.25">
      <c r="A830" t="str">
        <f>'Vic2012-13'!A22</f>
        <v>Glenrowan</v>
      </c>
      <c r="B830">
        <f>'Vic2012-13'!B22</f>
        <v>66</v>
      </c>
      <c r="C830" t="str">
        <f>'Vic2012-13'!C22</f>
        <v>VGNT</v>
      </c>
      <c r="D830" t="str">
        <f>'Vic2012-13'!D22</f>
        <v>2012-13</v>
      </c>
      <c r="E830" t="str">
        <f>'Vic2012-13'!E22</f>
        <v>load</v>
      </c>
    </row>
    <row r="831" spans="1:5" x14ac:dyDescent="0.25">
      <c r="A831" t="str">
        <f>'Vic2012-13'!A23</f>
        <v>Heatherton</v>
      </c>
      <c r="B831">
        <f>'Vic2012-13'!B23</f>
        <v>66</v>
      </c>
      <c r="C831" t="str">
        <f>'Vic2012-13'!C23</f>
        <v>VHTS</v>
      </c>
      <c r="D831" t="str">
        <f>'Vic2012-13'!D23</f>
        <v>2012-13</v>
      </c>
      <c r="E831" t="str">
        <f>'Vic2012-13'!E23</f>
        <v>load</v>
      </c>
    </row>
    <row r="832" spans="1:5" x14ac:dyDescent="0.25">
      <c r="A832" t="str">
        <f>'Vic2012-13'!A24</f>
        <v>Heywood</v>
      </c>
      <c r="B832">
        <f>'Vic2012-13'!B24</f>
        <v>22</v>
      </c>
      <c r="C832" t="str">
        <f>'Vic2012-13'!C24</f>
        <v>VHY2</v>
      </c>
      <c r="D832" t="str">
        <f>'Vic2012-13'!D24</f>
        <v>2012-13</v>
      </c>
      <c r="E832" t="str">
        <f>'Vic2012-13'!E24</f>
        <v>load</v>
      </c>
    </row>
    <row r="833" spans="1:5" x14ac:dyDescent="0.25">
      <c r="A833" t="str">
        <f>'Vic2012-13'!A25</f>
        <v>Horsham</v>
      </c>
      <c r="B833">
        <f>'Vic2012-13'!B25</f>
        <v>66</v>
      </c>
      <c r="C833" t="str">
        <f>'Vic2012-13'!C25</f>
        <v>VHOT</v>
      </c>
      <c r="D833" t="str">
        <f>'Vic2012-13'!D25</f>
        <v>2012-13</v>
      </c>
      <c r="E833" t="str">
        <f>'Vic2012-13'!E25</f>
        <v>load</v>
      </c>
    </row>
    <row r="834" spans="1:5" x14ac:dyDescent="0.25">
      <c r="A834" t="str">
        <f>'Vic2012-13'!A26</f>
        <v>Keilor(Jemena)</v>
      </c>
      <c r="B834">
        <f>'Vic2012-13'!B26</f>
        <v>66</v>
      </c>
      <c r="C834" t="str">
        <f>'Vic2012-13'!C26</f>
        <v>VKT2</v>
      </c>
      <c r="D834" t="str">
        <f>'Vic2012-13'!D26</f>
        <v>2012-13</v>
      </c>
      <c r="E834" t="str">
        <f>'Vic2012-13'!E26</f>
        <v>load</v>
      </c>
    </row>
    <row r="835" spans="1:5" x14ac:dyDescent="0.25">
      <c r="A835" t="str">
        <f>'Vic2012-13'!A27</f>
        <v>Keilor(POWERCOR)</v>
      </c>
      <c r="B835">
        <f>'Vic2012-13'!B27</f>
        <v>66</v>
      </c>
      <c r="C835" t="str">
        <f>'Vic2012-13'!C27</f>
        <v>VKTS</v>
      </c>
      <c r="D835" t="str">
        <f>'Vic2012-13'!D27</f>
        <v>2012-13</v>
      </c>
      <c r="E835" t="str">
        <f>'Vic2012-13'!E27</f>
        <v>load</v>
      </c>
    </row>
    <row r="836" spans="1:5" x14ac:dyDescent="0.25">
      <c r="A836" t="str">
        <f>'Vic2012-13'!A28</f>
        <v>Kerang</v>
      </c>
      <c r="B836">
        <f>'Vic2012-13'!B28</f>
        <v>22</v>
      </c>
      <c r="C836" t="str">
        <f>'Vic2012-13'!C28</f>
        <v>VKG2</v>
      </c>
      <c r="D836" t="str">
        <f>'Vic2012-13'!D28</f>
        <v>2012-13</v>
      </c>
      <c r="E836" t="str">
        <f>'Vic2012-13'!E28</f>
        <v>load</v>
      </c>
    </row>
    <row r="837" spans="1:5" x14ac:dyDescent="0.25">
      <c r="A837" t="str">
        <f>'Vic2012-13'!A29</f>
        <v>Kerang</v>
      </c>
      <c r="B837">
        <f>'Vic2012-13'!B29</f>
        <v>66</v>
      </c>
      <c r="C837" t="str">
        <f>'Vic2012-13'!C29</f>
        <v>VKG6</v>
      </c>
      <c r="D837" t="str">
        <f>'Vic2012-13'!D29</f>
        <v>2012-13</v>
      </c>
      <c r="E837" t="str">
        <f>'Vic2012-13'!E29</f>
        <v>load</v>
      </c>
    </row>
    <row r="838" spans="1:5" x14ac:dyDescent="0.25">
      <c r="A838" t="str">
        <f>'Vic2012-13'!A30</f>
        <v>Khancoban</v>
      </c>
      <c r="B838">
        <f>'Vic2012-13'!B30</f>
        <v>330</v>
      </c>
      <c r="C838" t="str">
        <f>'Vic2012-13'!C30</f>
        <v>NKHN</v>
      </c>
      <c r="D838" t="str">
        <f>'Vic2012-13'!D30</f>
        <v>2012-13</v>
      </c>
      <c r="E838" t="str">
        <f>'Vic2012-13'!E30</f>
        <v>load</v>
      </c>
    </row>
    <row r="839" spans="1:5" x14ac:dyDescent="0.25">
      <c r="A839" t="str">
        <f>'Vic2012-13'!A31</f>
        <v>LoyYangSubstation</v>
      </c>
      <c r="B839">
        <f>'Vic2012-13'!B31</f>
        <v>66</v>
      </c>
      <c r="C839" t="str">
        <f>'Vic2012-13'!C31</f>
        <v>VLY6</v>
      </c>
      <c r="D839" t="str">
        <f>'Vic2012-13'!D31</f>
        <v>2012-13</v>
      </c>
      <c r="E839" t="str">
        <f>'Vic2012-13'!E31</f>
        <v>load</v>
      </c>
    </row>
    <row r="840" spans="1:5" x14ac:dyDescent="0.25">
      <c r="A840" t="str">
        <f>'Vic2012-13'!A32</f>
        <v>Malvern</v>
      </c>
      <c r="B840">
        <f>'Vic2012-13'!B32</f>
        <v>22</v>
      </c>
      <c r="C840" t="str">
        <f>'Vic2012-13'!C32</f>
        <v>VMT2</v>
      </c>
      <c r="D840" t="str">
        <f>'Vic2012-13'!D32</f>
        <v>2012-13</v>
      </c>
      <c r="E840" t="str">
        <f>'Vic2012-13'!E32</f>
        <v>load</v>
      </c>
    </row>
    <row r="841" spans="1:5" x14ac:dyDescent="0.25">
      <c r="A841" t="str">
        <f>'Vic2012-13'!A33</f>
        <v>Malvern</v>
      </c>
      <c r="B841">
        <f>'Vic2012-13'!B33</f>
        <v>66</v>
      </c>
      <c r="C841" t="str">
        <f>'Vic2012-13'!C33</f>
        <v>VMT6</v>
      </c>
      <c r="D841" t="str">
        <f>'Vic2012-13'!D33</f>
        <v>2012-13</v>
      </c>
      <c r="E841" t="str">
        <f>'Vic2012-13'!E33</f>
        <v>load</v>
      </c>
    </row>
    <row r="842" spans="1:5" x14ac:dyDescent="0.25">
      <c r="A842" t="str">
        <f>'Vic2012-13'!A34</f>
        <v>MorwellTS</v>
      </c>
      <c r="B842">
        <f>'Vic2012-13'!B34</f>
        <v>66</v>
      </c>
      <c r="C842" t="str">
        <f>'Vic2012-13'!C34</f>
        <v>VMWT</v>
      </c>
      <c r="D842" t="str">
        <f>'Vic2012-13'!D34</f>
        <v>2012-13</v>
      </c>
      <c r="E842" t="str">
        <f>'Vic2012-13'!E34</f>
        <v>load</v>
      </c>
    </row>
    <row r="843" spans="1:5" x14ac:dyDescent="0.25">
      <c r="A843" t="str">
        <f>'Vic2012-13'!A35</f>
        <v>MtBeauty</v>
      </c>
      <c r="B843">
        <f>'Vic2012-13'!B35</f>
        <v>66</v>
      </c>
      <c r="C843" t="str">
        <f>'Vic2012-13'!C35</f>
        <v>VMBT</v>
      </c>
      <c r="D843" t="str">
        <f>'Vic2012-13'!D35</f>
        <v>2012-13</v>
      </c>
      <c r="E843" t="str">
        <f>'Vic2012-13'!E35</f>
        <v>load</v>
      </c>
    </row>
    <row r="844" spans="1:5" x14ac:dyDescent="0.25">
      <c r="A844" t="str">
        <f>'Vic2012-13'!A36</f>
        <v>Portland</v>
      </c>
      <c r="B844">
        <f>'Vic2012-13'!B36</f>
        <v>500</v>
      </c>
      <c r="C844" t="str">
        <f>'Vic2012-13'!C36</f>
        <v>VAPD</v>
      </c>
      <c r="D844" t="str">
        <f>'Vic2012-13'!D36</f>
        <v>2012-13</v>
      </c>
      <c r="E844" t="str">
        <f>'Vic2012-13'!E36</f>
        <v>load</v>
      </c>
    </row>
    <row r="845" spans="1:5" x14ac:dyDescent="0.25">
      <c r="A845" t="str">
        <f>'Vic2012-13'!A37</f>
        <v>PtHenry</v>
      </c>
      <c r="B845">
        <f>'Vic2012-13'!B37</f>
        <v>220</v>
      </c>
      <c r="C845" t="str">
        <f>'Vic2012-13'!C37</f>
        <v>VPTH</v>
      </c>
      <c r="D845" t="str">
        <f>'Vic2012-13'!D37</f>
        <v>2012-13</v>
      </c>
      <c r="E845" t="str">
        <f>'Vic2012-13'!E37</f>
        <v>load</v>
      </c>
    </row>
    <row r="846" spans="1:5" x14ac:dyDescent="0.25">
      <c r="A846" t="str">
        <f>'Vic2012-13'!A38</f>
        <v>RedCliffs</v>
      </c>
      <c r="B846">
        <f>'Vic2012-13'!B38</f>
        <v>22</v>
      </c>
      <c r="C846" t="str">
        <f>'Vic2012-13'!C38</f>
        <v>VRC2</v>
      </c>
      <c r="D846" t="str">
        <f>'Vic2012-13'!D38</f>
        <v>2012-13</v>
      </c>
      <c r="E846" t="str">
        <f>'Vic2012-13'!E38</f>
        <v>load</v>
      </c>
    </row>
    <row r="847" spans="1:5" x14ac:dyDescent="0.25">
      <c r="A847" t="str">
        <f>'Vic2012-13'!A39</f>
        <v>RedCliffs</v>
      </c>
      <c r="B847">
        <f>'Vic2012-13'!B39</f>
        <v>66</v>
      </c>
      <c r="C847" t="str">
        <f>'Vic2012-13'!C39</f>
        <v>VRC6</v>
      </c>
      <c r="D847" t="str">
        <f>'Vic2012-13'!D39</f>
        <v>2012-13</v>
      </c>
      <c r="E847" t="str">
        <f>'Vic2012-13'!E39</f>
        <v>load</v>
      </c>
    </row>
    <row r="848" spans="1:5" x14ac:dyDescent="0.25">
      <c r="A848" t="str">
        <f>'Vic2012-13'!A40</f>
        <v>RedCliffs(CE)</v>
      </c>
      <c r="B848">
        <f>'Vic2012-13'!B40</f>
        <v>66</v>
      </c>
      <c r="C848" t="str">
        <f>'Vic2012-13'!C40</f>
        <v>VRCA</v>
      </c>
      <c r="D848" t="str">
        <f>'Vic2012-13'!D40</f>
        <v>2012-13</v>
      </c>
      <c r="E848" t="str">
        <f>'Vic2012-13'!E40</f>
        <v>load</v>
      </c>
    </row>
    <row r="849" spans="1:5" x14ac:dyDescent="0.25">
      <c r="A849" t="str">
        <f>'Vic2012-13'!A41</f>
        <v>Richmond</v>
      </c>
      <c r="B849">
        <f>'Vic2012-13'!B41</f>
        <v>22</v>
      </c>
      <c r="C849" t="str">
        <f>'Vic2012-13'!C41</f>
        <v>VRT2</v>
      </c>
      <c r="D849" t="str">
        <f>'Vic2012-13'!D41</f>
        <v>2012-13</v>
      </c>
      <c r="E849" t="str">
        <f>'Vic2012-13'!E41</f>
        <v>load</v>
      </c>
    </row>
    <row r="850" spans="1:5" x14ac:dyDescent="0.25">
      <c r="A850" t="str">
        <f>'Vic2012-13'!A42</f>
        <v>Richmond(CITIPOWER)</v>
      </c>
      <c r="B850">
        <f>'Vic2012-13'!B42</f>
        <v>66</v>
      </c>
      <c r="C850" t="str">
        <f>'Vic2012-13'!C42</f>
        <v>VRT7</v>
      </c>
      <c r="D850" t="str">
        <f>'Vic2012-13'!D42</f>
        <v>2012-13</v>
      </c>
      <c r="E850" t="str">
        <f>'Vic2012-13'!E42</f>
        <v>load</v>
      </c>
    </row>
    <row r="851" spans="1:5" x14ac:dyDescent="0.25">
      <c r="A851" t="str">
        <f>'Vic2012-13'!A43</f>
        <v>Richmond(UE)</v>
      </c>
      <c r="B851">
        <f>'Vic2012-13'!B43</f>
        <v>0</v>
      </c>
      <c r="C851" t="str">
        <f>'Vic2012-13'!C43</f>
        <v>VRT6</v>
      </c>
      <c r="D851" t="str">
        <f>'Vic2012-13'!D43</f>
        <v>2012-13</v>
      </c>
      <c r="E851" t="str">
        <f>'Vic2012-13'!E43</f>
        <v>load</v>
      </c>
    </row>
    <row r="852" spans="1:5" x14ac:dyDescent="0.25">
      <c r="A852" t="str">
        <f>'Vic2012-13'!A44</f>
        <v>Ringwood(SPIElectricity)</v>
      </c>
      <c r="B852">
        <f>'Vic2012-13'!B44</f>
        <v>22</v>
      </c>
      <c r="C852" t="str">
        <f>'Vic2012-13'!C44</f>
        <v>VRW3</v>
      </c>
      <c r="D852" t="str">
        <f>'Vic2012-13'!D44</f>
        <v>2012-13</v>
      </c>
      <c r="E852" t="str">
        <f>'Vic2012-13'!E44</f>
        <v>load</v>
      </c>
    </row>
    <row r="853" spans="1:5" x14ac:dyDescent="0.25">
      <c r="A853" t="str">
        <f>'Vic2012-13'!A45</f>
        <v>Ringwood(SPIElectricity)</v>
      </c>
      <c r="B853">
        <f>'Vic2012-13'!B45</f>
        <v>66</v>
      </c>
      <c r="C853" t="str">
        <f>'Vic2012-13'!C45</f>
        <v>VRW7</v>
      </c>
      <c r="D853" t="str">
        <f>'Vic2012-13'!D45</f>
        <v>2012-13</v>
      </c>
      <c r="E853" t="str">
        <f>'Vic2012-13'!E45</f>
        <v>load</v>
      </c>
    </row>
    <row r="854" spans="1:5" x14ac:dyDescent="0.25">
      <c r="A854" t="str">
        <f>'Vic2012-13'!A46</f>
        <v>Ringwood(UE)</v>
      </c>
      <c r="B854">
        <f>'Vic2012-13'!B46</f>
        <v>0</v>
      </c>
      <c r="C854" t="str">
        <f>'Vic2012-13'!C46</f>
        <v>VRW2</v>
      </c>
      <c r="D854" t="str">
        <f>'Vic2012-13'!D46</f>
        <v>2012-13</v>
      </c>
      <c r="E854" t="str">
        <f>'Vic2012-13'!E46</f>
        <v>load</v>
      </c>
    </row>
    <row r="855" spans="1:5" x14ac:dyDescent="0.25">
      <c r="A855" t="str">
        <f>'Vic2012-13'!A47</f>
        <v>Ringwood(UE)</v>
      </c>
      <c r="B855">
        <f>'Vic2012-13'!B47</f>
        <v>0</v>
      </c>
      <c r="C855" t="str">
        <f>'Vic2012-13'!C47</f>
        <v>VRW6</v>
      </c>
      <c r="D855" t="str">
        <f>'Vic2012-13'!D47</f>
        <v>2012-13</v>
      </c>
      <c r="E855" t="str">
        <f>'Vic2012-13'!E47</f>
        <v>load</v>
      </c>
    </row>
    <row r="856" spans="1:5" x14ac:dyDescent="0.25">
      <c r="A856" t="str">
        <f>'Vic2012-13'!A48</f>
        <v>Shepparton</v>
      </c>
      <c r="B856">
        <f>'Vic2012-13'!B48</f>
        <v>66</v>
      </c>
      <c r="C856" t="str">
        <f>'Vic2012-13'!C48</f>
        <v>VSHT</v>
      </c>
      <c r="D856" t="str">
        <f>'Vic2012-13'!D48</f>
        <v>2012-13</v>
      </c>
      <c r="E856" t="str">
        <f>'Vic2012-13'!E48</f>
        <v>load</v>
      </c>
    </row>
    <row r="857" spans="1:5" x14ac:dyDescent="0.25">
      <c r="A857" t="str">
        <f>'Vic2012-13'!A49</f>
        <v>SouthMorang</v>
      </c>
      <c r="B857">
        <f>'Vic2012-13'!B49</f>
        <v>66</v>
      </c>
      <c r="C857" t="str">
        <f>'Vic2012-13'!C49</f>
        <v>VSM6</v>
      </c>
      <c r="D857" t="str">
        <f>'Vic2012-13'!D49</f>
        <v>2012-13</v>
      </c>
      <c r="E857" t="str">
        <f>'Vic2012-13'!E49</f>
        <v>load</v>
      </c>
    </row>
    <row r="858" spans="1:5" x14ac:dyDescent="0.25">
      <c r="A858" t="str">
        <f>'Vic2012-13'!A50</f>
        <v>SouthMorang</v>
      </c>
      <c r="B858">
        <f>'Vic2012-13'!B50</f>
        <v>66</v>
      </c>
      <c r="C858" t="str">
        <f>'Vic2012-13'!C50</f>
        <v>VSMT</v>
      </c>
      <c r="D858" t="str">
        <f>'Vic2012-13'!D50</f>
        <v>2012-13</v>
      </c>
      <c r="E858" t="str">
        <f>'Vic2012-13'!E50</f>
        <v>load</v>
      </c>
    </row>
    <row r="859" spans="1:5" x14ac:dyDescent="0.25">
      <c r="A859" t="str">
        <f>'Vic2012-13'!A51</f>
        <v>Springvale(CITIPOWER)</v>
      </c>
      <c r="B859">
        <f>'Vic2012-13'!B51</f>
        <v>66</v>
      </c>
      <c r="C859" t="str">
        <f>'Vic2012-13'!C51</f>
        <v>VSVT</v>
      </c>
      <c r="D859" t="str">
        <f>'Vic2012-13'!D51</f>
        <v>2012-13</v>
      </c>
      <c r="E859" t="str">
        <f>'Vic2012-13'!E51</f>
        <v>load</v>
      </c>
    </row>
    <row r="860" spans="1:5" x14ac:dyDescent="0.25">
      <c r="A860" t="str">
        <f>'Vic2012-13'!A52</f>
        <v>Springvale(UE)</v>
      </c>
      <c r="B860">
        <f>'Vic2012-13'!B52</f>
        <v>0</v>
      </c>
      <c r="C860" t="str">
        <f>'Vic2012-13'!C52</f>
        <v>VSV2</v>
      </c>
      <c r="D860" t="str">
        <f>'Vic2012-13'!D52</f>
        <v>2012-13</v>
      </c>
      <c r="E860" t="str">
        <f>'Vic2012-13'!E52</f>
        <v>load</v>
      </c>
    </row>
    <row r="861" spans="1:5" x14ac:dyDescent="0.25">
      <c r="A861" t="str">
        <f>'Vic2012-13'!A53</f>
        <v>Templestowe(CITIPOWER)</v>
      </c>
      <c r="B861">
        <f>'Vic2012-13'!B53</f>
        <v>66</v>
      </c>
      <c r="C861" t="str">
        <f>'Vic2012-13'!C53</f>
        <v>VTS2</v>
      </c>
      <c r="D861" t="str">
        <f>'Vic2012-13'!D53</f>
        <v>2012-13</v>
      </c>
      <c r="E861" t="str">
        <f>'Vic2012-13'!E53</f>
        <v>load</v>
      </c>
    </row>
    <row r="862" spans="1:5" x14ac:dyDescent="0.25">
      <c r="A862" t="str">
        <f>'Vic2012-13'!A54</f>
        <v>Templestowe(Jemena)</v>
      </c>
      <c r="B862">
        <f>'Vic2012-13'!B54</f>
        <v>0</v>
      </c>
      <c r="C862" t="str">
        <f>'Vic2012-13'!C54</f>
        <v>VTST</v>
      </c>
      <c r="D862" t="str">
        <f>'Vic2012-13'!D54</f>
        <v>2012-13</v>
      </c>
      <c r="E862" t="str">
        <f>'Vic2012-13'!E54</f>
        <v>load</v>
      </c>
    </row>
    <row r="863" spans="1:5" x14ac:dyDescent="0.25">
      <c r="A863" t="str">
        <f>'Vic2012-13'!A55</f>
        <v>Templestowe(SPIElectricity)</v>
      </c>
      <c r="B863">
        <f>'Vic2012-13'!B55</f>
        <v>0</v>
      </c>
      <c r="C863" t="str">
        <f>'Vic2012-13'!C55</f>
        <v>VTS3</v>
      </c>
      <c r="D863" t="str">
        <f>'Vic2012-13'!D55</f>
        <v>2012-13</v>
      </c>
      <c r="E863" t="str">
        <f>'Vic2012-13'!E55</f>
        <v>load</v>
      </c>
    </row>
    <row r="864" spans="1:5" x14ac:dyDescent="0.25">
      <c r="A864" t="str">
        <f>'Vic2012-13'!A56</f>
        <v>Templestowe(UE)</v>
      </c>
      <c r="B864">
        <f>'Vic2012-13'!B56</f>
        <v>0</v>
      </c>
      <c r="C864" t="str">
        <f>'Vic2012-13'!C56</f>
        <v>VTS4</v>
      </c>
      <c r="D864" t="str">
        <f>'Vic2012-13'!D56</f>
        <v>2012-13</v>
      </c>
      <c r="E864" t="str">
        <f>'Vic2012-13'!E56</f>
        <v>load</v>
      </c>
    </row>
    <row r="865" spans="1:5" x14ac:dyDescent="0.25">
      <c r="A865" t="str">
        <f>'Vic2012-13'!A57</f>
        <v>Terang</v>
      </c>
      <c r="B865">
        <f>'Vic2012-13'!B57</f>
        <v>66</v>
      </c>
      <c r="C865" t="str">
        <f>'Vic2012-13'!C57</f>
        <v>VTGT</v>
      </c>
      <c r="D865" t="str">
        <f>'Vic2012-13'!D57</f>
        <v>2012-13</v>
      </c>
      <c r="E865" t="str">
        <f>'Vic2012-13'!E57</f>
        <v>load</v>
      </c>
    </row>
    <row r="866" spans="1:5" x14ac:dyDescent="0.25">
      <c r="A866" t="str">
        <f>'Vic2012-13'!A58</f>
        <v>Thomastown(Jemena)</v>
      </c>
      <c r="B866">
        <f>'Vic2012-13'!B58</f>
        <v>66</v>
      </c>
      <c r="C866" t="str">
        <f>'Vic2012-13'!C58</f>
        <v>VTTS</v>
      </c>
      <c r="D866" t="str">
        <f>'Vic2012-13'!D58</f>
        <v>2012-13</v>
      </c>
      <c r="E866" t="str">
        <f>'Vic2012-13'!E58</f>
        <v>load</v>
      </c>
    </row>
    <row r="867" spans="1:5" x14ac:dyDescent="0.25">
      <c r="A867" t="str">
        <f>'Vic2012-13'!A59</f>
        <v>Thomastown(SPIElectricity)</v>
      </c>
      <c r="B867">
        <f>'Vic2012-13'!B59</f>
        <v>0</v>
      </c>
      <c r="C867" t="str">
        <f>'Vic2012-13'!C59</f>
        <v>VTT2</v>
      </c>
      <c r="D867" t="str">
        <f>'Vic2012-13'!D59</f>
        <v>2012-13</v>
      </c>
      <c r="E867" t="str">
        <f>'Vic2012-13'!E59</f>
        <v>load</v>
      </c>
    </row>
    <row r="868" spans="1:5" x14ac:dyDescent="0.25">
      <c r="A868" t="str">
        <f>'Vic2012-13'!A60</f>
        <v>Tyabb</v>
      </c>
      <c r="B868">
        <f>'Vic2012-13'!B60</f>
        <v>66</v>
      </c>
      <c r="C868" t="str">
        <f>'Vic2012-13'!C60</f>
        <v>VTBT</v>
      </c>
      <c r="D868" t="str">
        <f>'Vic2012-13'!D60</f>
        <v>2012-13</v>
      </c>
      <c r="E868" t="str">
        <f>'Vic2012-13'!E60</f>
        <v>load</v>
      </c>
    </row>
    <row r="869" spans="1:5" x14ac:dyDescent="0.25">
      <c r="A869" t="str">
        <f>'Vic2012-13'!A61</f>
        <v>WemenTS</v>
      </c>
      <c r="B869">
        <f>'Vic2012-13'!B61</f>
        <v>66</v>
      </c>
      <c r="C869" t="str">
        <f>'Vic2012-13'!C61</f>
        <v>VWET</v>
      </c>
      <c r="D869" t="str">
        <f>'Vic2012-13'!D61</f>
        <v>2012-13</v>
      </c>
      <c r="E869" t="str">
        <f>'Vic2012-13'!E61</f>
        <v>load</v>
      </c>
    </row>
    <row r="870" spans="1:5" x14ac:dyDescent="0.25">
      <c r="A870" t="str">
        <f>'Vic2012-13'!A62</f>
        <v>WestMelbourne</v>
      </c>
      <c r="B870">
        <f>'Vic2012-13'!B62</f>
        <v>22</v>
      </c>
      <c r="C870" t="str">
        <f>'Vic2012-13'!C62</f>
        <v>VWM2</v>
      </c>
      <c r="D870" t="str">
        <f>'Vic2012-13'!D62</f>
        <v>2012-13</v>
      </c>
      <c r="E870" t="str">
        <f>'Vic2012-13'!E62</f>
        <v>load</v>
      </c>
    </row>
    <row r="871" spans="1:5" x14ac:dyDescent="0.25">
      <c r="A871" t="str">
        <f>'Vic2012-13'!A63</f>
        <v>WestMelbourne(CITIPOWER)</v>
      </c>
      <c r="B871">
        <f>'Vic2012-13'!B63</f>
        <v>66</v>
      </c>
      <c r="C871" t="str">
        <f>'Vic2012-13'!C63</f>
        <v>VWM7</v>
      </c>
      <c r="D871" t="str">
        <f>'Vic2012-13'!D63</f>
        <v>2012-13</v>
      </c>
      <c r="E871" t="str">
        <f>'Vic2012-13'!E63</f>
        <v>load</v>
      </c>
    </row>
    <row r="872" spans="1:5" x14ac:dyDescent="0.25">
      <c r="A872" t="str">
        <f>'Vic2012-13'!A64</f>
        <v>WestMelbourne(Jemena)</v>
      </c>
      <c r="B872">
        <f>'Vic2012-13'!B64</f>
        <v>0</v>
      </c>
      <c r="C872" t="str">
        <f>'Vic2012-13'!C64</f>
        <v>VWM6</v>
      </c>
      <c r="D872" t="str">
        <f>'Vic2012-13'!D64</f>
        <v>2012-13</v>
      </c>
      <c r="E872" t="str">
        <f>'Vic2012-13'!E64</f>
        <v>load</v>
      </c>
    </row>
    <row r="873" spans="1:5" x14ac:dyDescent="0.25">
      <c r="A873" t="str">
        <f>'Vic2012-13'!A65</f>
        <v>Wodonga</v>
      </c>
      <c r="B873">
        <f>'Vic2012-13'!B65</f>
        <v>22</v>
      </c>
      <c r="C873" t="str">
        <f>'Vic2012-13'!C65</f>
        <v>VWO2</v>
      </c>
      <c r="D873" t="str">
        <f>'Vic2012-13'!D65</f>
        <v>2012-13</v>
      </c>
      <c r="E873" t="str">
        <f>'Vic2012-13'!E65</f>
        <v>load</v>
      </c>
    </row>
    <row r="874" spans="1:5" x14ac:dyDescent="0.25">
      <c r="A874" t="str">
        <f>'Vic2012-13'!A66</f>
        <v>Wodonga</v>
      </c>
      <c r="B874">
        <f>'Vic2012-13'!B66</f>
        <v>66</v>
      </c>
      <c r="C874" t="str">
        <f>'Vic2012-13'!C66</f>
        <v>VWO6</v>
      </c>
      <c r="D874" t="str">
        <f>'Vic2012-13'!D66</f>
        <v>2012-13</v>
      </c>
      <c r="E874" t="str">
        <f>'Vic2012-13'!E66</f>
        <v>load</v>
      </c>
    </row>
    <row r="875" spans="1:5" x14ac:dyDescent="0.25">
      <c r="A875" t="str">
        <f>'Vic2012-13'!A67</f>
        <v>Yallourn</v>
      </c>
      <c r="B875">
        <f>'Vic2012-13'!B67</f>
        <v>11</v>
      </c>
      <c r="C875" t="str">
        <f>'Vic2012-13'!C67</f>
        <v>VYP1</v>
      </c>
      <c r="D875" t="str">
        <f>'Vic2012-13'!D67</f>
        <v>2012-13</v>
      </c>
      <c r="E875" t="str">
        <f>'Vic2012-13'!E67</f>
        <v>load</v>
      </c>
    </row>
    <row r="876" spans="1:5" x14ac:dyDescent="0.25">
      <c r="A876" t="str">
        <f>'Vic2012-13'!A68</f>
        <v>AngleseaPS</v>
      </c>
      <c r="B876">
        <f>'Vic2012-13'!B68</f>
        <v>220</v>
      </c>
      <c r="C876" t="str">
        <f>'Vic2012-13'!C68</f>
        <v>VAPS</v>
      </c>
      <c r="D876" t="str">
        <f>'Vic2012-13'!D68</f>
        <v>2012-13</v>
      </c>
      <c r="E876" t="str">
        <f>'Vic2012-13'!E68</f>
        <v>gen</v>
      </c>
    </row>
    <row r="877" spans="1:5" x14ac:dyDescent="0.25">
      <c r="A877" t="str">
        <f>'Vic2012-13'!A69</f>
        <v>BairnsdaleUnit1</v>
      </c>
      <c r="B877">
        <f>'Vic2012-13'!B69</f>
        <v>0</v>
      </c>
      <c r="C877" t="str">
        <f>'Vic2012-13'!C69</f>
        <v>VBDL</v>
      </c>
      <c r="D877" t="str">
        <f>'Vic2012-13'!D69</f>
        <v>2012-13</v>
      </c>
      <c r="E877" t="str">
        <f>'Vic2012-13'!E69</f>
        <v>gen</v>
      </c>
    </row>
    <row r="878" spans="1:5" x14ac:dyDescent="0.25">
      <c r="A878" t="str">
        <f>'Vic2012-13'!A70</f>
        <v>BairnsdaleUnit2</v>
      </c>
      <c r="B878">
        <f>'Vic2012-13'!B70</f>
        <v>0</v>
      </c>
      <c r="C878" t="str">
        <f>'Vic2012-13'!C70</f>
        <v>VBDL</v>
      </c>
      <c r="D878" t="str">
        <f>'Vic2012-13'!D70</f>
        <v>2012-13</v>
      </c>
      <c r="E878" t="str">
        <f>'Vic2012-13'!E70</f>
        <v>gen</v>
      </c>
    </row>
    <row r="879" spans="1:5" x14ac:dyDescent="0.25">
      <c r="A879" t="str">
        <f>'Vic2012-13'!A71</f>
        <v>BallaratHealthServices</v>
      </c>
      <c r="B879">
        <f>'Vic2012-13'!B71</f>
        <v>0</v>
      </c>
      <c r="C879" t="str">
        <f>'Vic2012-13'!C71</f>
        <v>VBAT</v>
      </c>
      <c r="D879" t="str">
        <f>'Vic2012-13'!D71</f>
        <v>2012-13</v>
      </c>
      <c r="E879" t="str">
        <f>'Vic2012-13'!E71</f>
        <v>gen</v>
      </c>
    </row>
    <row r="880" spans="1:5" x14ac:dyDescent="0.25">
      <c r="A880" t="str">
        <f>'Vic2012-13'!A72</f>
        <v>Banimboola</v>
      </c>
      <c r="B880">
        <f>'Vic2012-13'!B72</f>
        <v>220</v>
      </c>
      <c r="C880" t="str">
        <f>'Vic2012-13'!C72</f>
        <v>VDPS</v>
      </c>
      <c r="D880" t="str">
        <f>'Vic2012-13'!D72</f>
        <v>2012-13</v>
      </c>
      <c r="E880" t="str">
        <f>'Vic2012-13'!E72</f>
        <v>gen</v>
      </c>
    </row>
    <row r="881" spans="1:5" x14ac:dyDescent="0.25">
      <c r="A881" t="str">
        <f>'Vic2012-13'!A73</f>
        <v>Basslink(LoyYangPowerStationSwitchyard)TasmaniatoVictoria</v>
      </c>
      <c r="B881">
        <f>'Vic2012-13'!B73</f>
        <v>500</v>
      </c>
      <c r="C881" t="str">
        <f>'Vic2012-13'!C73</f>
        <v>VTBL</v>
      </c>
      <c r="D881" t="str">
        <f>'Vic2012-13'!D73</f>
        <v>2012-13</v>
      </c>
      <c r="E881" t="str">
        <f>'Vic2012-13'!E73</f>
        <v>gen</v>
      </c>
    </row>
    <row r="882" spans="1:5" x14ac:dyDescent="0.25">
      <c r="A882" t="str">
        <f>'Vic2012-13'!A74</f>
        <v>Basslink(LoyYangPowerStationSwitchyard)VictoriatoTasmania</v>
      </c>
      <c r="B882">
        <f>'Vic2012-13'!B74</f>
        <v>500</v>
      </c>
      <c r="C882" t="str">
        <f>'Vic2012-13'!C74</f>
        <v>VTBL</v>
      </c>
      <c r="D882" t="str">
        <f>'Vic2012-13'!D74</f>
        <v>2012-13</v>
      </c>
      <c r="E882" t="str">
        <f>'Vic2012-13'!E74</f>
        <v>gen</v>
      </c>
    </row>
    <row r="883" spans="1:5" x14ac:dyDescent="0.25">
      <c r="A883" t="str">
        <f>'Vic2012-13'!A75</f>
        <v>BrooklynLandfill</v>
      </c>
      <c r="B883">
        <f>'Vic2012-13'!B75</f>
        <v>0</v>
      </c>
      <c r="C883" t="str">
        <f>'Vic2012-13'!C75</f>
        <v>VBL6</v>
      </c>
      <c r="D883" t="str">
        <f>'Vic2012-13'!D75</f>
        <v>2012-13</v>
      </c>
      <c r="E883" t="str">
        <f>'Vic2012-13'!E75</f>
        <v>gen</v>
      </c>
    </row>
    <row r="884" spans="1:5" x14ac:dyDescent="0.25">
      <c r="A884" t="str">
        <f>'Vic2012-13'!A76</f>
        <v>CodringtonWindFarm</v>
      </c>
      <c r="B884">
        <f>'Vic2012-13'!B76</f>
        <v>0</v>
      </c>
      <c r="C884" t="str">
        <f>'Vic2012-13'!C76</f>
        <v>VTGT</v>
      </c>
      <c r="D884" t="str">
        <f>'Vic2012-13'!D76</f>
        <v>2012-13</v>
      </c>
      <c r="E884" t="str">
        <f>'Vic2012-13'!E76</f>
        <v>gen</v>
      </c>
    </row>
    <row r="885" spans="1:5" x14ac:dyDescent="0.25">
      <c r="A885" t="str">
        <f>'Vic2012-13'!A77</f>
        <v>DartmouthPS</v>
      </c>
      <c r="B885">
        <f>'Vic2012-13'!B77</f>
        <v>220</v>
      </c>
      <c r="C885" t="str">
        <f>'Vic2012-13'!C77</f>
        <v>VDPS</v>
      </c>
      <c r="D885" t="str">
        <f>'Vic2012-13'!D77</f>
        <v>2012-13</v>
      </c>
      <c r="E885" t="str">
        <f>'Vic2012-13'!E77</f>
        <v>gen</v>
      </c>
    </row>
    <row r="886" spans="1:5" x14ac:dyDescent="0.25">
      <c r="A886" t="str">
        <f>'Vic2012-13'!A78</f>
        <v>EildonPSUnit1</v>
      </c>
      <c r="B886">
        <f>'Vic2012-13'!B78</f>
        <v>220</v>
      </c>
      <c r="C886" t="str">
        <f>'Vic2012-13'!C78</f>
        <v>VEPS</v>
      </c>
      <c r="D886" t="str">
        <f>'Vic2012-13'!D78</f>
        <v>2012-13</v>
      </c>
      <c r="E886" t="str">
        <f>'Vic2012-13'!E78</f>
        <v>gen</v>
      </c>
    </row>
    <row r="887" spans="1:5" x14ac:dyDescent="0.25">
      <c r="A887" t="str">
        <f>'Vic2012-13'!A79</f>
        <v>EildonPSUnit2</v>
      </c>
      <c r="B887">
        <f>'Vic2012-13'!B79</f>
        <v>220</v>
      </c>
      <c r="C887" t="str">
        <f>'Vic2012-13'!C79</f>
        <v>VEPS</v>
      </c>
      <c r="D887" t="str">
        <f>'Vic2012-13'!D79</f>
        <v>2012-13</v>
      </c>
      <c r="E887" t="str">
        <f>'Vic2012-13'!E79</f>
        <v>gen</v>
      </c>
    </row>
    <row r="888" spans="1:5" x14ac:dyDescent="0.25">
      <c r="A888" t="str">
        <f>'Vic2012-13'!A80</f>
        <v>HallamMiniHydro</v>
      </c>
      <c r="B888">
        <f>'Vic2012-13'!B80</f>
        <v>0</v>
      </c>
      <c r="C888" t="str">
        <f>'Vic2012-13'!C80</f>
        <v>VER2</v>
      </c>
      <c r="D888" t="str">
        <f>'Vic2012-13'!D80</f>
        <v>2012-13</v>
      </c>
      <c r="E888" t="str">
        <f>'Vic2012-13'!E80</f>
        <v>gen</v>
      </c>
    </row>
    <row r="889" spans="1:5" x14ac:dyDescent="0.25">
      <c r="A889" t="str">
        <f>'Vic2012-13'!A81</f>
        <v>HazelwoodPSLoad</v>
      </c>
      <c r="B889">
        <f>'Vic2012-13'!B81</f>
        <v>220</v>
      </c>
      <c r="C889" t="str">
        <f>'Vic2012-13'!C81</f>
        <v>VHWP</v>
      </c>
      <c r="D889" t="str">
        <f>'Vic2012-13'!D81</f>
        <v>2012-13</v>
      </c>
      <c r="E889" t="str">
        <f>'Vic2012-13'!E81</f>
        <v>gen</v>
      </c>
    </row>
    <row r="890" spans="1:5" x14ac:dyDescent="0.25">
      <c r="A890" t="str">
        <f>'Vic2012-13'!A82</f>
        <v>HazelwoodPSUnit1</v>
      </c>
      <c r="B890">
        <f>'Vic2012-13'!B82</f>
        <v>220</v>
      </c>
      <c r="C890" t="str">
        <f>'Vic2012-13'!C82</f>
        <v>VHWP</v>
      </c>
      <c r="D890" t="str">
        <f>'Vic2012-13'!D82</f>
        <v>2012-13</v>
      </c>
      <c r="E890" t="str">
        <f>'Vic2012-13'!E82</f>
        <v>gen</v>
      </c>
    </row>
    <row r="891" spans="1:5" x14ac:dyDescent="0.25">
      <c r="A891" t="str">
        <f>'Vic2012-13'!A83</f>
        <v>HazelwoodPSUnit2</v>
      </c>
      <c r="B891">
        <f>'Vic2012-13'!B83</f>
        <v>220</v>
      </c>
      <c r="C891" t="str">
        <f>'Vic2012-13'!C83</f>
        <v>VHWP</v>
      </c>
      <c r="D891" t="str">
        <f>'Vic2012-13'!D83</f>
        <v>2012-13</v>
      </c>
      <c r="E891" t="str">
        <f>'Vic2012-13'!E83</f>
        <v>gen</v>
      </c>
    </row>
    <row r="892" spans="1:5" x14ac:dyDescent="0.25">
      <c r="A892" t="str">
        <f>'Vic2012-13'!A84</f>
        <v>HazelwoodPSUnit3</v>
      </c>
      <c r="B892">
        <f>'Vic2012-13'!B84</f>
        <v>220</v>
      </c>
      <c r="C892" t="str">
        <f>'Vic2012-13'!C84</f>
        <v>VHWP</v>
      </c>
      <c r="D892" t="str">
        <f>'Vic2012-13'!D84</f>
        <v>2012-13</v>
      </c>
      <c r="E892" t="str">
        <f>'Vic2012-13'!E84</f>
        <v>gen</v>
      </c>
    </row>
    <row r="893" spans="1:5" x14ac:dyDescent="0.25">
      <c r="A893" t="str">
        <f>'Vic2012-13'!A85</f>
        <v>HazelwoodPSUnit4</v>
      </c>
      <c r="B893">
        <f>'Vic2012-13'!B85</f>
        <v>220</v>
      </c>
      <c r="C893" t="str">
        <f>'Vic2012-13'!C85</f>
        <v>VHWP</v>
      </c>
      <c r="D893" t="str">
        <f>'Vic2012-13'!D85</f>
        <v>2012-13</v>
      </c>
      <c r="E893" t="str">
        <f>'Vic2012-13'!E85</f>
        <v>gen</v>
      </c>
    </row>
    <row r="894" spans="1:5" x14ac:dyDescent="0.25">
      <c r="A894" t="str">
        <f>'Vic2012-13'!A86</f>
        <v>HazelwoodPSUnit5</v>
      </c>
      <c r="B894">
        <f>'Vic2012-13'!B86</f>
        <v>220</v>
      </c>
      <c r="C894" t="str">
        <f>'Vic2012-13'!C86</f>
        <v>VHWP</v>
      </c>
      <c r="D894" t="str">
        <f>'Vic2012-13'!D86</f>
        <v>2012-13</v>
      </c>
      <c r="E894" t="str">
        <f>'Vic2012-13'!E86</f>
        <v>gen</v>
      </c>
    </row>
    <row r="895" spans="1:5" x14ac:dyDescent="0.25">
      <c r="A895" t="str">
        <f>'Vic2012-13'!A87</f>
        <v>HazelwoodPSUnit6</v>
      </c>
      <c r="B895">
        <f>'Vic2012-13'!B87</f>
        <v>220</v>
      </c>
      <c r="C895" t="str">
        <f>'Vic2012-13'!C87</f>
        <v>VHWP</v>
      </c>
      <c r="D895" t="str">
        <f>'Vic2012-13'!D87</f>
        <v>2012-13</v>
      </c>
      <c r="E895" t="str">
        <f>'Vic2012-13'!E87</f>
        <v>gen</v>
      </c>
    </row>
    <row r="896" spans="1:5" x14ac:dyDescent="0.25">
      <c r="A896" t="str">
        <f>'Vic2012-13'!A88</f>
        <v>HazelwoodPSUnit7</v>
      </c>
      <c r="B896">
        <f>'Vic2012-13'!B88</f>
        <v>220</v>
      </c>
      <c r="C896" t="str">
        <f>'Vic2012-13'!C88</f>
        <v>VHWP</v>
      </c>
      <c r="D896" t="str">
        <f>'Vic2012-13'!D88</f>
        <v>2012-13</v>
      </c>
      <c r="E896" t="str">
        <f>'Vic2012-13'!E88</f>
        <v>gen</v>
      </c>
    </row>
    <row r="897" spans="1:5" x14ac:dyDescent="0.25">
      <c r="A897" t="str">
        <f>'Vic2012-13'!A89</f>
        <v>HazelwoodPSUnit8</v>
      </c>
      <c r="B897">
        <f>'Vic2012-13'!B89</f>
        <v>220</v>
      </c>
      <c r="C897" t="str">
        <f>'Vic2012-13'!C89</f>
        <v>VHWP</v>
      </c>
      <c r="D897" t="str">
        <f>'Vic2012-13'!D89</f>
        <v>2012-13</v>
      </c>
      <c r="E897" t="str">
        <f>'Vic2012-13'!E89</f>
        <v>gen</v>
      </c>
    </row>
    <row r="898" spans="1:5" x14ac:dyDescent="0.25">
      <c r="A898" t="str">
        <f>'Vic2012-13'!A90</f>
        <v>HepburnCommunityWF</v>
      </c>
      <c r="B898">
        <f>'Vic2012-13'!B90</f>
        <v>0</v>
      </c>
      <c r="C898" t="str">
        <f>'Vic2012-13'!C90</f>
        <v>VBAT</v>
      </c>
      <c r="D898" t="str">
        <f>'Vic2012-13'!D90</f>
        <v>2012-13</v>
      </c>
      <c r="E898" t="str">
        <f>'Vic2012-13'!E90</f>
        <v>gen</v>
      </c>
    </row>
    <row r="899" spans="1:5" x14ac:dyDescent="0.25">
      <c r="A899" t="str">
        <f>'Vic2012-13'!A91</f>
        <v>Hume(VictorianShare)</v>
      </c>
      <c r="B899">
        <f>'Vic2012-13'!B91</f>
        <v>0</v>
      </c>
      <c r="C899" t="str">
        <f>'Vic2012-13'!C91</f>
        <v>VHUM</v>
      </c>
      <c r="D899" t="str">
        <f>'Vic2012-13'!D91</f>
        <v>2012-13</v>
      </c>
      <c r="E899" t="str">
        <f>'Vic2012-13'!E91</f>
        <v>gen</v>
      </c>
    </row>
    <row r="900" spans="1:5" x14ac:dyDescent="0.25">
      <c r="A900" t="str">
        <f>'Vic2012-13'!A92</f>
        <v>JeeralangAPSUnit1</v>
      </c>
      <c r="B900">
        <f>'Vic2012-13'!B92</f>
        <v>220</v>
      </c>
      <c r="C900" t="str">
        <f>'Vic2012-13'!C92</f>
        <v>VJLG</v>
      </c>
      <c r="D900" t="str">
        <f>'Vic2012-13'!D92</f>
        <v>2012-13</v>
      </c>
      <c r="E900" t="str">
        <f>'Vic2012-13'!E92</f>
        <v>gen</v>
      </c>
    </row>
    <row r="901" spans="1:5" x14ac:dyDescent="0.25">
      <c r="A901" t="str">
        <f>'Vic2012-13'!A93</f>
        <v>JeeralangAPSUnit2</v>
      </c>
      <c r="B901">
        <f>'Vic2012-13'!B93</f>
        <v>220</v>
      </c>
      <c r="C901" t="str">
        <f>'Vic2012-13'!C93</f>
        <v>VJLG</v>
      </c>
      <c r="D901" t="str">
        <f>'Vic2012-13'!D93</f>
        <v>2012-13</v>
      </c>
      <c r="E901" t="str">
        <f>'Vic2012-13'!E93</f>
        <v>gen</v>
      </c>
    </row>
    <row r="902" spans="1:5" x14ac:dyDescent="0.25">
      <c r="A902" t="str">
        <f>'Vic2012-13'!A94</f>
        <v>JeeralangAPSUnit3</v>
      </c>
      <c r="B902">
        <f>'Vic2012-13'!B94</f>
        <v>220</v>
      </c>
      <c r="C902" t="str">
        <f>'Vic2012-13'!C94</f>
        <v>VJLG</v>
      </c>
      <c r="D902" t="str">
        <f>'Vic2012-13'!D94</f>
        <v>2012-13</v>
      </c>
      <c r="E902" t="str">
        <f>'Vic2012-13'!E94</f>
        <v>gen</v>
      </c>
    </row>
    <row r="903" spans="1:5" x14ac:dyDescent="0.25">
      <c r="A903" t="str">
        <f>'Vic2012-13'!A95</f>
        <v>JeeralangAPSUnit4</v>
      </c>
      <c r="B903">
        <f>'Vic2012-13'!B95</f>
        <v>220</v>
      </c>
      <c r="C903" t="str">
        <f>'Vic2012-13'!C95</f>
        <v>VJLG</v>
      </c>
      <c r="D903" t="str">
        <f>'Vic2012-13'!D95</f>
        <v>2012-13</v>
      </c>
      <c r="E903" t="str">
        <f>'Vic2012-13'!E95</f>
        <v>gen</v>
      </c>
    </row>
    <row r="904" spans="1:5" x14ac:dyDescent="0.25">
      <c r="A904" t="str">
        <f>'Vic2012-13'!A96</f>
        <v>JeeralangBPSUnit1</v>
      </c>
      <c r="B904">
        <f>'Vic2012-13'!B96</f>
        <v>220</v>
      </c>
      <c r="C904" t="str">
        <f>'Vic2012-13'!C96</f>
        <v>VJLG</v>
      </c>
      <c r="D904" t="str">
        <f>'Vic2012-13'!D96</f>
        <v>2012-13</v>
      </c>
      <c r="E904" t="str">
        <f>'Vic2012-13'!E96</f>
        <v>gen</v>
      </c>
    </row>
    <row r="905" spans="1:5" x14ac:dyDescent="0.25">
      <c r="A905" t="str">
        <f>'Vic2012-13'!A97</f>
        <v>JeeralangBPSUnit2</v>
      </c>
      <c r="B905">
        <f>'Vic2012-13'!B97</f>
        <v>220</v>
      </c>
      <c r="C905" t="str">
        <f>'Vic2012-13'!C97</f>
        <v>VJLG</v>
      </c>
      <c r="D905" t="str">
        <f>'Vic2012-13'!D97</f>
        <v>2012-13</v>
      </c>
      <c r="E905" t="str">
        <f>'Vic2012-13'!E97</f>
        <v>gen</v>
      </c>
    </row>
    <row r="906" spans="1:5" x14ac:dyDescent="0.25">
      <c r="A906" t="str">
        <f>'Vic2012-13'!A98</f>
        <v>JeeralangBPSUnit3</v>
      </c>
      <c r="B906">
        <f>'Vic2012-13'!B98</f>
        <v>220</v>
      </c>
      <c r="C906" t="str">
        <f>'Vic2012-13'!C98</f>
        <v>VJLG</v>
      </c>
      <c r="D906" t="str">
        <f>'Vic2012-13'!D98</f>
        <v>2012-13</v>
      </c>
      <c r="E906" t="str">
        <f>'Vic2012-13'!E98</f>
        <v>gen</v>
      </c>
    </row>
    <row r="907" spans="1:5" x14ac:dyDescent="0.25">
      <c r="A907" t="str">
        <f>'Vic2012-13'!A99</f>
        <v>JindabynepumpatGuthega</v>
      </c>
      <c r="B907">
        <f>'Vic2012-13'!B99</f>
        <v>132</v>
      </c>
      <c r="C907" t="str">
        <f>'Vic2012-13'!C99</f>
        <v>NGJP</v>
      </c>
      <c r="D907" t="str">
        <f>'Vic2012-13'!D99</f>
        <v>2012-13</v>
      </c>
      <c r="E907" t="str">
        <f>'Vic2012-13'!E99</f>
        <v>gen</v>
      </c>
    </row>
    <row r="908" spans="1:5" x14ac:dyDescent="0.25">
      <c r="A908" t="str">
        <f>'Vic2012-13'!A100</f>
        <v>Laverton</v>
      </c>
      <c r="B908">
        <f>'Vic2012-13'!B100</f>
        <v>220</v>
      </c>
      <c r="C908" t="str">
        <f>'Vic2012-13'!C100</f>
        <v>VAT2</v>
      </c>
      <c r="D908" t="str">
        <f>'Vic2012-13'!D100</f>
        <v>2012-13</v>
      </c>
      <c r="E908" t="str">
        <f>'Vic2012-13'!E100</f>
        <v>gen</v>
      </c>
    </row>
    <row r="909" spans="1:5" x14ac:dyDescent="0.25">
      <c r="A909" t="str">
        <f>'Vic2012-13'!A101</f>
        <v>Longford</v>
      </c>
      <c r="B909">
        <f>'Vic2012-13'!B101</f>
        <v>0</v>
      </c>
      <c r="C909" t="str">
        <f>'Vic2012-13'!C101</f>
        <v>VMWT</v>
      </c>
      <c r="D909" t="str">
        <f>'Vic2012-13'!D101</f>
        <v>2012-13</v>
      </c>
      <c r="E909" t="str">
        <f>'Vic2012-13'!E101</f>
        <v>gen</v>
      </c>
    </row>
    <row r="910" spans="1:5" x14ac:dyDescent="0.25">
      <c r="A910" t="str">
        <f>'Vic2012-13'!A102</f>
        <v>LoyYangAPSLoad</v>
      </c>
      <c r="B910">
        <f>'Vic2012-13'!B102</f>
        <v>500</v>
      </c>
      <c r="C910" t="str">
        <f>'Vic2012-13'!C102</f>
        <v>VLYP</v>
      </c>
      <c r="D910" t="str">
        <f>'Vic2012-13'!D102</f>
        <v>2012-13</v>
      </c>
      <c r="E910" t="str">
        <f>'Vic2012-13'!E102</f>
        <v>gen</v>
      </c>
    </row>
    <row r="911" spans="1:5" x14ac:dyDescent="0.25">
      <c r="A911" t="str">
        <f>'Vic2012-13'!A103</f>
        <v>LoyYangAPSUnit1</v>
      </c>
      <c r="B911">
        <f>'Vic2012-13'!B103</f>
        <v>500</v>
      </c>
      <c r="C911" t="str">
        <f>'Vic2012-13'!C103</f>
        <v>VLYP</v>
      </c>
      <c r="D911" t="str">
        <f>'Vic2012-13'!D103</f>
        <v>2012-13</v>
      </c>
      <c r="E911" t="str">
        <f>'Vic2012-13'!E103</f>
        <v>gen</v>
      </c>
    </row>
    <row r="912" spans="1:5" x14ac:dyDescent="0.25">
      <c r="A912" t="str">
        <f>'Vic2012-13'!A104</f>
        <v>LoyYangAPSUnit2</v>
      </c>
      <c r="B912">
        <f>'Vic2012-13'!B104</f>
        <v>500</v>
      </c>
      <c r="C912" t="str">
        <f>'Vic2012-13'!C104</f>
        <v>VLYP</v>
      </c>
      <c r="D912" t="str">
        <f>'Vic2012-13'!D104</f>
        <v>2012-13</v>
      </c>
      <c r="E912" t="str">
        <f>'Vic2012-13'!E104</f>
        <v>gen</v>
      </c>
    </row>
    <row r="913" spans="1:5" x14ac:dyDescent="0.25">
      <c r="A913" t="str">
        <f>'Vic2012-13'!A105</f>
        <v>LoyYangAPSUnit3</v>
      </c>
      <c r="B913">
        <f>'Vic2012-13'!B105</f>
        <v>500</v>
      </c>
      <c r="C913" t="str">
        <f>'Vic2012-13'!C105</f>
        <v>VLYP</v>
      </c>
      <c r="D913" t="str">
        <f>'Vic2012-13'!D105</f>
        <v>2012-13</v>
      </c>
      <c r="E913" t="str">
        <f>'Vic2012-13'!E105</f>
        <v>gen</v>
      </c>
    </row>
    <row r="914" spans="1:5" x14ac:dyDescent="0.25">
      <c r="A914" t="str">
        <f>'Vic2012-13'!A106</f>
        <v>LoyYangAPSUnit4</v>
      </c>
      <c r="B914">
        <f>'Vic2012-13'!B106</f>
        <v>500</v>
      </c>
      <c r="C914" t="str">
        <f>'Vic2012-13'!C106</f>
        <v>VLYP</v>
      </c>
      <c r="D914" t="str">
        <f>'Vic2012-13'!D106</f>
        <v>2012-13</v>
      </c>
      <c r="E914" t="str">
        <f>'Vic2012-13'!E106</f>
        <v>gen</v>
      </c>
    </row>
    <row r="915" spans="1:5" x14ac:dyDescent="0.25">
      <c r="A915" t="str">
        <f>'Vic2012-13'!A107</f>
        <v>LoyYangBPSUnit1</v>
      </c>
      <c r="B915">
        <f>'Vic2012-13'!B107</f>
        <v>500</v>
      </c>
      <c r="C915" t="str">
        <f>'Vic2012-13'!C107</f>
        <v>VLYP</v>
      </c>
      <c r="D915" t="str">
        <f>'Vic2012-13'!D107</f>
        <v>2012-13</v>
      </c>
      <c r="E915" t="str">
        <f>'Vic2012-13'!E107</f>
        <v>gen</v>
      </c>
    </row>
    <row r="916" spans="1:5" x14ac:dyDescent="0.25">
      <c r="A916" t="str">
        <f>'Vic2012-13'!A108</f>
        <v>LoyYangBPSUnit2</v>
      </c>
      <c r="B916">
        <f>'Vic2012-13'!B108</f>
        <v>500</v>
      </c>
      <c r="C916" t="str">
        <f>'Vic2012-13'!C108</f>
        <v>VLYP</v>
      </c>
      <c r="D916" t="str">
        <f>'Vic2012-13'!D108</f>
        <v>2012-13</v>
      </c>
      <c r="E916" t="str">
        <f>'Vic2012-13'!E108</f>
        <v>gen</v>
      </c>
    </row>
    <row r="917" spans="1:5" x14ac:dyDescent="0.25">
      <c r="A917" t="str">
        <f>'Vic2012-13'!A109</f>
        <v>MacarthurWindFarm</v>
      </c>
      <c r="B917">
        <f>'Vic2012-13'!B109</f>
        <v>500</v>
      </c>
      <c r="C917" t="str">
        <f>'Vic2012-13'!C109</f>
        <v>VTRT</v>
      </c>
      <c r="D917" t="str">
        <f>'Vic2012-13'!D109</f>
        <v>2012-13</v>
      </c>
      <c r="E917" t="str">
        <f>'Vic2012-13'!E109</f>
        <v>gen</v>
      </c>
    </row>
    <row r="918" spans="1:5" x14ac:dyDescent="0.25">
      <c r="A918" t="str">
        <f>'Vic2012-13'!A110</f>
        <v>McKayCreek/BogongPS</v>
      </c>
      <c r="B918">
        <f>'Vic2012-13'!B110</f>
        <v>220</v>
      </c>
      <c r="C918" t="str">
        <f>'Vic2012-13'!C110</f>
        <v>VT14</v>
      </c>
      <c r="D918" t="str">
        <f>'Vic2012-13'!D110</f>
        <v>2012-13</v>
      </c>
      <c r="E918" t="str">
        <f>'Vic2012-13'!E110</f>
        <v>gen</v>
      </c>
    </row>
    <row r="919" spans="1:5" x14ac:dyDescent="0.25">
      <c r="A919" t="str">
        <f>'Vic2012-13'!A111</f>
        <v>MorningtonLandfillSiteGenerator</v>
      </c>
      <c r="B919">
        <f>'Vic2012-13'!B111</f>
        <v>0</v>
      </c>
      <c r="C919" t="str">
        <f>'Vic2012-13'!C111</f>
        <v>VTBT</v>
      </c>
      <c r="D919" t="str">
        <f>'Vic2012-13'!D111</f>
        <v>2012-13</v>
      </c>
      <c r="E919" t="str">
        <f>'Vic2012-13'!E111</f>
        <v>gen</v>
      </c>
    </row>
    <row r="920" spans="1:5" x14ac:dyDescent="0.25">
      <c r="A920" t="str">
        <f>'Vic2012-13'!A112</f>
        <v>MortlakeUnit1</v>
      </c>
      <c r="B920">
        <f>'Vic2012-13'!B112</f>
        <v>500</v>
      </c>
      <c r="C920" t="str">
        <f>'Vic2012-13'!C112</f>
        <v>VM0P</v>
      </c>
      <c r="D920" t="str">
        <f>'Vic2012-13'!D112</f>
        <v>2012-13</v>
      </c>
      <c r="E920" t="str">
        <f>'Vic2012-13'!E112</f>
        <v>gen</v>
      </c>
    </row>
    <row r="921" spans="1:5" x14ac:dyDescent="0.25">
      <c r="A921" t="str">
        <f>'Vic2012-13'!A113</f>
        <v>MortlakeUnit2</v>
      </c>
      <c r="B921">
        <f>'Vic2012-13'!B113</f>
        <v>500</v>
      </c>
      <c r="C921" t="str">
        <f>'Vic2012-13'!C113</f>
        <v>VM0P</v>
      </c>
      <c r="D921" t="str">
        <f>'Vic2012-13'!D113</f>
        <v>2012-13</v>
      </c>
      <c r="E921" t="str">
        <f>'Vic2012-13'!E113</f>
        <v>gen</v>
      </c>
    </row>
    <row r="922" spans="1:5" x14ac:dyDescent="0.25">
      <c r="A922" t="str">
        <f>'Vic2012-13'!A114</f>
        <v>MorwellPSG1,2and3</v>
      </c>
      <c r="B922">
        <f>'Vic2012-13'!B114</f>
        <v>11</v>
      </c>
      <c r="C922" t="str">
        <f>'Vic2012-13'!C114</f>
        <v>VMWG</v>
      </c>
      <c r="D922" t="str">
        <f>'Vic2012-13'!D114</f>
        <v>2012-13</v>
      </c>
      <c r="E922" t="str">
        <f>'Vic2012-13'!E114</f>
        <v>gen</v>
      </c>
    </row>
    <row r="923" spans="1:5" x14ac:dyDescent="0.25">
      <c r="A923" t="str">
        <f>'Vic2012-13'!A115</f>
        <v>MorwellPSG4</v>
      </c>
      <c r="B923">
        <f>'Vic2012-13'!B115</f>
        <v>11</v>
      </c>
      <c r="C923" t="str">
        <f>'Vic2012-13'!C115</f>
        <v>VMWP</v>
      </c>
      <c r="D923" t="str">
        <f>'Vic2012-13'!D115</f>
        <v>2012-13</v>
      </c>
      <c r="E923" t="str">
        <f>'Vic2012-13'!E115</f>
        <v>gen</v>
      </c>
    </row>
    <row r="924" spans="1:5" x14ac:dyDescent="0.25">
      <c r="A924" t="str">
        <f>'Vic2012-13'!A116</f>
        <v>MorwellPSG5</v>
      </c>
      <c r="B924">
        <f>'Vic2012-13'!B116</f>
        <v>11</v>
      </c>
      <c r="C924" t="str">
        <f>'Vic2012-13'!C116</f>
        <v>VMWP</v>
      </c>
      <c r="D924" t="str">
        <f>'Vic2012-13'!D116</f>
        <v>2012-13</v>
      </c>
      <c r="E924" t="str">
        <f>'Vic2012-13'!E116</f>
        <v>gen</v>
      </c>
    </row>
    <row r="925" spans="1:5" x14ac:dyDescent="0.25">
      <c r="A925" t="str">
        <f>'Vic2012-13'!A117</f>
        <v>MorwellPSLoad</v>
      </c>
      <c r="B925">
        <f>'Vic2012-13'!B117</f>
        <v>11</v>
      </c>
      <c r="C925" t="str">
        <f>'Vic2012-13'!C117</f>
        <v>VMWT</v>
      </c>
      <c r="D925" t="str">
        <f>'Vic2012-13'!D117</f>
        <v>2012-13</v>
      </c>
      <c r="E925" t="str">
        <f>'Vic2012-13'!E117</f>
        <v>gen</v>
      </c>
    </row>
    <row r="926" spans="1:5" x14ac:dyDescent="0.25">
      <c r="A926" t="str">
        <f>'Vic2012-13'!A118</f>
        <v>Murray</v>
      </c>
      <c r="B926">
        <f>'Vic2012-13'!B118</f>
        <v>330</v>
      </c>
      <c r="C926" t="str">
        <f>'Vic2012-13'!C118</f>
        <v>NMUR</v>
      </c>
      <c r="D926" t="str">
        <f>'Vic2012-13'!D118</f>
        <v>2012-13</v>
      </c>
      <c r="E926" t="str">
        <f>'Vic2012-13'!E118</f>
        <v>gen</v>
      </c>
    </row>
    <row r="927" spans="1:5" x14ac:dyDescent="0.25">
      <c r="A927" t="str">
        <f>'Vic2012-13'!A119</f>
        <v>NewportPS</v>
      </c>
      <c r="B927">
        <f>'Vic2012-13'!B119</f>
        <v>220</v>
      </c>
      <c r="C927" t="str">
        <f>'Vic2012-13'!C119</f>
        <v>VNPS</v>
      </c>
      <c r="D927" t="str">
        <f>'Vic2012-13'!D119</f>
        <v>2012-13</v>
      </c>
      <c r="E927" t="str">
        <f>'Vic2012-13'!E119</f>
        <v>gen</v>
      </c>
    </row>
    <row r="928" spans="1:5" x14ac:dyDescent="0.25">
      <c r="A928" t="str">
        <f>'Vic2012-13'!A120</f>
        <v>OaklandsHillWindFarm</v>
      </c>
      <c r="B928">
        <f>'Vic2012-13'!B120</f>
        <v>0</v>
      </c>
      <c r="C928" t="str">
        <f>'Vic2012-13'!C120</f>
        <v>VTGT</v>
      </c>
      <c r="D928" t="str">
        <f>'Vic2012-13'!D120</f>
        <v>2012-13</v>
      </c>
      <c r="E928" t="str">
        <f>'Vic2012-13'!E120</f>
        <v>gen</v>
      </c>
    </row>
    <row r="929" spans="1:5" x14ac:dyDescent="0.25">
      <c r="A929" t="str">
        <f>'Vic2012-13'!A121</f>
        <v>Portland500DU1</v>
      </c>
      <c r="B929">
        <f>'Vic2012-13'!B121</f>
        <v>500</v>
      </c>
      <c r="C929" t="str">
        <f>'Vic2012-13'!C121</f>
        <v>VAPD</v>
      </c>
      <c r="D929" t="str">
        <f>'Vic2012-13'!D121</f>
        <v>2012-13</v>
      </c>
      <c r="E929" t="str">
        <f>'Vic2012-13'!E121</f>
        <v>gen</v>
      </c>
    </row>
    <row r="930" spans="1:5" x14ac:dyDescent="0.25">
      <c r="A930" t="str">
        <f>'Vic2012-13'!A122</f>
        <v>Portland500DU2</v>
      </c>
      <c r="B930">
        <f>'Vic2012-13'!B122</f>
        <v>500</v>
      </c>
      <c r="C930" t="str">
        <f>'Vic2012-13'!C122</f>
        <v>VAPD</v>
      </c>
      <c r="D930" t="str">
        <f>'Vic2012-13'!D122</f>
        <v>2012-13</v>
      </c>
      <c r="E930" t="str">
        <f>'Vic2012-13'!E122</f>
        <v>gen</v>
      </c>
    </row>
    <row r="931" spans="1:5" x14ac:dyDescent="0.25">
      <c r="A931" t="str">
        <f>'Vic2012-13'!A123</f>
        <v>PtHenryDU1</v>
      </c>
      <c r="B931">
        <f>'Vic2012-13'!B123</f>
        <v>220</v>
      </c>
      <c r="C931" t="str">
        <f>'Vic2012-13'!C123</f>
        <v>VPTH</v>
      </c>
      <c r="D931" t="str">
        <f>'Vic2012-13'!D123</f>
        <v>2012-13</v>
      </c>
      <c r="E931" t="str">
        <f>'Vic2012-13'!E123</f>
        <v>gen</v>
      </c>
    </row>
    <row r="932" spans="1:5" x14ac:dyDescent="0.25">
      <c r="A932" t="str">
        <f>'Vic2012-13'!A124</f>
        <v>PtHenryDU2</v>
      </c>
      <c r="B932">
        <f>'Vic2012-13'!B124</f>
        <v>220</v>
      </c>
      <c r="C932" t="str">
        <f>'Vic2012-13'!C124</f>
        <v>VPTH</v>
      </c>
      <c r="D932" t="str">
        <f>'Vic2012-13'!D124</f>
        <v>2012-13</v>
      </c>
      <c r="E932" t="str">
        <f>'Vic2012-13'!E124</f>
        <v>gen</v>
      </c>
    </row>
    <row r="933" spans="1:5" x14ac:dyDescent="0.25">
      <c r="A933" t="str">
        <f>'Vic2012-13'!A125</f>
        <v>PtHenryDU3</v>
      </c>
      <c r="B933">
        <f>'Vic2012-13'!B125</f>
        <v>220</v>
      </c>
      <c r="C933" t="str">
        <f>'Vic2012-13'!C125</f>
        <v>VPTH</v>
      </c>
      <c r="D933" t="str">
        <f>'Vic2012-13'!D125</f>
        <v>2012-13</v>
      </c>
      <c r="E933" t="str">
        <f>'Vic2012-13'!E125</f>
        <v>gen</v>
      </c>
    </row>
    <row r="934" spans="1:5" x14ac:dyDescent="0.25">
      <c r="A934" t="str">
        <f>'Vic2012-13'!A126</f>
        <v>SheppartonWasteGas</v>
      </c>
      <c r="B934">
        <f>'Vic2012-13'!B126</f>
        <v>0</v>
      </c>
      <c r="C934" t="str">
        <f>'Vic2012-13'!C126</f>
        <v>VSHT</v>
      </c>
      <c r="D934" t="str">
        <f>'Vic2012-13'!D126</f>
        <v>2012-13</v>
      </c>
      <c r="E934" t="str">
        <f>'Vic2012-13'!E126</f>
        <v>gen</v>
      </c>
    </row>
    <row r="935" spans="1:5" x14ac:dyDescent="0.25">
      <c r="A935" t="str">
        <f>'Vic2012-13'!A127</f>
        <v>SomertonPowerStation</v>
      </c>
      <c r="B935">
        <f>'Vic2012-13'!B127</f>
        <v>0</v>
      </c>
      <c r="C935" t="str">
        <f>'Vic2012-13'!C127</f>
        <v>VSOM</v>
      </c>
      <c r="D935" t="str">
        <f>'Vic2012-13'!D127</f>
        <v>2012-13</v>
      </c>
      <c r="E935" t="str">
        <f>'Vic2012-13'!E127</f>
        <v>gen</v>
      </c>
    </row>
    <row r="936" spans="1:5" x14ac:dyDescent="0.25">
      <c r="A936" t="str">
        <f>'Vic2012-13'!A128</f>
        <v>SunshineEnergyPark</v>
      </c>
      <c r="B936">
        <f>'Vic2012-13'!B128</f>
        <v>0</v>
      </c>
      <c r="C936" t="str">
        <f>'Vic2012-13'!C128</f>
        <v>VKTS</v>
      </c>
      <c r="D936" t="str">
        <f>'Vic2012-13'!D128</f>
        <v>2012-13</v>
      </c>
      <c r="E936" t="str">
        <f>'Vic2012-13'!E128</f>
        <v>gen</v>
      </c>
    </row>
    <row r="937" spans="1:5" x14ac:dyDescent="0.25">
      <c r="A937" t="str">
        <f>'Vic2012-13'!A129</f>
        <v>SymexEmbeddedGen</v>
      </c>
      <c r="B937">
        <f>'Vic2012-13'!B129</f>
        <v>0</v>
      </c>
      <c r="C937" t="str">
        <f>'Vic2012-13'!C129</f>
        <v>VFBT</v>
      </c>
      <c r="D937" t="str">
        <f>'Vic2012-13'!D129</f>
        <v>2012-13</v>
      </c>
      <c r="E937" t="str">
        <f>'Vic2012-13'!E129</f>
        <v>gen</v>
      </c>
    </row>
    <row r="938" spans="1:5" x14ac:dyDescent="0.25">
      <c r="A938" t="str">
        <f>'Vic2012-13'!A130</f>
        <v>Tatura</v>
      </c>
      <c r="B938">
        <f>'Vic2012-13'!B130</f>
        <v>0</v>
      </c>
      <c r="C938" t="str">
        <f>'Vic2012-13'!C130</f>
        <v>VSHT</v>
      </c>
      <c r="D938" t="str">
        <f>'Vic2012-13'!D130</f>
        <v>2012-13</v>
      </c>
      <c r="E938" t="str">
        <f>'Vic2012-13'!E130</f>
        <v>gen</v>
      </c>
    </row>
    <row r="939" spans="1:5" x14ac:dyDescent="0.25">
      <c r="A939" t="str">
        <f>'Vic2012-13'!A131</f>
        <v>TooraWindFarm</v>
      </c>
      <c r="B939">
        <f>'Vic2012-13'!B131</f>
        <v>0</v>
      </c>
      <c r="C939" t="str">
        <f>'Vic2012-13'!C131</f>
        <v>VMWT</v>
      </c>
      <c r="D939" t="str">
        <f>'Vic2012-13'!D131</f>
        <v>2012-13</v>
      </c>
      <c r="E939" t="str">
        <f>'Vic2012-13'!E131</f>
        <v>gen</v>
      </c>
    </row>
    <row r="940" spans="1:5" x14ac:dyDescent="0.25">
      <c r="A940" t="str">
        <f>'Vic2012-13'!A132</f>
        <v>ValleyPowerPS</v>
      </c>
      <c r="B940">
        <f>'Vic2012-13'!B132</f>
        <v>500</v>
      </c>
      <c r="C940" t="str">
        <f>'Vic2012-13'!C132</f>
        <v>VLYP</v>
      </c>
      <c r="D940" t="str">
        <f>'Vic2012-13'!D132</f>
        <v>2012-13</v>
      </c>
      <c r="E940" t="str">
        <f>'Vic2012-13'!E132</f>
        <v>gen</v>
      </c>
    </row>
    <row r="941" spans="1:5" x14ac:dyDescent="0.25">
      <c r="A941" t="str">
        <f>'Vic2012-13'!A133</f>
        <v>VICSMLT</v>
      </c>
      <c r="B941">
        <f>'Vic2012-13'!B133</f>
        <v>220</v>
      </c>
      <c r="C941" t="str">
        <f>'Vic2012-13'!C133</f>
        <v>VAPS</v>
      </c>
      <c r="D941" t="str">
        <f>'Vic2012-13'!D133</f>
        <v>2012-13</v>
      </c>
      <c r="E941" t="str">
        <f>'Vic2012-13'!E133</f>
        <v>gen</v>
      </c>
    </row>
    <row r="942" spans="1:5" x14ac:dyDescent="0.25">
      <c r="A942" t="str">
        <f>'Vic2012-13'!A134</f>
        <v>WaubraWindFarm</v>
      </c>
      <c r="B942">
        <f>'Vic2012-13'!B134</f>
        <v>220</v>
      </c>
      <c r="C942" t="str">
        <f>'Vic2012-13'!C134</f>
        <v>VWBT</v>
      </c>
      <c r="D942" t="str">
        <f>'Vic2012-13'!D134</f>
        <v>2012-13</v>
      </c>
      <c r="E942" t="str">
        <f>'Vic2012-13'!E134</f>
        <v>gen</v>
      </c>
    </row>
    <row r="943" spans="1:5" x14ac:dyDescent="0.25">
      <c r="A943" t="str">
        <f>'Vic2012-13'!A135</f>
        <v>WestKiewaPSUnit1</v>
      </c>
      <c r="B943">
        <f>'Vic2012-13'!B135</f>
        <v>220</v>
      </c>
      <c r="C943" t="str">
        <f>'Vic2012-13'!C135</f>
        <v>VWKP</v>
      </c>
      <c r="D943" t="str">
        <f>'Vic2012-13'!D135</f>
        <v>2012-13</v>
      </c>
      <c r="E943" t="str">
        <f>'Vic2012-13'!E135</f>
        <v>gen</v>
      </c>
    </row>
    <row r="944" spans="1:5" x14ac:dyDescent="0.25">
      <c r="A944" t="str">
        <f>'Vic2012-13'!A136</f>
        <v>WestKiewaPSUnit2</v>
      </c>
      <c r="B944">
        <f>'Vic2012-13'!B136</f>
        <v>220</v>
      </c>
      <c r="C944" t="str">
        <f>'Vic2012-13'!C136</f>
        <v>VWKP</v>
      </c>
      <c r="D944" t="str">
        <f>'Vic2012-13'!D136</f>
        <v>2012-13</v>
      </c>
      <c r="E944" t="str">
        <f>'Vic2012-13'!E136</f>
        <v>gen</v>
      </c>
    </row>
    <row r="945" spans="1:5" x14ac:dyDescent="0.25">
      <c r="A945" t="str">
        <f>'Vic2012-13'!A137</f>
        <v>WonthaggiWindFarm</v>
      </c>
      <c r="B945">
        <f>'Vic2012-13'!B137</f>
        <v>0</v>
      </c>
      <c r="C945" t="str">
        <f>'Vic2012-13'!C137</f>
        <v>VMWT</v>
      </c>
      <c r="D945" t="str">
        <f>'Vic2012-13'!D137</f>
        <v>2012-13</v>
      </c>
      <c r="E945" t="str">
        <f>'Vic2012-13'!E137</f>
        <v>gen</v>
      </c>
    </row>
    <row r="946" spans="1:5" x14ac:dyDescent="0.25">
      <c r="A946" t="str">
        <f>'Vic2012-13'!A138</f>
        <v>WyndhamLandfillSiteGenerator</v>
      </c>
      <c r="B946">
        <f>'Vic2012-13'!B138</f>
        <v>0</v>
      </c>
      <c r="C946" t="str">
        <f>'Vic2012-13'!C138</f>
        <v>VATS</v>
      </c>
      <c r="D946" t="str">
        <f>'Vic2012-13'!D138</f>
        <v>2012-13</v>
      </c>
      <c r="E946" t="str">
        <f>'Vic2012-13'!E138</f>
        <v>gen</v>
      </c>
    </row>
    <row r="947" spans="1:5" x14ac:dyDescent="0.25">
      <c r="A947" t="str">
        <f>'Vic2012-13'!A139</f>
        <v>YallournWPS220Load</v>
      </c>
      <c r="B947">
        <f>'Vic2012-13'!B139</f>
        <v>220</v>
      </c>
      <c r="C947" t="str">
        <f>'Vic2012-13'!C139</f>
        <v>VYP2</v>
      </c>
      <c r="D947" t="str">
        <f>'Vic2012-13'!D139</f>
        <v>2012-13</v>
      </c>
      <c r="E947" t="str">
        <f>'Vic2012-13'!E139</f>
        <v>gen</v>
      </c>
    </row>
    <row r="948" spans="1:5" x14ac:dyDescent="0.25">
      <c r="A948" t="str">
        <f>'Vic2012-13'!A140</f>
        <v>YallournWPS220Unit1</v>
      </c>
      <c r="B948">
        <f>'Vic2012-13'!B140</f>
        <v>500</v>
      </c>
      <c r="C948" t="str">
        <f>'Vic2012-13'!C140</f>
        <v>VYP3</v>
      </c>
      <c r="D948" t="str">
        <f>'Vic2012-13'!D140</f>
        <v>2012-13</v>
      </c>
      <c r="E948" t="str">
        <f>'Vic2012-13'!E140</f>
        <v>gen</v>
      </c>
    </row>
    <row r="949" spans="1:5" x14ac:dyDescent="0.25">
      <c r="A949" t="str">
        <f>'Vic2012-13'!A141</f>
        <v>YallournWPS220Unit2</v>
      </c>
      <c r="B949">
        <f>'Vic2012-13'!B141</f>
        <v>220</v>
      </c>
      <c r="C949" t="str">
        <f>'Vic2012-13'!C141</f>
        <v>VYP2</v>
      </c>
      <c r="D949" t="str">
        <f>'Vic2012-13'!D141</f>
        <v>2012-13</v>
      </c>
      <c r="E949" t="str">
        <f>'Vic2012-13'!E141</f>
        <v>gen</v>
      </c>
    </row>
    <row r="950" spans="1:5" x14ac:dyDescent="0.25">
      <c r="A950" t="str">
        <f>'Vic2012-13'!A142</f>
        <v>YallournWPS220Unit3</v>
      </c>
      <c r="B950">
        <f>'Vic2012-13'!B142</f>
        <v>220</v>
      </c>
      <c r="C950" t="str">
        <f>'Vic2012-13'!C142</f>
        <v>VYP2</v>
      </c>
      <c r="D950" t="str">
        <f>'Vic2012-13'!D142</f>
        <v>2012-13</v>
      </c>
      <c r="E950" t="str">
        <f>'Vic2012-13'!E142</f>
        <v>gen</v>
      </c>
    </row>
    <row r="951" spans="1:5" x14ac:dyDescent="0.25">
      <c r="A951" t="str">
        <f>'Vic2012-13'!A143</f>
        <v>YallournWPS220Unit4</v>
      </c>
      <c r="B951">
        <f>'Vic2012-13'!B143</f>
        <v>220</v>
      </c>
      <c r="C951" t="str">
        <f>'Vic2012-13'!C143</f>
        <v>VYP2</v>
      </c>
      <c r="D951" t="str">
        <f>'Vic2012-13'!D143</f>
        <v>2012-13</v>
      </c>
      <c r="E951" t="str">
        <f>'Vic2012-13'!E143</f>
        <v>gen</v>
      </c>
    </row>
    <row r="952" spans="1:5" x14ac:dyDescent="0.25">
      <c r="A952" t="str">
        <f>'Vic2012-13'!A144</f>
        <v>YambukWindFarm</v>
      </c>
      <c r="B952">
        <f>'Vic2012-13'!B144</f>
        <v>0</v>
      </c>
      <c r="C952" t="str">
        <f>'Vic2012-13'!C144</f>
        <v>VTGT</v>
      </c>
      <c r="D952" t="str">
        <f>'Vic2012-13'!D144</f>
        <v>2012-13</v>
      </c>
      <c r="E952" t="str">
        <f>'Vic2012-13'!E144</f>
        <v>gen</v>
      </c>
    </row>
    <row r="953" spans="1:5" x14ac:dyDescent="0.25">
      <c r="A953" t="str">
        <f>'Vic2008-09'!A2</f>
        <v>(Basslink)SwitchyardStationPowerYangLoy</v>
      </c>
      <c r="B953">
        <f>'Vic2008-09'!B2</f>
        <v>500</v>
      </c>
      <c r="C953" t="str">
        <f>'Vic2008-09'!C2</f>
        <v>VTBL</v>
      </c>
      <c r="D953" t="str">
        <f>'Vic2008-09'!D2</f>
        <v>2008-09</v>
      </c>
      <c r="E953" t="str">
        <f>'Vic2008-09'!E2</f>
        <v>load</v>
      </c>
    </row>
    <row r="954" spans="1:5" x14ac:dyDescent="0.25">
      <c r="A954" t="str">
        <f>'Vic2008-09'!A3</f>
        <v>*Khancoban</v>
      </c>
      <c r="B954">
        <f>'Vic2008-09'!B3</f>
        <v>330</v>
      </c>
      <c r="C954" t="str">
        <f>'Vic2008-09'!C3</f>
        <v>NKHN</v>
      </c>
      <c r="D954" t="str">
        <f>'Vic2008-09'!D3</f>
        <v>2008-09</v>
      </c>
      <c r="E954" t="str">
        <f>'Vic2008-09'!E3</f>
        <v>load</v>
      </c>
    </row>
    <row r="955" spans="1:5" x14ac:dyDescent="0.25">
      <c r="A955" t="str">
        <f>'Vic2008-09'!A4</f>
        <v>Altona</v>
      </c>
      <c r="B955">
        <f>'Vic2008-09'!B4</f>
        <v>66</v>
      </c>
      <c r="C955" t="str">
        <f>'Vic2008-09'!C4</f>
        <v>VATS</v>
      </c>
      <c r="D955" t="str">
        <f>'Vic2008-09'!D4</f>
        <v>2008-09</v>
      </c>
      <c r="E955" t="str">
        <f>'Vic2008-09'!E4</f>
        <v>load</v>
      </c>
    </row>
    <row r="956" spans="1:5" x14ac:dyDescent="0.25">
      <c r="A956" t="str">
        <f>'Vic2008-09'!A5</f>
        <v>Ballarat</v>
      </c>
      <c r="B956">
        <f>'Vic2008-09'!B5</f>
        <v>66</v>
      </c>
      <c r="C956" t="str">
        <f>'Vic2008-09'!C5</f>
        <v>VBAT</v>
      </c>
      <c r="D956" t="str">
        <f>'Vic2008-09'!D5</f>
        <v>2008-09</v>
      </c>
      <c r="E956" t="str">
        <f>'Vic2008-09'!E5</f>
        <v>load</v>
      </c>
    </row>
    <row r="957" spans="1:5" x14ac:dyDescent="0.25">
      <c r="A957" t="str">
        <f>'Vic2008-09'!A6</f>
        <v>Bendigo</v>
      </c>
      <c r="B957">
        <f>'Vic2008-09'!B6</f>
        <v>22</v>
      </c>
      <c r="C957" t="str">
        <f>'Vic2008-09'!C6</f>
        <v>VBE2</v>
      </c>
      <c r="D957" t="str">
        <f>'Vic2008-09'!D6</f>
        <v>2008-09</v>
      </c>
      <c r="E957" t="str">
        <f>'Vic2008-09'!E6</f>
        <v>load</v>
      </c>
    </row>
    <row r="958" spans="1:5" x14ac:dyDescent="0.25">
      <c r="A958" t="str">
        <f>'Vic2008-09'!A7</f>
        <v>Bendigo</v>
      </c>
      <c r="B958">
        <f>'Vic2008-09'!B7</f>
        <v>66</v>
      </c>
      <c r="C958" t="str">
        <f>'Vic2008-09'!C7</f>
        <v>VBE6</v>
      </c>
      <c r="D958" t="str">
        <f>'Vic2008-09'!D7</f>
        <v>2008-09</v>
      </c>
      <c r="E958" t="str">
        <f>'Vic2008-09'!E7</f>
        <v>load</v>
      </c>
    </row>
    <row r="959" spans="1:5" x14ac:dyDescent="0.25">
      <c r="A959" t="str">
        <f>'Vic2008-09'!A8</f>
        <v>BHPWesternPort</v>
      </c>
      <c r="B959">
        <f>'Vic2008-09'!B8</f>
        <v>220</v>
      </c>
      <c r="C959" t="str">
        <f>'Vic2008-09'!C8</f>
        <v>VJLA</v>
      </c>
      <c r="D959" t="str">
        <f>'Vic2008-09'!D8</f>
        <v>2008-09</v>
      </c>
      <c r="E959" t="str">
        <f>'Vic2008-09'!E8</f>
        <v>load</v>
      </c>
    </row>
    <row r="960" spans="1:5" x14ac:dyDescent="0.25">
      <c r="A960" t="str">
        <f>'Vic2008-09'!A9</f>
        <v>Brooklyn(AAE)</v>
      </c>
      <c r="B960">
        <f>'Vic2008-09'!B9</f>
        <v>22</v>
      </c>
      <c r="C960" t="str">
        <f>'Vic2008-09'!C9</f>
        <v>VBL2</v>
      </c>
      <c r="D960" t="str">
        <f>'Vic2008-09'!D9</f>
        <v>2008-09</v>
      </c>
      <c r="E960" t="str">
        <f>'Vic2008-09'!E9</f>
        <v>load</v>
      </c>
    </row>
    <row r="961" spans="1:5" x14ac:dyDescent="0.25">
      <c r="A961" t="str">
        <f>'Vic2008-09'!A10</f>
        <v>Brooklyn(AAE)</v>
      </c>
      <c r="B961">
        <f>'Vic2008-09'!B10</f>
        <v>66</v>
      </c>
      <c r="C961" t="str">
        <f>'Vic2008-09'!C10</f>
        <v>VBL6</v>
      </c>
      <c r="D961" t="str">
        <f>'Vic2008-09'!D10</f>
        <v>2008-09</v>
      </c>
      <c r="E961" t="str">
        <f>'Vic2008-09'!E10</f>
        <v>load</v>
      </c>
    </row>
    <row r="962" spans="1:5" x14ac:dyDescent="0.25">
      <c r="A962" t="str">
        <f>'Vic2008-09'!A11</f>
        <v>Brooklyn(CITIPOWER</v>
      </c>
      <c r="B962">
        <f>'Vic2008-09'!B11</f>
        <v>0</v>
      </c>
      <c r="C962" t="str">
        <f>'Vic2008-09'!C11</f>
        <v>VBL8</v>
      </c>
      <c r="D962" t="str">
        <f>'Vic2008-09'!D11</f>
        <v>2008-09</v>
      </c>
      <c r="E962" t="str">
        <f>'Vic2008-09'!E11</f>
        <v>load</v>
      </c>
    </row>
    <row r="963" spans="1:5" x14ac:dyDescent="0.25">
      <c r="A963" t="str">
        <f>'Vic2008-09'!A12</f>
        <v>Brooklyn(POWERCOR)</v>
      </c>
      <c r="B963">
        <f>'Vic2008-09'!B12</f>
        <v>0</v>
      </c>
      <c r="C963" t="str">
        <f>'Vic2008-09'!C12</f>
        <v>VBL3</v>
      </c>
      <c r="D963" t="str">
        <f>'Vic2008-09'!D12</f>
        <v>2008-09</v>
      </c>
      <c r="E963" t="str">
        <f>'Vic2008-09'!E12</f>
        <v>load</v>
      </c>
    </row>
    <row r="964" spans="1:5" x14ac:dyDescent="0.25">
      <c r="A964" t="str">
        <f>'Vic2008-09'!A13</f>
        <v>Brooklyn(POWERCOR)</v>
      </c>
      <c r="B964">
        <f>'Vic2008-09'!B13</f>
        <v>0</v>
      </c>
      <c r="C964" t="str">
        <f>'Vic2008-09'!C13</f>
        <v>VBL7</v>
      </c>
      <c r="D964" t="str">
        <f>'Vic2008-09'!D13</f>
        <v>2008-09</v>
      </c>
      <c r="E964" t="str">
        <f>'Vic2008-09'!E13</f>
        <v>load</v>
      </c>
    </row>
    <row r="965" spans="1:5" x14ac:dyDescent="0.25">
      <c r="A965" t="str">
        <f>'Vic2008-09'!A14</f>
        <v>Brunswick(AAE)</v>
      </c>
      <c r="B965">
        <f>'Vic2008-09'!B14</f>
        <v>22</v>
      </c>
      <c r="C965" t="str">
        <f>'Vic2008-09'!C14</f>
        <v>VBTS</v>
      </c>
      <c r="D965" t="str">
        <f>'Vic2008-09'!D14</f>
        <v>2008-09</v>
      </c>
      <c r="E965" t="str">
        <f>'Vic2008-09'!E14</f>
        <v>load</v>
      </c>
    </row>
    <row r="966" spans="1:5" x14ac:dyDescent="0.25">
      <c r="A966" t="str">
        <f>'Vic2008-09'!A15</f>
        <v>Brunswick(CITIPOWER)</v>
      </c>
      <c r="B966">
        <f>'Vic2008-09'!B15</f>
        <v>0</v>
      </c>
      <c r="C966" t="str">
        <f>'Vic2008-09'!C15</f>
        <v>VBT2</v>
      </c>
      <c r="D966" t="str">
        <f>'Vic2008-09'!D15</f>
        <v>2008-09</v>
      </c>
      <c r="E966" t="str">
        <f>'Vic2008-09'!E15</f>
        <v>load</v>
      </c>
    </row>
    <row r="967" spans="1:5" x14ac:dyDescent="0.25">
      <c r="A967" t="str">
        <f>'Vic2008-09'!A16</f>
        <v>Cranbourne(TXU)</v>
      </c>
      <c r="B967">
        <f>'Vic2008-09'!B16</f>
        <v>66</v>
      </c>
      <c r="C967" t="str">
        <f>'Vic2008-09'!C16</f>
        <v>VCBT</v>
      </c>
      <c r="D967" t="str">
        <f>'Vic2008-09'!D16</f>
        <v>2008-09</v>
      </c>
      <c r="E967" t="str">
        <f>'Vic2008-09'!E16</f>
        <v>load</v>
      </c>
    </row>
    <row r="968" spans="1:5" x14ac:dyDescent="0.25">
      <c r="A968" t="str">
        <f>'Vic2008-09'!A17</f>
        <v>Cranbourne(UE)</v>
      </c>
      <c r="B968">
        <f>'Vic2008-09'!B17</f>
        <v>0</v>
      </c>
      <c r="C968" t="str">
        <f>'Vic2008-09'!C17</f>
        <v>VCB5</v>
      </c>
      <c r="D968" t="str">
        <f>'Vic2008-09'!D17</f>
        <v>2008-09</v>
      </c>
      <c r="E968" t="str">
        <f>'Vic2008-09'!E17</f>
        <v>load</v>
      </c>
    </row>
    <row r="969" spans="1:5" x14ac:dyDescent="0.25">
      <c r="A969" t="str">
        <f>'Vic2008-09'!A18</f>
        <v>EastRowville(TXU)</v>
      </c>
      <c r="B969">
        <f>'Vic2008-09'!B18</f>
        <v>66</v>
      </c>
      <c r="C969" t="str">
        <f>'Vic2008-09'!C18</f>
        <v>VER2</v>
      </c>
      <c r="D969" t="str">
        <f>'Vic2008-09'!D18</f>
        <v>2008-09</v>
      </c>
      <c r="E969" t="str">
        <f>'Vic2008-09'!E18</f>
        <v>load</v>
      </c>
    </row>
    <row r="970" spans="1:5" x14ac:dyDescent="0.25">
      <c r="A970" t="str">
        <f>'Vic2008-09'!A19</f>
        <v>EastRowville(UE)</v>
      </c>
      <c r="B970">
        <f>'Vic2008-09'!B19</f>
        <v>0</v>
      </c>
      <c r="C970" t="str">
        <f>'Vic2008-09'!C19</f>
        <v>VERT</v>
      </c>
      <c r="D970" t="str">
        <f>'Vic2008-09'!D19</f>
        <v>2008-09</v>
      </c>
      <c r="E970" t="str">
        <f>'Vic2008-09'!E19</f>
        <v>load</v>
      </c>
    </row>
    <row r="971" spans="1:5" x14ac:dyDescent="0.25">
      <c r="A971" t="str">
        <f>'Vic2008-09'!A20</f>
        <v>FishermensBend(CITIPOWER)</v>
      </c>
      <c r="B971">
        <f>'Vic2008-09'!B20</f>
        <v>66</v>
      </c>
      <c r="C971" t="str">
        <f>'Vic2008-09'!C20</f>
        <v>VFBT</v>
      </c>
      <c r="D971" t="str">
        <f>'Vic2008-09'!D20</f>
        <v>2008-09</v>
      </c>
      <c r="E971" t="str">
        <f>'Vic2008-09'!E20</f>
        <v>load</v>
      </c>
    </row>
    <row r="972" spans="1:5" x14ac:dyDescent="0.25">
      <c r="A972" t="str">
        <f>'Vic2008-09'!A21</f>
        <v>FishermensBend(POWERCOR)</v>
      </c>
      <c r="B972">
        <f>'Vic2008-09'!B21</f>
        <v>0</v>
      </c>
      <c r="C972" t="str">
        <f>'Vic2008-09'!C21</f>
        <v>VFB2</v>
      </c>
      <c r="D972" t="str">
        <f>'Vic2008-09'!D21</f>
        <v>2008-09</v>
      </c>
      <c r="E972" t="str">
        <f>'Vic2008-09'!E21</f>
        <v>load</v>
      </c>
    </row>
    <row r="973" spans="1:5" x14ac:dyDescent="0.25">
      <c r="A973" t="str">
        <f>'Vic2008-09'!A22</f>
        <v>Fosterville</v>
      </c>
      <c r="B973">
        <f>'Vic2008-09'!B22</f>
        <v>220</v>
      </c>
      <c r="C973" t="str">
        <f>'Vic2008-09'!C22</f>
        <v>VFVT</v>
      </c>
      <c r="D973" t="str">
        <f>'Vic2008-09'!D22</f>
        <v>2008-09</v>
      </c>
      <c r="E973" t="str">
        <f>'Vic2008-09'!E22</f>
        <v>load</v>
      </c>
    </row>
    <row r="974" spans="1:5" x14ac:dyDescent="0.25">
      <c r="A974" t="str">
        <f>'Vic2008-09'!A23</f>
        <v>Geelong</v>
      </c>
      <c r="B974">
        <f>'Vic2008-09'!B23</f>
        <v>66</v>
      </c>
      <c r="C974" t="str">
        <f>'Vic2008-09'!C23</f>
        <v>VGT6</v>
      </c>
      <c r="D974" t="str">
        <f>'Vic2008-09'!D23</f>
        <v>2008-09</v>
      </c>
      <c r="E974" t="str">
        <f>'Vic2008-09'!E23</f>
        <v>load</v>
      </c>
    </row>
    <row r="975" spans="1:5" x14ac:dyDescent="0.25">
      <c r="A975" t="str">
        <f>'Vic2008-09'!A24</f>
        <v>Glenrowan</v>
      </c>
      <c r="B975">
        <f>'Vic2008-09'!B24</f>
        <v>66</v>
      </c>
      <c r="C975" t="str">
        <f>'Vic2008-09'!C24</f>
        <v>VGNT</v>
      </c>
      <c r="D975" t="str">
        <f>'Vic2008-09'!D24</f>
        <v>2008-09</v>
      </c>
      <c r="E975" t="str">
        <f>'Vic2008-09'!E24</f>
        <v>load</v>
      </c>
    </row>
    <row r="976" spans="1:5" x14ac:dyDescent="0.25">
      <c r="A976" t="str">
        <f>'Vic2008-09'!A25</f>
        <v>Heatherton</v>
      </c>
      <c r="B976">
        <f>'Vic2008-09'!B25</f>
        <v>66</v>
      </c>
      <c r="C976" t="str">
        <f>'Vic2008-09'!C25</f>
        <v>VHTS</v>
      </c>
      <c r="D976" t="str">
        <f>'Vic2008-09'!D25</f>
        <v>2008-09</v>
      </c>
      <c r="E976" t="str">
        <f>'Vic2008-09'!E25</f>
        <v>load</v>
      </c>
    </row>
    <row r="977" spans="1:5" x14ac:dyDescent="0.25">
      <c r="A977" t="str">
        <f>'Vic2008-09'!A26</f>
        <v>Horsham</v>
      </c>
      <c r="B977">
        <f>'Vic2008-09'!B26</f>
        <v>66</v>
      </c>
      <c r="C977" t="str">
        <f>'Vic2008-09'!C26</f>
        <v>VHOT</v>
      </c>
      <c r="D977" t="str">
        <f>'Vic2008-09'!D26</f>
        <v>2008-09</v>
      </c>
      <c r="E977" t="str">
        <f>'Vic2008-09'!E26</f>
        <v>load</v>
      </c>
    </row>
    <row r="978" spans="1:5" x14ac:dyDescent="0.25">
      <c r="A978" t="str">
        <f>'Vic2008-09'!A27</f>
        <v>Keilor(AAE)</v>
      </c>
      <c r="B978">
        <f>'Vic2008-09'!B27</f>
        <v>66</v>
      </c>
      <c r="C978" t="str">
        <f>'Vic2008-09'!C27</f>
        <v>VKT2</v>
      </c>
      <c r="D978" t="str">
        <f>'Vic2008-09'!D27</f>
        <v>2008-09</v>
      </c>
      <c r="E978" t="str">
        <f>'Vic2008-09'!E27</f>
        <v>load</v>
      </c>
    </row>
    <row r="979" spans="1:5" x14ac:dyDescent="0.25">
      <c r="A979" t="str">
        <f>'Vic2008-09'!A28</f>
        <v>Keilor(POWERCOR)</v>
      </c>
      <c r="B979">
        <f>'Vic2008-09'!B28</f>
        <v>0</v>
      </c>
      <c r="C979" t="str">
        <f>'Vic2008-09'!C28</f>
        <v>VKTS</v>
      </c>
      <c r="D979" t="str">
        <f>'Vic2008-09'!D28</f>
        <v>2008-09</v>
      </c>
      <c r="E979" t="str">
        <f>'Vic2008-09'!E28</f>
        <v>load</v>
      </c>
    </row>
    <row r="980" spans="1:5" x14ac:dyDescent="0.25">
      <c r="A980" t="str">
        <f>'Vic2008-09'!A29</f>
        <v>Kerang</v>
      </c>
      <c r="B980">
        <f>'Vic2008-09'!B29</f>
        <v>22</v>
      </c>
      <c r="C980" t="str">
        <f>'Vic2008-09'!C29</f>
        <v>VKG2</v>
      </c>
      <c r="D980" t="str">
        <f>'Vic2008-09'!D29</f>
        <v>2008-09</v>
      </c>
      <c r="E980" t="str">
        <f>'Vic2008-09'!E29</f>
        <v>load</v>
      </c>
    </row>
    <row r="981" spans="1:5" x14ac:dyDescent="0.25">
      <c r="A981" t="str">
        <f>'Vic2008-09'!A30</f>
        <v>Kerang</v>
      </c>
      <c r="B981">
        <f>'Vic2008-09'!B30</f>
        <v>66</v>
      </c>
      <c r="C981" t="str">
        <f>'Vic2008-09'!C30</f>
        <v>VKG6</v>
      </c>
      <c r="D981" t="str">
        <f>'Vic2008-09'!D30</f>
        <v>2008-09</v>
      </c>
      <c r="E981" t="str">
        <f>'Vic2008-09'!E30</f>
        <v>load</v>
      </c>
    </row>
    <row r="982" spans="1:5" x14ac:dyDescent="0.25">
      <c r="A982" t="str">
        <f>'Vic2008-09'!A31</f>
        <v>LoyYangSubstation</v>
      </c>
      <c r="B982">
        <f>'Vic2008-09'!B31</f>
        <v>66</v>
      </c>
      <c r="C982" t="str">
        <f>'Vic2008-09'!C31</f>
        <v>VLY6</v>
      </c>
      <c r="D982" t="str">
        <f>'Vic2008-09'!D31</f>
        <v>2008-09</v>
      </c>
      <c r="E982" t="str">
        <f>'Vic2008-09'!E31</f>
        <v>load</v>
      </c>
    </row>
    <row r="983" spans="1:5" x14ac:dyDescent="0.25">
      <c r="A983" t="str">
        <f>'Vic2008-09'!A32</f>
        <v>Malvern</v>
      </c>
      <c r="B983">
        <f>'Vic2008-09'!B32</f>
        <v>22</v>
      </c>
      <c r="C983" t="str">
        <f>'Vic2008-09'!C32</f>
        <v>VMT2</v>
      </c>
      <c r="D983" t="str">
        <f>'Vic2008-09'!D32</f>
        <v>2008-09</v>
      </c>
      <c r="E983" t="str">
        <f>'Vic2008-09'!E32</f>
        <v>load</v>
      </c>
    </row>
    <row r="984" spans="1:5" x14ac:dyDescent="0.25">
      <c r="A984" t="str">
        <f>'Vic2008-09'!A33</f>
        <v>Malvern</v>
      </c>
      <c r="B984">
        <f>'Vic2008-09'!B33</f>
        <v>66</v>
      </c>
      <c r="C984" t="str">
        <f>'Vic2008-09'!C33</f>
        <v>VMT6</v>
      </c>
      <c r="D984" t="str">
        <f>'Vic2008-09'!D33</f>
        <v>2008-09</v>
      </c>
      <c r="E984" t="str">
        <f>'Vic2008-09'!E33</f>
        <v>load</v>
      </c>
    </row>
    <row r="985" spans="1:5" x14ac:dyDescent="0.25">
      <c r="A985" t="str">
        <f>'Vic2008-09'!A34</f>
        <v>MorwellTS</v>
      </c>
      <c r="B985">
        <f>'Vic2008-09'!B34</f>
        <v>66</v>
      </c>
      <c r="C985" t="str">
        <f>'Vic2008-09'!C34</f>
        <v>VMWT</v>
      </c>
      <c r="D985" t="str">
        <f>'Vic2008-09'!D34</f>
        <v>2008-09</v>
      </c>
      <c r="E985" t="str">
        <f>'Vic2008-09'!E34</f>
        <v>load</v>
      </c>
    </row>
    <row r="986" spans="1:5" x14ac:dyDescent="0.25">
      <c r="A986" t="str">
        <f>'Vic2008-09'!A35</f>
        <v>MtBeauty</v>
      </c>
      <c r="B986">
        <f>'Vic2008-09'!B35</f>
        <v>66</v>
      </c>
      <c r="C986" t="str">
        <f>'Vic2008-09'!C35</f>
        <v>VMBT</v>
      </c>
      <c r="D986" t="str">
        <f>'Vic2008-09'!D35</f>
        <v>2008-09</v>
      </c>
      <c r="E986" t="str">
        <f>'Vic2008-09'!E35</f>
        <v>load</v>
      </c>
    </row>
    <row r="987" spans="1:5" x14ac:dyDescent="0.25">
      <c r="A987" t="str">
        <f>'Vic2008-09'!A36</f>
        <v>Portland</v>
      </c>
      <c r="B987">
        <f>'Vic2008-09'!B36</f>
        <v>500</v>
      </c>
      <c r="C987" t="str">
        <f>'Vic2008-09'!C36</f>
        <v>VAPD</v>
      </c>
      <c r="D987" t="str">
        <f>'Vic2008-09'!D36</f>
        <v>2008-09</v>
      </c>
      <c r="E987" t="str">
        <f>'Vic2008-09'!E36</f>
        <v>load</v>
      </c>
    </row>
    <row r="988" spans="1:5" x14ac:dyDescent="0.25">
      <c r="A988" t="str">
        <f>'Vic2008-09'!A37</f>
        <v>PtHenry</v>
      </c>
      <c r="B988">
        <f>'Vic2008-09'!B37</f>
        <v>220</v>
      </c>
      <c r="C988" t="str">
        <f>'Vic2008-09'!C37</f>
        <v>VPTH</v>
      </c>
      <c r="D988" t="str">
        <f>'Vic2008-09'!D37</f>
        <v>2008-09</v>
      </c>
      <c r="E988" t="str">
        <f>'Vic2008-09'!E37</f>
        <v>load</v>
      </c>
    </row>
    <row r="989" spans="1:5" x14ac:dyDescent="0.25">
      <c r="A989" t="str">
        <f>'Vic2008-09'!A38</f>
        <v>RedCliffs</v>
      </c>
      <c r="B989">
        <f>'Vic2008-09'!B38</f>
        <v>22</v>
      </c>
      <c r="C989" t="str">
        <f>'Vic2008-09'!C38</f>
        <v>VRC2</v>
      </c>
      <c r="D989" t="str">
        <f>'Vic2008-09'!D38</f>
        <v>2008-09</v>
      </c>
      <c r="E989" t="str">
        <f>'Vic2008-09'!E38</f>
        <v>load</v>
      </c>
    </row>
    <row r="990" spans="1:5" x14ac:dyDescent="0.25">
      <c r="A990" t="str">
        <f>'Vic2008-09'!A39</f>
        <v>RedCliffs</v>
      </c>
      <c r="B990">
        <f>'Vic2008-09'!B39</f>
        <v>66</v>
      </c>
      <c r="C990" t="str">
        <f>'Vic2008-09'!C39</f>
        <v>VRC6</v>
      </c>
      <c r="D990" t="str">
        <f>'Vic2008-09'!D39</f>
        <v>2008-09</v>
      </c>
      <c r="E990" t="str">
        <f>'Vic2008-09'!E39</f>
        <v>load</v>
      </c>
    </row>
    <row r="991" spans="1:5" x14ac:dyDescent="0.25">
      <c r="A991" t="str">
        <f>'Vic2008-09'!A40</f>
        <v>RedCliffs(AI)</v>
      </c>
      <c r="B991">
        <f>'Vic2008-09'!B40</f>
        <v>66</v>
      </c>
      <c r="C991" t="str">
        <f>'Vic2008-09'!C40</f>
        <v>VRCA</v>
      </c>
      <c r="D991" t="str">
        <f>'Vic2008-09'!D40</f>
        <v>2008-09</v>
      </c>
      <c r="E991" t="str">
        <f>'Vic2008-09'!E40</f>
        <v>load</v>
      </c>
    </row>
    <row r="992" spans="1:5" x14ac:dyDescent="0.25">
      <c r="A992" t="str">
        <f>'Vic2008-09'!A41</f>
        <v>Richmond</v>
      </c>
      <c r="B992">
        <f>'Vic2008-09'!B41</f>
        <v>22</v>
      </c>
      <c r="C992" t="str">
        <f>'Vic2008-09'!C41</f>
        <v>VRT2</v>
      </c>
      <c r="D992" t="str">
        <f>'Vic2008-09'!D41</f>
        <v>2008-09</v>
      </c>
      <c r="E992" t="str">
        <f>'Vic2008-09'!E41</f>
        <v>load</v>
      </c>
    </row>
    <row r="993" spans="1:5" x14ac:dyDescent="0.25">
      <c r="A993" t="str">
        <f>'Vic2008-09'!A42</f>
        <v>Richmond(CITIPOWER)</v>
      </c>
      <c r="B993">
        <f>'Vic2008-09'!B42</f>
        <v>66</v>
      </c>
      <c r="C993" t="str">
        <f>'Vic2008-09'!C42</f>
        <v>VRT7</v>
      </c>
      <c r="D993" t="str">
        <f>'Vic2008-09'!D42</f>
        <v>2008-09</v>
      </c>
      <c r="E993" t="str">
        <f>'Vic2008-09'!E42</f>
        <v>load</v>
      </c>
    </row>
    <row r="994" spans="1:5" x14ac:dyDescent="0.25">
      <c r="A994" t="str">
        <f>'Vic2008-09'!A43</f>
        <v>Richmond(UE)</v>
      </c>
      <c r="B994">
        <f>'Vic2008-09'!B43</f>
        <v>0</v>
      </c>
      <c r="C994" t="str">
        <f>'Vic2008-09'!C43</f>
        <v>VRT6</v>
      </c>
      <c r="D994" t="str">
        <f>'Vic2008-09'!D43</f>
        <v>2008-09</v>
      </c>
      <c r="E994" t="str">
        <f>'Vic2008-09'!E43</f>
        <v>load</v>
      </c>
    </row>
    <row r="995" spans="1:5" x14ac:dyDescent="0.25">
      <c r="A995" t="str">
        <f>'Vic2008-09'!A44</f>
        <v>Ringwood(TXU)</v>
      </c>
      <c r="B995">
        <f>'Vic2008-09'!B44</f>
        <v>22</v>
      </c>
      <c r="C995" t="str">
        <f>'Vic2008-09'!C44</f>
        <v>VRW3</v>
      </c>
      <c r="D995" t="str">
        <f>'Vic2008-09'!D44</f>
        <v>2008-09</v>
      </c>
      <c r="E995" t="str">
        <f>'Vic2008-09'!E44</f>
        <v>load</v>
      </c>
    </row>
    <row r="996" spans="1:5" x14ac:dyDescent="0.25">
      <c r="A996" t="str">
        <f>'Vic2008-09'!A45</f>
        <v>Ringwood(TXU)</v>
      </c>
      <c r="B996">
        <f>'Vic2008-09'!B45</f>
        <v>66</v>
      </c>
      <c r="C996" t="str">
        <f>'Vic2008-09'!C45</f>
        <v>VRW7</v>
      </c>
      <c r="D996" t="str">
        <f>'Vic2008-09'!D45</f>
        <v>2008-09</v>
      </c>
      <c r="E996" t="str">
        <f>'Vic2008-09'!E45</f>
        <v>load</v>
      </c>
    </row>
    <row r="997" spans="1:5" x14ac:dyDescent="0.25">
      <c r="A997" t="str">
        <f>'Vic2008-09'!A46</f>
        <v>Ringwood(UE)</v>
      </c>
      <c r="B997">
        <f>'Vic2008-09'!B46</f>
        <v>0</v>
      </c>
      <c r="C997" t="str">
        <f>'Vic2008-09'!C46</f>
        <v>VRW2</v>
      </c>
      <c r="D997" t="str">
        <f>'Vic2008-09'!D46</f>
        <v>2008-09</v>
      </c>
      <c r="E997" t="str">
        <f>'Vic2008-09'!E46</f>
        <v>load</v>
      </c>
    </row>
    <row r="998" spans="1:5" x14ac:dyDescent="0.25">
      <c r="A998" t="str">
        <f>'Vic2008-09'!A47</f>
        <v>Ringwood(UE)</v>
      </c>
      <c r="B998">
        <f>'Vic2008-09'!B47</f>
        <v>0</v>
      </c>
      <c r="C998" t="str">
        <f>'Vic2008-09'!C47</f>
        <v>VRW6</v>
      </c>
      <c r="D998" t="str">
        <f>'Vic2008-09'!D47</f>
        <v>2008-09</v>
      </c>
      <c r="E998" t="str">
        <f>'Vic2008-09'!E47</f>
        <v>load</v>
      </c>
    </row>
    <row r="999" spans="1:5" x14ac:dyDescent="0.25">
      <c r="A999" t="str">
        <f>'Vic2008-09'!A48</f>
        <v>Shepparton</v>
      </c>
      <c r="B999">
        <f>'Vic2008-09'!B48</f>
        <v>66</v>
      </c>
      <c r="C999" t="str">
        <f>'Vic2008-09'!C48</f>
        <v>VSHT</v>
      </c>
      <c r="D999" t="str">
        <f>'Vic2008-09'!D48</f>
        <v>2008-09</v>
      </c>
      <c r="E999" t="str">
        <f>'Vic2008-09'!E48</f>
        <v>load</v>
      </c>
    </row>
    <row r="1000" spans="1:5" x14ac:dyDescent="0.25">
      <c r="A1000" t="str">
        <f>'Vic2008-09'!A49</f>
        <v>Springvale(CITIPOWER)</v>
      </c>
      <c r="B1000">
        <f>'Vic2008-09'!B49</f>
        <v>66</v>
      </c>
      <c r="C1000" t="str">
        <f>'Vic2008-09'!C49</f>
        <v>VSVT</v>
      </c>
      <c r="D1000" t="str">
        <f>'Vic2008-09'!D49</f>
        <v>2008-09</v>
      </c>
      <c r="E1000" t="str">
        <f>'Vic2008-09'!E49</f>
        <v>load</v>
      </c>
    </row>
    <row r="1001" spans="1:5" x14ac:dyDescent="0.25">
      <c r="A1001" t="str">
        <f>'Vic2008-09'!A50</f>
        <v>Springvale(UE)</v>
      </c>
      <c r="B1001">
        <f>'Vic2008-09'!B50</f>
        <v>0</v>
      </c>
      <c r="C1001" t="str">
        <f>'Vic2008-09'!C50</f>
        <v>VSV2</v>
      </c>
      <c r="D1001" t="str">
        <f>'Vic2008-09'!D50</f>
        <v>2008-09</v>
      </c>
      <c r="E1001" t="str">
        <f>'Vic2008-09'!E50</f>
        <v>load</v>
      </c>
    </row>
    <row r="1002" spans="1:5" x14ac:dyDescent="0.25">
      <c r="A1002" t="str">
        <f>'Vic2008-09'!A51</f>
        <v>Templestowe(AAE)</v>
      </c>
      <c r="B1002">
        <f>'Vic2008-09'!B51</f>
        <v>66</v>
      </c>
      <c r="C1002" t="str">
        <f>'Vic2008-09'!C51</f>
        <v>VTST</v>
      </c>
      <c r="D1002" t="str">
        <f>'Vic2008-09'!D51</f>
        <v>2008-09</v>
      </c>
      <c r="E1002" t="str">
        <f>'Vic2008-09'!E51</f>
        <v>load</v>
      </c>
    </row>
    <row r="1003" spans="1:5" x14ac:dyDescent="0.25">
      <c r="A1003" t="str">
        <f>'Vic2008-09'!A52</f>
        <v>Templestowe(CITIPOWER)</v>
      </c>
      <c r="B1003">
        <f>'Vic2008-09'!B52</f>
        <v>0</v>
      </c>
      <c r="C1003" t="str">
        <f>'Vic2008-09'!C52</f>
        <v>VTS2</v>
      </c>
      <c r="D1003" t="str">
        <f>'Vic2008-09'!D52</f>
        <v>2008-09</v>
      </c>
      <c r="E1003" t="str">
        <f>'Vic2008-09'!E52</f>
        <v>load</v>
      </c>
    </row>
    <row r="1004" spans="1:5" x14ac:dyDescent="0.25">
      <c r="A1004" t="str">
        <f>'Vic2008-09'!A53</f>
        <v>Templestowe(TXU)</v>
      </c>
      <c r="B1004">
        <f>'Vic2008-09'!B53</f>
        <v>0</v>
      </c>
      <c r="C1004" t="str">
        <f>'Vic2008-09'!C53</f>
        <v>VTS3</v>
      </c>
      <c r="D1004" t="str">
        <f>'Vic2008-09'!D53</f>
        <v>2008-09</v>
      </c>
      <c r="E1004" t="str">
        <f>'Vic2008-09'!E53</f>
        <v>load</v>
      </c>
    </row>
    <row r="1005" spans="1:5" x14ac:dyDescent="0.25">
      <c r="A1005" t="str">
        <f>'Vic2008-09'!A54</f>
        <v>Templestowe(UE)</v>
      </c>
      <c r="B1005">
        <f>'Vic2008-09'!B54</f>
        <v>0</v>
      </c>
      <c r="C1005" t="str">
        <f>'Vic2008-09'!C54</f>
        <v>VTS4</v>
      </c>
      <c r="D1005" t="str">
        <f>'Vic2008-09'!D54</f>
        <v>2008-09</v>
      </c>
      <c r="E1005" t="str">
        <f>'Vic2008-09'!E54</f>
        <v>load</v>
      </c>
    </row>
    <row r="1006" spans="1:5" x14ac:dyDescent="0.25">
      <c r="A1006" t="str">
        <f>'Vic2008-09'!A55</f>
        <v>Terang</v>
      </c>
      <c r="B1006">
        <f>'Vic2008-09'!B55</f>
        <v>66</v>
      </c>
      <c r="C1006" t="str">
        <f>'Vic2008-09'!C55</f>
        <v>VTGT</v>
      </c>
      <c r="D1006" t="str">
        <f>'Vic2008-09'!D55</f>
        <v>2008-09</v>
      </c>
      <c r="E1006" t="str">
        <f>'Vic2008-09'!E55</f>
        <v>load</v>
      </c>
    </row>
    <row r="1007" spans="1:5" x14ac:dyDescent="0.25">
      <c r="A1007" t="str">
        <f>'Vic2008-09'!A56</f>
        <v>Thomastown(AAE)</v>
      </c>
      <c r="B1007">
        <f>'Vic2008-09'!B56</f>
        <v>66</v>
      </c>
      <c r="C1007" t="str">
        <f>'Vic2008-09'!C56</f>
        <v>VTTS</v>
      </c>
      <c r="D1007" t="str">
        <f>'Vic2008-09'!D56</f>
        <v>2008-09</v>
      </c>
      <c r="E1007" t="str">
        <f>'Vic2008-09'!E56</f>
        <v>load</v>
      </c>
    </row>
    <row r="1008" spans="1:5" x14ac:dyDescent="0.25">
      <c r="A1008" t="str">
        <f>'Vic2008-09'!A57</f>
        <v>Thomastown(TXU)</v>
      </c>
      <c r="B1008">
        <f>'Vic2008-09'!B57</f>
        <v>0</v>
      </c>
      <c r="C1008" t="str">
        <f>'Vic2008-09'!C57</f>
        <v>VTT2</v>
      </c>
      <c r="D1008" t="str">
        <f>'Vic2008-09'!D57</f>
        <v>2008-09</v>
      </c>
      <c r="E1008" t="str">
        <f>'Vic2008-09'!E57</f>
        <v>load</v>
      </c>
    </row>
    <row r="1009" spans="1:5" x14ac:dyDescent="0.25">
      <c r="A1009" t="str">
        <f>'Vic2008-09'!A58</f>
        <v>Tyabb</v>
      </c>
      <c r="B1009">
        <f>'Vic2008-09'!B58</f>
        <v>66</v>
      </c>
      <c r="C1009" t="str">
        <f>'Vic2008-09'!C58</f>
        <v>VTBT</v>
      </c>
      <c r="D1009" t="str">
        <f>'Vic2008-09'!D58</f>
        <v>2008-09</v>
      </c>
      <c r="E1009" t="str">
        <f>'Vic2008-09'!E58</f>
        <v>load</v>
      </c>
    </row>
    <row r="1010" spans="1:5" x14ac:dyDescent="0.25">
      <c r="A1010" t="str">
        <f>'Vic2008-09'!A59</f>
        <v>WestMelbourne</v>
      </c>
      <c r="B1010">
        <f>'Vic2008-09'!B59</f>
        <v>22</v>
      </c>
      <c r="C1010" t="str">
        <f>'Vic2008-09'!C59</f>
        <v>VWM2</v>
      </c>
      <c r="D1010" t="str">
        <f>'Vic2008-09'!D59</f>
        <v>2008-09</v>
      </c>
      <c r="E1010" t="str">
        <f>'Vic2008-09'!E59</f>
        <v>load</v>
      </c>
    </row>
    <row r="1011" spans="1:5" x14ac:dyDescent="0.25">
      <c r="A1011" t="str">
        <f>'Vic2008-09'!A60</f>
        <v>WestMelbourne(AAE)</v>
      </c>
      <c r="B1011">
        <f>'Vic2008-09'!B60</f>
        <v>66</v>
      </c>
      <c r="C1011" t="str">
        <f>'Vic2008-09'!C60</f>
        <v>VWM6</v>
      </c>
      <c r="D1011" t="str">
        <f>'Vic2008-09'!D60</f>
        <v>2008-09</v>
      </c>
      <c r="E1011" t="str">
        <f>'Vic2008-09'!E60</f>
        <v>load</v>
      </c>
    </row>
    <row r="1012" spans="1:5" x14ac:dyDescent="0.25">
      <c r="A1012" t="str">
        <f>'Vic2008-09'!A61</f>
        <v>WestMelbourne(CITIPOWER)</v>
      </c>
      <c r="B1012">
        <f>'Vic2008-09'!B61</f>
        <v>0</v>
      </c>
      <c r="C1012" t="str">
        <f>'Vic2008-09'!C61</f>
        <v>VWM7</v>
      </c>
      <c r="D1012" t="str">
        <f>'Vic2008-09'!D61</f>
        <v>2008-09</v>
      </c>
      <c r="E1012" t="str">
        <f>'Vic2008-09'!E61</f>
        <v>load</v>
      </c>
    </row>
    <row r="1013" spans="1:5" x14ac:dyDescent="0.25">
      <c r="A1013" t="str">
        <f>'Vic2008-09'!A62</f>
        <v>Wodonga</v>
      </c>
      <c r="B1013">
        <f>'Vic2008-09'!B62</f>
        <v>22</v>
      </c>
      <c r="C1013" t="str">
        <f>'Vic2008-09'!C62</f>
        <v>VWO2</v>
      </c>
      <c r="D1013" t="str">
        <f>'Vic2008-09'!D62</f>
        <v>2008-09</v>
      </c>
      <c r="E1013" t="str">
        <f>'Vic2008-09'!E62</f>
        <v>load</v>
      </c>
    </row>
    <row r="1014" spans="1:5" x14ac:dyDescent="0.25">
      <c r="A1014" t="str">
        <f>'Vic2008-09'!A63</f>
        <v>Wodonga</v>
      </c>
      <c r="B1014">
        <f>'Vic2008-09'!B63</f>
        <v>66</v>
      </c>
      <c r="C1014" t="str">
        <f>'Vic2008-09'!C63</f>
        <v>VWO6</v>
      </c>
      <c r="D1014" t="str">
        <f>'Vic2008-09'!D63</f>
        <v>2008-09</v>
      </c>
      <c r="E1014" t="str">
        <f>'Vic2008-09'!E63</f>
        <v>load</v>
      </c>
    </row>
    <row r="1015" spans="1:5" x14ac:dyDescent="0.25">
      <c r="A1015" t="str">
        <f>'Vic2008-09'!A64</f>
        <v>Yallourn</v>
      </c>
      <c r="B1015">
        <f>'Vic2008-09'!B64</f>
        <v>11</v>
      </c>
      <c r="C1015" t="str">
        <f>'Vic2008-09'!C64</f>
        <v>VYP1</v>
      </c>
      <c r="D1015" t="str">
        <f>'Vic2008-09'!D64</f>
        <v>2008-09</v>
      </c>
      <c r="E1015" t="str">
        <f>'Vic2008-09'!E64</f>
        <v>load</v>
      </c>
    </row>
    <row r="1016" spans="1:5" x14ac:dyDescent="0.25">
      <c r="A1016" t="str">
        <f>'Vic2008-09'!A65</f>
        <v>*JindabynepumpatGuthega</v>
      </c>
      <c r="B1016">
        <f>'Vic2008-09'!B65</f>
        <v>132</v>
      </c>
      <c r="C1016" t="str">
        <f>'Vic2008-09'!C65</f>
        <v>NGJP</v>
      </c>
      <c r="D1016" t="str">
        <f>'Vic2008-09'!D65</f>
        <v>2008-09</v>
      </c>
      <c r="E1016" t="str">
        <f>'Vic2008-09'!E65</f>
        <v>gen</v>
      </c>
    </row>
    <row r="1017" spans="1:5" x14ac:dyDescent="0.25">
      <c r="A1017" t="str">
        <f>'Vic2008-09'!A66</f>
        <v>AngleseaPS</v>
      </c>
      <c r="B1017">
        <f>'Vic2008-09'!B66</f>
        <v>220</v>
      </c>
      <c r="C1017" t="str">
        <f>'Vic2008-09'!C66</f>
        <v>VAPS</v>
      </c>
      <c r="D1017" t="str">
        <f>'Vic2008-09'!D66</f>
        <v>2008-09</v>
      </c>
      <c r="E1017" t="str">
        <f>'Vic2008-09'!E66</f>
        <v>gen</v>
      </c>
    </row>
    <row r="1018" spans="1:5" x14ac:dyDescent="0.25">
      <c r="A1018" t="str">
        <f>'Vic2008-09'!A67</f>
        <v>BairnsdaleUnit1</v>
      </c>
      <c r="B1018">
        <f>'Vic2008-09'!B67</f>
        <v>0</v>
      </c>
      <c r="C1018" t="str">
        <f>'Vic2008-09'!C67</f>
        <v>VBDL</v>
      </c>
      <c r="D1018" t="str">
        <f>'Vic2008-09'!D67</f>
        <v>2008-09</v>
      </c>
      <c r="E1018" t="str">
        <f>'Vic2008-09'!E67</f>
        <v>gen</v>
      </c>
    </row>
    <row r="1019" spans="1:5" x14ac:dyDescent="0.25">
      <c r="A1019" t="str">
        <f>'Vic2008-09'!A68</f>
        <v>BairnsdaleUnit2</v>
      </c>
      <c r="B1019">
        <f>'Vic2008-09'!B68</f>
        <v>0</v>
      </c>
      <c r="C1019" t="str">
        <f>'Vic2008-09'!C68</f>
        <v>VBDL</v>
      </c>
      <c r="D1019" t="str">
        <f>'Vic2008-09'!D68</f>
        <v>2008-09</v>
      </c>
      <c r="E1019" t="str">
        <f>'Vic2008-09'!E68</f>
        <v>gen</v>
      </c>
    </row>
    <row r="1020" spans="1:5" x14ac:dyDescent="0.25">
      <c r="A1020" t="str">
        <f>'Vic2008-09'!A69</f>
        <v>Banimboola</v>
      </c>
      <c r="B1020">
        <f>'Vic2008-09'!B69</f>
        <v>220</v>
      </c>
      <c r="C1020" t="str">
        <f>'Vic2008-09'!C69</f>
        <v>VDPS</v>
      </c>
      <c r="D1020" t="str">
        <f>'Vic2008-09'!D69</f>
        <v>2008-09</v>
      </c>
      <c r="E1020" t="str">
        <f>'Vic2008-09'!E69</f>
        <v>gen</v>
      </c>
    </row>
    <row r="1021" spans="1:5" x14ac:dyDescent="0.25">
      <c r="A1021" t="str">
        <f>'Vic2008-09'!A70</f>
        <v>Basslink(LoyYangPowerStationSwitchyard)</v>
      </c>
      <c r="B1021">
        <f>'Vic2008-09'!B70</f>
        <v>500</v>
      </c>
      <c r="C1021" t="str">
        <f>'Vic2008-09'!C70</f>
        <v>VTBL</v>
      </c>
      <c r="D1021" t="str">
        <f>'Vic2008-09'!D70</f>
        <v>2008-09</v>
      </c>
      <c r="E1021" t="str">
        <f>'Vic2008-09'!E70</f>
        <v>gen</v>
      </c>
    </row>
    <row r="1022" spans="1:5" x14ac:dyDescent="0.25">
      <c r="A1022" t="str">
        <f>'Vic2008-09'!A71</f>
        <v>BrooklynLandfill</v>
      </c>
      <c r="B1022">
        <f>'Vic2008-09'!B71</f>
        <v>0</v>
      </c>
      <c r="C1022" t="str">
        <f>'Vic2008-09'!C71</f>
        <v>VBL6</v>
      </c>
      <c r="D1022" t="str">
        <f>'Vic2008-09'!D71</f>
        <v>2008-09</v>
      </c>
      <c r="E1022" t="str">
        <f>'Vic2008-09'!E71</f>
        <v>gen</v>
      </c>
    </row>
    <row r="1023" spans="1:5" x14ac:dyDescent="0.25">
      <c r="A1023" t="str">
        <f>'Vic2008-09'!A72</f>
        <v>DartmouthPS</v>
      </c>
      <c r="B1023">
        <f>'Vic2008-09'!B72</f>
        <v>220</v>
      </c>
      <c r="C1023" t="str">
        <f>'Vic2008-09'!C72</f>
        <v>VDPS</v>
      </c>
      <c r="D1023" t="str">
        <f>'Vic2008-09'!D72</f>
        <v>2008-09</v>
      </c>
      <c r="E1023" t="str">
        <f>'Vic2008-09'!E72</f>
        <v>gen</v>
      </c>
    </row>
    <row r="1024" spans="1:5" x14ac:dyDescent="0.25">
      <c r="A1024" t="str">
        <f>'Vic2008-09'!A73</f>
        <v>EildonPSUnit1</v>
      </c>
      <c r="B1024">
        <f>'Vic2008-09'!B73</f>
        <v>220</v>
      </c>
      <c r="C1024" t="str">
        <f>'Vic2008-09'!C73</f>
        <v>VEPS</v>
      </c>
      <c r="D1024" t="str">
        <f>'Vic2008-09'!D73</f>
        <v>2008-09</v>
      </c>
      <c r="E1024" t="str">
        <f>'Vic2008-09'!E73</f>
        <v>gen</v>
      </c>
    </row>
    <row r="1025" spans="1:5" x14ac:dyDescent="0.25">
      <c r="A1025" t="str">
        <f>'Vic2008-09'!A74</f>
        <v>EildonPSUnit2</v>
      </c>
      <c r="B1025">
        <f>'Vic2008-09'!B74</f>
        <v>220</v>
      </c>
      <c r="C1025" t="str">
        <f>'Vic2008-09'!C74</f>
        <v>VEPS</v>
      </c>
      <c r="D1025" t="str">
        <f>'Vic2008-09'!D74</f>
        <v>2008-09</v>
      </c>
      <c r="E1025" t="str">
        <f>'Vic2008-09'!E74</f>
        <v>gen</v>
      </c>
    </row>
    <row r="1026" spans="1:5" x14ac:dyDescent="0.25">
      <c r="A1026" t="str">
        <f>'Vic2008-09'!A75</f>
        <v>HazelwoodPSLoad</v>
      </c>
      <c r="B1026">
        <f>'Vic2008-09'!B75</f>
        <v>220</v>
      </c>
      <c r="C1026" t="str">
        <f>'Vic2008-09'!C75</f>
        <v>VHWP</v>
      </c>
      <c r="D1026" t="str">
        <f>'Vic2008-09'!D75</f>
        <v>2008-09</v>
      </c>
      <c r="E1026" t="str">
        <f>'Vic2008-09'!E75</f>
        <v>gen</v>
      </c>
    </row>
    <row r="1027" spans="1:5" x14ac:dyDescent="0.25">
      <c r="A1027" t="str">
        <f>'Vic2008-09'!A76</f>
        <v>HazelwoodPSUnit1</v>
      </c>
      <c r="B1027">
        <f>'Vic2008-09'!B76</f>
        <v>220</v>
      </c>
      <c r="C1027" t="str">
        <f>'Vic2008-09'!C76</f>
        <v>VHWP</v>
      </c>
      <c r="D1027" t="str">
        <f>'Vic2008-09'!D76</f>
        <v>2008-09</v>
      </c>
      <c r="E1027" t="str">
        <f>'Vic2008-09'!E76</f>
        <v>gen</v>
      </c>
    </row>
    <row r="1028" spans="1:5" x14ac:dyDescent="0.25">
      <c r="A1028" t="str">
        <f>'Vic2008-09'!A77</f>
        <v>HazelwoodPSUnit2</v>
      </c>
      <c r="B1028">
        <f>'Vic2008-09'!B77</f>
        <v>220</v>
      </c>
      <c r="C1028" t="str">
        <f>'Vic2008-09'!C77</f>
        <v>VHWP</v>
      </c>
      <c r="D1028" t="str">
        <f>'Vic2008-09'!D77</f>
        <v>2008-09</v>
      </c>
      <c r="E1028" t="str">
        <f>'Vic2008-09'!E77</f>
        <v>gen</v>
      </c>
    </row>
    <row r="1029" spans="1:5" x14ac:dyDescent="0.25">
      <c r="A1029" t="str">
        <f>'Vic2008-09'!A78</f>
        <v>HazelwoodPSUnit3</v>
      </c>
      <c r="B1029">
        <f>'Vic2008-09'!B78</f>
        <v>220</v>
      </c>
      <c r="C1029" t="str">
        <f>'Vic2008-09'!C78</f>
        <v>VHWP</v>
      </c>
      <c r="D1029" t="str">
        <f>'Vic2008-09'!D78</f>
        <v>2008-09</v>
      </c>
      <c r="E1029" t="str">
        <f>'Vic2008-09'!E78</f>
        <v>gen</v>
      </c>
    </row>
    <row r="1030" spans="1:5" x14ac:dyDescent="0.25">
      <c r="A1030" t="str">
        <f>'Vic2008-09'!A79</f>
        <v>HazelwoodPSUnit4</v>
      </c>
      <c r="B1030">
        <f>'Vic2008-09'!B79</f>
        <v>220</v>
      </c>
      <c r="C1030" t="str">
        <f>'Vic2008-09'!C79</f>
        <v>VHWP</v>
      </c>
      <c r="D1030" t="str">
        <f>'Vic2008-09'!D79</f>
        <v>2008-09</v>
      </c>
      <c r="E1030" t="str">
        <f>'Vic2008-09'!E79</f>
        <v>gen</v>
      </c>
    </row>
    <row r="1031" spans="1:5" x14ac:dyDescent="0.25">
      <c r="A1031" t="str">
        <f>'Vic2008-09'!A80</f>
        <v>HazelwoodPSUnit5</v>
      </c>
      <c r="B1031">
        <f>'Vic2008-09'!B80</f>
        <v>220</v>
      </c>
      <c r="C1031" t="str">
        <f>'Vic2008-09'!C80</f>
        <v>VHWP</v>
      </c>
      <c r="D1031" t="str">
        <f>'Vic2008-09'!D80</f>
        <v>2008-09</v>
      </c>
      <c r="E1031" t="str">
        <f>'Vic2008-09'!E80</f>
        <v>gen</v>
      </c>
    </row>
    <row r="1032" spans="1:5" x14ac:dyDescent="0.25">
      <c r="A1032" t="str">
        <f>'Vic2008-09'!A81</f>
        <v>HazelwoodPSUnit6</v>
      </c>
      <c r="B1032">
        <f>'Vic2008-09'!B81</f>
        <v>220</v>
      </c>
      <c r="C1032" t="str">
        <f>'Vic2008-09'!C81</f>
        <v>VHWP</v>
      </c>
      <c r="D1032" t="str">
        <f>'Vic2008-09'!D81</f>
        <v>2008-09</v>
      </c>
      <c r="E1032" t="str">
        <f>'Vic2008-09'!E81</f>
        <v>gen</v>
      </c>
    </row>
    <row r="1033" spans="1:5" x14ac:dyDescent="0.25">
      <c r="A1033" t="str">
        <f>'Vic2008-09'!A82</f>
        <v>HazelwoodPSUnit7</v>
      </c>
      <c r="B1033">
        <f>'Vic2008-09'!B82</f>
        <v>220</v>
      </c>
      <c r="C1033" t="str">
        <f>'Vic2008-09'!C82</f>
        <v>VHWP</v>
      </c>
      <c r="D1033" t="str">
        <f>'Vic2008-09'!D82</f>
        <v>2008-09</v>
      </c>
      <c r="E1033" t="str">
        <f>'Vic2008-09'!E82</f>
        <v>gen</v>
      </c>
    </row>
    <row r="1034" spans="1:5" x14ac:dyDescent="0.25">
      <c r="A1034" t="str">
        <f>'Vic2008-09'!A83</f>
        <v>HazelwoodPSUnit8</v>
      </c>
      <c r="B1034">
        <f>'Vic2008-09'!B83</f>
        <v>220</v>
      </c>
      <c r="C1034" t="str">
        <f>'Vic2008-09'!C83</f>
        <v>VHWP</v>
      </c>
      <c r="D1034" t="str">
        <f>'Vic2008-09'!D83</f>
        <v>2008-09</v>
      </c>
      <c r="E1034" t="str">
        <f>'Vic2008-09'!E83</f>
        <v>gen</v>
      </c>
    </row>
    <row r="1035" spans="1:5" x14ac:dyDescent="0.25">
      <c r="A1035" t="str">
        <f>'Vic2008-09'!A84</f>
        <v>HRLSite(TramwayRoadPS)</v>
      </c>
      <c r="B1035">
        <f>'Vic2008-09'!B84</f>
        <v>0</v>
      </c>
      <c r="C1035" t="str">
        <f>'Vic2008-09'!C84</f>
        <v>VMWT</v>
      </c>
      <c r="D1035" t="str">
        <f>'Vic2008-09'!D84</f>
        <v>2008-09</v>
      </c>
      <c r="E1035" t="str">
        <f>'Vic2008-09'!E84</f>
        <v>gen</v>
      </c>
    </row>
    <row r="1036" spans="1:5" x14ac:dyDescent="0.25">
      <c r="A1036" t="str">
        <f>'Vic2008-09'!A85</f>
        <v>Hume(VictorianShare)</v>
      </c>
      <c r="B1036">
        <f>'Vic2008-09'!B85</f>
        <v>0</v>
      </c>
      <c r="C1036" t="str">
        <f>'Vic2008-09'!C85</f>
        <v>VHUM</v>
      </c>
      <c r="D1036" t="str">
        <f>'Vic2008-09'!D85</f>
        <v>2008-09</v>
      </c>
      <c r="E1036" t="str">
        <f>'Vic2008-09'!E85</f>
        <v>gen</v>
      </c>
    </row>
    <row r="1037" spans="1:5" x14ac:dyDescent="0.25">
      <c r="A1037" t="str">
        <f>'Vic2008-09'!A86</f>
        <v>JeeralangAPSUnit1</v>
      </c>
      <c r="B1037">
        <f>'Vic2008-09'!B86</f>
        <v>220</v>
      </c>
      <c r="C1037" t="str">
        <f>'Vic2008-09'!C86</f>
        <v>VJLG</v>
      </c>
      <c r="D1037" t="str">
        <f>'Vic2008-09'!D86</f>
        <v>2008-09</v>
      </c>
      <c r="E1037" t="str">
        <f>'Vic2008-09'!E86</f>
        <v>gen</v>
      </c>
    </row>
    <row r="1038" spans="1:5" x14ac:dyDescent="0.25">
      <c r="A1038" t="str">
        <f>'Vic2008-09'!A87</f>
        <v>JeeralangAPSUnit2</v>
      </c>
      <c r="B1038">
        <f>'Vic2008-09'!B87</f>
        <v>220</v>
      </c>
      <c r="C1038" t="str">
        <f>'Vic2008-09'!C87</f>
        <v>VJLG</v>
      </c>
      <c r="D1038" t="str">
        <f>'Vic2008-09'!D87</f>
        <v>2008-09</v>
      </c>
      <c r="E1038" t="str">
        <f>'Vic2008-09'!E87</f>
        <v>gen</v>
      </c>
    </row>
    <row r="1039" spans="1:5" x14ac:dyDescent="0.25">
      <c r="A1039" t="str">
        <f>'Vic2008-09'!A88</f>
        <v>JeeralangAPSUnit3</v>
      </c>
      <c r="B1039">
        <f>'Vic2008-09'!B88</f>
        <v>220</v>
      </c>
      <c r="C1039" t="str">
        <f>'Vic2008-09'!C88</f>
        <v>VJLG</v>
      </c>
      <c r="D1039" t="str">
        <f>'Vic2008-09'!D88</f>
        <v>2008-09</v>
      </c>
      <c r="E1039" t="str">
        <f>'Vic2008-09'!E88</f>
        <v>gen</v>
      </c>
    </row>
    <row r="1040" spans="1:5" x14ac:dyDescent="0.25">
      <c r="A1040" t="str">
        <f>'Vic2008-09'!A89</f>
        <v>JeeralangAPSUnit4</v>
      </c>
      <c r="B1040">
        <f>'Vic2008-09'!B89</f>
        <v>220</v>
      </c>
      <c r="C1040" t="str">
        <f>'Vic2008-09'!C89</f>
        <v>VJLG</v>
      </c>
      <c r="D1040" t="str">
        <f>'Vic2008-09'!D89</f>
        <v>2008-09</v>
      </c>
      <c r="E1040" t="str">
        <f>'Vic2008-09'!E89</f>
        <v>gen</v>
      </c>
    </row>
    <row r="1041" spans="1:5" x14ac:dyDescent="0.25">
      <c r="A1041" t="str">
        <f>'Vic2008-09'!A90</f>
        <v>JeeralangBPSUnit1</v>
      </c>
      <c r="B1041">
        <f>'Vic2008-09'!B90</f>
        <v>220</v>
      </c>
      <c r="C1041" t="str">
        <f>'Vic2008-09'!C90</f>
        <v>VJLG</v>
      </c>
      <c r="D1041" t="str">
        <f>'Vic2008-09'!D90</f>
        <v>2008-09</v>
      </c>
      <c r="E1041" t="str">
        <f>'Vic2008-09'!E90</f>
        <v>gen</v>
      </c>
    </row>
    <row r="1042" spans="1:5" x14ac:dyDescent="0.25">
      <c r="A1042" t="str">
        <f>'Vic2008-09'!A91</f>
        <v>JeeralangBPSUnit2</v>
      </c>
      <c r="B1042">
        <f>'Vic2008-09'!B91</f>
        <v>220</v>
      </c>
      <c r="C1042" t="str">
        <f>'Vic2008-09'!C91</f>
        <v>VJLG</v>
      </c>
      <c r="D1042" t="str">
        <f>'Vic2008-09'!D91</f>
        <v>2008-09</v>
      </c>
      <c r="E1042" t="str">
        <f>'Vic2008-09'!E91</f>
        <v>gen</v>
      </c>
    </row>
    <row r="1043" spans="1:5" x14ac:dyDescent="0.25">
      <c r="A1043" t="str">
        <f>'Vic2008-09'!A92</f>
        <v>JeeralangBPSUnit3</v>
      </c>
      <c r="B1043">
        <f>'Vic2008-09'!B92</f>
        <v>220</v>
      </c>
      <c r="C1043" t="str">
        <f>'Vic2008-09'!C92</f>
        <v>VJLG</v>
      </c>
      <c r="D1043" t="str">
        <f>'Vic2008-09'!D92</f>
        <v>2008-09</v>
      </c>
      <c r="E1043" t="str">
        <f>'Vic2008-09'!E92</f>
        <v>gen</v>
      </c>
    </row>
    <row r="1044" spans="1:5" x14ac:dyDescent="0.25">
      <c r="A1044" t="str">
        <f>'Vic2008-09'!A93</f>
        <v>Laverton</v>
      </c>
      <c r="B1044">
        <f>'Vic2008-09'!B93</f>
        <v>220</v>
      </c>
      <c r="C1044" t="str">
        <f>'Vic2008-09'!C93</f>
        <v>VAT2</v>
      </c>
      <c r="D1044" t="str">
        <f>'Vic2008-09'!D93</f>
        <v>2008-09</v>
      </c>
      <c r="E1044" t="str">
        <f>'Vic2008-09'!E93</f>
        <v>gen</v>
      </c>
    </row>
    <row r="1045" spans="1:5" x14ac:dyDescent="0.25">
      <c r="A1045" t="str">
        <f>'Vic2008-09'!A94</f>
        <v>Longford</v>
      </c>
      <c r="B1045">
        <f>'Vic2008-09'!B94</f>
        <v>0</v>
      </c>
      <c r="C1045" t="str">
        <f>'Vic2008-09'!C94</f>
        <v>VMWT</v>
      </c>
      <c r="D1045" t="str">
        <f>'Vic2008-09'!D94</f>
        <v>2008-09</v>
      </c>
      <c r="E1045" t="str">
        <f>'Vic2008-09'!E94</f>
        <v>gen</v>
      </c>
    </row>
    <row r="1046" spans="1:5" x14ac:dyDescent="0.25">
      <c r="A1046" t="str">
        <f>'Vic2008-09'!A95</f>
        <v>LoyYangAPSLoad</v>
      </c>
      <c r="B1046">
        <f>'Vic2008-09'!B95</f>
        <v>500</v>
      </c>
      <c r="C1046" t="str">
        <f>'Vic2008-09'!C95</f>
        <v>VLYP</v>
      </c>
      <c r="D1046" t="str">
        <f>'Vic2008-09'!D95</f>
        <v>2008-09</v>
      </c>
      <c r="E1046" t="str">
        <f>'Vic2008-09'!E95</f>
        <v>gen</v>
      </c>
    </row>
    <row r="1047" spans="1:5" x14ac:dyDescent="0.25">
      <c r="A1047" t="str">
        <f>'Vic2008-09'!A96</f>
        <v>LoyYangAPSUnit1</v>
      </c>
      <c r="B1047">
        <f>'Vic2008-09'!B96</f>
        <v>500</v>
      </c>
      <c r="C1047" t="str">
        <f>'Vic2008-09'!C96</f>
        <v>VLYP</v>
      </c>
      <c r="D1047" t="str">
        <f>'Vic2008-09'!D96</f>
        <v>2008-09</v>
      </c>
      <c r="E1047" t="str">
        <f>'Vic2008-09'!E96</f>
        <v>gen</v>
      </c>
    </row>
    <row r="1048" spans="1:5" x14ac:dyDescent="0.25">
      <c r="A1048" t="str">
        <f>'Vic2008-09'!A97</f>
        <v>LoyYangAPSUnit2</v>
      </c>
      <c r="B1048">
        <f>'Vic2008-09'!B97</f>
        <v>500</v>
      </c>
      <c r="C1048" t="str">
        <f>'Vic2008-09'!C97</f>
        <v>VLYP</v>
      </c>
      <c r="D1048" t="str">
        <f>'Vic2008-09'!D97</f>
        <v>2008-09</v>
      </c>
      <c r="E1048" t="str">
        <f>'Vic2008-09'!E97</f>
        <v>gen</v>
      </c>
    </row>
    <row r="1049" spans="1:5" x14ac:dyDescent="0.25">
      <c r="A1049" t="str">
        <f>'Vic2008-09'!A98</f>
        <v>LoyYangAPSUnit3</v>
      </c>
      <c r="B1049">
        <f>'Vic2008-09'!B98</f>
        <v>500</v>
      </c>
      <c r="C1049" t="str">
        <f>'Vic2008-09'!C98</f>
        <v>VLYP</v>
      </c>
      <c r="D1049" t="str">
        <f>'Vic2008-09'!D98</f>
        <v>2008-09</v>
      </c>
      <c r="E1049" t="str">
        <f>'Vic2008-09'!E98</f>
        <v>gen</v>
      </c>
    </row>
    <row r="1050" spans="1:5" x14ac:dyDescent="0.25">
      <c r="A1050" t="str">
        <f>'Vic2008-09'!A99</f>
        <v>LoyYangAPSUnit4</v>
      </c>
      <c r="B1050">
        <f>'Vic2008-09'!B99</f>
        <v>500</v>
      </c>
      <c r="C1050" t="str">
        <f>'Vic2008-09'!C99</f>
        <v>VLYP</v>
      </c>
      <c r="D1050" t="str">
        <f>'Vic2008-09'!D99</f>
        <v>2008-09</v>
      </c>
      <c r="E1050" t="str">
        <f>'Vic2008-09'!E99</f>
        <v>gen</v>
      </c>
    </row>
    <row r="1051" spans="1:5" x14ac:dyDescent="0.25">
      <c r="A1051" t="str">
        <f>'Vic2008-09'!A100</f>
        <v>LoyYangBPSUnit1</v>
      </c>
      <c r="B1051">
        <f>'Vic2008-09'!B100</f>
        <v>500</v>
      </c>
      <c r="C1051" t="str">
        <f>'Vic2008-09'!C100</f>
        <v>VLYP</v>
      </c>
      <c r="D1051" t="str">
        <f>'Vic2008-09'!D100</f>
        <v>2008-09</v>
      </c>
      <c r="E1051" t="str">
        <f>'Vic2008-09'!E100</f>
        <v>gen</v>
      </c>
    </row>
    <row r="1052" spans="1:5" x14ac:dyDescent="0.25">
      <c r="A1052" t="str">
        <f>'Vic2008-09'!A101</f>
        <v>LoyYangBPSUnit2</v>
      </c>
      <c r="B1052">
        <f>'Vic2008-09'!B101</f>
        <v>500</v>
      </c>
      <c r="C1052" t="str">
        <f>'Vic2008-09'!C101</f>
        <v>VLYP</v>
      </c>
      <c r="D1052" t="str">
        <f>'Vic2008-09'!D101</f>
        <v>2008-09</v>
      </c>
      <c r="E1052" t="str">
        <f>'Vic2008-09'!E101</f>
        <v>gen</v>
      </c>
    </row>
    <row r="1053" spans="1:5" x14ac:dyDescent="0.25">
      <c r="A1053" t="str">
        <f>'Vic2008-09'!A102</f>
        <v>McKayCreekPSUnit1</v>
      </c>
      <c r="B1053">
        <f>'Vic2008-09'!B102</f>
        <v>220</v>
      </c>
      <c r="C1053" t="str">
        <f>'Vic2008-09'!C102</f>
        <v>VMKP</v>
      </c>
      <c r="D1053" t="str">
        <f>'Vic2008-09'!D102</f>
        <v>2008-09</v>
      </c>
      <c r="E1053" t="str">
        <f>'Vic2008-09'!E102</f>
        <v>gen</v>
      </c>
    </row>
    <row r="1054" spans="1:5" x14ac:dyDescent="0.25">
      <c r="A1054" t="str">
        <f>'Vic2008-09'!A103</f>
        <v>McKayCreekPSUnit2</v>
      </c>
      <c r="B1054">
        <f>'Vic2008-09'!B103</f>
        <v>220</v>
      </c>
      <c r="C1054" t="str">
        <f>'Vic2008-09'!C103</f>
        <v>VMKP</v>
      </c>
      <c r="D1054" t="str">
        <f>'Vic2008-09'!D103</f>
        <v>2008-09</v>
      </c>
      <c r="E1054" t="str">
        <f>'Vic2008-09'!E103</f>
        <v>gen</v>
      </c>
    </row>
    <row r="1055" spans="1:5" x14ac:dyDescent="0.25">
      <c r="A1055" t="str">
        <f>'Vic2008-09'!A104</f>
        <v>MorwellPSG1,2and3</v>
      </c>
      <c r="B1055">
        <f>'Vic2008-09'!B104</f>
        <v>11</v>
      </c>
      <c r="C1055" t="str">
        <f>'Vic2008-09'!C104</f>
        <v>VMWG</v>
      </c>
      <c r="D1055" t="str">
        <f>'Vic2008-09'!D104</f>
        <v>2008-09</v>
      </c>
      <c r="E1055" t="str">
        <f>'Vic2008-09'!E104</f>
        <v>gen</v>
      </c>
    </row>
    <row r="1056" spans="1:5" x14ac:dyDescent="0.25">
      <c r="A1056" t="str">
        <f>'Vic2008-09'!A105</f>
        <v>MorwellPSG4</v>
      </c>
      <c r="B1056">
        <f>'Vic2008-09'!B105</f>
        <v>11</v>
      </c>
      <c r="C1056" t="str">
        <f>'Vic2008-09'!C105</f>
        <v>VMWP</v>
      </c>
      <c r="D1056" t="str">
        <f>'Vic2008-09'!D105</f>
        <v>2008-09</v>
      </c>
      <c r="E1056" t="str">
        <f>'Vic2008-09'!E105</f>
        <v>gen</v>
      </c>
    </row>
    <row r="1057" spans="1:5" x14ac:dyDescent="0.25">
      <c r="A1057" t="str">
        <f>'Vic2008-09'!A106</f>
        <v>MorwellPSG5</v>
      </c>
      <c r="B1057">
        <f>'Vic2008-09'!B106</f>
        <v>11</v>
      </c>
      <c r="C1057" t="str">
        <f>'Vic2008-09'!C106</f>
        <v>VMWP</v>
      </c>
      <c r="D1057" t="str">
        <f>'Vic2008-09'!D106</f>
        <v>2008-09</v>
      </c>
      <c r="E1057" t="str">
        <f>'Vic2008-09'!E106</f>
        <v>gen</v>
      </c>
    </row>
    <row r="1058" spans="1:5" x14ac:dyDescent="0.25">
      <c r="A1058" t="str">
        <f>'Vic2008-09'!A107</f>
        <v>MorwellPSLoad</v>
      </c>
      <c r="B1058">
        <f>'Vic2008-09'!B107</f>
        <v>11</v>
      </c>
      <c r="C1058" t="str">
        <f>'Vic2008-09'!C107</f>
        <v>VMWT</v>
      </c>
      <c r="D1058" t="str">
        <f>'Vic2008-09'!D107</f>
        <v>2008-09</v>
      </c>
      <c r="E1058" t="str">
        <f>'Vic2008-09'!E107</f>
        <v>gen</v>
      </c>
    </row>
    <row r="1059" spans="1:5" x14ac:dyDescent="0.25">
      <c r="A1059" t="str">
        <f>'Vic2008-09'!A108</f>
        <v>Murray</v>
      </c>
      <c r="B1059">
        <f>'Vic2008-09'!B108</f>
        <v>330</v>
      </c>
      <c r="C1059" t="str">
        <f>'Vic2008-09'!C108</f>
        <v>NMUR</v>
      </c>
      <c r="D1059" t="str">
        <f>'Vic2008-09'!D108</f>
        <v>2008-09</v>
      </c>
      <c r="E1059" t="str">
        <f>'Vic2008-09'!E108</f>
        <v>gen</v>
      </c>
    </row>
    <row r="1060" spans="1:5" x14ac:dyDescent="0.25">
      <c r="A1060" t="str">
        <f>'Vic2008-09'!A109</f>
        <v>NewportPS</v>
      </c>
      <c r="B1060">
        <f>'Vic2008-09'!B109</f>
        <v>220</v>
      </c>
      <c r="C1060" t="str">
        <f>'Vic2008-09'!C109</f>
        <v>VNPS</v>
      </c>
      <c r="D1060" t="str">
        <f>'Vic2008-09'!D109</f>
        <v>2008-09</v>
      </c>
      <c r="E1060" t="str">
        <f>'Vic2008-09'!E109</f>
        <v>gen</v>
      </c>
    </row>
    <row r="1061" spans="1:5" x14ac:dyDescent="0.25">
      <c r="A1061" t="str">
        <f>'Vic2008-09'!A110</f>
        <v>Portland500DU1</v>
      </c>
      <c r="B1061">
        <f>'Vic2008-09'!B110</f>
        <v>500</v>
      </c>
      <c r="C1061" t="str">
        <f>'Vic2008-09'!C110</f>
        <v>VAPD</v>
      </c>
      <c r="D1061" t="str">
        <f>'Vic2008-09'!D110</f>
        <v>2008-09</v>
      </c>
      <c r="E1061" t="str">
        <f>'Vic2008-09'!E110</f>
        <v>gen</v>
      </c>
    </row>
    <row r="1062" spans="1:5" x14ac:dyDescent="0.25">
      <c r="A1062" t="str">
        <f>'Vic2008-09'!A111</f>
        <v>Portland500DU2</v>
      </c>
      <c r="B1062">
        <f>'Vic2008-09'!B111</f>
        <v>500</v>
      </c>
      <c r="C1062" t="str">
        <f>'Vic2008-09'!C111</f>
        <v>VAPD</v>
      </c>
      <c r="D1062" t="str">
        <f>'Vic2008-09'!D111</f>
        <v>2008-09</v>
      </c>
      <c r="E1062" t="str">
        <f>'Vic2008-09'!E111</f>
        <v>gen</v>
      </c>
    </row>
    <row r="1063" spans="1:5" x14ac:dyDescent="0.25">
      <c r="A1063" t="str">
        <f>'Vic2008-09'!A112</f>
        <v>PtHenryDU1</v>
      </c>
      <c r="B1063">
        <f>'Vic2008-09'!B112</f>
        <v>220</v>
      </c>
      <c r="C1063" t="str">
        <f>'Vic2008-09'!C112</f>
        <v>VPTH</v>
      </c>
      <c r="D1063" t="str">
        <f>'Vic2008-09'!D112</f>
        <v>2008-09</v>
      </c>
      <c r="E1063" t="str">
        <f>'Vic2008-09'!E112</f>
        <v>gen</v>
      </c>
    </row>
    <row r="1064" spans="1:5" x14ac:dyDescent="0.25">
      <c r="A1064" t="str">
        <f>'Vic2008-09'!A113</f>
        <v>PtHenryDU2</v>
      </c>
      <c r="B1064">
        <f>'Vic2008-09'!B113</f>
        <v>220</v>
      </c>
      <c r="C1064" t="str">
        <f>'Vic2008-09'!C113</f>
        <v>VPTH</v>
      </c>
      <c r="D1064" t="str">
        <f>'Vic2008-09'!D113</f>
        <v>2008-09</v>
      </c>
      <c r="E1064" t="str">
        <f>'Vic2008-09'!E113</f>
        <v>gen</v>
      </c>
    </row>
    <row r="1065" spans="1:5" x14ac:dyDescent="0.25">
      <c r="A1065" t="str">
        <f>'Vic2008-09'!A114</f>
        <v>PtHenryDU3</v>
      </c>
      <c r="B1065">
        <f>'Vic2008-09'!B114</f>
        <v>220</v>
      </c>
      <c r="C1065" t="str">
        <f>'Vic2008-09'!C114</f>
        <v>VPTH</v>
      </c>
      <c r="D1065" t="str">
        <f>'Vic2008-09'!D114</f>
        <v>2008-09</v>
      </c>
      <c r="E1065" t="str">
        <f>'Vic2008-09'!E114</f>
        <v>gen</v>
      </c>
    </row>
    <row r="1066" spans="1:5" x14ac:dyDescent="0.25">
      <c r="A1066" t="str">
        <f>'Vic2008-09'!A115</f>
        <v>SomertonPowerStation</v>
      </c>
      <c r="B1066">
        <f>'Vic2008-09'!B115</f>
        <v>0</v>
      </c>
      <c r="C1066" t="str">
        <f>'Vic2008-09'!C115</f>
        <v>VSOM</v>
      </c>
      <c r="D1066" t="str">
        <f>'Vic2008-09'!D115</f>
        <v>2008-09</v>
      </c>
      <c r="E1066" t="str">
        <f>'Vic2008-09'!E115</f>
        <v>gen</v>
      </c>
    </row>
    <row r="1067" spans="1:5" x14ac:dyDescent="0.25">
      <c r="A1067" t="str">
        <f>'Vic2008-09'!A116</f>
        <v>SunshineEnergyPark</v>
      </c>
      <c r="B1067">
        <f>'Vic2008-09'!B116</f>
        <v>0</v>
      </c>
      <c r="C1067" t="str">
        <f>'Vic2008-09'!C116</f>
        <v>VKTS</v>
      </c>
      <c r="D1067" t="str">
        <f>'Vic2008-09'!D116</f>
        <v>2008-09</v>
      </c>
      <c r="E1067" t="str">
        <f>'Vic2008-09'!E116</f>
        <v>gen</v>
      </c>
    </row>
    <row r="1068" spans="1:5" x14ac:dyDescent="0.25">
      <c r="A1068" t="str">
        <f>'Vic2008-09'!A117</f>
        <v>Tatura</v>
      </c>
      <c r="B1068">
        <f>'Vic2008-09'!B117</f>
        <v>0</v>
      </c>
      <c r="C1068" t="str">
        <f>'Vic2008-09'!C117</f>
        <v>VSHT</v>
      </c>
      <c r="D1068" t="str">
        <f>'Vic2008-09'!D117</f>
        <v>2008-09</v>
      </c>
      <c r="E1068" t="str">
        <f>'Vic2008-09'!E117</f>
        <v>gen</v>
      </c>
    </row>
    <row r="1069" spans="1:5" x14ac:dyDescent="0.25">
      <c r="A1069" t="str">
        <f>'Vic2008-09'!A118</f>
        <v>TooraWindFarm</v>
      </c>
      <c r="B1069">
        <f>'Vic2008-09'!B118</f>
        <v>0</v>
      </c>
      <c r="C1069" t="str">
        <f>'Vic2008-09'!C118</f>
        <v>VMWT</v>
      </c>
      <c r="D1069" t="str">
        <f>'Vic2008-09'!D118</f>
        <v>2008-09</v>
      </c>
      <c r="E1069" t="str">
        <f>'Vic2008-09'!E118</f>
        <v>gen</v>
      </c>
    </row>
    <row r="1070" spans="1:5" x14ac:dyDescent="0.25">
      <c r="A1070" t="str">
        <f>'Vic2008-09'!A119</f>
        <v>ValleyPowerPS</v>
      </c>
      <c r="B1070">
        <f>'Vic2008-09'!B119</f>
        <v>500</v>
      </c>
      <c r="C1070" t="str">
        <f>'Vic2008-09'!C119</f>
        <v>VLYP</v>
      </c>
      <c r="D1070" t="str">
        <f>'Vic2008-09'!D119</f>
        <v>2008-09</v>
      </c>
      <c r="E1070" t="str">
        <f>'Vic2008-09'!E119</f>
        <v>gen</v>
      </c>
    </row>
    <row r="1071" spans="1:5" x14ac:dyDescent="0.25">
      <c r="A1071" t="str">
        <f>'Vic2008-09'!A120</f>
        <v>VICSMLT</v>
      </c>
      <c r="B1071">
        <f>'Vic2008-09'!B120</f>
        <v>220</v>
      </c>
      <c r="C1071" t="str">
        <f>'Vic2008-09'!C120</f>
        <v>VAPS</v>
      </c>
      <c r="D1071" t="str">
        <f>'Vic2008-09'!D120</f>
        <v>2008-09</v>
      </c>
      <c r="E1071" t="str">
        <f>'Vic2008-09'!E120</f>
        <v>gen</v>
      </c>
    </row>
    <row r="1072" spans="1:5" x14ac:dyDescent="0.25">
      <c r="A1072" t="str">
        <f>'Vic2008-09'!A121</f>
        <v>WestKiewaPSUnit1</v>
      </c>
      <c r="B1072">
        <f>'Vic2008-09'!B121</f>
        <v>220</v>
      </c>
      <c r="C1072" t="str">
        <f>'Vic2008-09'!C121</f>
        <v>VWKP</v>
      </c>
      <c r="D1072" t="str">
        <f>'Vic2008-09'!D121</f>
        <v>2008-09</v>
      </c>
      <c r="E1072" t="str">
        <f>'Vic2008-09'!E121</f>
        <v>gen</v>
      </c>
    </row>
    <row r="1073" spans="1:5" x14ac:dyDescent="0.25">
      <c r="A1073" t="str">
        <f>'Vic2008-09'!A122</f>
        <v>WestKiewaPSUnit2</v>
      </c>
      <c r="B1073">
        <f>'Vic2008-09'!B122</f>
        <v>220</v>
      </c>
      <c r="C1073" t="str">
        <f>'Vic2008-09'!C122</f>
        <v>VWKP</v>
      </c>
      <c r="D1073" t="str">
        <f>'Vic2008-09'!D122</f>
        <v>2008-09</v>
      </c>
      <c r="E1073" t="str">
        <f>'Vic2008-09'!E122</f>
        <v>gen</v>
      </c>
    </row>
    <row r="1074" spans="1:5" x14ac:dyDescent="0.25">
      <c r="A1074" t="str">
        <f>'Vic2008-09'!A123</f>
        <v>WonthaggiWindFarm</v>
      </c>
      <c r="B1074">
        <f>'Vic2008-09'!B123</f>
        <v>0</v>
      </c>
      <c r="C1074" t="str">
        <f>'Vic2008-09'!C123</f>
        <v>VMWT</v>
      </c>
      <c r="D1074" t="str">
        <f>'Vic2008-09'!D123</f>
        <v>2008-09</v>
      </c>
      <c r="E1074" t="str">
        <f>'Vic2008-09'!E123</f>
        <v>gen</v>
      </c>
    </row>
    <row r="1075" spans="1:5" x14ac:dyDescent="0.25">
      <c r="A1075" t="str">
        <f>'Vic2008-09'!A124</f>
        <v>YallournWPS220Load</v>
      </c>
      <c r="B1075">
        <f>'Vic2008-09'!B124</f>
        <v>220</v>
      </c>
      <c r="C1075" t="str">
        <f>'Vic2008-09'!C124</f>
        <v>VYP2</v>
      </c>
      <c r="D1075" t="str">
        <f>'Vic2008-09'!D124</f>
        <v>2008-09</v>
      </c>
      <c r="E1075" t="str">
        <f>'Vic2008-09'!E124</f>
        <v>gen</v>
      </c>
    </row>
    <row r="1076" spans="1:5" x14ac:dyDescent="0.25">
      <c r="A1076" t="str">
        <f>'Vic2008-09'!A125</f>
        <v>YallournWPS220Unit1</v>
      </c>
      <c r="B1076">
        <f>'Vic2008-09'!B125</f>
        <v>220</v>
      </c>
      <c r="C1076" t="str">
        <f>'Vic2008-09'!C125</f>
        <v>VYP3</v>
      </c>
      <c r="D1076" t="str">
        <f>'Vic2008-09'!D125</f>
        <v>2008-09</v>
      </c>
      <c r="E1076" t="str">
        <f>'Vic2008-09'!E125</f>
        <v>gen</v>
      </c>
    </row>
    <row r="1077" spans="1:5" x14ac:dyDescent="0.25">
      <c r="A1077" t="str">
        <f>'Vic2008-09'!A126</f>
        <v>YallournWPS220Unit2</v>
      </c>
      <c r="B1077">
        <f>'Vic2008-09'!B126</f>
        <v>220</v>
      </c>
      <c r="C1077" t="str">
        <f>'Vic2008-09'!C126</f>
        <v>VYP2</v>
      </c>
      <c r="D1077" t="str">
        <f>'Vic2008-09'!D126</f>
        <v>2008-09</v>
      </c>
      <c r="E1077" t="str">
        <f>'Vic2008-09'!E126</f>
        <v>gen</v>
      </c>
    </row>
    <row r="1078" spans="1:5" x14ac:dyDescent="0.25">
      <c r="A1078" t="str">
        <f>'Vic2008-09'!A127</f>
        <v>YallournWPS220Unit3</v>
      </c>
      <c r="B1078">
        <f>'Vic2008-09'!B127</f>
        <v>220</v>
      </c>
      <c r="C1078" t="str">
        <f>'Vic2008-09'!C127</f>
        <v>VYP2</v>
      </c>
      <c r="D1078" t="str">
        <f>'Vic2008-09'!D127</f>
        <v>2008-09</v>
      </c>
      <c r="E1078" t="str">
        <f>'Vic2008-09'!E127</f>
        <v>gen</v>
      </c>
    </row>
    <row r="1079" spans="1:5" x14ac:dyDescent="0.25">
      <c r="A1079" t="str">
        <f>'Vic2008-09'!A128</f>
        <v>YallournWPS220Unit4</v>
      </c>
      <c r="B1079">
        <f>'Vic2008-09'!B128</f>
        <v>220</v>
      </c>
      <c r="C1079" t="str">
        <f>'Vic2008-09'!C128</f>
        <v>VYP2</v>
      </c>
      <c r="D1079" t="str">
        <f>'Vic2008-09'!D128</f>
        <v>2008-09</v>
      </c>
      <c r="E1079" t="str">
        <f>'Vic2008-09'!E128</f>
        <v>gen</v>
      </c>
    </row>
    <row r="1080" spans="1:5" x14ac:dyDescent="0.25">
      <c r="A1080" t="str">
        <f>'Vic2008-09'!A129</f>
        <v>YambukWindFarm</v>
      </c>
      <c r="B1080">
        <f>'Vic2008-09'!B129</f>
        <v>0</v>
      </c>
      <c r="C1080" t="str">
        <f>'Vic2008-09'!C129</f>
        <v>VTGT</v>
      </c>
      <c r="D1080" t="str">
        <f>'Vic2008-09'!D129</f>
        <v>2008-09</v>
      </c>
      <c r="E1080" t="str">
        <f>'Vic2008-09'!E129</f>
        <v>gen</v>
      </c>
    </row>
    <row r="1081" spans="1:5" x14ac:dyDescent="0.25">
      <c r="A1081" t="str">
        <f>'Vic2013-14'!A2</f>
        <v>Altona</v>
      </c>
      <c r="B1081">
        <f>'Vic2013-14'!B2</f>
        <v>220</v>
      </c>
      <c r="C1081" t="str">
        <f>'Vic2013-14'!C2</f>
        <v>VAT2</v>
      </c>
      <c r="D1081" t="str">
        <f>'Vic2013-14'!D2</f>
        <v>2013-14</v>
      </c>
      <c r="E1081" t="str">
        <f>'Vic2013-14'!E2</f>
        <v>load</v>
      </c>
    </row>
    <row r="1082" spans="1:5" x14ac:dyDescent="0.25">
      <c r="A1082" t="str">
        <f>'Vic2013-14'!A3</f>
        <v>Altona</v>
      </c>
      <c r="B1082">
        <f>'Vic2013-14'!B3</f>
        <v>66</v>
      </c>
      <c r="C1082" t="str">
        <f>'Vic2013-14'!C3</f>
        <v>VATS</v>
      </c>
      <c r="D1082" t="str">
        <f>'Vic2013-14'!D3</f>
        <v>2013-14</v>
      </c>
      <c r="E1082" t="str">
        <f>'Vic2013-14'!E3</f>
        <v>load</v>
      </c>
    </row>
    <row r="1083" spans="1:5" x14ac:dyDescent="0.25">
      <c r="A1083" t="str">
        <f>'Vic2013-14'!A4</f>
        <v>Ballarat</v>
      </c>
      <c r="B1083">
        <f>'Vic2013-14'!B4</f>
        <v>66</v>
      </c>
      <c r="C1083" t="str">
        <f>'Vic2013-14'!C4</f>
        <v>VBAT</v>
      </c>
      <c r="D1083" t="str">
        <f>'Vic2013-14'!D4</f>
        <v>2013-14</v>
      </c>
      <c r="E1083" t="str">
        <f>'Vic2013-14'!E4</f>
        <v>load</v>
      </c>
    </row>
    <row r="1084" spans="1:5" x14ac:dyDescent="0.25">
      <c r="A1084" t="str">
        <f>'Vic2013-14'!A5</f>
        <v>Bendigo</v>
      </c>
      <c r="B1084">
        <f>'Vic2013-14'!B5</f>
        <v>22</v>
      </c>
      <c r="C1084" t="str">
        <f>'Vic2013-14'!C5</f>
        <v>VBE2</v>
      </c>
      <c r="D1084" t="str">
        <f>'Vic2013-14'!D5</f>
        <v>2013-14</v>
      </c>
      <c r="E1084" t="str">
        <f>'Vic2013-14'!E5</f>
        <v>load</v>
      </c>
    </row>
    <row r="1085" spans="1:5" x14ac:dyDescent="0.25">
      <c r="A1085" t="str">
        <f>'Vic2013-14'!A6</f>
        <v>Bendigo</v>
      </c>
      <c r="B1085">
        <f>'Vic2013-14'!B6</f>
        <v>66</v>
      </c>
      <c r="C1085" t="str">
        <f>'Vic2013-14'!C6</f>
        <v>VBE6</v>
      </c>
      <c r="D1085" t="str">
        <f>'Vic2013-14'!D6</f>
        <v>2013-14</v>
      </c>
      <c r="E1085" t="str">
        <f>'Vic2013-14'!E6</f>
        <v>load</v>
      </c>
    </row>
    <row r="1086" spans="1:5" x14ac:dyDescent="0.25">
      <c r="A1086" t="str">
        <f>'Vic2013-14'!A7</f>
        <v>BHPWesternPort</v>
      </c>
      <c r="B1086">
        <f>'Vic2013-14'!B7</f>
        <v>220</v>
      </c>
      <c r="C1086" t="str">
        <f>'Vic2013-14'!C7</f>
        <v>VJLA</v>
      </c>
      <c r="D1086" t="str">
        <f>'Vic2013-14'!D7</f>
        <v>2013-14</v>
      </c>
      <c r="E1086" t="str">
        <f>'Vic2013-14'!E7</f>
        <v>load</v>
      </c>
    </row>
    <row r="1087" spans="1:5" x14ac:dyDescent="0.25">
      <c r="A1087" t="str">
        <f>'Vic2013-14'!A8</f>
        <v>Brooklyn(Jemena)</v>
      </c>
      <c r="B1087">
        <f>'Vic2013-14'!B8</f>
        <v>22</v>
      </c>
      <c r="C1087" t="str">
        <f>'Vic2013-14'!C8</f>
        <v>VBL2</v>
      </c>
      <c r="D1087" t="str">
        <f>'Vic2013-14'!D8</f>
        <v>2013-14</v>
      </c>
      <c r="E1087" t="str">
        <f>'Vic2013-14'!E8</f>
        <v>load</v>
      </c>
    </row>
    <row r="1088" spans="1:5" x14ac:dyDescent="0.25">
      <c r="A1088" t="str">
        <f>'Vic2013-14'!A9</f>
        <v>Brooklyn(Jemena)</v>
      </c>
      <c r="B1088">
        <f>'Vic2013-14'!B9</f>
        <v>66</v>
      </c>
      <c r="C1088" t="str">
        <f>'Vic2013-14'!C9</f>
        <v>VBL6</v>
      </c>
      <c r="D1088" t="str">
        <f>'Vic2013-14'!D9</f>
        <v>2013-14</v>
      </c>
      <c r="E1088" t="str">
        <f>'Vic2013-14'!E9</f>
        <v>load</v>
      </c>
    </row>
    <row r="1089" spans="1:5" x14ac:dyDescent="0.25">
      <c r="A1089" t="str">
        <f>'Vic2013-14'!A10</f>
        <v>Brooklyn(POWERCOR)</v>
      </c>
      <c r="B1089">
        <f>'Vic2013-14'!B10</f>
        <v>0</v>
      </c>
      <c r="C1089" t="str">
        <f>'Vic2013-14'!C10</f>
        <v>VBL3</v>
      </c>
      <c r="D1089" t="str">
        <f>'Vic2013-14'!D10</f>
        <v>2013-14</v>
      </c>
      <c r="E1089" t="str">
        <f>'Vic2013-14'!E10</f>
        <v>load</v>
      </c>
    </row>
    <row r="1090" spans="1:5" x14ac:dyDescent="0.25">
      <c r="A1090" t="str">
        <f>'Vic2013-14'!A11</f>
        <v>Brooklyn(POWERCOR)</v>
      </c>
      <c r="B1090">
        <f>'Vic2013-14'!B11</f>
        <v>0</v>
      </c>
      <c r="C1090" t="str">
        <f>'Vic2013-14'!C11</f>
        <v>VBL7</v>
      </c>
      <c r="D1090" t="str">
        <f>'Vic2013-14'!D11</f>
        <v>2013-14</v>
      </c>
      <c r="E1090" t="str">
        <f>'Vic2013-14'!E11</f>
        <v>load</v>
      </c>
    </row>
    <row r="1091" spans="1:5" x14ac:dyDescent="0.25">
      <c r="A1091" t="str">
        <f>'Vic2013-14'!A12</f>
        <v>Brunswick(CITIPOWER)</v>
      </c>
      <c r="B1091">
        <f>'Vic2013-14'!B12</f>
        <v>22</v>
      </c>
      <c r="C1091" t="str">
        <f>'Vic2013-14'!C12</f>
        <v>VBT2</v>
      </c>
      <c r="D1091" t="str">
        <f>'Vic2013-14'!D12</f>
        <v>2013-14</v>
      </c>
      <c r="E1091" t="str">
        <f>'Vic2013-14'!E12</f>
        <v>load</v>
      </c>
    </row>
    <row r="1092" spans="1:5" x14ac:dyDescent="0.25">
      <c r="A1092" t="str">
        <f>'Vic2013-14'!A13</f>
        <v>Brunswick(Jemena)</v>
      </c>
      <c r="B1092">
        <f>'Vic2013-14'!B13</f>
        <v>0</v>
      </c>
      <c r="C1092" t="str">
        <f>'Vic2013-14'!C13</f>
        <v>VBTS</v>
      </c>
      <c r="D1092" t="str">
        <f>'Vic2013-14'!D13</f>
        <v>2013-14</v>
      </c>
      <c r="E1092" t="str">
        <f>'Vic2013-14'!E13</f>
        <v>load</v>
      </c>
    </row>
    <row r="1093" spans="1:5" x14ac:dyDescent="0.25">
      <c r="A1093" t="str">
        <f>'Vic2013-14'!A14</f>
        <v>Cranbourne</v>
      </c>
      <c r="B1093">
        <f>'Vic2013-14'!B14</f>
        <v>220</v>
      </c>
      <c r="C1093" t="str">
        <f>'Vic2013-14'!C14</f>
        <v>VCB2</v>
      </c>
      <c r="D1093" t="str">
        <f>'Vic2013-14'!D14</f>
        <v>2013-14</v>
      </c>
      <c r="E1093" t="str">
        <f>'Vic2013-14'!E14</f>
        <v>load</v>
      </c>
    </row>
    <row r="1094" spans="1:5" x14ac:dyDescent="0.25">
      <c r="A1094" t="str">
        <f>'Vic2013-14'!A15</f>
        <v>Cranbourne(SPIElectricity)</v>
      </c>
      <c r="B1094">
        <f>'Vic2013-14'!B15</f>
        <v>66</v>
      </c>
      <c r="C1094" t="str">
        <f>'Vic2013-14'!C15</f>
        <v>VCBT</v>
      </c>
      <c r="D1094" t="str">
        <f>'Vic2013-14'!D15</f>
        <v>2013-14</v>
      </c>
      <c r="E1094" t="str">
        <f>'Vic2013-14'!E15</f>
        <v>load</v>
      </c>
    </row>
    <row r="1095" spans="1:5" x14ac:dyDescent="0.25">
      <c r="A1095" t="str">
        <f>'Vic2013-14'!A16</f>
        <v>Cranbourne(UE)</v>
      </c>
      <c r="B1095">
        <f>'Vic2013-14'!B16</f>
        <v>0</v>
      </c>
      <c r="C1095" t="str">
        <f>'Vic2013-14'!C16</f>
        <v>VCB5</v>
      </c>
      <c r="D1095" t="str">
        <f>'Vic2013-14'!D16</f>
        <v>2013-14</v>
      </c>
      <c r="E1095" t="str">
        <f>'Vic2013-14'!E16</f>
        <v>load</v>
      </c>
    </row>
    <row r="1096" spans="1:5" x14ac:dyDescent="0.25">
      <c r="A1096" t="str">
        <f>'Vic2013-14'!A17</f>
        <v>EastRowville(SPIElectricity)</v>
      </c>
      <c r="B1096">
        <f>'Vic2013-14'!B17</f>
        <v>66</v>
      </c>
      <c r="C1096" t="str">
        <f>'Vic2013-14'!C17</f>
        <v>VER2</v>
      </c>
      <c r="D1096" t="str">
        <f>'Vic2013-14'!D17</f>
        <v>2013-14</v>
      </c>
      <c r="E1096" t="str">
        <f>'Vic2013-14'!E17</f>
        <v>load</v>
      </c>
    </row>
    <row r="1097" spans="1:5" x14ac:dyDescent="0.25">
      <c r="A1097" t="str">
        <f>'Vic2013-14'!A18</f>
        <v>EastRowville(UE)</v>
      </c>
      <c r="B1097">
        <f>'Vic2013-14'!B18</f>
        <v>0</v>
      </c>
      <c r="C1097" t="str">
        <f>'Vic2013-14'!C18</f>
        <v>VERT</v>
      </c>
      <c r="D1097" t="str">
        <f>'Vic2013-14'!D18</f>
        <v>2013-14</v>
      </c>
      <c r="E1097" t="str">
        <f>'Vic2013-14'!E18</f>
        <v>load</v>
      </c>
    </row>
    <row r="1098" spans="1:5" x14ac:dyDescent="0.25">
      <c r="A1098" t="str">
        <f>'Vic2013-14'!A19</f>
        <v>FishermensBend(CITIPOWER)</v>
      </c>
      <c r="B1098">
        <f>'Vic2013-14'!B19</f>
        <v>66</v>
      </c>
      <c r="C1098" t="str">
        <f>'Vic2013-14'!C19</f>
        <v>VFBT</v>
      </c>
      <c r="D1098" t="str">
        <f>'Vic2013-14'!D19</f>
        <v>2013-14</v>
      </c>
      <c r="E1098" t="str">
        <f>'Vic2013-14'!E19</f>
        <v>load</v>
      </c>
    </row>
    <row r="1099" spans="1:5" x14ac:dyDescent="0.25">
      <c r="A1099" t="str">
        <f>'Vic2013-14'!A20</f>
        <v>FishermensBend(POWERCOR)</v>
      </c>
      <c r="B1099">
        <f>'Vic2013-14'!B20</f>
        <v>0</v>
      </c>
      <c r="C1099" t="str">
        <f>'Vic2013-14'!C20</f>
        <v>VFB2</v>
      </c>
      <c r="D1099" t="str">
        <f>'Vic2013-14'!D20</f>
        <v>2013-14</v>
      </c>
      <c r="E1099" t="str">
        <f>'Vic2013-14'!E20</f>
        <v>load</v>
      </c>
    </row>
    <row r="1100" spans="1:5" x14ac:dyDescent="0.25">
      <c r="A1100" t="str">
        <f>'Vic2013-14'!A21</f>
        <v>Fosterville</v>
      </c>
      <c r="B1100">
        <f>'Vic2013-14'!B21</f>
        <v>220</v>
      </c>
      <c r="C1100" t="str">
        <f>'Vic2013-14'!C21</f>
        <v>VFVT</v>
      </c>
      <c r="D1100" t="str">
        <f>'Vic2013-14'!D21</f>
        <v>2013-14</v>
      </c>
      <c r="E1100" t="str">
        <f>'Vic2013-14'!E21</f>
        <v>load</v>
      </c>
    </row>
    <row r="1101" spans="1:5" x14ac:dyDescent="0.25">
      <c r="A1101" t="str">
        <f>'Vic2013-14'!A22</f>
        <v>Geelong</v>
      </c>
      <c r="B1101">
        <f>'Vic2013-14'!B22</f>
        <v>66</v>
      </c>
      <c r="C1101" t="str">
        <f>'Vic2013-14'!C22</f>
        <v>VGT6</v>
      </c>
      <c r="D1101" t="str">
        <f>'Vic2013-14'!D22</f>
        <v>2013-14</v>
      </c>
      <c r="E1101" t="str">
        <f>'Vic2013-14'!E22</f>
        <v>load</v>
      </c>
    </row>
    <row r="1102" spans="1:5" x14ac:dyDescent="0.25">
      <c r="A1102" t="str">
        <f>'Vic2013-14'!A23</f>
        <v>Glenrowan</v>
      </c>
      <c r="B1102">
        <f>'Vic2013-14'!B23</f>
        <v>66</v>
      </c>
      <c r="C1102" t="str">
        <f>'Vic2013-14'!C23</f>
        <v>VGNT</v>
      </c>
      <c r="D1102" t="str">
        <f>'Vic2013-14'!D23</f>
        <v>2013-14</v>
      </c>
      <c r="E1102" t="str">
        <f>'Vic2013-14'!E23</f>
        <v>load</v>
      </c>
    </row>
    <row r="1103" spans="1:5" x14ac:dyDescent="0.25">
      <c r="A1103" t="str">
        <f>'Vic2013-14'!A24</f>
        <v>Heatherton</v>
      </c>
      <c r="B1103">
        <f>'Vic2013-14'!B24</f>
        <v>66</v>
      </c>
      <c r="C1103" t="str">
        <f>'Vic2013-14'!C24</f>
        <v>VHTS</v>
      </c>
      <c r="D1103" t="str">
        <f>'Vic2013-14'!D24</f>
        <v>2013-14</v>
      </c>
      <c r="E1103" t="str">
        <f>'Vic2013-14'!E24</f>
        <v>load</v>
      </c>
    </row>
    <row r="1104" spans="1:5" x14ac:dyDescent="0.25">
      <c r="A1104" t="str">
        <f>'Vic2013-14'!A25</f>
        <v>Heywood</v>
      </c>
      <c r="B1104">
        <f>'Vic2013-14'!B25</f>
        <v>22</v>
      </c>
      <c r="C1104" t="str">
        <f>'Vic2013-14'!C25</f>
        <v>VHY2</v>
      </c>
      <c r="D1104" t="str">
        <f>'Vic2013-14'!D25</f>
        <v>2013-14</v>
      </c>
      <c r="E1104" t="str">
        <f>'Vic2013-14'!E25</f>
        <v>load</v>
      </c>
    </row>
    <row r="1105" spans="1:5" x14ac:dyDescent="0.25">
      <c r="A1105" t="str">
        <f>'Vic2013-14'!A26</f>
        <v>Horsham</v>
      </c>
      <c r="B1105">
        <f>'Vic2013-14'!B26</f>
        <v>66</v>
      </c>
      <c r="C1105" t="str">
        <f>'Vic2013-14'!C26</f>
        <v>VHOT</v>
      </c>
      <c r="D1105" t="str">
        <f>'Vic2013-14'!D26</f>
        <v>2013-14</v>
      </c>
      <c r="E1105" t="str">
        <f>'Vic2013-14'!E26</f>
        <v>load</v>
      </c>
    </row>
    <row r="1106" spans="1:5" x14ac:dyDescent="0.25">
      <c r="A1106" t="str">
        <f>'Vic2013-14'!A27</f>
        <v>Keilor(Jemena)</v>
      </c>
      <c r="B1106">
        <f>'Vic2013-14'!B27</f>
        <v>66</v>
      </c>
      <c r="C1106" t="str">
        <f>'Vic2013-14'!C27</f>
        <v>VKT2</v>
      </c>
      <c r="D1106" t="str">
        <f>'Vic2013-14'!D27</f>
        <v>2013-14</v>
      </c>
      <c r="E1106" t="str">
        <f>'Vic2013-14'!E27</f>
        <v>load</v>
      </c>
    </row>
    <row r="1107" spans="1:5" x14ac:dyDescent="0.25">
      <c r="A1107" t="str">
        <f>'Vic2013-14'!A28</f>
        <v>Keilor(POWERCOR)</v>
      </c>
      <c r="B1107">
        <f>'Vic2013-14'!B28</f>
        <v>66</v>
      </c>
      <c r="C1107" t="str">
        <f>'Vic2013-14'!C28</f>
        <v>VKTS</v>
      </c>
      <c r="D1107" t="str">
        <f>'Vic2013-14'!D28</f>
        <v>2013-14</v>
      </c>
      <c r="E1107" t="str">
        <f>'Vic2013-14'!E28</f>
        <v>load</v>
      </c>
    </row>
    <row r="1108" spans="1:5" x14ac:dyDescent="0.25">
      <c r="A1108" t="str">
        <f>'Vic2013-14'!A29</f>
        <v>Kerang</v>
      </c>
      <c r="B1108">
        <f>'Vic2013-14'!B29</f>
        <v>22</v>
      </c>
      <c r="C1108" t="str">
        <f>'Vic2013-14'!C29</f>
        <v>VKG2</v>
      </c>
      <c r="D1108" t="str">
        <f>'Vic2013-14'!D29</f>
        <v>2013-14</v>
      </c>
      <c r="E1108" t="str">
        <f>'Vic2013-14'!E29</f>
        <v>load</v>
      </c>
    </row>
    <row r="1109" spans="1:5" x14ac:dyDescent="0.25">
      <c r="A1109" t="str">
        <f>'Vic2013-14'!A30</f>
        <v>Kerang</v>
      </c>
      <c r="B1109">
        <f>'Vic2013-14'!B30</f>
        <v>66</v>
      </c>
      <c r="C1109" t="str">
        <f>'Vic2013-14'!C30</f>
        <v>VKG6</v>
      </c>
      <c r="D1109" t="str">
        <f>'Vic2013-14'!D30</f>
        <v>2013-14</v>
      </c>
      <c r="E1109" t="str">
        <f>'Vic2013-14'!E30</f>
        <v>load</v>
      </c>
    </row>
    <row r="1110" spans="1:5" x14ac:dyDescent="0.25">
      <c r="A1110" t="str">
        <f>'Vic2013-14'!A31</f>
        <v>Khancoban</v>
      </c>
      <c r="B1110">
        <f>'Vic2013-14'!B31</f>
        <v>330</v>
      </c>
      <c r="C1110" t="str">
        <f>'Vic2013-14'!C31</f>
        <v>NKHN</v>
      </c>
      <c r="D1110" t="str">
        <f>'Vic2013-14'!D31</f>
        <v>2013-14</v>
      </c>
      <c r="E1110" t="str">
        <f>'Vic2013-14'!E31</f>
        <v>load</v>
      </c>
    </row>
    <row r="1111" spans="1:5" x14ac:dyDescent="0.25">
      <c r="A1111" t="str">
        <f>'Vic2013-14'!A32</f>
        <v>LoyYangSubstation</v>
      </c>
      <c r="B1111">
        <f>'Vic2013-14'!B32</f>
        <v>66</v>
      </c>
      <c r="C1111" t="str">
        <f>'Vic2013-14'!C32</f>
        <v>VLY6</v>
      </c>
      <c r="D1111" t="str">
        <f>'Vic2013-14'!D32</f>
        <v>2013-14</v>
      </c>
      <c r="E1111" t="str">
        <f>'Vic2013-14'!E32</f>
        <v>load</v>
      </c>
    </row>
    <row r="1112" spans="1:5" x14ac:dyDescent="0.25">
      <c r="A1112" t="str">
        <f>'Vic2013-14'!A33</f>
        <v>Malvern</v>
      </c>
      <c r="B1112">
        <f>'Vic2013-14'!B33</f>
        <v>22</v>
      </c>
      <c r="C1112" t="str">
        <f>'Vic2013-14'!C33</f>
        <v>VMT2</v>
      </c>
      <c r="D1112" t="str">
        <f>'Vic2013-14'!D33</f>
        <v>2013-14</v>
      </c>
      <c r="E1112" t="str">
        <f>'Vic2013-14'!E33</f>
        <v>load</v>
      </c>
    </row>
    <row r="1113" spans="1:5" x14ac:dyDescent="0.25">
      <c r="A1113" t="str">
        <f>'Vic2013-14'!A34</f>
        <v>Malvern</v>
      </c>
      <c r="B1113">
        <f>'Vic2013-14'!B34</f>
        <v>66</v>
      </c>
      <c r="C1113" t="str">
        <f>'Vic2013-14'!C34</f>
        <v>VMT6</v>
      </c>
      <c r="D1113" t="str">
        <f>'Vic2013-14'!D34</f>
        <v>2013-14</v>
      </c>
      <c r="E1113" t="str">
        <f>'Vic2013-14'!E34</f>
        <v>load</v>
      </c>
    </row>
    <row r="1114" spans="1:5" x14ac:dyDescent="0.25">
      <c r="A1114" t="str">
        <f>'Vic2013-14'!A35</f>
        <v>MorwellTS</v>
      </c>
      <c r="B1114">
        <f>'Vic2013-14'!B35</f>
        <v>66</v>
      </c>
      <c r="C1114" t="str">
        <f>'Vic2013-14'!C35</f>
        <v>VMWT</v>
      </c>
      <c r="D1114" t="str">
        <f>'Vic2013-14'!D35</f>
        <v>2013-14</v>
      </c>
      <c r="E1114" t="str">
        <f>'Vic2013-14'!E35</f>
        <v>load</v>
      </c>
    </row>
    <row r="1115" spans="1:5" x14ac:dyDescent="0.25">
      <c r="A1115" t="str">
        <f>'Vic2013-14'!A36</f>
        <v>MtBeauty</v>
      </c>
      <c r="B1115">
        <f>'Vic2013-14'!B36</f>
        <v>66</v>
      </c>
      <c r="C1115" t="str">
        <f>'Vic2013-14'!C36</f>
        <v>VMBT</v>
      </c>
      <c r="D1115" t="str">
        <f>'Vic2013-14'!D36</f>
        <v>2013-14</v>
      </c>
      <c r="E1115" t="str">
        <f>'Vic2013-14'!E36</f>
        <v>load</v>
      </c>
    </row>
    <row r="1116" spans="1:5" x14ac:dyDescent="0.25">
      <c r="A1116" t="str">
        <f>'Vic2013-14'!A37</f>
        <v>Portland</v>
      </c>
      <c r="B1116">
        <f>'Vic2013-14'!B37</f>
        <v>500</v>
      </c>
      <c r="C1116" t="str">
        <f>'Vic2013-14'!C37</f>
        <v>VAPD</v>
      </c>
      <c r="D1116" t="str">
        <f>'Vic2013-14'!D37</f>
        <v>2013-14</v>
      </c>
      <c r="E1116" t="str">
        <f>'Vic2013-14'!E37</f>
        <v>load</v>
      </c>
    </row>
    <row r="1117" spans="1:5" x14ac:dyDescent="0.25">
      <c r="A1117" t="str">
        <f>'Vic2013-14'!A38</f>
        <v>PtHenry</v>
      </c>
      <c r="B1117">
        <f>'Vic2013-14'!B38</f>
        <v>220</v>
      </c>
      <c r="C1117" t="str">
        <f>'Vic2013-14'!C38</f>
        <v>VPTH</v>
      </c>
      <c r="D1117" t="str">
        <f>'Vic2013-14'!D38</f>
        <v>2013-14</v>
      </c>
      <c r="E1117" t="str">
        <f>'Vic2013-14'!E38</f>
        <v>load</v>
      </c>
    </row>
    <row r="1118" spans="1:5" x14ac:dyDescent="0.25">
      <c r="A1118" t="str">
        <f>'Vic2013-14'!A39</f>
        <v>RedCliffs</v>
      </c>
      <c r="B1118">
        <f>'Vic2013-14'!B39</f>
        <v>22</v>
      </c>
      <c r="C1118" t="str">
        <f>'Vic2013-14'!C39</f>
        <v>VRC2</v>
      </c>
      <c r="D1118" t="str">
        <f>'Vic2013-14'!D39</f>
        <v>2013-14</v>
      </c>
      <c r="E1118" t="str">
        <f>'Vic2013-14'!E39</f>
        <v>load</v>
      </c>
    </row>
    <row r="1119" spans="1:5" x14ac:dyDescent="0.25">
      <c r="A1119" t="str">
        <f>'Vic2013-14'!A40</f>
        <v>RedCliffs</v>
      </c>
      <c r="B1119">
        <f>'Vic2013-14'!B40</f>
        <v>66</v>
      </c>
      <c r="C1119" t="str">
        <f>'Vic2013-14'!C40</f>
        <v>VRC6</v>
      </c>
      <c r="D1119" t="str">
        <f>'Vic2013-14'!D40</f>
        <v>2013-14</v>
      </c>
      <c r="E1119" t="str">
        <f>'Vic2013-14'!E40</f>
        <v>load</v>
      </c>
    </row>
    <row r="1120" spans="1:5" x14ac:dyDescent="0.25">
      <c r="A1120" t="str">
        <f>'Vic2013-14'!A41</f>
        <v>RedCliffs(CE)</v>
      </c>
      <c r="B1120">
        <f>'Vic2013-14'!B41</f>
        <v>66</v>
      </c>
      <c r="C1120" t="str">
        <f>'Vic2013-14'!C41</f>
        <v>VRCA</v>
      </c>
      <c r="D1120" t="str">
        <f>'Vic2013-14'!D41</f>
        <v>2013-14</v>
      </c>
      <c r="E1120" t="str">
        <f>'Vic2013-14'!E41</f>
        <v>load</v>
      </c>
    </row>
    <row r="1121" spans="1:5" x14ac:dyDescent="0.25">
      <c r="A1121" t="str">
        <f>'Vic2013-14'!A42</f>
        <v>Richmond</v>
      </c>
      <c r="B1121">
        <f>'Vic2013-14'!B42</f>
        <v>22</v>
      </c>
      <c r="C1121" t="str">
        <f>'Vic2013-14'!C42</f>
        <v>VRT2</v>
      </c>
      <c r="D1121" t="str">
        <f>'Vic2013-14'!D42</f>
        <v>2013-14</v>
      </c>
      <c r="E1121" t="str">
        <f>'Vic2013-14'!E42</f>
        <v>load</v>
      </c>
    </row>
    <row r="1122" spans="1:5" x14ac:dyDescent="0.25">
      <c r="A1122" t="str">
        <f>'Vic2013-14'!A43</f>
        <v>Richmond(CITIPOWER)</v>
      </c>
      <c r="B1122">
        <f>'Vic2013-14'!B43</f>
        <v>66</v>
      </c>
      <c r="C1122" t="str">
        <f>'Vic2013-14'!C43</f>
        <v>VRT7</v>
      </c>
      <c r="D1122" t="str">
        <f>'Vic2013-14'!D43</f>
        <v>2013-14</v>
      </c>
      <c r="E1122" t="str">
        <f>'Vic2013-14'!E43</f>
        <v>load</v>
      </c>
    </row>
    <row r="1123" spans="1:5" x14ac:dyDescent="0.25">
      <c r="A1123" t="str">
        <f>'Vic2013-14'!A44</f>
        <v>Richmond(UE)</v>
      </c>
      <c r="B1123">
        <f>'Vic2013-14'!B44</f>
        <v>0</v>
      </c>
      <c r="C1123" t="str">
        <f>'Vic2013-14'!C44</f>
        <v>VRT6</v>
      </c>
      <c r="D1123" t="str">
        <f>'Vic2013-14'!D44</f>
        <v>2013-14</v>
      </c>
      <c r="E1123" t="str">
        <f>'Vic2013-14'!E44</f>
        <v>load</v>
      </c>
    </row>
    <row r="1124" spans="1:5" x14ac:dyDescent="0.25">
      <c r="A1124" t="str">
        <f>'Vic2013-14'!A45</f>
        <v>Ringwood(SPIElectricity)</v>
      </c>
      <c r="B1124">
        <f>'Vic2013-14'!B45</f>
        <v>22</v>
      </c>
      <c r="C1124" t="str">
        <f>'Vic2013-14'!C45</f>
        <v>VRW3</v>
      </c>
      <c r="D1124" t="str">
        <f>'Vic2013-14'!D45</f>
        <v>2013-14</v>
      </c>
      <c r="E1124" t="str">
        <f>'Vic2013-14'!E45</f>
        <v>load</v>
      </c>
    </row>
    <row r="1125" spans="1:5" x14ac:dyDescent="0.25">
      <c r="A1125" t="str">
        <f>'Vic2013-14'!A46</f>
        <v>Ringwood(SPIElectricity)</v>
      </c>
      <c r="B1125">
        <f>'Vic2013-14'!B46</f>
        <v>66</v>
      </c>
      <c r="C1125" t="str">
        <f>'Vic2013-14'!C46</f>
        <v>VRW7</v>
      </c>
      <c r="D1125" t="str">
        <f>'Vic2013-14'!D46</f>
        <v>2013-14</v>
      </c>
      <c r="E1125" t="str">
        <f>'Vic2013-14'!E46</f>
        <v>load</v>
      </c>
    </row>
    <row r="1126" spans="1:5" x14ac:dyDescent="0.25">
      <c r="A1126" t="str">
        <f>'Vic2013-14'!A47</f>
        <v>Ringwood(UE)</v>
      </c>
      <c r="B1126">
        <f>'Vic2013-14'!B47</f>
        <v>0</v>
      </c>
      <c r="C1126" t="str">
        <f>'Vic2013-14'!C47</f>
        <v>VRW2</v>
      </c>
      <c r="D1126" t="str">
        <f>'Vic2013-14'!D47</f>
        <v>2013-14</v>
      </c>
      <c r="E1126" t="str">
        <f>'Vic2013-14'!E47</f>
        <v>load</v>
      </c>
    </row>
    <row r="1127" spans="1:5" x14ac:dyDescent="0.25">
      <c r="A1127" t="str">
        <f>'Vic2013-14'!A48</f>
        <v>Ringwood(UE)</v>
      </c>
      <c r="B1127">
        <f>'Vic2013-14'!B48</f>
        <v>0</v>
      </c>
      <c r="C1127" t="str">
        <f>'Vic2013-14'!C48</f>
        <v>VRW6</v>
      </c>
      <c r="D1127" t="str">
        <f>'Vic2013-14'!D48</f>
        <v>2013-14</v>
      </c>
      <c r="E1127" t="str">
        <f>'Vic2013-14'!E48</f>
        <v>load</v>
      </c>
    </row>
    <row r="1128" spans="1:5" x14ac:dyDescent="0.25">
      <c r="A1128" t="str">
        <f>'Vic2013-14'!A49</f>
        <v>Shepparton</v>
      </c>
      <c r="B1128">
        <f>'Vic2013-14'!B49</f>
        <v>66</v>
      </c>
      <c r="C1128" t="str">
        <f>'Vic2013-14'!C49</f>
        <v>VSHT</v>
      </c>
      <c r="D1128" t="str">
        <f>'Vic2013-14'!D49</f>
        <v>2013-14</v>
      </c>
      <c r="E1128" t="str">
        <f>'Vic2013-14'!E49</f>
        <v>load</v>
      </c>
    </row>
    <row r="1129" spans="1:5" x14ac:dyDescent="0.25">
      <c r="A1129" t="str">
        <f>'Vic2013-14'!A50</f>
        <v>SouthMorang (Jemena)</v>
      </c>
      <c r="B1129">
        <f>'Vic2013-14'!B50</f>
        <v>66</v>
      </c>
      <c r="C1129" t="str">
        <f>'Vic2013-14'!C50</f>
        <v>VSM6</v>
      </c>
      <c r="D1129" t="str">
        <f>'Vic2013-14'!D50</f>
        <v>2013-14</v>
      </c>
      <c r="E1129" t="str">
        <f>'Vic2013-14'!E50</f>
        <v>load</v>
      </c>
    </row>
    <row r="1130" spans="1:5" x14ac:dyDescent="0.25">
      <c r="A1130" t="str">
        <f>'Vic2013-14'!A51</f>
        <v>SouthMorang (AusNet)</v>
      </c>
      <c r="B1130">
        <f>'Vic2013-14'!B51</f>
        <v>0</v>
      </c>
      <c r="C1130" t="str">
        <f>'Vic2013-14'!C51</f>
        <v>VSMT</v>
      </c>
      <c r="D1130" t="str">
        <f>'Vic2013-14'!D51</f>
        <v>2013-14</v>
      </c>
      <c r="E1130" t="str">
        <f>'Vic2013-14'!E51</f>
        <v>load</v>
      </c>
    </row>
    <row r="1131" spans="1:5" x14ac:dyDescent="0.25">
      <c r="A1131" t="str">
        <f>'Vic2013-14'!A52</f>
        <v>Springvale(CITIPOWER)</v>
      </c>
      <c r="B1131">
        <f>'Vic2013-14'!B52</f>
        <v>66</v>
      </c>
      <c r="C1131" t="str">
        <f>'Vic2013-14'!C52</f>
        <v>VSVT</v>
      </c>
      <c r="D1131" t="str">
        <f>'Vic2013-14'!D52</f>
        <v>2013-14</v>
      </c>
      <c r="E1131" t="str">
        <f>'Vic2013-14'!E52</f>
        <v>load</v>
      </c>
    </row>
    <row r="1132" spans="1:5" x14ac:dyDescent="0.25">
      <c r="A1132" t="str">
        <f>'Vic2013-14'!A53</f>
        <v>Springvale(UE)</v>
      </c>
      <c r="B1132">
        <f>'Vic2013-14'!B53</f>
        <v>66</v>
      </c>
      <c r="C1132" t="str">
        <f>'Vic2013-14'!C53</f>
        <v>VSV2</v>
      </c>
      <c r="D1132" t="str">
        <f>'Vic2013-14'!D53</f>
        <v>2013-14</v>
      </c>
      <c r="E1132" t="str">
        <f>'Vic2013-14'!E53</f>
        <v>load</v>
      </c>
    </row>
    <row r="1133" spans="1:5" x14ac:dyDescent="0.25">
      <c r="A1133" t="str">
        <f>'Vic2013-14'!A54</f>
        <v>Templestowe(CITIPOWER)</v>
      </c>
      <c r="B1133">
        <f>'Vic2013-14'!B54</f>
        <v>66</v>
      </c>
      <c r="C1133" t="str">
        <f>'Vic2013-14'!C54</f>
        <v>VTS2</v>
      </c>
      <c r="D1133" t="str">
        <f>'Vic2013-14'!D54</f>
        <v>2013-14</v>
      </c>
      <c r="E1133" t="str">
        <f>'Vic2013-14'!E54</f>
        <v>load</v>
      </c>
    </row>
    <row r="1134" spans="1:5" x14ac:dyDescent="0.25">
      <c r="A1134" t="str">
        <f>'Vic2013-14'!A55</f>
        <v>Templestowe(Jemena)</v>
      </c>
      <c r="B1134">
        <f>'Vic2013-14'!B55</f>
        <v>0</v>
      </c>
      <c r="C1134" t="str">
        <f>'Vic2013-14'!C55</f>
        <v>VTST</v>
      </c>
      <c r="D1134" t="str">
        <f>'Vic2013-14'!D55</f>
        <v>2013-14</v>
      </c>
      <c r="E1134" t="str">
        <f>'Vic2013-14'!E55</f>
        <v>load</v>
      </c>
    </row>
    <row r="1135" spans="1:5" x14ac:dyDescent="0.25">
      <c r="A1135" t="str">
        <f>'Vic2013-14'!A56</f>
        <v>Templestowe(SPIElectricity)</v>
      </c>
      <c r="B1135">
        <f>'Vic2013-14'!B56</f>
        <v>0</v>
      </c>
      <c r="C1135" t="str">
        <f>'Vic2013-14'!C56</f>
        <v>VTS3</v>
      </c>
      <c r="D1135" t="str">
        <f>'Vic2013-14'!D56</f>
        <v>2013-14</v>
      </c>
      <c r="E1135" t="str">
        <f>'Vic2013-14'!E56</f>
        <v>load</v>
      </c>
    </row>
    <row r="1136" spans="1:5" x14ac:dyDescent="0.25">
      <c r="A1136" t="str">
        <f>'Vic2013-14'!A57</f>
        <v>Templestowe(UE)</v>
      </c>
      <c r="B1136">
        <f>'Vic2013-14'!B57</f>
        <v>0</v>
      </c>
      <c r="C1136" t="str">
        <f>'Vic2013-14'!C57</f>
        <v>VTS4</v>
      </c>
      <c r="D1136" t="str">
        <f>'Vic2013-14'!D57</f>
        <v>2013-14</v>
      </c>
      <c r="E1136" t="str">
        <f>'Vic2013-14'!E57</f>
        <v>load</v>
      </c>
    </row>
    <row r="1137" spans="1:5" x14ac:dyDescent="0.25">
      <c r="A1137" t="str">
        <f>'Vic2013-14'!A58</f>
        <v>Terang</v>
      </c>
      <c r="B1137">
        <f>'Vic2013-14'!B58</f>
        <v>66</v>
      </c>
      <c r="C1137" t="str">
        <f>'Vic2013-14'!C58</f>
        <v>VTGT</v>
      </c>
      <c r="D1137" t="str">
        <f>'Vic2013-14'!D58</f>
        <v>2013-14</v>
      </c>
      <c r="E1137" t="str">
        <f>'Vic2013-14'!E58</f>
        <v>load</v>
      </c>
    </row>
    <row r="1138" spans="1:5" x14ac:dyDescent="0.25">
      <c r="A1138" t="str">
        <f>'Vic2013-14'!A59</f>
        <v>Thomastown(Jemena)</v>
      </c>
      <c r="B1138">
        <f>'Vic2013-14'!B59</f>
        <v>66</v>
      </c>
      <c r="C1138" t="str">
        <f>'Vic2013-14'!C59</f>
        <v>VTTS</v>
      </c>
      <c r="D1138" t="str">
        <f>'Vic2013-14'!D59</f>
        <v>2013-14</v>
      </c>
      <c r="E1138" t="str">
        <f>'Vic2013-14'!E59</f>
        <v>load</v>
      </c>
    </row>
    <row r="1139" spans="1:5" x14ac:dyDescent="0.25">
      <c r="A1139" t="str">
        <f>'Vic2013-14'!A60</f>
        <v>Thomastown(SPIElectricity)</v>
      </c>
      <c r="B1139">
        <f>'Vic2013-14'!B60</f>
        <v>0</v>
      </c>
      <c r="C1139" t="str">
        <f>'Vic2013-14'!C60</f>
        <v>VTT2</v>
      </c>
      <c r="D1139" t="str">
        <f>'Vic2013-14'!D60</f>
        <v>2013-14</v>
      </c>
      <c r="E1139" t="str">
        <f>'Vic2013-14'!E60</f>
        <v>load</v>
      </c>
    </row>
    <row r="1140" spans="1:5" x14ac:dyDescent="0.25">
      <c r="A1140" t="str">
        <f>'Vic2013-14'!A61</f>
        <v>Tyabb</v>
      </c>
      <c r="B1140">
        <f>'Vic2013-14'!B61</f>
        <v>66</v>
      </c>
      <c r="C1140" t="str">
        <f>'Vic2013-14'!C61</f>
        <v>VTBT</v>
      </c>
      <c r="D1140" t="str">
        <f>'Vic2013-14'!D61</f>
        <v>2013-14</v>
      </c>
      <c r="E1140" t="str">
        <f>'Vic2013-14'!E61</f>
        <v>load</v>
      </c>
    </row>
    <row r="1141" spans="1:5" x14ac:dyDescent="0.25">
      <c r="A1141" t="str">
        <f>'Vic2013-14'!A62</f>
        <v>WemenTS</v>
      </c>
      <c r="B1141">
        <f>'Vic2013-14'!B62</f>
        <v>66</v>
      </c>
      <c r="C1141" t="str">
        <f>'Vic2013-14'!C62</f>
        <v>VWET</v>
      </c>
      <c r="D1141" t="str">
        <f>'Vic2013-14'!D62</f>
        <v>2013-14</v>
      </c>
      <c r="E1141" t="str">
        <f>'Vic2013-14'!E62</f>
        <v>load</v>
      </c>
    </row>
    <row r="1142" spans="1:5" x14ac:dyDescent="0.25">
      <c r="A1142" t="str">
        <f>'Vic2013-14'!A63</f>
        <v>WestMelbourne</v>
      </c>
      <c r="B1142">
        <f>'Vic2013-14'!B63</f>
        <v>22</v>
      </c>
      <c r="C1142" t="str">
        <f>'Vic2013-14'!C63</f>
        <v>VWM2</v>
      </c>
      <c r="D1142" t="str">
        <f>'Vic2013-14'!D63</f>
        <v>2013-14</v>
      </c>
      <c r="E1142" t="str">
        <f>'Vic2013-14'!E63</f>
        <v>load</v>
      </c>
    </row>
    <row r="1143" spans="1:5" x14ac:dyDescent="0.25">
      <c r="A1143" t="str">
        <f>'Vic2013-14'!A64</f>
        <v>WestMelbourne(CITIPOWER)</v>
      </c>
      <c r="B1143">
        <f>'Vic2013-14'!B64</f>
        <v>66</v>
      </c>
      <c r="C1143" t="str">
        <f>'Vic2013-14'!C64</f>
        <v>VWM7</v>
      </c>
      <c r="D1143" t="str">
        <f>'Vic2013-14'!D64</f>
        <v>2013-14</v>
      </c>
      <c r="E1143" t="str">
        <f>'Vic2013-14'!E64</f>
        <v>load</v>
      </c>
    </row>
    <row r="1144" spans="1:5" x14ac:dyDescent="0.25">
      <c r="A1144" t="str">
        <f>'Vic2013-14'!A65</f>
        <v>WestMelbourne(Jemena)</v>
      </c>
      <c r="B1144">
        <f>'Vic2013-14'!B65</f>
        <v>0</v>
      </c>
      <c r="C1144" t="str">
        <f>'Vic2013-14'!C65</f>
        <v>VWM6</v>
      </c>
      <c r="D1144" t="str">
        <f>'Vic2013-14'!D65</f>
        <v>2013-14</v>
      </c>
      <c r="E1144" t="str">
        <f>'Vic2013-14'!E65</f>
        <v>load</v>
      </c>
    </row>
    <row r="1145" spans="1:5" x14ac:dyDescent="0.25">
      <c r="A1145" t="str">
        <f>'Vic2013-14'!A66</f>
        <v>Wodonga</v>
      </c>
      <c r="B1145">
        <f>'Vic2013-14'!B66</f>
        <v>22</v>
      </c>
      <c r="C1145" t="str">
        <f>'Vic2013-14'!C66</f>
        <v>VWO2</v>
      </c>
      <c r="D1145" t="str">
        <f>'Vic2013-14'!D66</f>
        <v>2013-14</v>
      </c>
      <c r="E1145" t="str">
        <f>'Vic2013-14'!E66</f>
        <v>load</v>
      </c>
    </row>
    <row r="1146" spans="1:5" x14ac:dyDescent="0.25">
      <c r="A1146" t="str">
        <f>'Vic2013-14'!A67</f>
        <v>Wodonga</v>
      </c>
      <c r="B1146">
        <f>'Vic2013-14'!B67</f>
        <v>66</v>
      </c>
      <c r="C1146" t="str">
        <f>'Vic2013-14'!C67</f>
        <v>VWO6</v>
      </c>
      <c r="D1146" t="str">
        <f>'Vic2013-14'!D67</f>
        <v>2013-14</v>
      </c>
      <c r="E1146" t="str">
        <f>'Vic2013-14'!E67</f>
        <v>load</v>
      </c>
    </row>
    <row r="1147" spans="1:5" x14ac:dyDescent="0.25">
      <c r="A1147" t="str">
        <f>'Vic2013-14'!A68</f>
        <v>Yallourn</v>
      </c>
      <c r="B1147">
        <f>'Vic2013-14'!B68</f>
        <v>11</v>
      </c>
      <c r="C1147" t="str">
        <f>'Vic2013-14'!C68</f>
        <v>VYP1</v>
      </c>
      <c r="D1147" t="str">
        <f>'Vic2013-14'!D68</f>
        <v>2013-14</v>
      </c>
      <c r="E1147" t="str">
        <f>'Vic2013-14'!E68</f>
        <v>load</v>
      </c>
    </row>
    <row r="1148" spans="1:5" x14ac:dyDescent="0.25">
      <c r="A1148" t="str">
        <f>'Vic2013-14'!A69</f>
        <v>Banimboola</v>
      </c>
      <c r="B1148">
        <f>'Vic2013-14'!B69</f>
        <v>220</v>
      </c>
      <c r="C1148" t="str">
        <f>'Vic2013-14'!C69</f>
        <v>VDPS</v>
      </c>
      <c r="D1148" t="str">
        <f>'Vic2013-14'!D69</f>
        <v>2013-14</v>
      </c>
      <c r="E1148" t="str">
        <f>'Vic2013-14'!E69</f>
        <v>gen</v>
      </c>
    </row>
    <row r="1149" spans="1:5" x14ac:dyDescent="0.25">
      <c r="A1149" t="str">
        <f>'Vic2013-14'!A70</f>
        <v>Basslink (Loy Yang Power Station Switchyard) Tasmania to Victoria</v>
      </c>
      <c r="B1149">
        <f>'Vic2013-14'!B70</f>
        <v>500</v>
      </c>
      <c r="C1149" t="str">
        <f>'Vic2013-14'!C70</f>
        <v>VTBL</v>
      </c>
      <c r="D1149" t="str">
        <f>'Vic2013-14'!D70</f>
        <v>2013-14</v>
      </c>
      <c r="E1149" t="str">
        <f>'Vic2013-14'!E70</f>
        <v>gen</v>
      </c>
    </row>
    <row r="1150" spans="1:5" x14ac:dyDescent="0.25">
      <c r="A1150" t="str">
        <f>'Vic2013-14'!A71</f>
        <v>Basslink (Loy Yang Power Station Switchyard) Victoria to Tasmania</v>
      </c>
      <c r="B1150">
        <f>'Vic2013-14'!B71</f>
        <v>500</v>
      </c>
      <c r="C1150" t="str">
        <f>'Vic2013-14'!C71</f>
        <v>VTBL</v>
      </c>
      <c r="D1150" t="str">
        <f>'Vic2013-14'!D71</f>
        <v>2013-14</v>
      </c>
      <c r="E1150" t="str">
        <f>'Vic2013-14'!E71</f>
        <v>gen</v>
      </c>
    </row>
    <row r="1151" spans="1:5" x14ac:dyDescent="0.25">
      <c r="A1151" t="str">
        <f>'Vic2013-14'!A72</f>
        <v>Bogong &amp; McKay Creek PS</v>
      </c>
      <c r="B1151">
        <f>'Vic2013-14'!B72</f>
        <v>220</v>
      </c>
      <c r="C1151" t="str">
        <f>'Vic2013-14'!C72</f>
        <v>VT14</v>
      </c>
      <c r="D1151" t="str">
        <f>'Vic2013-14'!D72</f>
        <v>2013-14</v>
      </c>
      <c r="E1151" t="str">
        <f>'Vic2013-14'!E72</f>
        <v>gen</v>
      </c>
    </row>
    <row r="1152" spans="1:5" x14ac:dyDescent="0.25">
      <c r="A1152" t="str">
        <f>'Vic2013-14'!A73</f>
        <v>Dartmouth PS</v>
      </c>
      <c r="B1152">
        <f>'Vic2013-14'!B73</f>
        <v>220</v>
      </c>
      <c r="C1152" t="str">
        <f>'Vic2013-14'!C73</f>
        <v>VDPS</v>
      </c>
      <c r="D1152" t="str">
        <f>'Vic2013-14'!D73</f>
        <v>2013-14</v>
      </c>
      <c r="E1152" t="str">
        <f>'Vic2013-14'!E73</f>
        <v>gen</v>
      </c>
    </row>
    <row r="1153" spans="1:5" x14ac:dyDescent="0.25">
      <c r="A1153" t="str">
        <f>'Vic2013-14'!A74</f>
        <v>Eildon PS 1</v>
      </c>
      <c r="B1153">
        <f>'Vic2013-14'!B74</f>
        <v>220</v>
      </c>
      <c r="C1153" t="str">
        <f>'Vic2013-14'!C74</f>
        <v>VEPS</v>
      </c>
      <c r="D1153" t="str">
        <f>'Vic2013-14'!D74</f>
        <v>2013-14</v>
      </c>
      <c r="E1153" t="str">
        <f>'Vic2013-14'!E74</f>
        <v>gen</v>
      </c>
    </row>
    <row r="1154" spans="1:5" x14ac:dyDescent="0.25">
      <c r="A1154" t="str">
        <f>'Vic2013-14'!A75</f>
        <v>Eildon PS 2</v>
      </c>
      <c r="B1154">
        <f>'Vic2013-14'!B75</f>
        <v>220</v>
      </c>
      <c r="C1154" t="str">
        <f>'Vic2013-14'!C75</f>
        <v>VEPS</v>
      </c>
      <c r="D1154" t="str">
        <f>'Vic2013-14'!D75</f>
        <v>2013-14</v>
      </c>
      <c r="E1154" t="str">
        <f>'Vic2013-14'!E75</f>
        <v>gen</v>
      </c>
    </row>
    <row r="1155" spans="1:5" x14ac:dyDescent="0.25">
      <c r="A1155" t="str">
        <f>'Vic2013-14'!A76</f>
        <v>Guthega - Jindabyne Pump</v>
      </c>
      <c r="B1155">
        <f>'Vic2013-14'!B76</f>
        <v>132</v>
      </c>
      <c r="C1155" t="str">
        <f>'Vic2013-14'!C76</f>
        <v>NGJP</v>
      </c>
      <c r="D1155" t="str">
        <f>'Vic2013-14'!D76</f>
        <v>2013-14</v>
      </c>
      <c r="E1155" t="str">
        <f>'Vic2013-14'!E76</f>
        <v>gen</v>
      </c>
    </row>
    <row r="1156" spans="1:5" x14ac:dyDescent="0.25">
      <c r="A1156" t="str">
        <f>'Vic2013-14'!A77</f>
        <v>Hazelwood PS Load</v>
      </c>
      <c r="B1156">
        <f>'Vic2013-14'!B77</f>
        <v>220</v>
      </c>
      <c r="C1156" t="str">
        <f>'Vic2013-14'!C77</f>
        <v>VHWP</v>
      </c>
      <c r="D1156" t="str">
        <f>'Vic2013-14'!D77</f>
        <v>2013-14</v>
      </c>
      <c r="E1156" t="str">
        <f>'Vic2013-14'!E77</f>
        <v>gen</v>
      </c>
    </row>
    <row r="1157" spans="1:5" x14ac:dyDescent="0.25">
      <c r="A1157" t="str">
        <f>'Vic2013-14'!A78</f>
        <v>Hazelwood PS Unit 1</v>
      </c>
      <c r="B1157">
        <f>'Vic2013-14'!B78</f>
        <v>220</v>
      </c>
      <c r="C1157" t="str">
        <f>'Vic2013-14'!C78</f>
        <v>VHWP</v>
      </c>
      <c r="D1157" t="str">
        <f>'Vic2013-14'!D78</f>
        <v>2013-14</v>
      </c>
      <c r="E1157" t="str">
        <f>'Vic2013-14'!E78</f>
        <v>gen</v>
      </c>
    </row>
    <row r="1158" spans="1:5" x14ac:dyDescent="0.25">
      <c r="A1158" t="str">
        <f>'Vic2013-14'!A79</f>
        <v>Hazelwood PS Unit 2</v>
      </c>
      <c r="B1158">
        <f>'Vic2013-14'!B79</f>
        <v>220</v>
      </c>
      <c r="C1158" t="str">
        <f>'Vic2013-14'!C79</f>
        <v>VHWP</v>
      </c>
      <c r="D1158" t="str">
        <f>'Vic2013-14'!D79</f>
        <v>2013-14</v>
      </c>
      <c r="E1158" t="str">
        <f>'Vic2013-14'!E79</f>
        <v>gen</v>
      </c>
    </row>
    <row r="1159" spans="1:5" x14ac:dyDescent="0.25">
      <c r="A1159" t="str">
        <f>'Vic2013-14'!A80</f>
        <v>Hazelwood PS Unit 3</v>
      </c>
      <c r="B1159">
        <f>'Vic2013-14'!B80</f>
        <v>220</v>
      </c>
      <c r="C1159" t="str">
        <f>'Vic2013-14'!C80</f>
        <v>VHWP</v>
      </c>
      <c r="D1159" t="str">
        <f>'Vic2013-14'!D80</f>
        <v>2013-14</v>
      </c>
      <c r="E1159" t="str">
        <f>'Vic2013-14'!E80</f>
        <v>gen</v>
      </c>
    </row>
    <row r="1160" spans="1:5" x14ac:dyDescent="0.25">
      <c r="A1160" t="str">
        <f>'Vic2013-14'!A81</f>
        <v>Hazelwood PS Unit 4</v>
      </c>
      <c r="B1160">
        <f>'Vic2013-14'!B81</f>
        <v>220</v>
      </c>
      <c r="C1160" t="str">
        <f>'Vic2013-14'!C81</f>
        <v>VHWP</v>
      </c>
      <c r="D1160" t="str">
        <f>'Vic2013-14'!D81</f>
        <v>2013-14</v>
      </c>
      <c r="E1160" t="str">
        <f>'Vic2013-14'!E81</f>
        <v>gen</v>
      </c>
    </row>
    <row r="1161" spans="1:5" x14ac:dyDescent="0.25">
      <c r="A1161" t="str">
        <f>'Vic2013-14'!A82</f>
        <v>Hazelwood PS Unit 5</v>
      </c>
      <c r="B1161">
        <f>'Vic2013-14'!B82</f>
        <v>220</v>
      </c>
      <c r="C1161" t="str">
        <f>'Vic2013-14'!C82</f>
        <v>VHWP</v>
      </c>
      <c r="D1161" t="str">
        <f>'Vic2013-14'!D82</f>
        <v>2013-14</v>
      </c>
      <c r="E1161" t="str">
        <f>'Vic2013-14'!E82</f>
        <v>gen</v>
      </c>
    </row>
    <row r="1162" spans="1:5" x14ac:dyDescent="0.25">
      <c r="A1162" t="str">
        <f>'Vic2013-14'!A83</f>
        <v>Hazelwood PS Unit 6</v>
      </c>
      <c r="B1162">
        <f>'Vic2013-14'!B83</f>
        <v>220</v>
      </c>
      <c r="C1162" t="str">
        <f>'Vic2013-14'!C83</f>
        <v>VHWP</v>
      </c>
      <c r="D1162" t="str">
        <f>'Vic2013-14'!D83</f>
        <v>2013-14</v>
      </c>
      <c r="E1162" t="str">
        <f>'Vic2013-14'!E83</f>
        <v>gen</v>
      </c>
    </row>
    <row r="1163" spans="1:5" x14ac:dyDescent="0.25">
      <c r="A1163" t="str">
        <f>'Vic2013-14'!A84</f>
        <v>Hazelwood PS Unit 7</v>
      </c>
      <c r="B1163">
        <f>'Vic2013-14'!B84</f>
        <v>220</v>
      </c>
      <c r="C1163" t="str">
        <f>'Vic2013-14'!C84</f>
        <v>VHWP</v>
      </c>
      <c r="D1163" t="str">
        <f>'Vic2013-14'!D84</f>
        <v>2013-14</v>
      </c>
      <c r="E1163" t="str">
        <f>'Vic2013-14'!E84</f>
        <v>gen</v>
      </c>
    </row>
    <row r="1164" spans="1:5" x14ac:dyDescent="0.25">
      <c r="A1164" t="str">
        <f>'Vic2013-14'!A85</f>
        <v>Hazelwood PS Unit 8</v>
      </c>
      <c r="B1164">
        <f>'Vic2013-14'!B85</f>
        <v>220</v>
      </c>
      <c r="C1164" t="str">
        <f>'Vic2013-14'!C85</f>
        <v>VHWP</v>
      </c>
      <c r="D1164" t="str">
        <f>'Vic2013-14'!D85</f>
        <v>2013-14</v>
      </c>
      <c r="E1164" t="str">
        <f>'Vic2013-14'!E85</f>
        <v>gen</v>
      </c>
    </row>
    <row r="1165" spans="1:5" x14ac:dyDescent="0.25">
      <c r="A1165" t="str">
        <f>'Vic2013-14'!A86</f>
        <v>Jeeralang A PS Unit 1</v>
      </c>
      <c r="B1165">
        <f>'Vic2013-14'!B86</f>
        <v>220</v>
      </c>
      <c r="C1165" t="str">
        <f>'Vic2013-14'!C86</f>
        <v>VJLG</v>
      </c>
      <c r="D1165" t="str">
        <f>'Vic2013-14'!D86</f>
        <v>2013-14</v>
      </c>
      <c r="E1165" t="str">
        <f>'Vic2013-14'!E86</f>
        <v>gen</v>
      </c>
    </row>
    <row r="1166" spans="1:5" x14ac:dyDescent="0.25">
      <c r="A1166" t="str">
        <f>'Vic2013-14'!A87</f>
        <v>Jeeralang A PS Unit 2</v>
      </c>
      <c r="B1166">
        <f>'Vic2013-14'!B87</f>
        <v>220</v>
      </c>
      <c r="C1166" t="str">
        <f>'Vic2013-14'!C87</f>
        <v>VJLG</v>
      </c>
      <c r="D1166" t="str">
        <f>'Vic2013-14'!D87</f>
        <v>2013-14</v>
      </c>
      <c r="E1166" t="str">
        <f>'Vic2013-14'!E87</f>
        <v>gen</v>
      </c>
    </row>
    <row r="1167" spans="1:5" x14ac:dyDescent="0.25">
      <c r="A1167" t="str">
        <f>'Vic2013-14'!A88</f>
        <v>Jeeralang A PS Unit 3</v>
      </c>
      <c r="B1167">
        <f>'Vic2013-14'!B88</f>
        <v>220</v>
      </c>
      <c r="C1167" t="str">
        <f>'Vic2013-14'!C88</f>
        <v>VJLG</v>
      </c>
      <c r="D1167" t="str">
        <f>'Vic2013-14'!D88</f>
        <v>2013-14</v>
      </c>
      <c r="E1167" t="str">
        <f>'Vic2013-14'!E88</f>
        <v>gen</v>
      </c>
    </row>
    <row r="1168" spans="1:5" x14ac:dyDescent="0.25">
      <c r="A1168" t="str">
        <f>'Vic2013-14'!A89</f>
        <v>Jeeralang A PS Unit 4</v>
      </c>
      <c r="B1168">
        <f>'Vic2013-14'!B89</f>
        <v>220</v>
      </c>
      <c r="C1168" t="str">
        <f>'Vic2013-14'!C89</f>
        <v>VJLG</v>
      </c>
      <c r="D1168" t="str">
        <f>'Vic2013-14'!D89</f>
        <v>2013-14</v>
      </c>
      <c r="E1168" t="str">
        <f>'Vic2013-14'!E89</f>
        <v>gen</v>
      </c>
    </row>
    <row r="1169" spans="1:5" x14ac:dyDescent="0.25">
      <c r="A1169" t="str">
        <f>'Vic2013-14'!A90</f>
        <v>Jeeralang B PS Unit 1</v>
      </c>
      <c r="B1169">
        <f>'Vic2013-14'!B90</f>
        <v>220</v>
      </c>
      <c r="C1169" t="str">
        <f>'Vic2013-14'!C90</f>
        <v>VJLG</v>
      </c>
      <c r="D1169" t="str">
        <f>'Vic2013-14'!D90</f>
        <v>2013-14</v>
      </c>
      <c r="E1169" t="str">
        <f>'Vic2013-14'!E90</f>
        <v>gen</v>
      </c>
    </row>
    <row r="1170" spans="1:5" x14ac:dyDescent="0.25">
      <c r="A1170" t="str">
        <f>'Vic2013-14'!A91</f>
        <v>Jeeralang B PS Unit 2</v>
      </c>
      <c r="B1170">
        <f>'Vic2013-14'!B91</f>
        <v>220</v>
      </c>
      <c r="C1170" t="str">
        <f>'Vic2013-14'!C91</f>
        <v>VJLG</v>
      </c>
      <c r="D1170" t="str">
        <f>'Vic2013-14'!D91</f>
        <v>2013-14</v>
      </c>
      <c r="E1170" t="str">
        <f>'Vic2013-14'!E91</f>
        <v>gen</v>
      </c>
    </row>
    <row r="1171" spans="1:5" x14ac:dyDescent="0.25">
      <c r="A1171" t="str">
        <f>'Vic2013-14'!A92</f>
        <v>Jeeralang B PS Unit 3</v>
      </c>
      <c r="B1171">
        <f>'Vic2013-14'!B92</f>
        <v>220</v>
      </c>
      <c r="C1171" t="str">
        <f>'Vic2013-14'!C92</f>
        <v>VJLG</v>
      </c>
      <c r="D1171" t="str">
        <f>'Vic2013-14'!D92</f>
        <v>2013-14</v>
      </c>
      <c r="E1171" t="str">
        <f>'Vic2013-14'!E92</f>
        <v>gen</v>
      </c>
    </row>
    <row r="1172" spans="1:5" x14ac:dyDescent="0.25">
      <c r="A1172" t="str">
        <f>'Vic2013-14'!A93</f>
        <v>Laverton PS</v>
      </c>
      <c r="B1172">
        <f>'Vic2013-14'!B93</f>
        <v>220</v>
      </c>
      <c r="C1172" t="str">
        <f>'Vic2013-14'!C93</f>
        <v>VAT2</v>
      </c>
      <c r="D1172" t="str">
        <f>'Vic2013-14'!D93</f>
        <v>2013-14</v>
      </c>
      <c r="E1172" t="str">
        <f>'Vic2013-14'!E93</f>
        <v>gen</v>
      </c>
    </row>
    <row r="1173" spans="1:5" x14ac:dyDescent="0.25">
      <c r="A1173" t="str">
        <f>'Vic2013-14'!A94</f>
        <v>Loy Yang A PS Load</v>
      </c>
      <c r="B1173">
        <f>'Vic2013-14'!B94</f>
        <v>500</v>
      </c>
      <c r="C1173" t="str">
        <f>'Vic2013-14'!C94</f>
        <v>VLYP</v>
      </c>
      <c r="D1173" t="str">
        <f>'Vic2013-14'!D94</f>
        <v>2013-14</v>
      </c>
      <c r="E1173" t="str">
        <f>'Vic2013-14'!E94</f>
        <v>gen</v>
      </c>
    </row>
    <row r="1174" spans="1:5" x14ac:dyDescent="0.25">
      <c r="A1174" t="str">
        <f>'Vic2013-14'!A95</f>
        <v>Loy Yang A PS Unit 1</v>
      </c>
      <c r="B1174">
        <f>'Vic2013-14'!B95</f>
        <v>500</v>
      </c>
      <c r="C1174" t="str">
        <f>'Vic2013-14'!C95</f>
        <v>VLYP</v>
      </c>
      <c r="D1174" t="str">
        <f>'Vic2013-14'!D95</f>
        <v>2013-14</v>
      </c>
      <c r="E1174" t="str">
        <f>'Vic2013-14'!E95</f>
        <v>gen</v>
      </c>
    </row>
    <row r="1175" spans="1:5" x14ac:dyDescent="0.25">
      <c r="A1175" t="str">
        <f>'Vic2013-14'!A96</f>
        <v>Loy Yang A PS Unit 2</v>
      </c>
      <c r="B1175">
        <f>'Vic2013-14'!B96</f>
        <v>500</v>
      </c>
      <c r="C1175" t="str">
        <f>'Vic2013-14'!C96</f>
        <v>VLYP</v>
      </c>
      <c r="D1175" t="str">
        <f>'Vic2013-14'!D96</f>
        <v>2013-14</v>
      </c>
      <c r="E1175" t="str">
        <f>'Vic2013-14'!E96</f>
        <v>gen</v>
      </c>
    </row>
    <row r="1176" spans="1:5" x14ac:dyDescent="0.25">
      <c r="A1176" t="str">
        <f>'Vic2013-14'!A97</f>
        <v>Loy Yang A PS Unit 3</v>
      </c>
      <c r="B1176">
        <f>'Vic2013-14'!B97</f>
        <v>500</v>
      </c>
      <c r="C1176" t="str">
        <f>'Vic2013-14'!C97</f>
        <v>VLYP</v>
      </c>
      <c r="D1176" t="str">
        <f>'Vic2013-14'!D97</f>
        <v>2013-14</v>
      </c>
      <c r="E1176" t="str">
        <f>'Vic2013-14'!E97</f>
        <v>gen</v>
      </c>
    </row>
    <row r="1177" spans="1:5" x14ac:dyDescent="0.25">
      <c r="A1177" t="str">
        <f>'Vic2013-14'!A98</f>
        <v>Loy Yang A PS Unit 4</v>
      </c>
      <c r="B1177">
        <f>'Vic2013-14'!B98</f>
        <v>500</v>
      </c>
      <c r="C1177" t="str">
        <f>'Vic2013-14'!C98</f>
        <v>VLYP</v>
      </c>
      <c r="D1177" t="str">
        <f>'Vic2013-14'!D98</f>
        <v>2013-14</v>
      </c>
      <c r="E1177" t="str">
        <f>'Vic2013-14'!E98</f>
        <v>gen</v>
      </c>
    </row>
    <row r="1178" spans="1:5" x14ac:dyDescent="0.25">
      <c r="A1178" t="str">
        <f>'Vic2013-14'!A99</f>
        <v>Loy Yang B PS Unit 1</v>
      </c>
      <c r="B1178">
        <f>'Vic2013-14'!B99</f>
        <v>500</v>
      </c>
      <c r="C1178" t="str">
        <f>'Vic2013-14'!C99</f>
        <v>VLYP</v>
      </c>
      <c r="D1178" t="str">
        <f>'Vic2013-14'!D99</f>
        <v>2013-14</v>
      </c>
      <c r="E1178" t="str">
        <f>'Vic2013-14'!E99</f>
        <v>gen</v>
      </c>
    </row>
    <row r="1179" spans="1:5" x14ac:dyDescent="0.25">
      <c r="A1179" t="str">
        <f>'Vic2013-14'!A100</f>
        <v>Loy Yang B PS Unit 2</v>
      </c>
      <c r="B1179">
        <f>'Vic2013-14'!B100</f>
        <v>500</v>
      </c>
      <c r="C1179" t="str">
        <f>'Vic2013-14'!C100</f>
        <v>VLYP</v>
      </c>
      <c r="D1179" t="str">
        <f>'Vic2013-14'!D100</f>
        <v>2013-14</v>
      </c>
      <c r="E1179" t="str">
        <f>'Vic2013-14'!E100</f>
        <v>gen</v>
      </c>
    </row>
    <row r="1180" spans="1:5" x14ac:dyDescent="0.25">
      <c r="A1180" t="str">
        <f>'Vic2013-14'!A101</f>
        <v>Macarthur WF</v>
      </c>
      <c r="B1180">
        <f>'Vic2013-14'!B101</f>
        <v>500</v>
      </c>
      <c r="C1180" t="str">
        <f>'Vic2013-14'!C101</f>
        <v>VTRT</v>
      </c>
      <c r="D1180" t="str">
        <f>'Vic2013-14'!D101</f>
        <v>2013-14</v>
      </c>
      <c r="E1180" t="str">
        <f>'Vic2013-14'!E101</f>
        <v>gen</v>
      </c>
    </row>
    <row r="1181" spans="1:5" x14ac:dyDescent="0.25">
      <c r="A1181" t="str">
        <f>'Vic2013-14'!A102</f>
        <v>Mortlake PS Unit 1</v>
      </c>
      <c r="B1181">
        <f>'Vic2013-14'!B102</f>
        <v>500</v>
      </c>
      <c r="C1181" t="str">
        <f>'Vic2013-14'!C102</f>
        <v>VM0P</v>
      </c>
      <c r="D1181" t="str">
        <f>'Vic2013-14'!D102</f>
        <v>2013-14</v>
      </c>
      <c r="E1181" t="str">
        <f>'Vic2013-14'!E102</f>
        <v>gen</v>
      </c>
    </row>
    <row r="1182" spans="1:5" x14ac:dyDescent="0.25">
      <c r="A1182" t="str">
        <f>'Vic2013-14'!A103</f>
        <v>Mortlake PS Unit 2</v>
      </c>
      <c r="B1182">
        <f>'Vic2013-14'!B103</f>
        <v>500</v>
      </c>
      <c r="C1182" t="str">
        <f>'Vic2013-14'!C103</f>
        <v>VM0P</v>
      </c>
      <c r="D1182" t="str">
        <f>'Vic2013-14'!D103</f>
        <v>2013-14</v>
      </c>
      <c r="E1182" t="str">
        <f>'Vic2013-14'!E103</f>
        <v>gen</v>
      </c>
    </row>
    <row r="1183" spans="1:5" x14ac:dyDescent="0.25">
      <c r="A1183" t="str">
        <f>'Vic2013-14'!A104</f>
        <v>Morwell PS G1 G2 And G3</v>
      </c>
      <c r="B1183">
        <f>'Vic2013-14'!B104</f>
        <v>66</v>
      </c>
      <c r="C1183" t="str">
        <f>'Vic2013-14'!C104</f>
        <v>VMWG</v>
      </c>
      <c r="D1183" t="str">
        <f>'Vic2013-14'!D104</f>
        <v>2013-14</v>
      </c>
      <c r="E1183" t="str">
        <f>'Vic2013-14'!E104</f>
        <v>gen</v>
      </c>
    </row>
    <row r="1184" spans="1:5" x14ac:dyDescent="0.25">
      <c r="A1184" t="str">
        <f>'Vic2013-14'!A105</f>
        <v>Morwell PS G4</v>
      </c>
      <c r="B1184">
        <f>'Vic2013-14'!B105</f>
        <v>11</v>
      </c>
      <c r="C1184" t="str">
        <f>'Vic2013-14'!C105</f>
        <v>VMWP</v>
      </c>
      <c r="D1184" t="str">
        <f>'Vic2013-14'!D105</f>
        <v>2013-14</v>
      </c>
      <c r="E1184" t="str">
        <f>'Vic2013-14'!E105</f>
        <v>gen</v>
      </c>
    </row>
    <row r="1185" spans="1:5" x14ac:dyDescent="0.25">
      <c r="A1185" t="str">
        <f>'Vic2013-14'!A106</f>
        <v>Morwell PS G5</v>
      </c>
      <c r="B1185">
        <f>'Vic2013-14'!B106</f>
        <v>11</v>
      </c>
      <c r="C1185" t="str">
        <f>'Vic2013-14'!C106</f>
        <v>VMWP</v>
      </c>
      <c r="D1185" t="str">
        <f>'Vic2013-14'!D106</f>
        <v>2013-14</v>
      </c>
      <c r="E1185" t="str">
        <f>'Vic2013-14'!E106</f>
        <v>gen</v>
      </c>
    </row>
    <row r="1186" spans="1:5" x14ac:dyDescent="0.25">
      <c r="A1186" t="str">
        <f>'Vic2013-14'!A107</f>
        <v>Morwell PS Load</v>
      </c>
      <c r="B1186">
        <f>'Vic2013-14'!B107</f>
        <v>66</v>
      </c>
      <c r="C1186" t="str">
        <f>'Vic2013-14'!C107</f>
        <v>VMWT</v>
      </c>
      <c r="D1186" t="str">
        <f>'Vic2013-14'!D107</f>
        <v>2013-14</v>
      </c>
      <c r="E1186" t="str">
        <f>'Vic2013-14'!E107</f>
        <v>gen</v>
      </c>
    </row>
    <row r="1187" spans="1:5" x14ac:dyDescent="0.25">
      <c r="A1187" t="str">
        <f>'Vic2013-14'!A108</f>
        <v>Murray</v>
      </c>
      <c r="B1187">
        <f>'Vic2013-14'!B108</f>
        <v>330</v>
      </c>
      <c r="C1187" t="str">
        <f>'Vic2013-14'!C108</f>
        <v>NMUR</v>
      </c>
      <c r="D1187" t="str">
        <f>'Vic2013-14'!D108</f>
        <v>2013-14</v>
      </c>
      <c r="E1187" t="str">
        <f>'Vic2013-14'!E108</f>
        <v>gen</v>
      </c>
    </row>
    <row r="1188" spans="1:5" x14ac:dyDescent="0.25">
      <c r="A1188" t="str">
        <f>'Vic2013-14'!A109</f>
        <v>Newport PS</v>
      </c>
      <c r="B1188">
        <f>'Vic2013-14'!B109</f>
        <v>220</v>
      </c>
      <c r="C1188" t="str">
        <f>'Vic2013-14'!C109</f>
        <v>VNPS</v>
      </c>
      <c r="D1188" t="str">
        <f>'Vic2013-14'!D109</f>
        <v>2013-14</v>
      </c>
      <c r="E1188" t="str">
        <f>'Vic2013-14'!E109</f>
        <v>gen</v>
      </c>
    </row>
    <row r="1189" spans="1:5" x14ac:dyDescent="0.25">
      <c r="A1189" t="str">
        <f>'Vic2013-14'!A110</f>
        <v>Oaklands Hill WF</v>
      </c>
      <c r="B1189">
        <f>'Vic2013-14'!B110</f>
        <v>0</v>
      </c>
      <c r="C1189" t="str">
        <f>'Vic2013-14'!C110</f>
        <v>VTGT</v>
      </c>
      <c r="D1189" t="str">
        <f>'Vic2013-14'!D110</f>
        <v>2013-14</v>
      </c>
      <c r="E1189" t="str">
        <f>'Vic2013-14'!E110</f>
        <v>gen</v>
      </c>
    </row>
    <row r="1190" spans="1:5" x14ac:dyDescent="0.25">
      <c r="A1190" t="str">
        <f>'Vic2013-14'!A111</f>
        <v>Portland DU 1</v>
      </c>
      <c r="B1190">
        <f>'Vic2013-14'!B111</f>
        <v>500</v>
      </c>
      <c r="C1190" t="str">
        <f>'Vic2013-14'!C111</f>
        <v>VAPD</v>
      </c>
      <c r="D1190" t="str">
        <f>'Vic2013-14'!D111</f>
        <v>2013-14</v>
      </c>
      <c r="E1190" t="str">
        <f>'Vic2013-14'!E111</f>
        <v>gen</v>
      </c>
    </row>
    <row r="1191" spans="1:5" x14ac:dyDescent="0.25">
      <c r="A1191" t="str">
        <f>'Vic2013-14'!A112</f>
        <v>Portland DU 2</v>
      </c>
      <c r="B1191">
        <f>'Vic2013-14'!B112</f>
        <v>500</v>
      </c>
      <c r="C1191" t="str">
        <f>'Vic2013-14'!C112</f>
        <v>VAPD</v>
      </c>
      <c r="D1191" t="str">
        <f>'Vic2013-14'!D112</f>
        <v>2013-14</v>
      </c>
      <c r="E1191" t="str">
        <f>'Vic2013-14'!E112</f>
        <v>gen</v>
      </c>
    </row>
    <row r="1192" spans="1:5" x14ac:dyDescent="0.25">
      <c r="A1192" t="str">
        <f>'Vic2013-14'!A113</f>
        <v>Pt H - Anglesea PS - Vic SMLT</v>
      </c>
      <c r="B1192">
        <f>'Vic2013-14'!B113</f>
        <v>220</v>
      </c>
      <c r="C1192" t="str">
        <f>'Vic2013-14'!C113</f>
        <v>VAPS</v>
      </c>
      <c r="D1192" t="str">
        <f>'Vic2013-14'!D113</f>
        <v>2013-14</v>
      </c>
      <c r="E1192" t="str">
        <f>'Vic2013-14'!E113</f>
        <v>gen</v>
      </c>
    </row>
    <row r="1193" spans="1:5" x14ac:dyDescent="0.25">
      <c r="A1193" t="str">
        <f>'Vic2013-14'!A114</f>
        <v>Pt Henry 1</v>
      </c>
      <c r="B1193">
        <f>'Vic2013-14'!B114</f>
        <v>220</v>
      </c>
      <c r="C1193" t="str">
        <f>'Vic2013-14'!C114</f>
        <v>VPTH</v>
      </c>
      <c r="D1193" t="str">
        <f>'Vic2013-14'!D114</f>
        <v>2013-14</v>
      </c>
      <c r="E1193" t="str">
        <f>'Vic2013-14'!E114</f>
        <v>gen</v>
      </c>
    </row>
    <row r="1194" spans="1:5" x14ac:dyDescent="0.25">
      <c r="A1194" t="str">
        <f>'Vic2013-14'!A115</f>
        <v>Pt Henry 2</v>
      </c>
      <c r="B1194">
        <f>'Vic2013-14'!B115</f>
        <v>220</v>
      </c>
      <c r="C1194" t="str">
        <f>'Vic2013-14'!C115</f>
        <v>VPTH</v>
      </c>
      <c r="D1194" t="str">
        <f>'Vic2013-14'!D115</f>
        <v>2013-14</v>
      </c>
      <c r="E1194" t="str">
        <f>'Vic2013-14'!E115</f>
        <v>gen</v>
      </c>
    </row>
    <row r="1195" spans="1:5" x14ac:dyDescent="0.25">
      <c r="A1195" t="str">
        <f>'Vic2013-14'!A116</f>
        <v>Pt Henry 3</v>
      </c>
      <c r="B1195">
        <f>'Vic2013-14'!B116</f>
        <v>220</v>
      </c>
      <c r="C1195" t="str">
        <f>'Vic2013-14'!C116</f>
        <v>VPTH</v>
      </c>
      <c r="D1195" t="str">
        <f>'Vic2013-14'!D116</f>
        <v>2013-14</v>
      </c>
      <c r="E1195" t="str">
        <f>'Vic2013-14'!E116</f>
        <v>gen</v>
      </c>
    </row>
    <row r="1196" spans="1:5" x14ac:dyDescent="0.25">
      <c r="A1196" t="str">
        <f>'Vic2013-14'!A117</f>
        <v>Valley Power Unit 1</v>
      </c>
      <c r="B1196">
        <f>'Vic2013-14'!B117</f>
        <v>500</v>
      </c>
      <c r="C1196" t="str">
        <f>'Vic2013-14'!C117</f>
        <v>VLYP</v>
      </c>
      <c r="D1196" t="str">
        <f>'Vic2013-14'!D117</f>
        <v>2013-14</v>
      </c>
      <c r="E1196" t="str">
        <f>'Vic2013-14'!E117</f>
        <v>gen</v>
      </c>
    </row>
    <row r="1197" spans="1:5" x14ac:dyDescent="0.25">
      <c r="A1197" t="str">
        <f>'Vic2013-14'!A118</f>
        <v>Waubra WF</v>
      </c>
      <c r="B1197">
        <f>'Vic2013-14'!B118</f>
        <v>220</v>
      </c>
      <c r="C1197" t="str">
        <f>'Vic2013-14'!C118</f>
        <v>VWBT</v>
      </c>
      <c r="D1197" t="str">
        <f>'Vic2013-14'!D118</f>
        <v>2013-14</v>
      </c>
      <c r="E1197" t="str">
        <f>'Vic2013-14'!E118</f>
        <v>gen</v>
      </c>
    </row>
    <row r="1198" spans="1:5" x14ac:dyDescent="0.25">
      <c r="A1198" t="str">
        <f>'Vic2013-14'!A119</f>
        <v>West Kiewa PS 1</v>
      </c>
      <c r="B1198">
        <f>'Vic2013-14'!B119</f>
        <v>220</v>
      </c>
      <c r="C1198" t="str">
        <f>'Vic2013-14'!C119</f>
        <v>VWKP</v>
      </c>
      <c r="D1198" t="str">
        <f>'Vic2013-14'!D119</f>
        <v>2013-14</v>
      </c>
      <c r="E1198" t="str">
        <f>'Vic2013-14'!E119</f>
        <v>gen</v>
      </c>
    </row>
    <row r="1199" spans="1:5" x14ac:dyDescent="0.25">
      <c r="A1199" t="str">
        <f>'Vic2013-14'!A120</f>
        <v>West Kiewa PS 2</v>
      </c>
      <c r="B1199">
        <f>'Vic2013-14'!B120</f>
        <v>220</v>
      </c>
      <c r="C1199" t="str">
        <f>'Vic2013-14'!C120</f>
        <v>VWKP</v>
      </c>
      <c r="D1199" t="str">
        <f>'Vic2013-14'!D120</f>
        <v>2013-14</v>
      </c>
      <c r="E1199" t="str">
        <f>'Vic2013-14'!E120</f>
        <v>gen</v>
      </c>
    </row>
    <row r="1200" spans="1:5" x14ac:dyDescent="0.25">
      <c r="A1200" t="str">
        <f>'Vic2013-14'!A121</f>
        <v>Yallourn W PS 220 Unit 2</v>
      </c>
      <c r="B1200">
        <f>'Vic2013-14'!B121</f>
        <v>220</v>
      </c>
      <c r="C1200" t="str">
        <f>'Vic2013-14'!C121</f>
        <v>VYP2</v>
      </c>
      <c r="D1200" t="str">
        <f>'Vic2013-14'!D121</f>
        <v>2013-14</v>
      </c>
      <c r="E1200" t="str">
        <f>'Vic2013-14'!E121</f>
        <v>gen</v>
      </c>
    </row>
    <row r="1201" spans="1:5" x14ac:dyDescent="0.25">
      <c r="A1201" t="str">
        <f>'Vic2013-14'!A122</f>
        <v>Yallourn W PS Load</v>
      </c>
      <c r="B1201">
        <f>'Vic2013-14'!B122</f>
        <v>220</v>
      </c>
      <c r="C1201" t="str">
        <f>'Vic2013-14'!C122</f>
        <v>VYP2</v>
      </c>
      <c r="D1201" t="str">
        <f>'Vic2013-14'!D122</f>
        <v>2013-14</v>
      </c>
      <c r="E1201" t="str">
        <f>'Vic2013-14'!E122</f>
        <v>gen</v>
      </c>
    </row>
    <row r="1202" spans="1:5" x14ac:dyDescent="0.25">
      <c r="A1202" t="str">
        <f>'Vic2013-14'!A123</f>
        <v>Yallourn W PS Unit 1</v>
      </c>
      <c r="B1202">
        <f>'Vic2013-14'!B123</f>
        <v>220</v>
      </c>
      <c r="C1202" t="str">
        <f>'Vic2013-14'!C123</f>
        <v>VYP3</v>
      </c>
      <c r="D1202" t="str">
        <f>'Vic2013-14'!D123</f>
        <v>2013-14</v>
      </c>
      <c r="E1202" t="str">
        <f>'Vic2013-14'!E123</f>
        <v>gen</v>
      </c>
    </row>
    <row r="1203" spans="1:5" x14ac:dyDescent="0.25">
      <c r="A1203" t="str">
        <f>'Vic2013-14'!A124</f>
        <v>Yallourn W PS Unit 3</v>
      </c>
      <c r="B1203">
        <f>'Vic2013-14'!B124</f>
        <v>220</v>
      </c>
      <c r="C1203" t="str">
        <f>'Vic2013-14'!C124</f>
        <v>VYP2</v>
      </c>
      <c r="D1203" t="str">
        <f>'Vic2013-14'!D124</f>
        <v>2013-14</v>
      </c>
      <c r="E1203" t="str">
        <f>'Vic2013-14'!E124</f>
        <v>gen</v>
      </c>
    </row>
    <row r="1204" spans="1:5" x14ac:dyDescent="0.25">
      <c r="A1204" t="str">
        <f>'Vic2013-14'!A125</f>
        <v>Yallourn W PS Unit 4</v>
      </c>
      <c r="B1204">
        <f>'Vic2013-14'!B125</f>
        <v>220</v>
      </c>
      <c r="C1204" t="str">
        <f>'Vic2013-14'!C125</f>
        <v>VYP2</v>
      </c>
      <c r="D1204" t="str">
        <f>'Vic2013-14'!D125</f>
        <v>2013-14</v>
      </c>
      <c r="E1204" t="str">
        <f>'Vic2013-14'!E125</f>
        <v>gen</v>
      </c>
    </row>
  </sheetData>
  <autoFilter ref="A1:E120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activeCell="F42" sqref="F42"/>
    </sheetView>
  </sheetViews>
  <sheetFormatPr defaultRowHeight="15" x14ac:dyDescent="0.25"/>
  <cols>
    <col min="1" max="1" width="41.5703125" bestFit="1" customWidth="1"/>
    <col min="6" max="6" width="35.85546875" customWidth="1"/>
    <col min="8" max="8" width="22" bestFit="1" customWidth="1"/>
    <col min="9" max="9" width="4" bestFit="1" customWidth="1"/>
    <col min="10" max="10" width="6.570312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237</v>
      </c>
      <c r="E2" t="s">
        <v>315</v>
      </c>
      <c r="G2" t="s">
        <v>556</v>
      </c>
    </row>
    <row r="3" spans="1:7" x14ac:dyDescent="0.25">
      <c r="A3" t="s">
        <v>119</v>
      </c>
      <c r="B3">
        <v>220</v>
      </c>
      <c r="C3" t="s">
        <v>82</v>
      </c>
      <c r="D3" t="s">
        <v>237</v>
      </c>
      <c r="E3" t="s">
        <v>315</v>
      </c>
      <c r="G3" t="s">
        <v>556</v>
      </c>
    </row>
    <row r="4" spans="1:7" x14ac:dyDescent="0.25">
      <c r="A4" t="s">
        <v>120</v>
      </c>
      <c r="B4">
        <v>66</v>
      </c>
      <c r="C4" t="s">
        <v>11</v>
      </c>
      <c r="D4" t="s">
        <v>237</v>
      </c>
      <c r="E4" t="s">
        <v>315</v>
      </c>
      <c r="G4" t="s">
        <v>556</v>
      </c>
    </row>
    <row r="5" spans="1:7" x14ac:dyDescent="0.25">
      <c r="A5" t="s">
        <v>121</v>
      </c>
      <c r="B5">
        <v>22</v>
      </c>
      <c r="C5" t="s">
        <v>12</v>
      </c>
      <c r="D5" t="s">
        <v>237</v>
      </c>
      <c r="E5" t="s">
        <v>315</v>
      </c>
      <c r="G5" t="s">
        <v>556</v>
      </c>
    </row>
    <row r="6" spans="1:7" x14ac:dyDescent="0.25">
      <c r="A6" t="s">
        <v>122</v>
      </c>
      <c r="B6">
        <v>66</v>
      </c>
      <c r="C6" t="s">
        <v>13</v>
      </c>
      <c r="D6" t="s">
        <v>237</v>
      </c>
      <c r="E6" t="s">
        <v>315</v>
      </c>
      <c r="G6" t="s">
        <v>556</v>
      </c>
    </row>
    <row r="7" spans="1:7" x14ac:dyDescent="0.25">
      <c r="A7" t="s">
        <v>143</v>
      </c>
      <c r="B7">
        <v>220</v>
      </c>
      <c r="C7" t="s">
        <v>14</v>
      </c>
      <c r="D7" t="s">
        <v>237</v>
      </c>
      <c r="E7" t="s">
        <v>315</v>
      </c>
      <c r="G7" t="s">
        <v>556</v>
      </c>
    </row>
    <row r="8" spans="1:7" x14ac:dyDescent="0.25">
      <c r="A8" t="s">
        <v>123</v>
      </c>
      <c r="B8">
        <v>22</v>
      </c>
      <c r="C8" t="s">
        <v>15</v>
      </c>
      <c r="D8" t="s">
        <v>237</v>
      </c>
      <c r="E8" t="s">
        <v>315</v>
      </c>
      <c r="G8" t="s">
        <v>556</v>
      </c>
    </row>
    <row r="9" spans="1:7" x14ac:dyDescent="0.25">
      <c r="A9" t="s">
        <v>124</v>
      </c>
      <c r="B9" s="6"/>
      <c r="C9" t="s">
        <v>17</v>
      </c>
      <c r="D9" t="s">
        <v>237</v>
      </c>
      <c r="E9" t="s">
        <v>315</v>
      </c>
      <c r="G9" s="6">
        <v>22</v>
      </c>
    </row>
    <row r="10" spans="1:7" x14ac:dyDescent="0.25">
      <c r="A10" t="s">
        <v>125</v>
      </c>
      <c r="B10">
        <v>66</v>
      </c>
      <c r="C10" t="s">
        <v>16</v>
      </c>
      <c r="D10" t="s">
        <v>237</v>
      </c>
      <c r="E10" t="s">
        <v>315</v>
      </c>
      <c r="G10" t="s">
        <v>556</v>
      </c>
    </row>
    <row r="11" spans="1:7" x14ac:dyDescent="0.25">
      <c r="A11" t="s">
        <v>127</v>
      </c>
      <c r="B11" s="6"/>
      <c r="C11" t="s">
        <v>99</v>
      </c>
      <c r="D11" t="s">
        <v>237</v>
      </c>
      <c r="E11" t="s">
        <v>315</v>
      </c>
      <c r="G11" s="6">
        <v>66</v>
      </c>
    </row>
    <row r="12" spans="1:7" x14ac:dyDescent="0.25">
      <c r="A12" t="s">
        <v>126</v>
      </c>
      <c r="B12" s="6"/>
      <c r="C12" t="s">
        <v>18</v>
      </c>
      <c r="D12" t="s">
        <v>237</v>
      </c>
      <c r="E12" t="s">
        <v>315</v>
      </c>
      <c r="G12" s="6">
        <v>66</v>
      </c>
    </row>
    <row r="13" spans="1:7" x14ac:dyDescent="0.25">
      <c r="A13" t="s">
        <v>129</v>
      </c>
      <c r="B13">
        <v>22</v>
      </c>
      <c r="C13" t="s">
        <v>20</v>
      </c>
      <c r="D13" t="s">
        <v>237</v>
      </c>
      <c r="E13" t="s">
        <v>315</v>
      </c>
      <c r="G13" t="s">
        <v>556</v>
      </c>
    </row>
    <row r="14" spans="1:7" x14ac:dyDescent="0.25">
      <c r="A14" t="s">
        <v>128</v>
      </c>
      <c r="B14" s="6"/>
      <c r="C14" t="s">
        <v>19</v>
      </c>
      <c r="D14" t="s">
        <v>237</v>
      </c>
      <c r="E14" t="s">
        <v>315</v>
      </c>
      <c r="G14" s="6">
        <v>22</v>
      </c>
    </row>
    <row r="15" spans="1:7" x14ac:dyDescent="0.25">
      <c r="A15" t="s">
        <v>130</v>
      </c>
      <c r="B15">
        <v>66</v>
      </c>
      <c r="C15" t="s">
        <v>22</v>
      </c>
      <c r="D15" t="s">
        <v>237</v>
      </c>
      <c r="E15" t="s">
        <v>315</v>
      </c>
      <c r="G15" t="s">
        <v>556</v>
      </c>
    </row>
    <row r="16" spans="1:7" x14ac:dyDescent="0.25">
      <c r="A16" t="s">
        <v>131</v>
      </c>
      <c r="B16" s="6"/>
      <c r="C16" t="s">
        <v>23</v>
      </c>
      <c r="D16" t="s">
        <v>237</v>
      </c>
      <c r="E16" t="s">
        <v>315</v>
      </c>
      <c r="G16" s="6">
        <v>66</v>
      </c>
    </row>
    <row r="17" spans="1:7" x14ac:dyDescent="0.25">
      <c r="A17" t="s">
        <v>132</v>
      </c>
      <c r="B17">
        <v>66</v>
      </c>
      <c r="C17" t="s">
        <v>24</v>
      </c>
      <c r="D17" t="s">
        <v>237</v>
      </c>
      <c r="E17" t="s">
        <v>315</v>
      </c>
      <c r="G17" t="s">
        <v>556</v>
      </c>
    </row>
    <row r="18" spans="1:7" x14ac:dyDescent="0.25">
      <c r="A18" t="s">
        <v>133</v>
      </c>
      <c r="B18" s="6"/>
      <c r="C18" t="s">
        <v>25</v>
      </c>
      <c r="D18" t="s">
        <v>237</v>
      </c>
      <c r="E18" t="s">
        <v>315</v>
      </c>
      <c r="G18" s="6">
        <v>66</v>
      </c>
    </row>
    <row r="19" spans="1:7" x14ac:dyDescent="0.25">
      <c r="A19" t="s">
        <v>135</v>
      </c>
      <c r="B19">
        <v>66</v>
      </c>
      <c r="C19" t="s">
        <v>26</v>
      </c>
      <c r="D19" t="s">
        <v>237</v>
      </c>
      <c r="E19" t="s">
        <v>315</v>
      </c>
      <c r="G19" t="s">
        <v>556</v>
      </c>
    </row>
    <row r="20" spans="1:7" x14ac:dyDescent="0.25">
      <c r="A20" t="s">
        <v>134</v>
      </c>
      <c r="B20" s="6"/>
      <c r="C20" t="s">
        <v>27</v>
      </c>
      <c r="D20" t="s">
        <v>237</v>
      </c>
      <c r="E20" t="s">
        <v>315</v>
      </c>
      <c r="G20" s="6">
        <v>66</v>
      </c>
    </row>
    <row r="21" spans="1:7" x14ac:dyDescent="0.25">
      <c r="A21" t="s">
        <v>138</v>
      </c>
      <c r="B21">
        <v>220</v>
      </c>
      <c r="C21" t="s">
        <v>28</v>
      </c>
      <c r="D21" t="s">
        <v>237</v>
      </c>
      <c r="E21" t="s">
        <v>315</v>
      </c>
      <c r="G21" t="s">
        <v>556</v>
      </c>
    </row>
    <row r="22" spans="1:7" x14ac:dyDescent="0.25">
      <c r="A22" t="s">
        <v>136</v>
      </c>
      <c r="B22">
        <v>66</v>
      </c>
      <c r="C22" t="s">
        <v>137</v>
      </c>
      <c r="D22" t="s">
        <v>237</v>
      </c>
      <c r="E22" t="s">
        <v>315</v>
      </c>
      <c r="G22" t="s">
        <v>556</v>
      </c>
    </row>
    <row r="23" spans="1:7" x14ac:dyDescent="0.25">
      <c r="A23" t="s">
        <v>140</v>
      </c>
      <c r="B23">
        <v>66</v>
      </c>
      <c r="C23" t="s">
        <v>29</v>
      </c>
      <c r="D23" t="s">
        <v>237</v>
      </c>
      <c r="E23" t="s">
        <v>315</v>
      </c>
      <c r="G23" t="s">
        <v>556</v>
      </c>
    </row>
    <row r="24" spans="1:7" x14ac:dyDescent="0.25">
      <c r="A24" t="s">
        <v>139</v>
      </c>
      <c r="B24">
        <v>66</v>
      </c>
      <c r="C24" t="s">
        <v>30</v>
      </c>
      <c r="D24" t="s">
        <v>237</v>
      </c>
      <c r="E24" t="s">
        <v>315</v>
      </c>
      <c r="G24" t="s">
        <v>556</v>
      </c>
    </row>
    <row r="25" spans="1:7" x14ac:dyDescent="0.25">
      <c r="A25" t="s">
        <v>142</v>
      </c>
      <c r="B25">
        <v>66</v>
      </c>
      <c r="C25" t="s">
        <v>31</v>
      </c>
      <c r="D25" t="s">
        <v>237</v>
      </c>
      <c r="E25" t="s">
        <v>315</v>
      </c>
      <c r="G25" t="s">
        <v>556</v>
      </c>
    </row>
    <row r="26" spans="1:7" x14ac:dyDescent="0.25">
      <c r="A26" t="s">
        <v>141</v>
      </c>
      <c r="B26">
        <v>66</v>
      </c>
      <c r="C26" t="s">
        <v>33</v>
      </c>
      <c r="D26" t="s">
        <v>237</v>
      </c>
      <c r="E26" t="s">
        <v>315</v>
      </c>
      <c r="G26" t="s">
        <v>556</v>
      </c>
    </row>
    <row r="27" spans="1:7" x14ac:dyDescent="0.25">
      <c r="A27" t="s">
        <v>146</v>
      </c>
      <c r="B27">
        <v>66</v>
      </c>
      <c r="C27" t="s">
        <v>34</v>
      </c>
      <c r="D27" t="s">
        <v>237</v>
      </c>
      <c r="E27" t="s">
        <v>315</v>
      </c>
      <c r="G27" t="s">
        <v>556</v>
      </c>
    </row>
    <row r="28" spans="1:7" x14ac:dyDescent="0.25">
      <c r="A28" t="s">
        <v>147</v>
      </c>
      <c r="B28" s="6"/>
      <c r="C28" t="s">
        <v>35</v>
      </c>
      <c r="D28" t="s">
        <v>237</v>
      </c>
      <c r="E28" t="s">
        <v>315</v>
      </c>
      <c r="G28" s="6">
        <v>66</v>
      </c>
    </row>
    <row r="29" spans="1:7" x14ac:dyDescent="0.25">
      <c r="A29" t="s">
        <v>144</v>
      </c>
      <c r="B29">
        <v>22</v>
      </c>
      <c r="C29" t="s">
        <v>36</v>
      </c>
      <c r="D29" t="s">
        <v>237</v>
      </c>
      <c r="E29" t="s">
        <v>315</v>
      </c>
      <c r="G29" t="s">
        <v>556</v>
      </c>
    </row>
    <row r="30" spans="1:7" x14ac:dyDescent="0.25">
      <c r="A30" t="s">
        <v>145</v>
      </c>
      <c r="B30">
        <v>66</v>
      </c>
      <c r="C30" t="s">
        <v>37</v>
      </c>
      <c r="D30" t="s">
        <v>237</v>
      </c>
      <c r="E30" t="s">
        <v>315</v>
      </c>
      <c r="G30" t="s">
        <v>556</v>
      </c>
    </row>
    <row r="31" spans="1:7" x14ac:dyDescent="0.25">
      <c r="A31" t="s">
        <v>148</v>
      </c>
      <c r="B31">
        <v>66</v>
      </c>
      <c r="C31" t="s">
        <v>39</v>
      </c>
      <c r="D31" t="s">
        <v>237</v>
      </c>
      <c r="E31" t="s">
        <v>315</v>
      </c>
      <c r="G31" t="s">
        <v>556</v>
      </c>
    </row>
    <row r="32" spans="1:7" x14ac:dyDescent="0.25">
      <c r="A32" t="s">
        <v>150</v>
      </c>
      <c r="B32">
        <v>22</v>
      </c>
      <c r="C32" t="s">
        <v>40</v>
      </c>
      <c r="D32" t="s">
        <v>237</v>
      </c>
      <c r="E32" t="s">
        <v>315</v>
      </c>
      <c r="G32" t="s">
        <v>556</v>
      </c>
    </row>
    <row r="33" spans="1:7" x14ac:dyDescent="0.25">
      <c r="A33" t="s">
        <v>151</v>
      </c>
      <c r="B33">
        <v>66</v>
      </c>
      <c r="C33" t="s">
        <v>41</v>
      </c>
      <c r="D33" t="s">
        <v>237</v>
      </c>
      <c r="E33" t="s">
        <v>315</v>
      </c>
      <c r="G33" t="s">
        <v>556</v>
      </c>
    </row>
    <row r="34" spans="1:7" x14ac:dyDescent="0.25">
      <c r="A34" t="s">
        <v>152</v>
      </c>
      <c r="B34">
        <v>66</v>
      </c>
      <c r="C34" t="s">
        <v>42</v>
      </c>
      <c r="D34" t="s">
        <v>237</v>
      </c>
      <c r="E34" t="s">
        <v>315</v>
      </c>
      <c r="G34" t="s">
        <v>556</v>
      </c>
    </row>
    <row r="35" spans="1:7" x14ac:dyDescent="0.25">
      <c r="A35" t="s">
        <v>149</v>
      </c>
      <c r="B35">
        <v>66</v>
      </c>
      <c r="C35" t="s">
        <v>43</v>
      </c>
      <c r="D35" t="s">
        <v>237</v>
      </c>
      <c r="E35" t="s">
        <v>315</v>
      </c>
      <c r="G35" t="s">
        <v>556</v>
      </c>
    </row>
    <row r="36" spans="1:7" x14ac:dyDescent="0.25">
      <c r="A36" t="s">
        <v>118</v>
      </c>
      <c r="B36">
        <v>500</v>
      </c>
      <c r="C36" t="s">
        <v>44</v>
      </c>
      <c r="D36" t="s">
        <v>237</v>
      </c>
      <c r="E36" t="s">
        <v>315</v>
      </c>
      <c r="G36" t="s">
        <v>556</v>
      </c>
    </row>
    <row r="37" spans="1:7" x14ac:dyDescent="0.25">
      <c r="A37" t="s">
        <v>153</v>
      </c>
      <c r="B37">
        <v>220</v>
      </c>
      <c r="C37" t="s">
        <v>45</v>
      </c>
      <c r="D37" t="s">
        <v>237</v>
      </c>
      <c r="E37" t="s">
        <v>315</v>
      </c>
      <c r="G37" t="s">
        <v>556</v>
      </c>
    </row>
    <row r="38" spans="1:7" x14ac:dyDescent="0.25">
      <c r="A38" t="s">
        <v>154</v>
      </c>
      <c r="B38">
        <v>22</v>
      </c>
      <c r="C38" t="s">
        <v>46</v>
      </c>
      <c r="D38" t="s">
        <v>237</v>
      </c>
      <c r="E38" t="s">
        <v>315</v>
      </c>
      <c r="G38" t="s">
        <v>556</v>
      </c>
    </row>
    <row r="39" spans="1:7" x14ac:dyDescent="0.25">
      <c r="A39" t="s">
        <v>155</v>
      </c>
      <c r="B39">
        <v>66</v>
      </c>
      <c r="C39" t="s">
        <v>47</v>
      </c>
      <c r="D39" t="s">
        <v>237</v>
      </c>
      <c r="E39" t="s">
        <v>315</v>
      </c>
      <c r="G39" t="s">
        <v>556</v>
      </c>
    </row>
    <row r="40" spans="1:7" x14ac:dyDescent="0.25">
      <c r="A40" t="s">
        <v>156</v>
      </c>
      <c r="B40">
        <v>66</v>
      </c>
      <c r="C40" t="s">
        <v>48</v>
      </c>
      <c r="D40" t="s">
        <v>237</v>
      </c>
      <c r="E40" t="s">
        <v>315</v>
      </c>
      <c r="G40" t="s">
        <v>556</v>
      </c>
    </row>
    <row r="41" spans="1:7" x14ac:dyDescent="0.25">
      <c r="A41" t="s">
        <v>157</v>
      </c>
      <c r="B41">
        <v>22</v>
      </c>
      <c r="C41" t="s">
        <v>49</v>
      </c>
      <c r="D41" t="s">
        <v>237</v>
      </c>
      <c r="E41" t="s">
        <v>315</v>
      </c>
      <c r="G41" t="s">
        <v>556</v>
      </c>
    </row>
    <row r="42" spans="1:7" x14ac:dyDescent="0.25">
      <c r="A42" t="s">
        <v>159</v>
      </c>
      <c r="B42">
        <v>66</v>
      </c>
      <c r="C42" t="s">
        <v>50</v>
      </c>
      <c r="D42" t="s">
        <v>237</v>
      </c>
      <c r="E42" t="s">
        <v>315</v>
      </c>
      <c r="G42" t="s">
        <v>556</v>
      </c>
    </row>
    <row r="43" spans="1:7" x14ac:dyDescent="0.25">
      <c r="A43" t="s">
        <v>158</v>
      </c>
      <c r="B43" s="6"/>
      <c r="C43" t="s">
        <v>51</v>
      </c>
      <c r="D43" t="s">
        <v>237</v>
      </c>
      <c r="E43" t="s">
        <v>315</v>
      </c>
      <c r="G43" s="6">
        <v>66</v>
      </c>
    </row>
    <row r="44" spans="1:7" x14ac:dyDescent="0.25">
      <c r="A44" t="s">
        <v>161</v>
      </c>
      <c r="B44">
        <v>22</v>
      </c>
      <c r="C44" t="s">
        <v>52</v>
      </c>
      <c r="D44" t="s">
        <v>237</v>
      </c>
      <c r="E44" t="s">
        <v>315</v>
      </c>
      <c r="G44" t="s">
        <v>556</v>
      </c>
    </row>
    <row r="45" spans="1:7" x14ac:dyDescent="0.25">
      <c r="A45" t="s">
        <v>160</v>
      </c>
      <c r="B45" s="6"/>
      <c r="C45" t="s">
        <v>54</v>
      </c>
      <c r="D45" t="s">
        <v>237</v>
      </c>
      <c r="E45" t="s">
        <v>315</v>
      </c>
      <c r="G45" s="6">
        <v>22</v>
      </c>
    </row>
    <row r="46" spans="1:7" x14ac:dyDescent="0.25">
      <c r="A46" t="s">
        <v>163</v>
      </c>
      <c r="B46">
        <v>66</v>
      </c>
      <c r="C46" t="s">
        <v>53</v>
      </c>
      <c r="D46" t="s">
        <v>237</v>
      </c>
      <c r="E46" t="s">
        <v>315</v>
      </c>
      <c r="G46" t="s">
        <v>556</v>
      </c>
    </row>
    <row r="47" spans="1:7" x14ac:dyDescent="0.25">
      <c r="A47" t="s">
        <v>162</v>
      </c>
      <c r="B47" s="6"/>
      <c r="C47" t="s">
        <v>55</v>
      </c>
      <c r="D47" t="s">
        <v>237</v>
      </c>
      <c r="E47" t="s">
        <v>315</v>
      </c>
      <c r="G47" s="6">
        <v>22</v>
      </c>
    </row>
    <row r="48" spans="1:7" x14ac:dyDescent="0.25">
      <c r="A48" t="s">
        <v>164</v>
      </c>
      <c r="B48">
        <v>66</v>
      </c>
      <c r="C48" t="s">
        <v>56</v>
      </c>
      <c r="D48" t="s">
        <v>237</v>
      </c>
      <c r="E48" t="s">
        <v>315</v>
      </c>
      <c r="G48" t="s">
        <v>556</v>
      </c>
    </row>
    <row r="49" spans="1:7" x14ac:dyDescent="0.25">
      <c r="A49" t="s">
        <v>166</v>
      </c>
      <c r="B49">
        <v>66</v>
      </c>
      <c r="C49" t="s">
        <v>59</v>
      </c>
      <c r="D49" t="s">
        <v>237</v>
      </c>
      <c r="E49" t="s">
        <v>315</v>
      </c>
      <c r="G49" t="s">
        <v>556</v>
      </c>
    </row>
    <row r="50" spans="1:7" x14ac:dyDescent="0.25">
      <c r="A50" t="s">
        <v>165</v>
      </c>
      <c r="B50" s="6"/>
      <c r="C50" t="s">
        <v>60</v>
      </c>
      <c r="D50" t="s">
        <v>237</v>
      </c>
      <c r="E50" t="s">
        <v>315</v>
      </c>
      <c r="G50" s="6">
        <v>66</v>
      </c>
    </row>
    <row r="51" spans="1:7" x14ac:dyDescent="0.25">
      <c r="A51" t="s">
        <v>172</v>
      </c>
      <c r="B51">
        <v>66</v>
      </c>
      <c r="C51" t="s">
        <v>62</v>
      </c>
      <c r="D51" t="s">
        <v>237</v>
      </c>
      <c r="E51" t="s">
        <v>315</v>
      </c>
      <c r="G51" t="s">
        <v>556</v>
      </c>
    </row>
    <row r="52" spans="1:7" x14ac:dyDescent="0.25">
      <c r="A52" t="s">
        <v>169</v>
      </c>
      <c r="B52" s="6"/>
      <c r="C52" t="s">
        <v>61</v>
      </c>
      <c r="D52" t="s">
        <v>237</v>
      </c>
      <c r="E52" t="s">
        <v>315</v>
      </c>
      <c r="G52" s="6">
        <v>66</v>
      </c>
    </row>
    <row r="53" spans="1:7" x14ac:dyDescent="0.25">
      <c r="A53" t="s">
        <v>170</v>
      </c>
      <c r="B53" s="6"/>
      <c r="C53" t="s">
        <v>63</v>
      </c>
      <c r="D53" t="s">
        <v>237</v>
      </c>
      <c r="E53" t="s">
        <v>315</v>
      </c>
      <c r="G53" s="6">
        <v>66</v>
      </c>
    </row>
    <row r="54" spans="1:7" x14ac:dyDescent="0.25">
      <c r="A54" t="s">
        <v>171</v>
      </c>
      <c r="B54" s="6"/>
      <c r="C54" t="s">
        <v>64</v>
      </c>
      <c r="D54" t="s">
        <v>237</v>
      </c>
      <c r="E54" t="s">
        <v>315</v>
      </c>
      <c r="G54" s="6">
        <v>66</v>
      </c>
    </row>
    <row r="55" spans="1:7" x14ac:dyDescent="0.25">
      <c r="A55" t="s">
        <v>168</v>
      </c>
      <c r="B55">
        <v>66</v>
      </c>
      <c r="C55" t="s">
        <v>65</v>
      </c>
      <c r="D55" t="s">
        <v>237</v>
      </c>
      <c r="E55" t="s">
        <v>315</v>
      </c>
      <c r="G55" t="s">
        <v>556</v>
      </c>
    </row>
    <row r="56" spans="1:7" x14ac:dyDescent="0.25">
      <c r="A56" t="s">
        <v>174</v>
      </c>
      <c r="B56">
        <v>66</v>
      </c>
      <c r="C56" t="s">
        <v>66</v>
      </c>
      <c r="D56" t="s">
        <v>237</v>
      </c>
      <c r="E56" t="s">
        <v>315</v>
      </c>
      <c r="G56" t="s">
        <v>556</v>
      </c>
    </row>
    <row r="57" spans="1:7" x14ac:dyDescent="0.25">
      <c r="A57" t="s">
        <v>173</v>
      </c>
      <c r="B57" s="6"/>
      <c r="C57" t="s">
        <v>67</v>
      </c>
      <c r="D57" t="s">
        <v>237</v>
      </c>
      <c r="E57" t="s">
        <v>315</v>
      </c>
      <c r="G57" s="6">
        <v>66</v>
      </c>
    </row>
    <row r="58" spans="1:7" x14ac:dyDescent="0.25">
      <c r="A58" t="s">
        <v>167</v>
      </c>
      <c r="B58">
        <v>66</v>
      </c>
      <c r="C58" t="s">
        <v>68</v>
      </c>
      <c r="D58" t="s">
        <v>237</v>
      </c>
      <c r="E58" t="s">
        <v>315</v>
      </c>
      <c r="G58" t="s">
        <v>556</v>
      </c>
    </row>
    <row r="59" spans="1:7" x14ac:dyDescent="0.25">
      <c r="A59" t="s">
        <v>175</v>
      </c>
      <c r="B59">
        <v>22</v>
      </c>
      <c r="C59" t="s">
        <v>70</v>
      </c>
      <c r="D59" t="s">
        <v>237</v>
      </c>
      <c r="E59" t="s">
        <v>315</v>
      </c>
      <c r="G59" t="s">
        <v>556</v>
      </c>
    </row>
    <row r="60" spans="1:7" x14ac:dyDescent="0.25">
      <c r="A60" t="s">
        <v>176</v>
      </c>
      <c r="B60">
        <v>66</v>
      </c>
      <c r="C60" t="s">
        <v>72</v>
      </c>
      <c r="D60" t="s">
        <v>237</v>
      </c>
      <c r="E60" t="s">
        <v>315</v>
      </c>
      <c r="G60" t="s">
        <v>556</v>
      </c>
    </row>
    <row r="61" spans="1:7" x14ac:dyDescent="0.25">
      <c r="A61" t="s">
        <v>177</v>
      </c>
      <c r="B61" s="6"/>
      <c r="C61" t="s">
        <v>71</v>
      </c>
      <c r="D61" t="s">
        <v>237</v>
      </c>
      <c r="E61" t="s">
        <v>315</v>
      </c>
      <c r="G61" s="6">
        <v>66</v>
      </c>
    </row>
    <row r="62" spans="1:7" x14ac:dyDescent="0.25">
      <c r="A62" t="s">
        <v>178</v>
      </c>
      <c r="B62">
        <v>22</v>
      </c>
      <c r="C62" t="s">
        <v>73</v>
      </c>
      <c r="D62" t="s">
        <v>237</v>
      </c>
      <c r="E62" t="s">
        <v>315</v>
      </c>
      <c r="G62" t="s">
        <v>556</v>
      </c>
    </row>
    <row r="63" spans="1:7" x14ac:dyDescent="0.25">
      <c r="A63" t="s">
        <v>179</v>
      </c>
      <c r="B63">
        <v>66</v>
      </c>
      <c r="C63" t="s">
        <v>74</v>
      </c>
      <c r="D63" t="s">
        <v>237</v>
      </c>
      <c r="E63" t="s">
        <v>315</v>
      </c>
      <c r="G63" t="s">
        <v>556</v>
      </c>
    </row>
    <row r="64" spans="1:7" x14ac:dyDescent="0.25">
      <c r="A64" s="7" t="s">
        <v>180</v>
      </c>
      <c r="B64" s="7">
        <v>11</v>
      </c>
      <c r="C64" s="7" t="s">
        <v>75</v>
      </c>
      <c r="D64" s="7" t="s">
        <v>237</v>
      </c>
      <c r="E64" s="7" t="s">
        <v>315</v>
      </c>
      <c r="F64" s="7"/>
      <c r="G64" s="7" t="s">
        <v>556</v>
      </c>
    </row>
    <row r="65" spans="1:7" x14ac:dyDescent="0.25">
      <c r="A65" t="s">
        <v>185</v>
      </c>
      <c r="B65">
        <v>220</v>
      </c>
      <c r="C65" t="s">
        <v>91</v>
      </c>
      <c r="D65" t="s">
        <v>237</v>
      </c>
      <c r="E65" t="s">
        <v>316</v>
      </c>
      <c r="G65" t="s">
        <v>556</v>
      </c>
    </row>
    <row r="66" spans="1:7" x14ac:dyDescent="0.25">
      <c r="A66" t="s">
        <v>276</v>
      </c>
      <c r="B66" s="6"/>
      <c r="C66" t="s">
        <v>96</v>
      </c>
      <c r="D66" t="s">
        <v>237</v>
      </c>
      <c r="E66" t="s">
        <v>316</v>
      </c>
      <c r="G66" s="6">
        <v>66</v>
      </c>
    </row>
    <row r="67" spans="1:7" x14ac:dyDescent="0.25">
      <c r="A67" t="s">
        <v>278</v>
      </c>
      <c r="B67" s="6"/>
      <c r="C67" t="s">
        <v>96</v>
      </c>
      <c r="D67" t="s">
        <v>237</v>
      </c>
      <c r="E67" t="s">
        <v>316</v>
      </c>
      <c r="G67" s="6">
        <v>66</v>
      </c>
    </row>
    <row r="68" spans="1:7" x14ac:dyDescent="0.25">
      <c r="A68" t="s">
        <v>193</v>
      </c>
      <c r="B68">
        <v>220</v>
      </c>
      <c r="C68" t="s">
        <v>76</v>
      </c>
      <c r="D68" t="s">
        <v>237</v>
      </c>
      <c r="E68" t="s">
        <v>316</v>
      </c>
      <c r="G68" t="s">
        <v>556</v>
      </c>
    </row>
    <row r="69" spans="1:7" x14ac:dyDescent="0.25">
      <c r="A69" t="s">
        <v>242</v>
      </c>
      <c r="B69">
        <v>500</v>
      </c>
      <c r="C69" t="s">
        <v>83</v>
      </c>
      <c r="D69" t="s">
        <v>237</v>
      </c>
      <c r="E69" t="s">
        <v>316</v>
      </c>
      <c r="G69" t="s">
        <v>556</v>
      </c>
    </row>
    <row r="70" spans="1:7" x14ac:dyDescent="0.25">
      <c r="A70" t="s">
        <v>190</v>
      </c>
      <c r="B70" s="6"/>
      <c r="C70" t="s">
        <v>16</v>
      </c>
      <c r="D70" t="s">
        <v>237</v>
      </c>
      <c r="E70" t="s">
        <v>316</v>
      </c>
      <c r="G70" s="6">
        <v>22</v>
      </c>
    </row>
    <row r="71" spans="1:7" x14ac:dyDescent="0.25">
      <c r="A71" t="s">
        <v>262</v>
      </c>
      <c r="B71" s="6"/>
      <c r="C71" t="s">
        <v>43</v>
      </c>
      <c r="D71" t="s">
        <v>237</v>
      </c>
      <c r="E71" t="s">
        <v>316</v>
      </c>
      <c r="G71" s="6">
        <v>66</v>
      </c>
    </row>
    <row r="72" spans="1:7" x14ac:dyDescent="0.25">
      <c r="A72" t="s">
        <v>264</v>
      </c>
      <c r="B72" s="6"/>
      <c r="C72" t="s">
        <v>43</v>
      </c>
      <c r="D72" t="s">
        <v>237</v>
      </c>
      <c r="E72" t="s">
        <v>316</v>
      </c>
      <c r="G72" s="6">
        <v>66</v>
      </c>
    </row>
    <row r="73" spans="1:7" x14ac:dyDescent="0.25">
      <c r="A73" t="s">
        <v>192</v>
      </c>
      <c r="B73">
        <v>220</v>
      </c>
      <c r="C73" t="s">
        <v>76</v>
      </c>
      <c r="D73" t="s">
        <v>237</v>
      </c>
      <c r="E73" t="s">
        <v>316</v>
      </c>
      <c r="G73" t="s">
        <v>556</v>
      </c>
    </row>
    <row r="74" spans="1:7" x14ac:dyDescent="0.25">
      <c r="A74" t="s">
        <v>194</v>
      </c>
      <c r="B74">
        <v>220</v>
      </c>
      <c r="C74" t="s">
        <v>78</v>
      </c>
      <c r="D74" t="s">
        <v>237</v>
      </c>
      <c r="E74" t="s">
        <v>316</v>
      </c>
      <c r="G74" t="s">
        <v>556</v>
      </c>
    </row>
    <row r="75" spans="1:7" x14ac:dyDescent="0.25">
      <c r="A75" t="s">
        <v>196</v>
      </c>
      <c r="B75">
        <v>220</v>
      </c>
      <c r="C75" t="s">
        <v>78</v>
      </c>
      <c r="D75" t="s">
        <v>237</v>
      </c>
      <c r="E75" t="s">
        <v>316</v>
      </c>
      <c r="G75" t="s">
        <v>556</v>
      </c>
    </row>
    <row r="76" spans="1:7" x14ac:dyDescent="0.25">
      <c r="A76" t="s">
        <v>215</v>
      </c>
      <c r="B76">
        <v>220</v>
      </c>
      <c r="C76" t="s">
        <v>79</v>
      </c>
      <c r="D76" t="s">
        <v>237</v>
      </c>
      <c r="E76" t="s">
        <v>316</v>
      </c>
      <c r="G76" t="s">
        <v>556</v>
      </c>
    </row>
    <row r="77" spans="1:7" x14ac:dyDescent="0.25">
      <c r="A77" t="s">
        <v>199</v>
      </c>
      <c r="B77">
        <v>220</v>
      </c>
      <c r="C77" t="s">
        <v>79</v>
      </c>
      <c r="D77" t="s">
        <v>237</v>
      </c>
      <c r="E77" t="s">
        <v>316</v>
      </c>
      <c r="G77" t="s">
        <v>556</v>
      </c>
    </row>
    <row r="78" spans="1:7" x14ac:dyDescent="0.25">
      <c r="A78" t="s">
        <v>201</v>
      </c>
      <c r="B78">
        <v>220</v>
      </c>
      <c r="C78" t="s">
        <v>79</v>
      </c>
      <c r="D78" t="s">
        <v>237</v>
      </c>
      <c r="E78" t="s">
        <v>316</v>
      </c>
      <c r="G78" t="s">
        <v>556</v>
      </c>
    </row>
    <row r="79" spans="1:7" x14ac:dyDescent="0.25">
      <c r="A79" t="s">
        <v>203</v>
      </c>
      <c r="B79">
        <v>220</v>
      </c>
      <c r="C79" t="s">
        <v>79</v>
      </c>
      <c r="D79" t="s">
        <v>237</v>
      </c>
      <c r="E79" t="s">
        <v>316</v>
      </c>
      <c r="G79" t="s">
        <v>556</v>
      </c>
    </row>
    <row r="80" spans="1:7" x14ac:dyDescent="0.25">
      <c r="A80" t="s">
        <v>205</v>
      </c>
      <c r="B80">
        <v>220</v>
      </c>
      <c r="C80" t="s">
        <v>79</v>
      </c>
      <c r="D80" t="s">
        <v>237</v>
      </c>
      <c r="E80" t="s">
        <v>316</v>
      </c>
      <c r="G80" t="s">
        <v>556</v>
      </c>
    </row>
    <row r="81" spans="1:7" x14ac:dyDescent="0.25">
      <c r="A81" t="s">
        <v>207</v>
      </c>
      <c r="B81">
        <v>220</v>
      </c>
      <c r="C81" t="s">
        <v>79</v>
      </c>
      <c r="D81" t="s">
        <v>237</v>
      </c>
      <c r="E81" t="s">
        <v>316</v>
      </c>
      <c r="G81" t="s">
        <v>556</v>
      </c>
    </row>
    <row r="82" spans="1:7" x14ac:dyDescent="0.25">
      <c r="A82" t="s">
        <v>209</v>
      </c>
      <c r="B82">
        <v>220</v>
      </c>
      <c r="C82" t="s">
        <v>79</v>
      </c>
      <c r="D82" t="s">
        <v>237</v>
      </c>
      <c r="E82" t="s">
        <v>316</v>
      </c>
      <c r="G82" t="s">
        <v>556</v>
      </c>
    </row>
    <row r="83" spans="1:7" x14ac:dyDescent="0.25">
      <c r="A83" t="s">
        <v>211</v>
      </c>
      <c r="B83">
        <v>220</v>
      </c>
      <c r="C83" t="s">
        <v>79</v>
      </c>
      <c r="D83" t="s">
        <v>237</v>
      </c>
      <c r="E83" t="s">
        <v>316</v>
      </c>
      <c r="G83" t="s">
        <v>556</v>
      </c>
    </row>
    <row r="84" spans="1:7" x14ac:dyDescent="0.25">
      <c r="A84" t="s">
        <v>213</v>
      </c>
      <c r="B84">
        <v>220</v>
      </c>
      <c r="C84" t="s">
        <v>79</v>
      </c>
      <c r="D84" t="s">
        <v>237</v>
      </c>
      <c r="E84" t="s">
        <v>316</v>
      </c>
      <c r="G84" t="s">
        <v>556</v>
      </c>
    </row>
    <row r="85" spans="1:7" x14ac:dyDescent="0.25">
      <c r="A85" t="s">
        <v>280</v>
      </c>
      <c r="B85" s="6"/>
      <c r="C85" t="s">
        <v>42</v>
      </c>
      <c r="D85" t="s">
        <v>237</v>
      </c>
      <c r="E85" t="s">
        <v>316</v>
      </c>
      <c r="G85" s="6">
        <v>66</v>
      </c>
    </row>
    <row r="86" spans="1:7" x14ac:dyDescent="0.25">
      <c r="A86" t="s">
        <v>198</v>
      </c>
      <c r="B86" s="6"/>
      <c r="C86" t="s">
        <v>97</v>
      </c>
      <c r="D86" t="s">
        <v>237</v>
      </c>
      <c r="E86" t="s">
        <v>316</v>
      </c>
      <c r="G86" s="6">
        <v>22</v>
      </c>
    </row>
    <row r="87" spans="1:7" x14ac:dyDescent="0.25">
      <c r="A87" t="s">
        <v>217</v>
      </c>
      <c r="B87">
        <v>220</v>
      </c>
      <c r="C87" t="s">
        <v>80</v>
      </c>
      <c r="D87" t="s">
        <v>237</v>
      </c>
      <c r="E87" t="s">
        <v>316</v>
      </c>
      <c r="G87" t="s">
        <v>556</v>
      </c>
    </row>
    <row r="88" spans="1:7" x14ac:dyDescent="0.25">
      <c r="A88" t="s">
        <v>219</v>
      </c>
      <c r="B88">
        <v>220</v>
      </c>
      <c r="C88" t="s">
        <v>80</v>
      </c>
      <c r="D88" t="s">
        <v>237</v>
      </c>
      <c r="E88" t="s">
        <v>316</v>
      </c>
      <c r="G88" t="s">
        <v>556</v>
      </c>
    </row>
    <row r="89" spans="1:7" x14ac:dyDescent="0.25">
      <c r="A89" t="s">
        <v>221</v>
      </c>
      <c r="B89">
        <v>220</v>
      </c>
      <c r="C89" t="s">
        <v>80</v>
      </c>
      <c r="D89" t="s">
        <v>237</v>
      </c>
      <c r="E89" t="s">
        <v>316</v>
      </c>
      <c r="G89" t="s">
        <v>556</v>
      </c>
    </row>
    <row r="90" spans="1:7" x14ac:dyDescent="0.25">
      <c r="A90" t="s">
        <v>223</v>
      </c>
      <c r="B90">
        <v>220</v>
      </c>
      <c r="C90" t="s">
        <v>80</v>
      </c>
      <c r="D90" t="s">
        <v>237</v>
      </c>
      <c r="E90" t="s">
        <v>316</v>
      </c>
      <c r="G90" t="s">
        <v>556</v>
      </c>
    </row>
    <row r="91" spans="1:7" x14ac:dyDescent="0.25">
      <c r="A91" t="s">
        <v>225</v>
      </c>
      <c r="B91">
        <v>220</v>
      </c>
      <c r="C91" t="s">
        <v>80</v>
      </c>
      <c r="D91" t="s">
        <v>237</v>
      </c>
      <c r="E91" t="s">
        <v>316</v>
      </c>
      <c r="G91" t="s">
        <v>556</v>
      </c>
    </row>
    <row r="92" spans="1:7" x14ac:dyDescent="0.25">
      <c r="A92" t="s">
        <v>227</v>
      </c>
      <c r="B92">
        <v>220</v>
      </c>
      <c r="C92" t="s">
        <v>80</v>
      </c>
      <c r="D92" t="s">
        <v>237</v>
      </c>
      <c r="E92" t="s">
        <v>316</v>
      </c>
      <c r="G92" t="s">
        <v>556</v>
      </c>
    </row>
    <row r="93" spans="1:7" x14ac:dyDescent="0.25">
      <c r="A93" t="s">
        <v>229</v>
      </c>
      <c r="B93">
        <v>220</v>
      </c>
      <c r="C93" t="s">
        <v>80</v>
      </c>
      <c r="D93" t="s">
        <v>237</v>
      </c>
      <c r="E93" t="s">
        <v>316</v>
      </c>
      <c r="G93" t="s">
        <v>556</v>
      </c>
    </row>
    <row r="94" spans="1:7" x14ac:dyDescent="0.25">
      <c r="A94" t="s">
        <v>188</v>
      </c>
      <c r="B94">
        <v>220</v>
      </c>
      <c r="C94" t="s">
        <v>82</v>
      </c>
      <c r="D94" t="s">
        <v>237</v>
      </c>
      <c r="E94" t="s">
        <v>316</v>
      </c>
      <c r="G94" t="s">
        <v>556</v>
      </c>
    </row>
    <row r="95" spans="1:7" x14ac:dyDescent="0.25">
      <c r="A95" t="s">
        <v>284</v>
      </c>
      <c r="B95" s="6"/>
      <c r="C95" t="s">
        <v>42</v>
      </c>
      <c r="D95" t="s">
        <v>237</v>
      </c>
      <c r="E95" t="s">
        <v>316</v>
      </c>
      <c r="G95" s="6">
        <v>66</v>
      </c>
    </row>
    <row r="96" spans="1:7" x14ac:dyDescent="0.25">
      <c r="A96" t="s">
        <v>260</v>
      </c>
      <c r="B96">
        <v>500</v>
      </c>
      <c r="C96" t="s">
        <v>83</v>
      </c>
      <c r="D96" t="s">
        <v>237</v>
      </c>
      <c r="E96" t="s">
        <v>316</v>
      </c>
      <c r="G96" t="s">
        <v>556</v>
      </c>
    </row>
    <row r="97" spans="1:7" x14ac:dyDescent="0.25">
      <c r="A97" t="s">
        <v>233</v>
      </c>
      <c r="B97">
        <v>500</v>
      </c>
      <c r="C97" t="s">
        <v>83</v>
      </c>
      <c r="D97" t="s">
        <v>237</v>
      </c>
      <c r="E97" t="s">
        <v>316</v>
      </c>
      <c r="G97" t="s">
        <v>556</v>
      </c>
    </row>
    <row r="98" spans="1:7" x14ac:dyDescent="0.25">
      <c r="A98" t="s">
        <v>244</v>
      </c>
      <c r="B98">
        <v>500</v>
      </c>
      <c r="C98" t="s">
        <v>83</v>
      </c>
      <c r="D98" t="s">
        <v>237</v>
      </c>
      <c r="E98" t="s">
        <v>316</v>
      </c>
      <c r="G98" t="s">
        <v>556</v>
      </c>
    </row>
    <row r="99" spans="1:7" x14ac:dyDescent="0.25">
      <c r="A99" t="s">
        <v>246</v>
      </c>
      <c r="B99">
        <v>500</v>
      </c>
      <c r="C99" t="s">
        <v>83</v>
      </c>
      <c r="D99" t="s">
        <v>237</v>
      </c>
      <c r="E99" t="s">
        <v>316</v>
      </c>
      <c r="G99" t="s">
        <v>556</v>
      </c>
    </row>
    <row r="100" spans="1:7" x14ac:dyDescent="0.25">
      <c r="A100" t="s">
        <v>248</v>
      </c>
      <c r="B100">
        <v>500</v>
      </c>
      <c r="C100" t="s">
        <v>83</v>
      </c>
      <c r="D100" t="s">
        <v>237</v>
      </c>
      <c r="E100" t="s">
        <v>316</v>
      </c>
      <c r="G100" t="s">
        <v>556</v>
      </c>
    </row>
    <row r="101" spans="1:7" x14ac:dyDescent="0.25">
      <c r="A101" t="s">
        <v>250</v>
      </c>
      <c r="B101">
        <v>500</v>
      </c>
      <c r="C101" t="s">
        <v>83</v>
      </c>
      <c r="D101" t="s">
        <v>237</v>
      </c>
      <c r="E101" t="s">
        <v>316</v>
      </c>
      <c r="G101" t="s">
        <v>556</v>
      </c>
    </row>
    <row r="102" spans="1:7" x14ac:dyDescent="0.25">
      <c r="A102" t="s">
        <v>252</v>
      </c>
      <c r="B102">
        <v>500</v>
      </c>
      <c r="C102" t="s">
        <v>83</v>
      </c>
      <c r="D102" t="s">
        <v>237</v>
      </c>
      <c r="E102" t="s">
        <v>316</v>
      </c>
      <c r="G102" t="s">
        <v>556</v>
      </c>
    </row>
    <row r="103" spans="1:7" x14ac:dyDescent="0.25">
      <c r="A103" t="s">
        <v>266</v>
      </c>
      <c r="B103">
        <v>220</v>
      </c>
      <c r="C103" t="s">
        <v>100</v>
      </c>
      <c r="D103" t="s">
        <v>237</v>
      </c>
      <c r="E103" t="s">
        <v>316</v>
      </c>
      <c r="G103" t="s">
        <v>556</v>
      </c>
    </row>
    <row r="104" spans="1:7" x14ac:dyDescent="0.25">
      <c r="A104" t="s">
        <v>268</v>
      </c>
      <c r="B104">
        <v>220</v>
      </c>
      <c r="C104" t="s">
        <v>100</v>
      </c>
      <c r="D104" t="s">
        <v>237</v>
      </c>
      <c r="E104" t="s">
        <v>316</v>
      </c>
      <c r="G104" t="s">
        <v>556</v>
      </c>
    </row>
    <row r="105" spans="1:7" x14ac:dyDescent="0.25">
      <c r="A105" t="s">
        <v>274</v>
      </c>
      <c r="B105" s="6">
        <v>11</v>
      </c>
      <c r="C105" t="s">
        <v>87</v>
      </c>
      <c r="D105" t="s">
        <v>237</v>
      </c>
      <c r="E105" t="s">
        <v>316</v>
      </c>
      <c r="G105" s="6">
        <v>11</v>
      </c>
    </row>
    <row r="106" spans="1:7" x14ac:dyDescent="0.25">
      <c r="A106" t="s">
        <v>270</v>
      </c>
      <c r="B106" s="6">
        <v>11</v>
      </c>
      <c r="C106" t="s">
        <v>88</v>
      </c>
      <c r="D106" t="s">
        <v>237</v>
      </c>
      <c r="E106" t="s">
        <v>316</v>
      </c>
      <c r="G106" s="6">
        <v>11</v>
      </c>
    </row>
    <row r="107" spans="1:7" x14ac:dyDescent="0.25">
      <c r="A107" t="s">
        <v>272</v>
      </c>
      <c r="B107" s="6">
        <v>11</v>
      </c>
      <c r="C107" t="s">
        <v>88</v>
      </c>
      <c r="D107" t="s">
        <v>237</v>
      </c>
      <c r="E107" t="s">
        <v>316</v>
      </c>
      <c r="G107" s="6">
        <v>11</v>
      </c>
    </row>
    <row r="108" spans="1:7" x14ac:dyDescent="0.25">
      <c r="A108" t="s">
        <v>286</v>
      </c>
      <c r="B108" s="6">
        <v>11</v>
      </c>
      <c r="C108" t="s">
        <v>42</v>
      </c>
      <c r="D108" t="s">
        <v>237</v>
      </c>
      <c r="E108" t="s">
        <v>316</v>
      </c>
      <c r="G108" s="6">
        <v>11</v>
      </c>
    </row>
    <row r="109" spans="1:7" x14ac:dyDescent="0.25">
      <c r="A109" t="s">
        <v>288</v>
      </c>
      <c r="B109">
        <v>220</v>
      </c>
      <c r="C109" t="s">
        <v>90</v>
      </c>
      <c r="D109" t="s">
        <v>237</v>
      </c>
      <c r="E109" t="s">
        <v>316</v>
      </c>
      <c r="G109" t="s">
        <v>556</v>
      </c>
    </row>
    <row r="110" spans="1:7" x14ac:dyDescent="0.25">
      <c r="A110" t="s">
        <v>181</v>
      </c>
      <c r="B110">
        <v>500</v>
      </c>
      <c r="C110" t="s">
        <v>44</v>
      </c>
      <c r="D110" t="s">
        <v>237</v>
      </c>
      <c r="E110" t="s">
        <v>316</v>
      </c>
      <c r="G110" t="s">
        <v>556</v>
      </c>
    </row>
    <row r="111" spans="1:7" x14ac:dyDescent="0.25">
      <c r="A111" t="s">
        <v>183</v>
      </c>
      <c r="B111">
        <v>500</v>
      </c>
      <c r="C111" t="s">
        <v>44</v>
      </c>
      <c r="D111" t="s">
        <v>237</v>
      </c>
      <c r="E111" t="s">
        <v>316</v>
      </c>
      <c r="G111" t="s">
        <v>556</v>
      </c>
    </row>
    <row r="112" spans="1:7" x14ac:dyDescent="0.25">
      <c r="A112" t="s">
        <v>289</v>
      </c>
      <c r="B112">
        <v>220</v>
      </c>
      <c r="C112" t="s">
        <v>45</v>
      </c>
      <c r="D112" t="s">
        <v>237</v>
      </c>
      <c r="E112" t="s">
        <v>316</v>
      </c>
      <c r="G112" t="s">
        <v>556</v>
      </c>
    </row>
    <row r="113" spans="1:7" x14ac:dyDescent="0.25">
      <c r="A113" t="s">
        <v>291</v>
      </c>
      <c r="B113">
        <v>220</v>
      </c>
      <c r="C113" t="s">
        <v>45</v>
      </c>
      <c r="D113" t="s">
        <v>237</v>
      </c>
      <c r="E113" t="s">
        <v>316</v>
      </c>
      <c r="G113" t="s">
        <v>556</v>
      </c>
    </row>
    <row r="114" spans="1:7" x14ac:dyDescent="0.25">
      <c r="A114" t="s">
        <v>293</v>
      </c>
      <c r="B114">
        <v>220</v>
      </c>
      <c r="C114" t="s">
        <v>45</v>
      </c>
      <c r="D114" t="s">
        <v>237</v>
      </c>
      <c r="E114" t="s">
        <v>316</v>
      </c>
      <c r="G114" t="s">
        <v>556</v>
      </c>
    </row>
    <row r="115" spans="1:7" x14ac:dyDescent="0.25">
      <c r="A115" t="s">
        <v>295</v>
      </c>
      <c r="B115" s="6"/>
      <c r="C115" t="s">
        <v>98</v>
      </c>
      <c r="D115" t="s">
        <v>237</v>
      </c>
      <c r="E115" t="s">
        <v>316</v>
      </c>
      <c r="G115" s="6">
        <v>66</v>
      </c>
    </row>
    <row r="116" spans="1:7" x14ac:dyDescent="0.25">
      <c r="A116" t="s">
        <v>231</v>
      </c>
      <c r="B116" s="6"/>
      <c r="C116" t="s">
        <v>35</v>
      </c>
      <c r="D116" t="s">
        <v>237</v>
      </c>
      <c r="E116" t="s">
        <v>316</v>
      </c>
      <c r="G116" s="6">
        <v>66</v>
      </c>
    </row>
    <row r="117" spans="1:7" x14ac:dyDescent="0.25">
      <c r="A117" t="s">
        <v>282</v>
      </c>
      <c r="B117" s="6"/>
      <c r="C117" t="s">
        <v>42</v>
      </c>
      <c r="D117" t="s">
        <v>237</v>
      </c>
      <c r="E117" t="s">
        <v>316</v>
      </c>
      <c r="G117" s="6">
        <v>66</v>
      </c>
    </row>
    <row r="118" spans="1:7" x14ac:dyDescent="0.25">
      <c r="A118" t="s">
        <v>254</v>
      </c>
      <c r="B118">
        <v>500</v>
      </c>
      <c r="C118" t="s">
        <v>83</v>
      </c>
      <c r="D118" t="s">
        <v>237</v>
      </c>
      <c r="E118" t="s">
        <v>316</v>
      </c>
      <c r="G118" t="s">
        <v>556</v>
      </c>
    </row>
    <row r="119" spans="1:7" x14ac:dyDescent="0.25">
      <c r="A119" t="s">
        <v>256</v>
      </c>
      <c r="B119">
        <v>500</v>
      </c>
      <c r="C119" t="s">
        <v>83</v>
      </c>
      <c r="D119" t="s">
        <v>237</v>
      </c>
      <c r="E119" t="s">
        <v>316</v>
      </c>
      <c r="G119" t="s">
        <v>556</v>
      </c>
    </row>
    <row r="120" spans="1:7" x14ac:dyDescent="0.25">
      <c r="A120" t="s">
        <v>258</v>
      </c>
      <c r="B120">
        <v>500</v>
      </c>
      <c r="C120" t="s">
        <v>83</v>
      </c>
      <c r="D120" t="s">
        <v>237</v>
      </c>
      <c r="E120" t="s">
        <v>316</v>
      </c>
      <c r="G120" t="s">
        <v>556</v>
      </c>
    </row>
    <row r="121" spans="1:7" x14ac:dyDescent="0.25">
      <c r="A121" t="s">
        <v>235</v>
      </c>
      <c r="B121">
        <v>500</v>
      </c>
      <c r="C121" t="s">
        <v>83</v>
      </c>
      <c r="D121" t="s">
        <v>237</v>
      </c>
      <c r="E121" t="s">
        <v>316</v>
      </c>
      <c r="G121" t="s">
        <v>556</v>
      </c>
    </row>
    <row r="122" spans="1:7" x14ac:dyDescent="0.25">
      <c r="A122" t="s">
        <v>238</v>
      </c>
      <c r="B122">
        <v>500</v>
      </c>
      <c r="C122" t="s">
        <v>83</v>
      </c>
      <c r="D122" t="s">
        <v>237</v>
      </c>
      <c r="E122" t="s">
        <v>316</v>
      </c>
      <c r="G122" t="s">
        <v>556</v>
      </c>
    </row>
    <row r="123" spans="1:7" x14ac:dyDescent="0.25">
      <c r="A123" t="s">
        <v>240</v>
      </c>
      <c r="B123">
        <v>500</v>
      </c>
      <c r="C123" t="s">
        <v>83</v>
      </c>
      <c r="D123" t="s">
        <v>237</v>
      </c>
      <c r="E123" t="s">
        <v>316</v>
      </c>
      <c r="G123" t="s">
        <v>556</v>
      </c>
    </row>
    <row r="124" spans="1:7" x14ac:dyDescent="0.25">
      <c r="A124" t="s">
        <v>186</v>
      </c>
      <c r="B124">
        <v>220</v>
      </c>
      <c r="C124" t="s">
        <v>91</v>
      </c>
      <c r="D124" t="s">
        <v>237</v>
      </c>
      <c r="E124" t="s">
        <v>316</v>
      </c>
      <c r="G124" t="s">
        <v>556</v>
      </c>
    </row>
    <row r="125" spans="1:7" x14ac:dyDescent="0.25">
      <c r="A125" t="s">
        <v>299</v>
      </c>
      <c r="B125">
        <v>220</v>
      </c>
      <c r="C125" t="s">
        <v>93</v>
      </c>
      <c r="D125" t="s">
        <v>237</v>
      </c>
      <c r="E125" t="s">
        <v>316</v>
      </c>
      <c r="G125" t="s">
        <v>556</v>
      </c>
    </row>
    <row r="126" spans="1:7" x14ac:dyDescent="0.25">
      <c r="A126" t="s">
        <v>301</v>
      </c>
      <c r="B126">
        <v>220</v>
      </c>
      <c r="C126" t="s">
        <v>93</v>
      </c>
      <c r="D126" t="s">
        <v>237</v>
      </c>
      <c r="E126" t="s">
        <v>316</v>
      </c>
      <c r="G126" t="s">
        <v>556</v>
      </c>
    </row>
    <row r="127" spans="1:7" x14ac:dyDescent="0.25">
      <c r="A127" t="s">
        <v>303</v>
      </c>
      <c r="B127" s="6"/>
      <c r="C127" t="s">
        <v>42</v>
      </c>
      <c r="D127" t="s">
        <v>237</v>
      </c>
      <c r="E127" t="s">
        <v>316</v>
      </c>
      <c r="G127" s="6">
        <v>22</v>
      </c>
    </row>
    <row r="128" spans="1:7" x14ac:dyDescent="0.25">
      <c r="A128" t="s">
        <v>313</v>
      </c>
      <c r="B128">
        <v>220</v>
      </c>
      <c r="C128" t="s">
        <v>94</v>
      </c>
      <c r="D128" t="s">
        <v>237</v>
      </c>
      <c r="E128" t="s">
        <v>316</v>
      </c>
      <c r="G128" t="s">
        <v>556</v>
      </c>
    </row>
    <row r="129" spans="1:7" x14ac:dyDescent="0.25">
      <c r="A129" t="s">
        <v>305</v>
      </c>
      <c r="B129">
        <v>220</v>
      </c>
      <c r="C129" t="s">
        <v>95</v>
      </c>
      <c r="D129" t="s">
        <v>237</v>
      </c>
      <c r="E129" t="s">
        <v>316</v>
      </c>
      <c r="G129" t="s">
        <v>556</v>
      </c>
    </row>
    <row r="130" spans="1:7" x14ac:dyDescent="0.25">
      <c r="A130" t="s">
        <v>307</v>
      </c>
      <c r="B130">
        <v>220</v>
      </c>
      <c r="C130" t="s">
        <v>94</v>
      </c>
      <c r="D130" t="s">
        <v>237</v>
      </c>
      <c r="E130" t="s">
        <v>316</v>
      </c>
      <c r="G130" t="s">
        <v>556</v>
      </c>
    </row>
    <row r="131" spans="1:7" x14ac:dyDescent="0.25">
      <c r="A131" t="s">
        <v>309</v>
      </c>
      <c r="B131">
        <v>220</v>
      </c>
      <c r="C131" t="s">
        <v>94</v>
      </c>
      <c r="D131" t="s">
        <v>237</v>
      </c>
      <c r="E131" t="s">
        <v>316</v>
      </c>
      <c r="G131" t="s">
        <v>556</v>
      </c>
    </row>
    <row r="132" spans="1:7" x14ac:dyDescent="0.25">
      <c r="A132" t="s">
        <v>311</v>
      </c>
      <c r="B132">
        <v>220</v>
      </c>
      <c r="C132" t="s">
        <v>94</v>
      </c>
      <c r="D132" t="s">
        <v>237</v>
      </c>
      <c r="E132" t="s">
        <v>316</v>
      </c>
      <c r="G132" t="s">
        <v>556</v>
      </c>
    </row>
    <row r="133" spans="1:7" x14ac:dyDescent="0.25">
      <c r="A133" t="s">
        <v>297</v>
      </c>
      <c r="B133" s="6"/>
      <c r="C133" t="s">
        <v>65</v>
      </c>
      <c r="D133" t="s">
        <v>237</v>
      </c>
      <c r="E133" t="s">
        <v>316</v>
      </c>
      <c r="G133" s="6">
        <v>66</v>
      </c>
    </row>
  </sheetData>
  <sortState ref="A65:G133">
    <sortCondition ref="A65:A13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activeCell="I12" sqref="I12"/>
    </sheetView>
  </sheetViews>
  <sheetFormatPr defaultRowHeight="15" x14ac:dyDescent="0.25"/>
  <cols>
    <col min="1" max="1" width="50.42578125" customWidth="1"/>
    <col min="4" max="4" width="25.140625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446</v>
      </c>
      <c r="E2" t="s">
        <v>315</v>
      </c>
      <c r="G2" t="s">
        <v>556</v>
      </c>
    </row>
    <row r="3" spans="1:7" x14ac:dyDescent="0.25">
      <c r="A3" t="s">
        <v>119</v>
      </c>
      <c r="B3">
        <v>220</v>
      </c>
      <c r="C3" t="s">
        <v>82</v>
      </c>
      <c r="D3" t="s">
        <v>446</v>
      </c>
      <c r="E3" t="s">
        <v>315</v>
      </c>
      <c r="G3" t="s">
        <v>556</v>
      </c>
    </row>
    <row r="4" spans="1:7" x14ac:dyDescent="0.25">
      <c r="A4" t="s">
        <v>120</v>
      </c>
      <c r="B4">
        <v>66</v>
      </c>
      <c r="C4" t="s">
        <v>11</v>
      </c>
      <c r="D4" t="s">
        <v>446</v>
      </c>
      <c r="E4" t="s">
        <v>315</v>
      </c>
      <c r="G4" t="s">
        <v>556</v>
      </c>
    </row>
    <row r="5" spans="1:7" x14ac:dyDescent="0.25">
      <c r="A5" t="s">
        <v>323</v>
      </c>
      <c r="B5">
        <v>22</v>
      </c>
      <c r="C5" t="s">
        <v>12</v>
      </c>
      <c r="D5" t="s">
        <v>446</v>
      </c>
      <c r="E5" t="s">
        <v>315</v>
      </c>
      <c r="G5" t="s">
        <v>556</v>
      </c>
    </row>
    <row r="6" spans="1:7" x14ac:dyDescent="0.25">
      <c r="A6" t="s">
        <v>324</v>
      </c>
      <c r="B6">
        <v>66</v>
      </c>
      <c r="C6" t="s">
        <v>13</v>
      </c>
      <c r="D6" t="s">
        <v>446</v>
      </c>
      <c r="E6" t="s">
        <v>315</v>
      </c>
      <c r="G6" t="s">
        <v>556</v>
      </c>
    </row>
    <row r="7" spans="1:7" x14ac:dyDescent="0.25">
      <c r="A7" t="s">
        <v>325</v>
      </c>
      <c r="B7">
        <v>220</v>
      </c>
      <c r="C7" t="s">
        <v>14</v>
      </c>
      <c r="D7" t="s">
        <v>446</v>
      </c>
      <c r="E7" t="s">
        <v>315</v>
      </c>
      <c r="G7" t="s">
        <v>556</v>
      </c>
    </row>
    <row r="8" spans="1:7" x14ac:dyDescent="0.25">
      <c r="A8" t="s">
        <v>326</v>
      </c>
      <c r="B8">
        <v>22</v>
      </c>
      <c r="C8" t="s">
        <v>15</v>
      </c>
      <c r="D8" t="s">
        <v>446</v>
      </c>
      <c r="E8" t="s">
        <v>315</v>
      </c>
      <c r="G8" t="s">
        <v>556</v>
      </c>
    </row>
    <row r="9" spans="1:7" x14ac:dyDescent="0.25">
      <c r="A9" t="s">
        <v>327</v>
      </c>
      <c r="B9" s="6"/>
      <c r="C9" t="s">
        <v>17</v>
      </c>
      <c r="D9" t="s">
        <v>446</v>
      </c>
      <c r="E9" t="s">
        <v>315</v>
      </c>
      <c r="G9" s="6">
        <v>22</v>
      </c>
    </row>
    <row r="10" spans="1:7" x14ac:dyDescent="0.25">
      <c r="A10" t="s">
        <v>328</v>
      </c>
      <c r="B10">
        <v>66</v>
      </c>
      <c r="C10" t="s">
        <v>16</v>
      </c>
      <c r="D10" t="s">
        <v>446</v>
      </c>
      <c r="E10" t="s">
        <v>315</v>
      </c>
      <c r="G10" t="s">
        <v>556</v>
      </c>
    </row>
    <row r="11" spans="1:7" x14ac:dyDescent="0.25">
      <c r="A11" t="s">
        <v>330</v>
      </c>
      <c r="B11" s="6"/>
      <c r="C11" t="s">
        <v>99</v>
      </c>
      <c r="D11" t="s">
        <v>446</v>
      </c>
      <c r="E11" t="s">
        <v>315</v>
      </c>
      <c r="G11" s="6">
        <v>66</v>
      </c>
    </row>
    <row r="12" spans="1:7" x14ac:dyDescent="0.25">
      <c r="A12" t="s">
        <v>329</v>
      </c>
      <c r="B12" s="6"/>
      <c r="C12" t="s">
        <v>18</v>
      </c>
      <c r="D12" t="s">
        <v>446</v>
      </c>
      <c r="E12" t="s">
        <v>315</v>
      </c>
      <c r="G12" s="6">
        <v>66</v>
      </c>
    </row>
    <row r="13" spans="1:7" x14ac:dyDescent="0.25">
      <c r="A13" t="s">
        <v>332</v>
      </c>
      <c r="B13">
        <v>22</v>
      </c>
      <c r="C13" t="s">
        <v>20</v>
      </c>
      <c r="D13" t="s">
        <v>446</v>
      </c>
      <c r="E13" t="s">
        <v>315</v>
      </c>
      <c r="G13" t="s">
        <v>556</v>
      </c>
    </row>
    <row r="14" spans="1:7" x14ac:dyDescent="0.25">
      <c r="A14" t="s">
        <v>331</v>
      </c>
      <c r="B14" s="6"/>
      <c r="C14" t="s">
        <v>19</v>
      </c>
      <c r="D14" t="s">
        <v>446</v>
      </c>
      <c r="E14" t="s">
        <v>315</v>
      </c>
      <c r="G14" s="6">
        <v>22</v>
      </c>
    </row>
    <row r="15" spans="1:7" x14ac:dyDescent="0.25">
      <c r="A15" t="s">
        <v>333</v>
      </c>
      <c r="B15">
        <v>66</v>
      </c>
      <c r="C15" t="s">
        <v>22</v>
      </c>
      <c r="D15" t="s">
        <v>446</v>
      </c>
      <c r="E15" t="s">
        <v>315</v>
      </c>
      <c r="G15" t="s">
        <v>556</v>
      </c>
    </row>
    <row r="16" spans="1:7" x14ac:dyDescent="0.25">
      <c r="A16" t="s">
        <v>334</v>
      </c>
      <c r="B16" s="6"/>
      <c r="C16" t="s">
        <v>23</v>
      </c>
      <c r="D16" t="s">
        <v>446</v>
      </c>
      <c r="E16" t="s">
        <v>315</v>
      </c>
      <c r="G16" s="6">
        <v>66</v>
      </c>
    </row>
    <row r="17" spans="1:7" x14ac:dyDescent="0.25">
      <c r="A17" t="s">
        <v>335</v>
      </c>
      <c r="B17">
        <v>66</v>
      </c>
      <c r="C17" t="s">
        <v>24</v>
      </c>
      <c r="D17" t="s">
        <v>446</v>
      </c>
      <c r="E17" t="s">
        <v>315</v>
      </c>
      <c r="G17" t="s">
        <v>556</v>
      </c>
    </row>
    <row r="18" spans="1:7" x14ac:dyDescent="0.25">
      <c r="A18" t="s">
        <v>336</v>
      </c>
      <c r="B18" s="6"/>
      <c r="C18" t="s">
        <v>25</v>
      </c>
      <c r="D18" t="s">
        <v>446</v>
      </c>
      <c r="E18" t="s">
        <v>315</v>
      </c>
      <c r="G18" s="6">
        <v>66</v>
      </c>
    </row>
    <row r="19" spans="1:7" x14ac:dyDescent="0.25">
      <c r="A19" t="s">
        <v>338</v>
      </c>
      <c r="B19">
        <v>66</v>
      </c>
      <c r="C19" t="s">
        <v>26</v>
      </c>
      <c r="D19" t="s">
        <v>446</v>
      </c>
      <c r="E19" t="s">
        <v>315</v>
      </c>
      <c r="G19" t="s">
        <v>556</v>
      </c>
    </row>
    <row r="20" spans="1:7" x14ac:dyDescent="0.25">
      <c r="A20" t="s">
        <v>337</v>
      </c>
      <c r="B20" s="6"/>
      <c r="C20" t="s">
        <v>27</v>
      </c>
      <c r="D20" t="s">
        <v>446</v>
      </c>
      <c r="E20" t="s">
        <v>315</v>
      </c>
      <c r="G20" s="6">
        <v>66</v>
      </c>
    </row>
    <row r="21" spans="1:7" x14ac:dyDescent="0.25">
      <c r="A21" t="s">
        <v>138</v>
      </c>
      <c r="B21">
        <v>220</v>
      </c>
      <c r="C21" t="s">
        <v>28</v>
      </c>
      <c r="D21" t="s">
        <v>446</v>
      </c>
      <c r="E21" t="s">
        <v>315</v>
      </c>
      <c r="G21" t="s">
        <v>556</v>
      </c>
    </row>
    <row r="22" spans="1:7" x14ac:dyDescent="0.25">
      <c r="A22" t="s">
        <v>140</v>
      </c>
      <c r="B22">
        <v>66</v>
      </c>
      <c r="C22" t="s">
        <v>29</v>
      </c>
      <c r="D22" t="s">
        <v>446</v>
      </c>
      <c r="E22" t="s">
        <v>315</v>
      </c>
      <c r="G22" t="s">
        <v>556</v>
      </c>
    </row>
    <row r="23" spans="1:7" x14ac:dyDescent="0.25">
      <c r="A23" t="s">
        <v>139</v>
      </c>
      <c r="B23">
        <v>66</v>
      </c>
      <c r="C23" t="s">
        <v>30</v>
      </c>
      <c r="D23" t="s">
        <v>446</v>
      </c>
      <c r="E23" t="s">
        <v>315</v>
      </c>
      <c r="G23" t="s">
        <v>556</v>
      </c>
    </row>
    <row r="24" spans="1:7" x14ac:dyDescent="0.25">
      <c r="A24" t="s">
        <v>142</v>
      </c>
      <c r="B24">
        <v>66</v>
      </c>
      <c r="C24" t="s">
        <v>31</v>
      </c>
      <c r="D24" t="s">
        <v>446</v>
      </c>
      <c r="E24" t="s">
        <v>315</v>
      </c>
      <c r="G24" t="s">
        <v>556</v>
      </c>
    </row>
    <row r="25" spans="1:7" x14ac:dyDescent="0.25">
      <c r="A25" t="s">
        <v>141</v>
      </c>
      <c r="B25">
        <v>66</v>
      </c>
      <c r="C25" t="s">
        <v>33</v>
      </c>
      <c r="D25" t="s">
        <v>446</v>
      </c>
      <c r="E25" t="s">
        <v>315</v>
      </c>
      <c r="G25" t="s">
        <v>556</v>
      </c>
    </row>
    <row r="26" spans="1:7" x14ac:dyDescent="0.25">
      <c r="A26" t="s">
        <v>339</v>
      </c>
      <c r="B26">
        <v>66</v>
      </c>
      <c r="C26" t="s">
        <v>34</v>
      </c>
      <c r="D26" t="s">
        <v>446</v>
      </c>
      <c r="E26" t="s">
        <v>315</v>
      </c>
      <c r="G26" t="s">
        <v>556</v>
      </c>
    </row>
    <row r="27" spans="1:7" x14ac:dyDescent="0.25">
      <c r="A27" t="s">
        <v>340</v>
      </c>
      <c r="B27" s="6"/>
      <c r="C27" t="s">
        <v>35</v>
      </c>
      <c r="D27" t="s">
        <v>446</v>
      </c>
      <c r="E27" t="s">
        <v>315</v>
      </c>
      <c r="G27" s="6">
        <v>66</v>
      </c>
    </row>
    <row r="28" spans="1:7" x14ac:dyDescent="0.25">
      <c r="A28" t="s">
        <v>341</v>
      </c>
      <c r="B28">
        <v>22</v>
      </c>
      <c r="C28" t="s">
        <v>36</v>
      </c>
      <c r="D28" t="s">
        <v>446</v>
      </c>
      <c r="E28" t="s">
        <v>315</v>
      </c>
      <c r="G28" t="s">
        <v>556</v>
      </c>
    </row>
    <row r="29" spans="1:7" x14ac:dyDescent="0.25">
      <c r="A29" t="s">
        <v>342</v>
      </c>
      <c r="B29">
        <v>66</v>
      </c>
      <c r="C29" t="s">
        <v>37</v>
      </c>
      <c r="D29" t="s">
        <v>446</v>
      </c>
      <c r="E29" t="s">
        <v>315</v>
      </c>
      <c r="G29" t="s">
        <v>556</v>
      </c>
    </row>
    <row r="30" spans="1:7" x14ac:dyDescent="0.25">
      <c r="A30" t="s">
        <v>343</v>
      </c>
      <c r="B30">
        <v>66</v>
      </c>
      <c r="C30" t="s">
        <v>39</v>
      </c>
      <c r="D30" t="s">
        <v>446</v>
      </c>
      <c r="E30" t="s">
        <v>315</v>
      </c>
      <c r="G30" t="s">
        <v>556</v>
      </c>
    </row>
    <row r="31" spans="1:7" x14ac:dyDescent="0.25">
      <c r="A31" t="s">
        <v>344</v>
      </c>
      <c r="B31">
        <v>22</v>
      </c>
      <c r="C31" t="s">
        <v>40</v>
      </c>
      <c r="D31" t="s">
        <v>446</v>
      </c>
      <c r="E31" t="s">
        <v>315</v>
      </c>
      <c r="G31" t="s">
        <v>556</v>
      </c>
    </row>
    <row r="32" spans="1:7" x14ac:dyDescent="0.25">
      <c r="A32" t="s">
        <v>345</v>
      </c>
      <c r="B32">
        <v>66</v>
      </c>
      <c r="C32" t="s">
        <v>41</v>
      </c>
      <c r="D32" t="s">
        <v>446</v>
      </c>
      <c r="E32" t="s">
        <v>315</v>
      </c>
      <c r="G32" t="s">
        <v>556</v>
      </c>
    </row>
    <row r="33" spans="1:7" x14ac:dyDescent="0.25">
      <c r="A33" t="s">
        <v>346</v>
      </c>
      <c r="B33">
        <v>66</v>
      </c>
      <c r="C33" t="s">
        <v>42</v>
      </c>
      <c r="D33" t="s">
        <v>446</v>
      </c>
      <c r="E33" t="s">
        <v>315</v>
      </c>
      <c r="G33" t="s">
        <v>556</v>
      </c>
    </row>
    <row r="34" spans="1:7" x14ac:dyDescent="0.25">
      <c r="A34" t="s">
        <v>347</v>
      </c>
      <c r="B34">
        <v>66</v>
      </c>
      <c r="C34" t="s">
        <v>43</v>
      </c>
      <c r="D34" t="s">
        <v>446</v>
      </c>
      <c r="E34" t="s">
        <v>315</v>
      </c>
      <c r="G34" t="s">
        <v>556</v>
      </c>
    </row>
    <row r="35" spans="1:7" x14ac:dyDescent="0.25">
      <c r="A35" t="s">
        <v>118</v>
      </c>
      <c r="B35">
        <v>500</v>
      </c>
      <c r="C35" t="s">
        <v>44</v>
      </c>
      <c r="D35" t="s">
        <v>446</v>
      </c>
      <c r="E35" t="s">
        <v>315</v>
      </c>
      <c r="G35" t="s">
        <v>556</v>
      </c>
    </row>
    <row r="36" spans="1:7" x14ac:dyDescent="0.25">
      <c r="A36" t="s">
        <v>348</v>
      </c>
      <c r="B36">
        <v>220</v>
      </c>
      <c r="C36" t="s">
        <v>45</v>
      </c>
      <c r="D36" t="s">
        <v>446</v>
      </c>
      <c r="E36" t="s">
        <v>315</v>
      </c>
      <c r="G36" t="s">
        <v>556</v>
      </c>
    </row>
    <row r="37" spans="1:7" x14ac:dyDescent="0.25">
      <c r="A37" t="s">
        <v>349</v>
      </c>
      <c r="B37">
        <v>22</v>
      </c>
      <c r="C37" t="s">
        <v>46</v>
      </c>
      <c r="D37" t="s">
        <v>446</v>
      </c>
      <c r="E37" t="s">
        <v>315</v>
      </c>
      <c r="G37" t="s">
        <v>556</v>
      </c>
    </row>
    <row r="38" spans="1:7" x14ac:dyDescent="0.25">
      <c r="A38" t="s">
        <v>350</v>
      </c>
      <c r="B38">
        <v>66</v>
      </c>
      <c r="C38" t="s">
        <v>47</v>
      </c>
      <c r="D38" t="s">
        <v>446</v>
      </c>
      <c r="E38" t="s">
        <v>315</v>
      </c>
      <c r="G38" t="s">
        <v>556</v>
      </c>
    </row>
    <row r="39" spans="1:7" x14ac:dyDescent="0.25">
      <c r="A39" t="s">
        <v>351</v>
      </c>
      <c r="B39">
        <v>66</v>
      </c>
      <c r="C39" t="s">
        <v>48</v>
      </c>
      <c r="D39" t="s">
        <v>446</v>
      </c>
      <c r="E39" t="s">
        <v>315</v>
      </c>
      <c r="G39" t="s">
        <v>556</v>
      </c>
    </row>
    <row r="40" spans="1:7" x14ac:dyDescent="0.25">
      <c r="A40" t="s">
        <v>352</v>
      </c>
      <c r="B40">
        <v>22</v>
      </c>
      <c r="C40" t="s">
        <v>49</v>
      </c>
      <c r="D40" t="s">
        <v>446</v>
      </c>
      <c r="E40" t="s">
        <v>315</v>
      </c>
      <c r="G40" t="s">
        <v>556</v>
      </c>
    </row>
    <row r="41" spans="1:7" x14ac:dyDescent="0.25">
      <c r="A41" t="s">
        <v>354</v>
      </c>
      <c r="B41">
        <v>66</v>
      </c>
      <c r="C41" t="s">
        <v>50</v>
      </c>
      <c r="D41" t="s">
        <v>446</v>
      </c>
      <c r="E41" t="s">
        <v>315</v>
      </c>
      <c r="G41" t="s">
        <v>556</v>
      </c>
    </row>
    <row r="42" spans="1:7" x14ac:dyDescent="0.25">
      <c r="A42" t="s">
        <v>353</v>
      </c>
      <c r="B42" s="6"/>
      <c r="C42" t="s">
        <v>51</v>
      </c>
      <c r="D42" t="s">
        <v>446</v>
      </c>
      <c r="E42" t="s">
        <v>315</v>
      </c>
      <c r="G42" s="6">
        <v>66</v>
      </c>
    </row>
    <row r="43" spans="1:7" x14ac:dyDescent="0.25">
      <c r="A43" t="s">
        <v>356</v>
      </c>
      <c r="B43">
        <v>22</v>
      </c>
      <c r="C43" t="s">
        <v>52</v>
      </c>
      <c r="D43" t="s">
        <v>446</v>
      </c>
      <c r="E43" t="s">
        <v>315</v>
      </c>
      <c r="G43" t="s">
        <v>556</v>
      </c>
    </row>
    <row r="44" spans="1:7" x14ac:dyDescent="0.25">
      <c r="A44" t="s">
        <v>355</v>
      </c>
      <c r="B44" s="6"/>
      <c r="C44" t="s">
        <v>54</v>
      </c>
      <c r="D44" t="s">
        <v>446</v>
      </c>
      <c r="E44" t="s">
        <v>315</v>
      </c>
      <c r="G44" s="6">
        <v>22</v>
      </c>
    </row>
    <row r="45" spans="1:7" x14ac:dyDescent="0.25">
      <c r="A45" t="s">
        <v>358</v>
      </c>
      <c r="B45">
        <v>66</v>
      </c>
      <c r="C45" t="s">
        <v>53</v>
      </c>
      <c r="D45" t="s">
        <v>446</v>
      </c>
      <c r="E45" t="s">
        <v>315</v>
      </c>
      <c r="G45" t="s">
        <v>556</v>
      </c>
    </row>
    <row r="46" spans="1:7" x14ac:dyDescent="0.25">
      <c r="A46" t="s">
        <v>357</v>
      </c>
      <c r="B46" s="6"/>
      <c r="C46" t="s">
        <v>55</v>
      </c>
      <c r="D46" t="s">
        <v>446</v>
      </c>
      <c r="E46" t="s">
        <v>315</v>
      </c>
      <c r="G46" s="6">
        <v>66</v>
      </c>
    </row>
    <row r="47" spans="1:7" x14ac:dyDescent="0.25">
      <c r="A47" t="s">
        <v>164</v>
      </c>
      <c r="B47">
        <v>66</v>
      </c>
      <c r="C47" t="s">
        <v>56</v>
      </c>
      <c r="D47" t="s">
        <v>446</v>
      </c>
      <c r="E47" t="s">
        <v>315</v>
      </c>
      <c r="G47" t="s">
        <v>556</v>
      </c>
    </row>
    <row r="48" spans="1:7" x14ac:dyDescent="0.25">
      <c r="A48" t="s">
        <v>360</v>
      </c>
      <c r="B48">
        <v>66</v>
      </c>
      <c r="C48" t="s">
        <v>59</v>
      </c>
      <c r="D48" t="s">
        <v>446</v>
      </c>
      <c r="E48" t="s">
        <v>315</v>
      </c>
      <c r="G48" t="s">
        <v>556</v>
      </c>
    </row>
    <row r="49" spans="1:7" x14ac:dyDescent="0.25">
      <c r="A49" t="s">
        <v>359</v>
      </c>
      <c r="B49" s="6"/>
      <c r="C49" t="s">
        <v>60</v>
      </c>
      <c r="D49" t="s">
        <v>446</v>
      </c>
      <c r="E49" t="s">
        <v>315</v>
      </c>
      <c r="G49" s="6">
        <v>66</v>
      </c>
    </row>
    <row r="50" spans="1:7" x14ac:dyDescent="0.25">
      <c r="A50" t="s">
        <v>364</v>
      </c>
      <c r="B50">
        <v>66</v>
      </c>
      <c r="C50" t="s">
        <v>62</v>
      </c>
      <c r="D50" t="s">
        <v>446</v>
      </c>
      <c r="E50" t="s">
        <v>315</v>
      </c>
      <c r="G50" t="s">
        <v>556</v>
      </c>
    </row>
    <row r="51" spans="1:7" x14ac:dyDescent="0.25">
      <c r="A51" t="s">
        <v>361</v>
      </c>
      <c r="B51" s="6"/>
      <c r="C51" t="s">
        <v>61</v>
      </c>
      <c r="D51" t="s">
        <v>446</v>
      </c>
      <c r="E51" t="s">
        <v>315</v>
      </c>
      <c r="G51" s="6">
        <v>66</v>
      </c>
    </row>
    <row r="52" spans="1:7" x14ac:dyDescent="0.25">
      <c r="A52" t="s">
        <v>362</v>
      </c>
      <c r="B52" s="6"/>
      <c r="C52" t="s">
        <v>63</v>
      </c>
      <c r="D52" t="s">
        <v>446</v>
      </c>
      <c r="E52" t="s">
        <v>315</v>
      </c>
      <c r="G52" s="6">
        <v>66</v>
      </c>
    </row>
    <row r="53" spans="1:7" x14ac:dyDescent="0.25">
      <c r="A53" t="s">
        <v>363</v>
      </c>
      <c r="B53" s="6"/>
      <c r="C53" t="s">
        <v>64</v>
      </c>
      <c r="D53" t="s">
        <v>446</v>
      </c>
      <c r="E53" t="s">
        <v>315</v>
      </c>
      <c r="G53" s="6">
        <v>66</v>
      </c>
    </row>
    <row r="54" spans="1:7" x14ac:dyDescent="0.25">
      <c r="A54" t="s">
        <v>168</v>
      </c>
      <c r="B54">
        <v>66</v>
      </c>
      <c r="C54" t="s">
        <v>65</v>
      </c>
      <c r="D54" t="s">
        <v>446</v>
      </c>
      <c r="E54" t="s">
        <v>315</v>
      </c>
      <c r="G54" t="s">
        <v>556</v>
      </c>
    </row>
    <row r="55" spans="1:7" x14ac:dyDescent="0.25">
      <c r="A55" t="s">
        <v>366</v>
      </c>
      <c r="B55">
        <v>66</v>
      </c>
      <c r="C55" t="s">
        <v>66</v>
      </c>
      <c r="D55" t="s">
        <v>446</v>
      </c>
      <c r="E55" t="s">
        <v>315</v>
      </c>
      <c r="G55" t="s">
        <v>556</v>
      </c>
    </row>
    <row r="56" spans="1:7" x14ac:dyDescent="0.25">
      <c r="A56" t="s">
        <v>365</v>
      </c>
      <c r="B56" s="6"/>
      <c r="C56" t="s">
        <v>67</v>
      </c>
      <c r="D56" t="s">
        <v>446</v>
      </c>
      <c r="E56" t="s">
        <v>315</v>
      </c>
      <c r="G56" s="6">
        <v>66</v>
      </c>
    </row>
    <row r="57" spans="1:7" x14ac:dyDescent="0.25">
      <c r="A57" t="s">
        <v>167</v>
      </c>
      <c r="B57">
        <v>66</v>
      </c>
      <c r="C57" t="s">
        <v>68</v>
      </c>
      <c r="D57" t="s">
        <v>446</v>
      </c>
      <c r="E57" t="s">
        <v>315</v>
      </c>
      <c r="G57" t="s">
        <v>556</v>
      </c>
    </row>
    <row r="58" spans="1:7" x14ac:dyDescent="0.25">
      <c r="A58" t="s">
        <v>367</v>
      </c>
      <c r="B58">
        <v>22</v>
      </c>
      <c r="C58" t="s">
        <v>70</v>
      </c>
      <c r="D58" t="s">
        <v>446</v>
      </c>
      <c r="E58" t="s">
        <v>315</v>
      </c>
      <c r="G58" t="s">
        <v>556</v>
      </c>
    </row>
    <row r="59" spans="1:7" x14ac:dyDescent="0.25">
      <c r="A59" t="s">
        <v>368</v>
      </c>
      <c r="B59">
        <v>66</v>
      </c>
      <c r="C59" t="s">
        <v>72</v>
      </c>
      <c r="D59" t="s">
        <v>446</v>
      </c>
      <c r="E59" t="s">
        <v>315</v>
      </c>
      <c r="G59" t="s">
        <v>556</v>
      </c>
    </row>
    <row r="60" spans="1:7" x14ac:dyDescent="0.25">
      <c r="A60" t="s">
        <v>369</v>
      </c>
      <c r="B60" s="6"/>
      <c r="C60" t="s">
        <v>71</v>
      </c>
      <c r="D60" t="s">
        <v>446</v>
      </c>
      <c r="E60" t="s">
        <v>315</v>
      </c>
      <c r="G60" s="6">
        <v>66</v>
      </c>
    </row>
    <row r="61" spans="1:7" x14ac:dyDescent="0.25">
      <c r="A61" t="s">
        <v>370</v>
      </c>
      <c r="B61">
        <v>22</v>
      </c>
      <c r="C61" t="s">
        <v>73</v>
      </c>
      <c r="D61" t="s">
        <v>446</v>
      </c>
      <c r="E61" t="s">
        <v>315</v>
      </c>
      <c r="G61" t="s">
        <v>556</v>
      </c>
    </row>
    <row r="62" spans="1:7" x14ac:dyDescent="0.25">
      <c r="A62" t="s">
        <v>371</v>
      </c>
      <c r="B62">
        <v>66</v>
      </c>
      <c r="C62" t="s">
        <v>74</v>
      </c>
      <c r="D62" t="s">
        <v>446</v>
      </c>
      <c r="E62" t="s">
        <v>315</v>
      </c>
      <c r="G62" t="s">
        <v>556</v>
      </c>
    </row>
    <row r="63" spans="1:7" x14ac:dyDescent="0.25">
      <c r="A63" s="7" t="s">
        <v>180</v>
      </c>
      <c r="B63" s="7">
        <v>11</v>
      </c>
      <c r="C63" s="7" t="s">
        <v>75</v>
      </c>
      <c r="D63" s="7" t="s">
        <v>446</v>
      </c>
      <c r="E63" s="7" t="s">
        <v>315</v>
      </c>
      <c r="F63" s="7"/>
      <c r="G63" s="7" t="s">
        <v>556</v>
      </c>
    </row>
    <row r="64" spans="1:7" x14ac:dyDescent="0.25">
      <c r="A64" t="s">
        <v>377</v>
      </c>
      <c r="B64">
        <v>220</v>
      </c>
      <c r="C64" t="s">
        <v>91</v>
      </c>
      <c r="D64" t="s">
        <v>446</v>
      </c>
      <c r="E64" t="s">
        <v>316</v>
      </c>
      <c r="F64" t="s">
        <v>91</v>
      </c>
      <c r="G64" t="s">
        <v>556</v>
      </c>
    </row>
    <row r="65" spans="1:7" x14ac:dyDescent="0.25">
      <c r="A65" t="s">
        <v>421</v>
      </c>
      <c r="B65" s="6"/>
      <c r="C65" t="s">
        <v>96</v>
      </c>
      <c r="D65" t="s">
        <v>446</v>
      </c>
      <c r="E65" t="s">
        <v>316</v>
      </c>
      <c r="F65" t="s">
        <v>277</v>
      </c>
      <c r="G65" s="6">
        <v>66</v>
      </c>
    </row>
    <row r="66" spans="1:7" x14ac:dyDescent="0.25">
      <c r="A66" t="s">
        <v>422</v>
      </c>
      <c r="B66" s="6"/>
      <c r="C66" t="s">
        <v>96</v>
      </c>
      <c r="D66" t="s">
        <v>446</v>
      </c>
      <c r="E66" t="s">
        <v>316</v>
      </c>
      <c r="F66" t="s">
        <v>279</v>
      </c>
      <c r="G66" s="6">
        <v>66</v>
      </c>
    </row>
    <row r="67" spans="1:7" x14ac:dyDescent="0.25">
      <c r="A67" t="s">
        <v>193</v>
      </c>
      <c r="B67">
        <v>220</v>
      </c>
      <c r="C67" t="s">
        <v>76</v>
      </c>
      <c r="D67" t="s">
        <v>446</v>
      </c>
      <c r="E67" t="s">
        <v>316</v>
      </c>
      <c r="F67" t="s">
        <v>372</v>
      </c>
      <c r="G67" t="s">
        <v>556</v>
      </c>
    </row>
    <row r="68" spans="1:7" x14ac:dyDescent="0.25">
      <c r="A68" t="s">
        <v>404</v>
      </c>
      <c r="B68">
        <v>500</v>
      </c>
      <c r="C68" t="s">
        <v>83</v>
      </c>
      <c r="D68" t="s">
        <v>446</v>
      </c>
      <c r="E68" t="s">
        <v>316</v>
      </c>
      <c r="F68" t="s">
        <v>243</v>
      </c>
      <c r="G68" t="s">
        <v>556</v>
      </c>
    </row>
    <row r="69" spans="1:7" x14ac:dyDescent="0.25">
      <c r="A69" t="s">
        <v>378</v>
      </c>
      <c r="B69" s="6"/>
      <c r="C69" t="s">
        <v>16</v>
      </c>
      <c r="D69" t="s">
        <v>446</v>
      </c>
      <c r="E69" t="s">
        <v>316</v>
      </c>
      <c r="F69" t="s">
        <v>191</v>
      </c>
      <c r="G69" s="6">
        <v>22</v>
      </c>
    </row>
    <row r="70" spans="1:7" x14ac:dyDescent="0.25">
      <c r="A70" t="s">
        <v>414</v>
      </c>
      <c r="B70" s="6"/>
      <c r="C70" t="s">
        <v>43</v>
      </c>
      <c r="D70" t="s">
        <v>446</v>
      </c>
      <c r="E70" t="s">
        <v>316</v>
      </c>
      <c r="F70" t="s">
        <v>263</v>
      </c>
      <c r="G70" s="6">
        <v>66</v>
      </c>
    </row>
    <row r="71" spans="1:7" x14ac:dyDescent="0.25">
      <c r="A71" t="s">
        <v>415</v>
      </c>
      <c r="B71" s="6"/>
      <c r="C71" t="s">
        <v>43</v>
      </c>
      <c r="D71" t="s">
        <v>446</v>
      </c>
      <c r="E71" t="s">
        <v>316</v>
      </c>
      <c r="F71" t="s">
        <v>265</v>
      </c>
      <c r="G71" s="6">
        <v>66</v>
      </c>
    </row>
    <row r="72" spans="1:7" x14ac:dyDescent="0.25">
      <c r="A72" t="s">
        <v>379</v>
      </c>
      <c r="B72">
        <v>220</v>
      </c>
      <c r="C72" t="s">
        <v>76</v>
      </c>
      <c r="D72" t="s">
        <v>446</v>
      </c>
      <c r="E72" t="s">
        <v>316</v>
      </c>
      <c r="F72" t="s">
        <v>76</v>
      </c>
      <c r="G72" t="s">
        <v>556</v>
      </c>
    </row>
    <row r="73" spans="1:7" x14ac:dyDescent="0.25">
      <c r="A73" t="s">
        <v>380</v>
      </c>
      <c r="B73">
        <v>220</v>
      </c>
      <c r="C73" t="s">
        <v>78</v>
      </c>
      <c r="D73" t="s">
        <v>446</v>
      </c>
      <c r="E73" t="s">
        <v>316</v>
      </c>
      <c r="F73" t="s">
        <v>195</v>
      </c>
      <c r="G73" t="s">
        <v>556</v>
      </c>
    </row>
    <row r="74" spans="1:7" x14ac:dyDescent="0.25">
      <c r="A74" t="s">
        <v>381</v>
      </c>
      <c r="B74">
        <v>220</v>
      </c>
      <c r="C74" t="s">
        <v>78</v>
      </c>
      <c r="D74" t="s">
        <v>446</v>
      </c>
      <c r="E74" t="s">
        <v>316</v>
      </c>
      <c r="F74" t="s">
        <v>197</v>
      </c>
      <c r="G74" t="s">
        <v>556</v>
      </c>
    </row>
    <row r="75" spans="1:7" x14ac:dyDescent="0.25">
      <c r="A75" t="s">
        <v>391</v>
      </c>
      <c r="B75">
        <v>220</v>
      </c>
      <c r="C75" t="s">
        <v>79</v>
      </c>
      <c r="D75" t="s">
        <v>446</v>
      </c>
      <c r="E75" t="s">
        <v>316</v>
      </c>
      <c r="F75" t="s">
        <v>216</v>
      </c>
      <c r="G75" t="s">
        <v>556</v>
      </c>
    </row>
    <row r="76" spans="1:7" x14ac:dyDescent="0.25">
      <c r="A76" t="s">
        <v>383</v>
      </c>
      <c r="B76">
        <v>220</v>
      </c>
      <c r="C76" t="s">
        <v>79</v>
      </c>
      <c r="D76" t="s">
        <v>446</v>
      </c>
      <c r="E76" t="s">
        <v>316</v>
      </c>
      <c r="F76" t="s">
        <v>200</v>
      </c>
      <c r="G76" t="s">
        <v>556</v>
      </c>
    </row>
    <row r="77" spans="1:7" x14ac:dyDescent="0.25">
      <c r="A77" t="s">
        <v>384</v>
      </c>
      <c r="B77">
        <v>220</v>
      </c>
      <c r="C77" t="s">
        <v>79</v>
      </c>
      <c r="D77" t="s">
        <v>446</v>
      </c>
      <c r="E77" t="s">
        <v>316</v>
      </c>
      <c r="F77" t="s">
        <v>202</v>
      </c>
      <c r="G77" t="s">
        <v>556</v>
      </c>
    </row>
    <row r="78" spans="1:7" x14ac:dyDescent="0.25">
      <c r="A78" t="s">
        <v>385</v>
      </c>
      <c r="B78">
        <v>220</v>
      </c>
      <c r="C78" t="s">
        <v>79</v>
      </c>
      <c r="D78" t="s">
        <v>446</v>
      </c>
      <c r="E78" t="s">
        <v>316</v>
      </c>
      <c r="F78" t="s">
        <v>204</v>
      </c>
      <c r="G78" t="s">
        <v>556</v>
      </c>
    </row>
    <row r="79" spans="1:7" x14ac:dyDescent="0.25">
      <c r="A79" t="s">
        <v>386</v>
      </c>
      <c r="B79">
        <v>220</v>
      </c>
      <c r="C79" t="s">
        <v>79</v>
      </c>
      <c r="D79" t="s">
        <v>446</v>
      </c>
      <c r="E79" t="s">
        <v>316</v>
      </c>
      <c r="F79" t="s">
        <v>206</v>
      </c>
      <c r="G79" t="s">
        <v>556</v>
      </c>
    </row>
    <row r="80" spans="1:7" x14ac:dyDescent="0.25">
      <c r="A80" t="s">
        <v>387</v>
      </c>
      <c r="B80">
        <v>220</v>
      </c>
      <c r="C80" t="s">
        <v>79</v>
      </c>
      <c r="D80" t="s">
        <v>446</v>
      </c>
      <c r="E80" t="s">
        <v>316</v>
      </c>
      <c r="F80" t="s">
        <v>208</v>
      </c>
      <c r="G80" t="s">
        <v>556</v>
      </c>
    </row>
    <row r="81" spans="1:7" x14ac:dyDescent="0.25">
      <c r="A81" t="s">
        <v>388</v>
      </c>
      <c r="B81">
        <v>220</v>
      </c>
      <c r="C81" t="s">
        <v>79</v>
      </c>
      <c r="D81" t="s">
        <v>446</v>
      </c>
      <c r="E81" t="s">
        <v>316</v>
      </c>
      <c r="F81" t="s">
        <v>210</v>
      </c>
      <c r="G81" t="s">
        <v>556</v>
      </c>
    </row>
    <row r="82" spans="1:7" x14ac:dyDescent="0.25">
      <c r="A82" t="s">
        <v>389</v>
      </c>
      <c r="B82">
        <v>220</v>
      </c>
      <c r="C82" t="s">
        <v>79</v>
      </c>
      <c r="D82" t="s">
        <v>446</v>
      </c>
      <c r="E82" t="s">
        <v>316</v>
      </c>
      <c r="F82" t="s">
        <v>212</v>
      </c>
      <c r="G82" t="s">
        <v>556</v>
      </c>
    </row>
    <row r="83" spans="1:7" x14ac:dyDescent="0.25">
      <c r="A83" t="s">
        <v>390</v>
      </c>
      <c r="B83">
        <v>220</v>
      </c>
      <c r="C83" t="s">
        <v>79</v>
      </c>
      <c r="D83" t="s">
        <v>446</v>
      </c>
      <c r="E83" t="s">
        <v>316</v>
      </c>
      <c r="F83" t="s">
        <v>214</v>
      </c>
      <c r="G83" t="s">
        <v>556</v>
      </c>
    </row>
    <row r="84" spans="1:7" x14ac:dyDescent="0.25">
      <c r="A84" t="s">
        <v>423</v>
      </c>
      <c r="B84" s="6"/>
      <c r="C84" t="s">
        <v>42</v>
      </c>
      <c r="D84" t="s">
        <v>446</v>
      </c>
      <c r="E84" t="s">
        <v>316</v>
      </c>
      <c r="F84" t="s">
        <v>281</v>
      </c>
      <c r="G84" s="6">
        <v>66</v>
      </c>
    </row>
    <row r="85" spans="1:7" x14ac:dyDescent="0.25">
      <c r="A85" t="s">
        <v>382</v>
      </c>
      <c r="B85" s="6"/>
      <c r="C85" t="s">
        <v>97</v>
      </c>
      <c r="D85" t="s">
        <v>446</v>
      </c>
      <c r="E85" t="s">
        <v>316</v>
      </c>
      <c r="F85" t="s">
        <v>97</v>
      </c>
      <c r="G85" s="6">
        <v>22</v>
      </c>
    </row>
    <row r="86" spans="1:7" x14ac:dyDescent="0.25">
      <c r="A86" t="s">
        <v>392</v>
      </c>
      <c r="B86">
        <v>220</v>
      </c>
      <c r="C86" t="s">
        <v>80</v>
      </c>
      <c r="D86" t="s">
        <v>446</v>
      </c>
      <c r="E86" t="s">
        <v>316</v>
      </c>
      <c r="F86" t="s">
        <v>218</v>
      </c>
      <c r="G86" t="s">
        <v>556</v>
      </c>
    </row>
    <row r="87" spans="1:7" x14ac:dyDescent="0.25">
      <c r="A87" t="s">
        <v>393</v>
      </c>
      <c r="B87">
        <v>220</v>
      </c>
      <c r="C87" t="s">
        <v>80</v>
      </c>
      <c r="D87" t="s">
        <v>446</v>
      </c>
      <c r="E87" t="s">
        <v>316</v>
      </c>
      <c r="F87" t="s">
        <v>220</v>
      </c>
      <c r="G87" t="s">
        <v>556</v>
      </c>
    </row>
    <row r="88" spans="1:7" x14ac:dyDescent="0.25">
      <c r="A88" t="s">
        <v>394</v>
      </c>
      <c r="B88">
        <v>220</v>
      </c>
      <c r="C88" t="s">
        <v>80</v>
      </c>
      <c r="D88" t="s">
        <v>446</v>
      </c>
      <c r="E88" t="s">
        <v>316</v>
      </c>
      <c r="F88" t="s">
        <v>222</v>
      </c>
      <c r="G88" t="s">
        <v>556</v>
      </c>
    </row>
    <row r="89" spans="1:7" x14ac:dyDescent="0.25">
      <c r="A89" t="s">
        <v>395</v>
      </c>
      <c r="B89">
        <v>220</v>
      </c>
      <c r="C89" t="s">
        <v>80</v>
      </c>
      <c r="D89" t="s">
        <v>446</v>
      </c>
      <c r="E89" t="s">
        <v>316</v>
      </c>
      <c r="F89" t="s">
        <v>224</v>
      </c>
      <c r="G89" t="s">
        <v>556</v>
      </c>
    </row>
    <row r="90" spans="1:7" x14ac:dyDescent="0.25">
      <c r="A90" t="s">
        <v>396</v>
      </c>
      <c r="B90">
        <v>220</v>
      </c>
      <c r="C90" t="s">
        <v>80</v>
      </c>
      <c r="D90" t="s">
        <v>446</v>
      </c>
      <c r="E90" t="s">
        <v>316</v>
      </c>
      <c r="F90" t="s">
        <v>226</v>
      </c>
      <c r="G90" t="s">
        <v>556</v>
      </c>
    </row>
    <row r="91" spans="1:7" x14ac:dyDescent="0.25">
      <c r="A91" t="s">
        <v>397</v>
      </c>
      <c r="B91">
        <v>220</v>
      </c>
      <c r="C91" t="s">
        <v>80</v>
      </c>
      <c r="D91" t="s">
        <v>446</v>
      </c>
      <c r="E91" t="s">
        <v>316</v>
      </c>
      <c r="F91" t="s">
        <v>228</v>
      </c>
      <c r="G91" t="s">
        <v>556</v>
      </c>
    </row>
    <row r="92" spans="1:7" x14ac:dyDescent="0.25">
      <c r="A92" t="s">
        <v>398</v>
      </c>
      <c r="B92">
        <v>220</v>
      </c>
      <c r="C92" t="s">
        <v>80</v>
      </c>
      <c r="D92" t="s">
        <v>446</v>
      </c>
      <c r="E92" t="s">
        <v>316</v>
      </c>
      <c r="F92" t="s">
        <v>230</v>
      </c>
      <c r="G92" t="s">
        <v>556</v>
      </c>
    </row>
    <row r="93" spans="1:7" x14ac:dyDescent="0.25">
      <c r="A93" t="s">
        <v>188</v>
      </c>
      <c r="B93">
        <v>220</v>
      </c>
      <c r="C93" t="s">
        <v>82</v>
      </c>
      <c r="D93" t="s">
        <v>446</v>
      </c>
      <c r="E93" t="s">
        <v>316</v>
      </c>
      <c r="F93" t="s">
        <v>189</v>
      </c>
      <c r="G93" t="s">
        <v>556</v>
      </c>
    </row>
    <row r="94" spans="1:7" x14ac:dyDescent="0.25">
      <c r="A94" t="s">
        <v>284</v>
      </c>
      <c r="B94" s="6"/>
      <c r="C94" t="s">
        <v>42</v>
      </c>
      <c r="D94" t="s">
        <v>446</v>
      </c>
      <c r="E94" t="s">
        <v>316</v>
      </c>
      <c r="F94" t="s">
        <v>285</v>
      </c>
      <c r="G94" s="6">
        <v>66</v>
      </c>
    </row>
    <row r="95" spans="1:7" x14ac:dyDescent="0.25">
      <c r="A95" t="s">
        <v>413</v>
      </c>
      <c r="B95">
        <v>500</v>
      </c>
      <c r="C95" t="s">
        <v>83</v>
      </c>
      <c r="D95" t="s">
        <v>446</v>
      </c>
      <c r="E95" t="s">
        <v>316</v>
      </c>
      <c r="F95" t="s">
        <v>261</v>
      </c>
      <c r="G95" t="s">
        <v>556</v>
      </c>
    </row>
    <row r="96" spans="1:7" x14ac:dyDescent="0.25">
      <c r="A96" t="s">
        <v>400</v>
      </c>
      <c r="B96">
        <v>500</v>
      </c>
      <c r="C96" t="s">
        <v>83</v>
      </c>
      <c r="D96" t="s">
        <v>446</v>
      </c>
      <c r="E96" t="s">
        <v>316</v>
      </c>
      <c r="F96" t="s">
        <v>234</v>
      </c>
      <c r="G96" t="s">
        <v>556</v>
      </c>
    </row>
    <row r="97" spans="1:7" x14ac:dyDescent="0.25">
      <c r="A97" t="s">
        <v>405</v>
      </c>
      <c r="B97">
        <v>500</v>
      </c>
      <c r="C97" t="s">
        <v>83</v>
      </c>
      <c r="D97" t="s">
        <v>446</v>
      </c>
      <c r="E97" t="s">
        <v>316</v>
      </c>
      <c r="F97" t="s">
        <v>245</v>
      </c>
      <c r="G97" t="s">
        <v>556</v>
      </c>
    </row>
    <row r="98" spans="1:7" x14ac:dyDescent="0.25">
      <c r="A98" t="s">
        <v>406</v>
      </c>
      <c r="B98">
        <v>500</v>
      </c>
      <c r="C98" t="s">
        <v>83</v>
      </c>
      <c r="D98" t="s">
        <v>446</v>
      </c>
      <c r="E98" t="s">
        <v>316</v>
      </c>
      <c r="F98" t="s">
        <v>247</v>
      </c>
      <c r="G98" t="s">
        <v>556</v>
      </c>
    </row>
    <row r="99" spans="1:7" x14ac:dyDescent="0.25">
      <c r="A99" t="s">
        <v>407</v>
      </c>
      <c r="B99">
        <v>500</v>
      </c>
      <c r="C99" t="s">
        <v>83</v>
      </c>
      <c r="D99" t="s">
        <v>446</v>
      </c>
      <c r="E99" t="s">
        <v>316</v>
      </c>
      <c r="F99" t="s">
        <v>249</v>
      </c>
      <c r="G99" t="s">
        <v>556</v>
      </c>
    </row>
    <row r="100" spans="1:7" x14ac:dyDescent="0.25">
      <c r="A100" t="s">
        <v>408</v>
      </c>
      <c r="B100">
        <v>500</v>
      </c>
      <c r="C100" t="s">
        <v>83</v>
      </c>
      <c r="D100" t="s">
        <v>446</v>
      </c>
      <c r="E100" t="s">
        <v>316</v>
      </c>
      <c r="F100" t="s">
        <v>251</v>
      </c>
      <c r="G100" t="s">
        <v>556</v>
      </c>
    </row>
    <row r="101" spans="1:7" x14ac:dyDescent="0.25">
      <c r="A101" t="s">
        <v>409</v>
      </c>
      <c r="B101">
        <v>500</v>
      </c>
      <c r="C101" t="s">
        <v>83</v>
      </c>
      <c r="D101" t="s">
        <v>446</v>
      </c>
      <c r="E101" t="s">
        <v>316</v>
      </c>
      <c r="F101" t="s">
        <v>253</v>
      </c>
      <c r="G101" t="s">
        <v>556</v>
      </c>
    </row>
    <row r="102" spans="1:7" x14ac:dyDescent="0.25">
      <c r="A102" t="s">
        <v>416</v>
      </c>
      <c r="B102">
        <v>220</v>
      </c>
      <c r="C102" t="s">
        <v>100</v>
      </c>
      <c r="D102" t="s">
        <v>446</v>
      </c>
      <c r="E102" t="s">
        <v>316</v>
      </c>
      <c r="F102" t="s">
        <v>267</v>
      </c>
      <c r="G102" t="s">
        <v>556</v>
      </c>
    </row>
    <row r="103" spans="1:7" x14ac:dyDescent="0.25">
      <c r="A103" t="s">
        <v>417</v>
      </c>
      <c r="B103">
        <v>220</v>
      </c>
      <c r="C103" t="s">
        <v>100</v>
      </c>
      <c r="D103" t="s">
        <v>446</v>
      </c>
      <c r="E103" t="s">
        <v>316</v>
      </c>
      <c r="F103" t="s">
        <v>269</v>
      </c>
      <c r="G103" t="s">
        <v>556</v>
      </c>
    </row>
    <row r="104" spans="1:7" x14ac:dyDescent="0.25">
      <c r="A104" t="s">
        <v>420</v>
      </c>
      <c r="B104" s="6">
        <v>11</v>
      </c>
      <c r="C104" t="s">
        <v>87</v>
      </c>
      <c r="D104" t="s">
        <v>446</v>
      </c>
      <c r="E104" t="s">
        <v>316</v>
      </c>
      <c r="F104" t="s">
        <v>275</v>
      </c>
      <c r="G104" s="6">
        <v>11</v>
      </c>
    </row>
    <row r="105" spans="1:7" x14ac:dyDescent="0.25">
      <c r="A105" t="s">
        <v>418</v>
      </c>
      <c r="B105" s="6">
        <v>11</v>
      </c>
      <c r="C105" t="s">
        <v>88</v>
      </c>
      <c r="D105" t="s">
        <v>446</v>
      </c>
      <c r="E105" t="s">
        <v>316</v>
      </c>
      <c r="F105" t="s">
        <v>271</v>
      </c>
      <c r="G105" s="6">
        <v>11</v>
      </c>
    </row>
    <row r="106" spans="1:7" x14ac:dyDescent="0.25">
      <c r="A106" t="s">
        <v>419</v>
      </c>
      <c r="B106" s="6">
        <v>11</v>
      </c>
      <c r="C106" t="s">
        <v>88</v>
      </c>
      <c r="D106" t="s">
        <v>446</v>
      </c>
      <c r="E106" t="s">
        <v>316</v>
      </c>
      <c r="F106" t="s">
        <v>273</v>
      </c>
      <c r="G106" s="6">
        <v>11</v>
      </c>
    </row>
    <row r="107" spans="1:7" x14ac:dyDescent="0.25">
      <c r="A107" t="s">
        <v>425</v>
      </c>
      <c r="B107" s="6">
        <v>11</v>
      </c>
      <c r="C107" t="s">
        <v>42</v>
      </c>
      <c r="D107" t="s">
        <v>446</v>
      </c>
      <c r="E107" t="s">
        <v>316</v>
      </c>
      <c r="F107" t="s">
        <v>287</v>
      </c>
      <c r="G107" s="6">
        <v>11</v>
      </c>
    </row>
    <row r="108" spans="1:7" x14ac:dyDescent="0.25">
      <c r="A108" t="s">
        <v>426</v>
      </c>
      <c r="B108">
        <v>220</v>
      </c>
      <c r="C108" t="s">
        <v>90</v>
      </c>
      <c r="D108" t="s">
        <v>446</v>
      </c>
      <c r="E108" t="s">
        <v>316</v>
      </c>
      <c r="F108" t="s">
        <v>90</v>
      </c>
      <c r="G108" t="s">
        <v>556</v>
      </c>
    </row>
    <row r="109" spans="1:7" x14ac:dyDescent="0.25">
      <c r="A109" t="s">
        <v>375</v>
      </c>
      <c r="B109">
        <v>500</v>
      </c>
      <c r="C109" t="s">
        <v>44</v>
      </c>
      <c r="D109" t="s">
        <v>446</v>
      </c>
      <c r="E109" t="s">
        <v>316</v>
      </c>
      <c r="F109" t="s">
        <v>182</v>
      </c>
      <c r="G109" t="s">
        <v>556</v>
      </c>
    </row>
    <row r="110" spans="1:7" x14ac:dyDescent="0.25">
      <c r="A110" t="s">
        <v>376</v>
      </c>
      <c r="B110">
        <v>500</v>
      </c>
      <c r="C110" t="s">
        <v>44</v>
      </c>
      <c r="D110" t="s">
        <v>446</v>
      </c>
      <c r="E110" t="s">
        <v>316</v>
      </c>
      <c r="F110" t="s">
        <v>184</v>
      </c>
      <c r="G110" t="s">
        <v>556</v>
      </c>
    </row>
    <row r="111" spans="1:7" x14ac:dyDescent="0.25">
      <c r="A111" t="s">
        <v>427</v>
      </c>
      <c r="B111">
        <v>220</v>
      </c>
      <c r="C111" t="s">
        <v>45</v>
      </c>
      <c r="D111" t="s">
        <v>446</v>
      </c>
      <c r="E111" t="s">
        <v>316</v>
      </c>
      <c r="F111" t="s">
        <v>290</v>
      </c>
      <c r="G111" t="s">
        <v>556</v>
      </c>
    </row>
    <row r="112" spans="1:7" x14ac:dyDescent="0.25">
      <c r="A112" t="s">
        <v>428</v>
      </c>
      <c r="B112">
        <v>220</v>
      </c>
      <c r="C112" t="s">
        <v>45</v>
      </c>
      <c r="D112" t="s">
        <v>446</v>
      </c>
      <c r="E112" t="s">
        <v>316</v>
      </c>
      <c r="F112" t="s">
        <v>292</v>
      </c>
      <c r="G112" t="s">
        <v>556</v>
      </c>
    </row>
    <row r="113" spans="1:7" x14ac:dyDescent="0.25">
      <c r="A113" t="s">
        <v>429</v>
      </c>
      <c r="B113">
        <v>220</v>
      </c>
      <c r="C113" t="s">
        <v>45</v>
      </c>
      <c r="D113" t="s">
        <v>446</v>
      </c>
      <c r="E113" t="s">
        <v>316</v>
      </c>
      <c r="F113" t="s">
        <v>294</v>
      </c>
      <c r="G113" t="s">
        <v>556</v>
      </c>
    </row>
    <row r="114" spans="1:7" x14ac:dyDescent="0.25">
      <c r="A114" t="s">
        <v>431</v>
      </c>
      <c r="B114" s="6"/>
      <c r="C114" t="s">
        <v>98</v>
      </c>
      <c r="D114" t="s">
        <v>446</v>
      </c>
      <c r="E114" t="s">
        <v>316</v>
      </c>
      <c r="F114" t="s">
        <v>296</v>
      </c>
      <c r="G114" s="6">
        <v>66</v>
      </c>
    </row>
    <row r="115" spans="1:7" x14ac:dyDescent="0.25">
      <c r="A115" t="s">
        <v>399</v>
      </c>
      <c r="B115" s="6"/>
      <c r="C115" t="s">
        <v>35</v>
      </c>
      <c r="D115" t="s">
        <v>446</v>
      </c>
      <c r="E115" t="s">
        <v>316</v>
      </c>
      <c r="F115" t="s">
        <v>232</v>
      </c>
      <c r="G115" s="6">
        <v>66</v>
      </c>
    </row>
    <row r="116" spans="1:7" x14ac:dyDescent="0.25">
      <c r="A116" t="s">
        <v>430</v>
      </c>
      <c r="B116" s="6"/>
      <c r="C116" t="s">
        <v>56</v>
      </c>
      <c r="D116" t="s">
        <v>446</v>
      </c>
      <c r="E116" t="s">
        <v>316</v>
      </c>
      <c r="F116" t="s">
        <v>374</v>
      </c>
      <c r="G116" s="6">
        <v>22</v>
      </c>
    </row>
    <row r="117" spans="1:7" x14ac:dyDescent="0.25">
      <c r="A117" t="s">
        <v>424</v>
      </c>
      <c r="B117" s="6"/>
      <c r="C117" t="s">
        <v>42</v>
      </c>
      <c r="D117" t="s">
        <v>446</v>
      </c>
      <c r="E117" t="s">
        <v>316</v>
      </c>
      <c r="F117" t="s">
        <v>283</v>
      </c>
      <c r="G117" s="6">
        <v>66</v>
      </c>
    </row>
    <row r="118" spans="1:7" x14ac:dyDescent="0.25">
      <c r="A118" t="s">
        <v>410</v>
      </c>
      <c r="B118">
        <v>500</v>
      </c>
      <c r="C118" t="s">
        <v>83</v>
      </c>
      <c r="D118" t="s">
        <v>446</v>
      </c>
      <c r="E118" t="s">
        <v>316</v>
      </c>
      <c r="F118" t="s">
        <v>255</v>
      </c>
      <c r="G118" t="s">
        <v>556</v>
      </c>
    </row>
    <row r="119" spans="1:7" x14ac:dyDescent="0.25">
      <c r="A119" t="s">
        <v>411</v>
      </c>
      <c r="B119">
        <v>500</v>
      </c>
      <c r="C119" t="s">
        <v>83</v>
      </c>
      <c r="D119" t="s">
        <v>446</v>
      </c>
      <c r="E119" t="s">
        <v>316</v>
      </c>
      <c r="F119" t="s">
        <v>257</v>
      </c>
      <c r="G119" t="s">
        <v>556</v>
      </c>
    </row>
    <row r="120" spans="1:7" x14ac:dyDescent="0.25">
      <c r="A120" t="s">
        <v>412</v>
      </c>
      <c r="B120">
        <v>500</v>
      </c>
      <c r="C120" t="s">
        <v>83</v>
      </c>
      <c r="D120" t="s">
        <v>446</v>
      </c>
      <c r="E120" t="s">
        <v>316</v>
      </c>
      <c r="F120" t="s">
        <v>259</v>
      </c>
      <c r="G120" t="s">
        <v>556</v>
      </c>
    </row>
    <row r="121" spans="1:7" x14ac:dyDescent="0.25">
      <c r="A121" t="s">
        <v>401</v>
      </c>
      <c r="B121">
        <v>500</v>
      </c>
      <c r="C121" t="s">
        <v>83</v>
      </c>
      <c r="D121" t="s">
        <v>446</v>
      </c>
      <c r="E121" t="s">
        <v>316</v>
      </c>
      <c r="F121" t="s">
        <v>236</v>
      </c>
      <c r="G121" t="s">
        <v>556</v>
      </c>
    </row>
    <row r="122" spans="1:7" x14ac:dyDescent="0.25">
      <c r="A122" t="s">
        <v>402</v>
      </c>
      <c r="B122">
        <v>500</v>
      </c>
      <c r="C122" t="s">
        <v>83</v>
      </c>
      <c r="D122" t="s">
        <v>446</v>
      </c>
      <c r="E122" t="s">
        <v>316</v>
      </c>
      <c r="F122" t="s">
        <v>239</v>
      </c>
      <c r="G122" t="s">
        <v>556</v>
      </c>
    </row>
    <row r="123" spans="1:7" x14ac:dyDescent="0.25">
      <c r="A123" t="s">
        <v>403</v>
      </c>
      <c r="B123">
        <v>500</v>
      </c>
      <c r="C123" t="s">
        <v>83</v>
      </c>
      <c r="D123" t="s">
        <v>446</v>
      </c>
      <c r="E123" t="s">
        <v>316</v>
      </c>
      <c r="F123" t="s">
        <v>241</v>
      </c>
      <c r="G123" t="s">
        <v>556</v>
      </c>
    </row>
    <row r="124" spans="1:7" x14ac:dyDescent="0.25">
      <c r="A124" t="s">
        <v>186</v>
      </c>
      <c r="B124">
        <v>220</v>
      </c>
      <c r="C124" t="s">
        <v>91</v>
      </c>
      <c r="D124" t="s">
        <v>446</v>
      </c>
      <c r="E124" t="s">
        <v>316</v>
      </c>
      <c r="F124" t="s">
        <v>187</v>
      </c>
      <c r="G124" t="s">
        <v>556</v>
      </c>
    </row>
    <row r="125" spans="1:7" x14ac:dyDescent="0.25">
      <c r="A125" t="s">
        <v>433</v>
      </c>
      <c r="B125">
        <v>220</v>
      </c>
      <c r="C125" t="s">
        <v>93</v>
      </c>
      <c r="D125" t="s">
        <v>446</v>
      </c>
      <c r="E125" t="s">
        <v>316</v>
      </c>
      <c r="F125" t="s">
        <v>300</v>
      </c>
      <c r="G125" t="s">
        <v>556</v>
      </c>
    </row>
    <row r="126" spans="1:7" x14ac:dyDescent="0.25">
      <c r="A126" t="s">
        <v>434</v>
      </c>
      <c r="B126">
        <v>220</v>
      </c>
      <c r="C126" t="s">
        <v>93</v>
      </c>
      <c r="D126" t="s">
        <v>446</v>
      </c>
      <c r="E126" t="s">
        <v>316</v>
      </c>
      <c r="F126" t="s">
        <v>302</v>
      </c>
      <c r="G126" t="s">
        <v>556</v>
      </c>
    </row>
    <row r="127" spans="1:7" x14ac:dyDescent="0.25">
      <c r="A127" t="s">
        <v>435</v>
      </c>
      <c r="B127" s="6"/>
      <c r="C127" t="s">
        <v>42</v>
      </c>
      <c r="D127" t="s">
        <v>446</v>
      </c>
      <c r="E127" t="s">
        <v>316</v>
      </c>
      <c r="F127" t="s">
        <v>304</v>
      </c>
      <c r="G127" s="6">
        <v>22</v>
      </c>
    </row>
    <row r="128" spans="1:7" x14ac:dyDescent="0.25">
      <c r="A128" t="s">
        <v>440</v>
      </c>
      <c r="B128">
        <v>220</v>
      </c>
      <c r="C128" t="s">
        <v>94</v>
      </c>
      <c r="D128" t="s">
        <v>446</v>
      </c>
      <c r="E128" t="s">
        <v>316</v>
      </c>
      <c r="F128" t="s">
        <v>314</v>
      </c>
      <c r="G128" t="s">
        <v>556</v>
      </c>
    </row>
    <row r="129" spans="1:7" x14ac:dyDescent="0.25">
      <c r="A129" t="s">
        <v>436</v>
      </c>
      <c r="B129">
        <v>220</v>
      </c>
      <c r="C129" t="s">
        <v>95</v>
      </c>
      <c r="D129" t="s">
        <v>446</v>
      </c>
      <c r="E129" t="s">
        <v>316</v>
      </c>
      <c r="F129" t="s">
        <v>306</v>
      </c>
      <c r="G129" t="s">
        <v>556</v>
      </c>
    </row>
    <row r="130" spans="1:7" x14ac:dyDescent="0.25">
      <c r="A130" t="s">
        <v>437</v>
      </c>
      <c r="B130">
        <v>220</v>
      </c>
      <c r="C130" t="s">
        <v>94</v>
      </c>
      <c r="D130" t="s">
        <v>446</v>
      </c>
      <c r="E130" t="s">
        <v>316</v>
      </c>
      <c r="F130" t="s">
        <v>308</v>
      </c>
      <c r="G130" t="s">
        <v>556</v>
      </c>
    </row>
    <row r="131" spans="1:7" x14ac:dyDescent="0.25">
      <c r="A131" t="s">
        <v>438</v>
      </c>
      <c r="B131">
        <v>220</v>
      </c>
      <c r="C131" t="s">
        <v>94</v>
      </c>
      <c r="D131" t="s">
        <v>446</v>
      </c>
      <c r="E131" t="s">
        <v>316</v>
      </c>
      <c r="F131" t="s">
        <v>310</v>
      </c>
      <c r="G131" t="s">
        <v>556</v>
      </c>
    </row>
    <row r="132" spans="1:7" x14ac:dyDescent="0.25">
      <c r="A132" t="s">
        <v>439</v>
      </c>
      <c r="B132">
        <v>220</v>
      </c>
      <c r="C132" t="s">
        <v>94</v>
      </c>
      <c r="D132" t="s">
        <v>446</v>
      </c>
      <c r="E132" t="s">
        <v>316</v>
      </c>
      <c r="F132" t="s">
        <v>312</v>
      </c>
      <c r="G132" t="s">
        <v>556</v>
      </c>
    </row>
    <row r="133" spans="1:7" x14ac:dyDescent="0.25">
      <c r="A133" t="s">
        <v>432</v>
      </c>
      <c r="B133" s="6"/>
      <c r="C133" t="s">
        <v>65</v>
      </c>
      <c r="D133" t="s">
        <v>446</v>
      </c>
      <c r="E133" t="s">
        <v>316</v>
      </c>
      <c r="F133" t="s">
        <v>298</v>
      </c>
      <c r="G133" s="6">
        <v>66</v>
      </c>
    </row>
  </sheetData>
  <sortState ref="A64:G133">
    <sortCondition ref="A64:A133"/>
  </sortState>
  <dataConsolidate>
    <dataRefs count="1">
      <dataRef ref="A1:D1" sheet="Vic2006-07"/>
    </dataRefs>
  </dataConsolid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03" workbookViewId="0">
      <selection activeCell="I18" sqref="I18"/>
    </sheetView>
  </sheetViews>
  <sheetFormatPr defaultRowHeight="15" x14ac:dyDescent="0.25"/>
  <cols>
    <col min="1" max="1" width="50.710937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455</v>
      </c>
      <c r="E2" t="s">
        <v>315</v>
      </c>
      <c r="G2" t="s">
        <v>556</v>
      </c>
    </row>
    <row r="3" spans="1:7" x14ac:dyDescent="0.25">
      <c r="A3" t="s">
        <v>120</v>
      </c>
      <c r="B3">
        <v>66</v>
      </c>
      <c r="C3" t="s">
        <v>11</v>
      </c>
      <c r="D3" t="s">
        <v>455</v>
      </c>
      <c r="E3" t="s">
        <v>315</v>
      </c>
      <c r="G3" t="s">
        <v>556</v>
      </c>
    </row>
    <row r="4" spans="1:7" x14ac:dyDescent="0.25">
      <c r="A4" t="s">
        <v>323</v>
      </c>
      <c r="B4">
        <v>22</v>
      </c>
      <c r="C4" t="s">
        <v>12</v>
      </c>
      <c r="D4" t="s">
        <v>455</v>
      </c>
      <c r="E4" t="s">
        <v>315</v>
      </c>
      <c r="G4" t="s">
        <v>556</v>
      </c>
    </row>
    <row r="5" spans="1:7" x14ac:dyDescent="0.25">
      <c r="A5" t="s">
        <v>324</v>
      </c>
      <c r="B5">
        <v>66</v>
      </c>
      <c r="C5" t="s">
        <v>13</v>
      </c>
      <c r="D5" t="s">
        <v>455</v>
      </c>
      <c r="E5" t="s">
        <v>315</v>
      </c>
      <c r="G5" t="s">
        <v>556</v>
      </c>
    </row>
    <row r="6" spans="1:7" x14ac:dyDescent="0.25">
      <c r="A6" t="s">
        <v>325</v>
      </c>
      <c r="B6">
        <v>220</v>
      </c>
      <c r="C6" t="s">
        <v>14</v>
      </c>
      <c r="D6" t="s">
        <v>455</v>
      </c>
      <c r="E6" t="s">
        <v>315</v>
      </c>
      <c r="G6" t="s">
        <v>556</v>
      </c>
    </row>
    <row r="7" spans="1:7" x14ac:dyDescent="0.25">
      <c r="A7" t="s">
        <v>326</v>
      </c>
      <c r="B7">
        <v>22</v>
      </c>
      <c r="C7" t="s">
        <v>15</v>
      </c>
      <c r="D7" t="s">
        <v>455</v>
      </c>
      <c r="E7" t="s">
        <v>315</v>
      </c>
      <c r="G7" t="s">
        <v>556</v>
      </c>
    </row>
    <row r="8" spans="1:7" x14ac:dyDescent="0.25">
      <c r="A8" t="s">
        <v>327</v>
      </c>
      <c r="B8" s="6"/>
      <c r="C8" t="s">
        <v>17</v>
      </c>
      <c r="D8" t="s">
        <v>455</v>
      </c>
      <c r="E8" t="s">
        <v>315</v>
      </c>
      <c r="G8" s="6">
        <v>22</v>
      </c>
    </row>
    <row r="9" spans="1:7" x14ac:dyDescent="0.25">
      <c r="A9" t="s">
        <v>328</v>
      </c>
      <c r="B9">
        <v>66</v>
      </c>
      <c r="C9" t="s">
        <v>16</v>
      </c>
      <c r="D9" t="s">
        <v>455</v>
      </c>
      <c r="E9" t="s">
        <v>315</v>
      </c>
      <c r="G9" t="s">
        <v>556</v>
      </c>
    </row>
    <row r="10" spans="1:7" x14ac:dyDescent="0.25">
      <c r="A10" t="s">
        <v>330</v>
      </c>
      <c r="B10" s="6"/>
      <c r="C10" t="s">
        <v>99</v>
      </c>
      <c r="D10" t="s">
        <v>455</v>
      </c>
      <c r="E10" t="s">
        <v>315</v>
      </c>
      <c r="G10" s="6">
        <v>66</v>
      </c>
    </row>
    <row r="11" spans="1:7" x14ac:dyDescent="0.25">
      <c r="A11" t="s">
        <v>329</v>
      </c>
      <c r="B11" s="6"/>
      <c r="C11" t="s">
        <v>18</v>
      </c>
      <c r="D11" t="s">
        <v>455</v>
      </c>
      <c r="E11" t="s">
        <v>315</v>
      </c>
      <c r="G11" s="6">
        <v>66</v>
      </c>
    </row>
    <row r="12" spans="1:7" x14ac:dyDescent="0.25">
      <c r="A12" t="s">
        <v>332</v>
      </c>
      <c r="B12">
        <v>22</v>
      </c>
      <c r="C12" t="s">
        <v>20</v>
      </c>
      <c r="D12" t="s">
        <v>455</v>
      </c>
      <c r="E12" t="s">
        <v>315</v>
      </c>
      <c r="G12" t="s">
        <v>556</v>
      </c>
    </row>
    <row r="13" spans="1:7" x14ac:dyDescent="0.25">
      <c r="A13" t="s">
        <v>331</v>
      </c>
      <c r="B13" s="6"/>
      <c r="C13" t="s">
        <v>19</v>
      </c>
      <c r="D13" t="s">
        <v>455</v>
      </c>
      <c r="E13" t="s">
        <v>315</v>
      </c>
      <c r="G13" s="6">
        <v>22</v>
      </c>
    </row>
    <row r="14" spans="1:7" x14ac:dyDescent="0.25">
      <c r="A14" t="s">
        <v>450</v>
      </c>
      <c r="B14">
        <v>66</v>
      </c>
      <c r="C14" t="s">
        <v>23</v>
      </c>
      <c r="D14" t="s">
        <v>455</v>
      </c>
      <c r="E14" t="s">
        <v>315</v>
      </c>
      <c r="G14" t="s">
        <v>556</v>
      </c>
    </row>
    <row r="15" spans="1:7" x14ac:dyDescent="0.25">
      <c r="A15" t="s">
        <v>451</v>
      </c>
      <c r="B15" s="6"/>
      <c r="C15" t="s">
        <v>22</v>
      </c>
      <c r="D15" t="s">
        <v>455</v>
      </c>
      <c r="E15" t="s">
        <v>315</v>
      </c>
      <c r="G15" s="6">
        <v>66</v>
      </c>
    </row>
    <row r="16" spans="1:7" x14ac:dyDescent="0.25">
      <c r="A16" t="s">
        <v>453</v>
      </c>
      <c r="B16">
        <v>66</v>
      </c>
      <c r="C16" t="s">
        <v>25</v>
      </c>
      <c r="D16" t="s">
        <v>455</v>
      </c>
      <c r="E16" t="s">
        <v>315</v>
      </c>
      <c r="G16" t="s">
        <v>556</v>
      </c>
    </row>
    <row r="17" spans="1:7" x14ac:dyDescent="0.25">
      <c r="A17" t="s">
        <v>452</v>
      </c>
      <c r="B17" s="6"/>
      <c r="C17" t="s">
        <v>24</v>
      </c>
      <c r="D17" t="s">
        <v>455</v>
      </c>
      <c r="E17" t="s">
        <v>315</v>
      </c>
      <c r="G17" s="6">
        <v>66</v>
      </c>
    </row>
    <row r="18" spans="1:7" x14ac:dyDescent="0.25">
      <c r="A18" t="s">
        <v>338</v>
      </c>
      <c r="B18">
        <v>66</v>
      </c>
      <c r="C18" t="s">
        <v>26</v>
      </c>
      <c r="D18" t="s">
        <v>455</v>
      </c>
      <c r="E18" t="s">
        <v>315</v>
      </c>
      <c r="G18" t="s">
        <v>556</v>
      </c>
    </row>
    <row r="19" spans="1:7" x14ac:dyDescent="0.25">
      <c r="A19" t="s">
        <v>337</v>
      </c>
      <c r="B19" s="6"/>
      <c r="C19" t="s">
        <v>27</v>
      </c>
      <c r="D19" t="s">
        <v>455</v>
      </c>
      <c r="E19" t="s">
        <v>315</v>
      </c>
      <c r="G19" s="6">
        <v>66</v>
      </c>
    </row>
    <row r="20" spans="1:7" x14ac:dyDescent="0.25">
      <c r="A20" t="s">
        <v>138</v>
      </c>
      <c r="B20">
        <v>220</v>
      </c>
      <c r="C20" t="s">
        <v>28</v>
      </c>
      <c r="D20" t="s">
        <v>455</v>
      </c>
      <c r="E20" t="s">
        <v>315</v>
      </c>
      <c r="G20" t="s">
        <v>556</v>
      </c>
    </row>
    <row r="21" spans="1:7" x14ac:dyDescent="0.25">
      <c r="A21" t="s">
        <v>140</v>
      </c>
      <c r="B21">
        <v>66</v>
      </c>
      <c r="C21" t="s">
        <v>29</v>
      </c>
      <c r="D21" t="s">
        <v>455</v>
      </c>
      <c r="E21" t="s">
        <v>315</v>
      </c>
      <c r="G21" t="s">
        <v>556</v>
      </c>
    </row>
    <row r="22" spans="1:7" x14ac:dyDescent="0.25">
      <c r="A22" t="s">
        <v>139</v>
      </c>
      <c r="B22">
        <v>66</v>
      </c>
      <c r="C22" t="s">
        <v>30</v>
      </c>
      <c r="D22" t="s">
        <v>455</v>
      </c>
      <c r="E22" t="s">
        <v>315</v>
      </c>
      <c r="G22" t="s">
        <v>556</v>
      </c>
    </row>
    <row r="23" spans="1:7" x14ac:dyDescent="0.25">
      <c r="A23" t="s">
        <v>142</v>
      </c>
      <c r="B23">
        <v>66</v>
      </c>
      <c r="C23" t="s">
        <v>31</v>
      </c>
      <c r="D23" t="s">
        <v>455</v>
      </c>
      <c r="E23" t="s">
        <v>315</v>
      </c>
      <c r="G23" t="s">
        <v>556</v>
      </c>
    </row>
    <row r="24" spans="1:7" x14ac:dyDescent="0.25">
      <c r="A24" t="s">
        <v>141</v>
      </c>
      <c r="B24">
        <v>66</v>
      </c>
      <c r="C24" t="s">
        <v>33</v>
      </c>
      <c r="D24" t="s">
        <v>455</v>
      </c>
      <c r="E24" t="s">
        <v>315</v>
      </c>
      <c r="G24" t="s">
        <v>556</v>
      </c>
    </row>
    <row r="25" spans="1:7" x14ac:dyDescent="0.25">
      <c r="A25" t="s">
        <v>339</v>
      </c>
      <c r="B25">
        <v>66</v>
      </c>
      <c r="C25" t="s">
        <v>34</v>
      </c>
      <c r="D25" t="s">
        <v>455</v>
      </c>
      <c r="E25" t="s">
        <v>315</v>
      </c>
      <c r="G25" t="s">
        <v>556</v>
      </c>
    </row>
    <row r="26" spans="1:7" x14ac:dyDescent="0.25">
      <c r="A26" t="s">
        <v>340</v>
      </c>
      <c r="B26" s="6"/>
      <c r="C26" t="s">
        <v>35</v>
      </c>
      <c r="D26" t="s">
        <v>455</v>
      </c>
      <c r="E26" t="s">
        <v>315</v>
      </c>
      <c r="G26" s="6">
        <v>66</v>
      </c>
    </row>
    <row r="27" spans="1:7" x14ac:dyDescent="0.25">
      <c r="A27" t="s">
        <v>341</v>
      </c>
      <c r="B27">
        <v>22</v>
      </c>
      <c r="C27" t="s">
        <v>36</v>
      </c>
      <c r="D27" t="s">
        <v>455</v>
      </c>
      <c r="E27" t="s">
        <v>315</v>
      </c>
      <c r="G27" t="s">
        <v>556</v>
      </c>
    </row>
    <row r="28" spans="1:7" x14ac:dyDescent="0.25">
      <c r="A28" t="s">
        <v>342</v>
      </c>
      <c r="B28">
        <v>66</v>
      </c>
      <c r="C28" t="s">
        <v>37</v>
      </c>
      <c r="D28" t="s">
        <v>455</v>
      </c>
      <c r="E28" t="s">
        <v>315</v>
      </c>
      <c r="G28" t="s">
        <v>556</v>
      </c>
    </row>
    <row r="29" spans="1:7" x14ac:dyDescent="0.25">
      <c r="A29" t="s">
        <v>505</v>
      </c>
      <c r="B29">
        <v>500</v>
      </c>
      <c r="C29" t="s">
        <v>77</v>
      </c>
      <c r="D29" t="s">
        <v>455</v>
      </c>
      <c r="E29" t="s">
        <v>315</v>
      </c>
      <c r="G29" t="s">
        <v>556</v>
      </c>
    </row>
    <row r="30" spans="1:7" x14ac:dyDescent="0.25">
      <c r="A30" t="s">
        <v>343</v>
      </c>
      <c r="B30">
        <v>66</v>
      </c>
      <c r="C30" t="s">
        <v>39</v>
      </c>
      <c r="D30" t="s">
        <v>455</v>
      </c>
      <c r="E30" t="s">
        <v>315</v>
      </c>
      <c r="G30" t="s">
        <v>556</v>
      </c>
    </row>
    <row r="31" spans="1:7" x14ac:dyDescent="0.25">
      <c r="A31" t="s">
        <v>344</v>
      </c>
      <c r="B31">
        <v>22</v>
      </c>
      <c r="C31" t="s">
        <v>40</v>
      </c>
      <c r="D31" t="s">
        <v>455</v>
      </c>
      <c r="E31" t="s">
        <v>315</v>
      </c>
      <c r="G31" t="s">
        <v>556</v>
      </c>
    </row>
    <row r="32" spans="1:7" x14ac:dyDescent="0.25">
      <c r="A32" t="s">
        <v>345</v>
      </c>
      <c r="B32">
        <v>66</v>
      </c>
      <c r="C32" t="s">
        <v>41</v>
      </c>
      <c r="D32" t="s">
        <v>455</v>
      </c>
      <c r="E32" t="s">
        <v>315</v>
      </c>
      <c r="G32" t="s">
        <v>556</v>
      </c>
    </row>
    <row r="33" spans="1:7" x14ac:dyDescent="0.25">
      <c r="A33" t="s">
        <v>346</v>
      </c>
      <c r="B33">
        <v>66</v>
      </c>
      <c r="C33" t="s">
        <v>42</v>
      </c>
      <c r="D33" t="s">
        <v>455</v>
      </c>
      <c r="E33" t="s">
        <v>315</v>
      </c>
      <c r="G33" t="s">
        <v>556</v>
      </c>
    </row>
    <row r="34" spans="1:7" x14ac:dyDescent="0.25">
      <c r="A34" t="s">
        <v>347</v>
      </c>
      <c r="B34">
        <v>66</v>
      </c>
      <c r="C34" t="s">
        <v>43</v>
      </c>
      <c r="D34" t="s">
        <v>455</v>
      </c>
      <c r="E34" t="s">
        <v>315</v>
      </c>
      <c r="G34" t="s">
        <v>556</v>
      </c>
    </row>
    <row r="35" spans="1:7" x14ac:dyDescent="0.25">
      <c r="A35" t="s">
        <v>118</v>
      </c>
      <c r="B35">
        <v>500</v>
      </c>
      <c r="C35" t="s">
        <v>44</v>
      </c>
      <c r="D35" t="s">
        <v>455</v>
      </c>
      <c r="E35" t="s">
        <v>315</v>
      </c>
      <c r="G35" t="s">
        <v>556</v>
      </c>
    </row>
    <row r="36" spans="1:7" x14ac:dyDescent="0.25">
      <c r="A36" t="s">
        <v>348</v>
      </c>
      <c r="B36">
        <v>220</v>
      </c>
      <c r="C36" t="s">
        <v>45</v>
      </c>
      <c r="D36" t="s">
        <v>455</v>
      </c>
      <c r="E36" t="s">
        <v>315</v>
      </c>
      <c r="G36" t="s">
        <v>556</v>
      </c>
    </row>
    <row r="37" spans="1:7" x14ac:dyDescent="0.25">
      <c r="A37" t="s">
        <v>454</v>
      </c>
      <c r="B37">
        <v>66</v>
      </c>
      <c r="C37" t="s">
        <v>48</v>
      </c>
      <c r="D37" t="s">
        <v>455</v>
      </c>
      <c r="E37" t="s">
        <v>315</v>
      </c>
      <c r="G37" t="s">
        <v>556</v>
      </c>
    </row>
    <row r="38" spans="1:7" x14ac:dyDescent="0.25">
      <c r="A38" t="s">
        <v>349</v>
      </c>
      <c r="B38">
        <v>22</v>
      </c>
      <c r="C38" t="s">
        <v>46</v>
      </c>
      <c r="D38" t="s">
        <v>455</v>
      </c>
      <c r="E38" t="s">
        <v>315</v>
      </c>
      <c r="G38" t="s">
        <v>556</v>
      </c>
    </row>
    <row r="39" spans="1:7" x14ac:dyDescent="0.25">
      <c r="A39" t="s">
        <v>350</v>
      </c>
      <c r="B39">
        <v>66</v>
      </c>
      <c r="C39" t="s">
        <v>47</v>
      </c>
      <c r="D39" t="s">
        <v>455</v>
      </c>
      <c r="E39" t="s">
        <v>315</v>
      </c>
      <c r="G39" t="s">
        <v>556</v>
      </c>
    </row>
    <row r="40" spans="1:7" x14ac:dyDescent="0.25">
      <c r="A40" t="s">
        <v>352</v>
      </c>
      <c r="B40">
        <v>22</v>
      </c>
      <c r="C40" t="s">
        <v>49</v>
      </c>
      <c r="D40" t="s">
        <v>455</v>
      </c>
      <c r="E40" t="s">
        <v>315</v>
      </c>
      <c r="G40" t="s">
        <v>556</v>
      </c>
    </row>
    <row r="41" spans="1:7" x14ac:dyDescent="0.25">
      <c r="A41" t="s">
        <v>354</v>
      </c>
      <c r="B41">
        <v>66</v>
      </c>
      <c r="C41" t="s">
        <v>50</v>
      </c>
      <c r="D41" t="s">
        <v>455</v>
      </c>
      <c r="E41" t="s">
        <v>315</v>
      </c>
      <c r="G41" t="s">
        <v>556</v>
      </c>
    </row>
    <row r="42" spans="1:7" x14ac:dyDescent="0.25">
      <c r="A42" t="s">
        <v>353</v>
      </c>
      <c r="B42" s="6"/>
      <c r="C42" t="s">
        <v>51</v>
      </c>
      <c r="D42" t="s">
        <v>455</v>
      </c>
      <c r="E42" t="s">
        <v>315</v>
      </c>
      <c r="G42" s="6">
        <v>66</v>
      </c>
    </row>
    <row r="43" spans="1:7" x14ac:dyDescent="0.25">
      <c r="A43" t="s">
        <v>356</v>
      </c>
      <c r="B43">
        <v>22</v>
      </c>
      <c r="C43" t="s">
        <v>52</v>
      </c>
      <c r="D43" t="s">
        <v>455</v>
      </c>
      <c r="E43" t="s">
        <v>315</v>
      </c>
      <c r="G43" t="s">
        <v>556</v>
      </c>
    </row>
    <row r="44" spans="1:7" x14ac:dyDescent="0.25">
      <c r="A44" t="s">
        <v>355</v>
      </c>
      <c r="B44" s="6"/>
      <c r="C44" t="s">
        <v>54</v>
      </c>
      <c r="D44" t="s">
        <v>455</v>
      </c>
      <c r="E44" t="s">
        <v>315</v>
      </c>
      <c r="G44" s="6">
        <v>22</v>
      </c>
    </row>
    <row r="45" spans="1:7" x14ac:dyDescent="0.25">
      <c r="A45" t="s">
        <v>358</v>
      </c>
      <c r="B45">
        <v>66</v>
      </c>
      <c r="C45" t="s">
        <v>53</v>
      </c>
      <c r="D45" t="s">
        <v>455</v>
      </c>
      <c r="E45" t="s">
        <v>315</v>
      </c>
      <c r="G45" t="s">
        <v>556</v>
      </c>
    </row>
    <row r="46" spans="1:7" x14ac:dyDescent="0.25">
      <c r="A46" t="s">
        <v>164</v>
      </c>
      <c r="B46">
        <v>66</v>
      </c>
      <c r="C46" t="s">
        <v>56</v>
      </c>
      <c r="D46" t="s">
        <v>455</v>
      </c>
      <c r="E46" t="s">
        <v>315</v>
      </c>
      <c r="G46" t="s">
        <v>556</v>
      </c>
    </row>
    <row r="47" spans="1:7" x14ac:dyDescent="0.25">
      <c r="A47" t="s">
        <v>360</v>
      </c>
      <c r="B47">
        <v>66</v>
      </c>
      <c r="C47" t="s">
        <v>59</v>
      </c>
      <c r="D47" t="s">
        <v>455</v>
      </c>
      <c r="E47" t="s">
        <v>315</v>
      </c>
      <c r="G47" t="s">
        <v>556</v>
      </c>
    </row>
    <row r="48" spans="1:7" x14ac:dyDescent="0.25">
      <c r="A48" t="s">
        <v>359</v>
      </c>
      <c r="B48" s="6"/>
      <c r="C48" t="s">
        <v>60</v>
      </c>
      <c r="D48" t="s">
        <v>455</v>
      </c>
      <c r="E48" t="s">
        <v>315</v>
      </c>
      <c r="G48" s="6">
        <v>66</v>
      </c>
    </row>
    <row r="49" spans="1:7" x14ac:dyDescent="0.25">
      <c r="A49" t="s">
        <v>364</v>
      </c>
      <c r="B49">
        <v>66</v>
      </c>
      <c r="C49" t="s">
        <v>62</v>
      </c>
      <c r="D49" t="s">
        <v>455</v>
      </c>
      <c r="E49" t="s">
        <v>315</v>
      </c>
      <c r="G49" t="s">
        <v>556</v>
      </c>
    </row>
    <row r="50" spans="1:7" x14ac:dyDescent="0.25">
      <c r="A50" t="s">
        <v>361</v>
      </c>
      <c r="B50" s="6"/>
      <c r="C50" t="s">
        <v>61</v>
      </c>
      <c r="D50" t="s">
        <v>455</v>
      </c>
      <c r="E50" t="s">
        <v>315</v>
      </c>
      <c r="G50" s="6">
        <v>66</v>
      </c>
    </row>
    <row r="51" spans="1:7" x14ac:dyDescent="0.25">
      <c r="A51" t="s">
        <v>362</v>
      </c>
      <c r="B51" s="6"/>
      <c r="C51" t="s">
        <v>67</v>
      </c>
      <c r="D51" t="s">
        <v>455</v>
      </c>
      <c r="E51" t="s">
        <v>315</v>
      </c>
      <c r="G51" s="6">
        <v>66</v>
      </c>
    </row>
    <row r="52" spans="1:7" x14ac:dyDescent="0.25">
      <c r="A52" t="s">
        <v>363</v>
      </c>
      <c r="B52" s="6"/>
      <c r="C52" t="s">
        <v>64</v>
      </c>
      <c r="D52" t="s">
        <v>455</v>
      </c>
      <c r="E52" t="s">
        <v>315</v>
      </c>
      <c r="G52" s="6">
        <v>66</v>
      </c>
    </row>
    <row r="53" spans="1:7" x14ac:dyDescent="0.25">
      <c r="A53" t="s">
        <v>168</v>
      </c>
      <c r="B53">
        <v>66</v>
      </c>
      <c r="C53" t="s">
        <v>65</v>
      </c>
      <c r="D53" t="s">
        <v>455</v>
      </c>
      <c r="E53" t="s">
        <v>315</v>
      </c>
      <c r="G53" t="s">
        <v>556</v>
      </c>
    </row>
    <row r="54" spans="1:7" x14ac:dyDescent="0.25">
      <c r="A54" t="s">
        <v>174</v>
      </c>
      <c r="B54">
        <v>66</v>
      </c>
      <c r="C54" t="s">
        <v>67</v>
      </c>
      <c r="D54" t="s">
        <v>455</v>
      </c>
      <c r="E54" t="s">
        <v>315</v>
      </c>
      <c r="G54" t="s">
        <v>556</v>
      </c>
    </row>
    <row r="55" spans="1:7" x14ac:dyDescent="0.25">
      <c r="A55" t="s">
        <v>173</v>
      </c>
      <c r="B55" s="6"/>
      <c r="C55" t="s">
        <v>62</v>
      </c>
      <c r="D55" t="s">
        <v>455</v>
      </c>
      <c r="E55" t="s">
        <v>315</v>
      </c>
      <c r="G55" s="6">
        <v>66</v>
      </c>
    </row>
    <row r="56" spans="1:7" x14ac:dyDescent="0.25">
      <c r="A56" t="s">
        <v>167</v>
      </c>
      <c r="B56">
        <v>66</v>
      </c>
      <c r="C56" t="s">
        <v>68</v>
      </c>
      <c r="D56" t="s">
        <v>455</v>
      </c>
      <c r="E56" t="s">
        <v>315</v>
      </c>
      <c r="G56" t="s">
        <v>556</v>
      </c>
    </row>
    <row r="57" spans="1:7" x14ac:dyDescent="0.25">
      <c r="A57" t="s">
        <v>175</v>
      </c>
      <c r="B57">
        <v>22</v>
      </c>
      <c r="C57" t="s">
        <v>70</v>
      </c>
      <c r="D57" t="s">
        <v>455</v>
      </c>
      <c r="E57" t="s">
        <v>315</v>
      </c>
      <c r="G57" t="s">
        <v>556</v>
      </c>
    </row>
    <row r="58" spans="1:7" x14ac:dyDescent="0.25">
      <c r="A58" t="s">
        <v>176</v>
      </c>
      <c r="B58">
        <v>66</v>
      </c>
      <c r="C58" t="s">
        <v>72</v>
      </c>
      <c r="D58" t="s">
        <v>455</v>
      </c>
      <c r="E58" t="s">
        <v>315</v>
      </c>
      <c r="G58" t="s">
        <v>556</v>
      </c>
    </row>
    <row r="59" spans="1:7" x14ac:dyDescent="0.25">
      <c r="A59" t="s">
        <v>177</v>
      </c>
      <c r="B59" s="6"/>
      <c r="C59" t="s">
        <v>71</v>
      </c>
      <c r="D59" t="s">
        <v>455</v>
      </c>
      <c r="E59" t="s">
        <v>315</v>
      </c>
      <c r="G59" s="6">
        <v>66</v>
      </c>
    </row>
    <row r="60" spans="1:7" x14ac:dyDescent="0.25">
      <c r="A60" t="s">
        <v>178</v>
      </c>
      <c r="B60">
        <v>22</v>
      </c>
      <c r="C60" t="s">
        <v>73</v>
      </c>
      <c r="D60" t="s">
        <v>455</v>
      </c>
      <c r="E60" t="s">
        <v>315</v>
      </c>
      <c r="G60" t="s">
        <v>556</v>
      </c>
    </row>
    <row r="61" spans="1:7" x14ac:dyDescent="0.25">
      <c r="A61" t="s">
        <v>179</v>
      </c>
      <c r="B61">
        <v>66</v>
      </c>
      <c r="C61" t="s">
        <v>74</v>
      </c>
      <c r="D61" t="s">
        <v>455</v>
      </c>
      <c r="E61" t="s">
        <v>315</v>
      </c>
      <c r="G61" t="s">
        <v>556</v>
      </c>
    </row>
    <row r="62" spans="1:7" x14ac:dyDescent="0.25">
      <c r="A62" s="7" t="s">
        <v>180</v>
      </c>
      <c r="B62" s="7">
        <v>11</v>
      </c>
      <c r="C62" s="7" t="s">
        <v>75</v>
      </c>
      <c r="D62" s="7" t="s">
        <v>455</v>
      </c>
      <c r="E62" s="7" t="s">
        <v>315</v>
      </c>
      <c r="F62" s="7"/>
      <c r="G62" s="7" t="s">
        <v>556</v>
      </c>
    </row>
    <row r="63" spans="1:7" x14ac:dyDescent="0.25">
      <c r="A63" t="s">
        <v>457</v>
      </c>
      <c r="B63" s="6"/>
      <c r="C63" t="s">
        <v>16</v>
      </c>
      <c r="D63" t="s">
        <v>455</v>
      </c>
      <c r="E63" t="s">
        <v>468</v>
      </c>
      <c r="F63" t="s">
        <v>191</v>
      </c>
      <c r="G63" s="6">
        <v>22</v>
      </c>
    </row>
    <row r="64" spans="1:7" x14ac:dyDescent="0.25">
      <c r="A64" t="s">
        <v>463</v>
      </c>
      <c r="B64" s="6"/>
      <c r="C64" t="s">
        <v>42</v>
      </c>
      <c r="D64" t="s">
        <v>455</v>
      </c>
      <c r="E64" t="s">
        <v>468</v>
      </c>
      <c r="F64" t="s">
        <v>281</v>
      </c>
      <c r="G64" s="6">
        <v>66</v>
      </c>
    </row>
    <row r="65" spans="1:7" x14ac:dyDescent="0.25">
      <c r="A65" t="s">
        <v>448</v>
      </c>
      <c r="B65" s="6"/>
      <c r="C65" t="s">
        <v>42</v>
      </c>
      <c r="D65" t="s">
        <v>455</v>
      </c>
      <c r="E65" t="s">
        <v>468</v>
      </c>
      <c r="F65" t="s">
        <v>285</v>
      </c>
      <c r="G65" s="6">
        <v>66</v>
      </c>
    </row>
    <row r="66" spans="1:7" x14ac:dyDescent="0.25">
      <c r="A66" t="s">
        <v>458</v>
      </c>
      <c r="B66" s="6"/>
      <c r="C66" t="s">
        <v>35</v>
      </c>
      <c r="D66" t="s">
        <v>455</v>
      </c>
      <c r="E66" t="s">
        <v>468</v>
      </c>
      <c r="F66" t="s">
        <v>232</v>
      </c>
      <c r="G66" s="6">
        <v>66</v>
      </c>
    </row>
    <row r="67" spans="1:7" x14ac:dyDescent="0.25">
      <c r="A67" t="s">
        <v>449</v>
      </c>
      <c r="B67" s="6"/>
      <c r="C67" t="s">
        <v>56</v>
      </c>
      <c r="D67" t="s">
        <v>455</v>
      </c>
      <c r="E67" t="s">
        <v>468</v>
      </c>
      <c r="F67" t="s">
        <v>374</v>
      </c>
      <c r="G67" s="6">
        <v>22</v>
      </c>
    </row>
    <row r="68" spans="1:7" x14ac:dyDescent="0.25">
      <c r="A68" t="s">
        <v>464</v>
      </c>
      <c r="B68" s="6"/>
      <c r="C68" t="s">
        <v>42</v>
      </c>
      <c r="D68" t="s">
        <v>455</v>
      </c>
      <c r="E68" t="s">
        <v>468</v>
      </c>
      <c r="F68" t="s">
        <v>283</v>
      </c>
      <c r="G68" s="6">
        <v>66</v>
      </c>
    </row>
    <row r="69" spans="1:7" x14ac:dyDescent="0.25">
      <c r="A69" t="s">
        <v>465</v>
      </c>
      <c r="B69" s="6"/>
      <c r="C69" t="s">
        <v>42</v>
      </c>
      <c r="D69" t="s">
        <v>455</v>
      </c>
      <c r="E69" t="s">
        <v>468</v>
      </c>
      <c r="F69" t="s">
        <v>304</v>
      </c>
      <c r="G69" s="6">
        <v>22</v>
      </c>
    </row>
    <row r="70" spans="1:7" x14ac:dyDescent="0.25">
      <c r="A70" t="s">
        <v>466</v>
      </c>
      <c r="B70" s="6"/>
      <c r="C70" t="s">
        <v>65</v>
      </c>
      <c r="D70" t="s">
        <v>455</v>
      </c>
      <c r="E70" t="s">
        <v>468</v>
      </c>
      <c r="F70" t="s">
        <v>298</v>
      </c>
      <c r="G70" s="6">
        <v>66</v>
      </c>
    </row>
    <row r="71" spans="1:7" x14ac:dyDescent="0.25">
      <c r="A71" t="s">
        <v>377</v>
      </c>
      <c r="B71">
        <v>220</v>
      </c>
      <c r="C71" t="s">
        <v>91</v>
      </c>
      <c r="D71" t="s">
        <v>455</v>
      </c>
      <c r="E71" t="s">
        <v>468</v>
      </c>
      <c r="F71" t="s">
        <v>91</v>
      </c>
      <c r="G71" t="s">
        <v>556</v>
      </c>
    </row>
    <row r="72" spans="1:7" x14ac:dyDescent="0.25">
      <c r="A72" t="s">
        <v>461</v>
      </c>
      <c r="B72" s="6"/>
      <c r="C72" t="s">
        <v>96</v>
      </c>
      <c r="D72" t="s">
        <v>455</v>
      </c>
      <c r="E72" t="s">
        <v>468</v>
      </c>
      <c r="F72" t="s">
        <v>277</v>
      </c>
      <c r="G72" s="6">
        <v>66</v>
      </c>
    </row>
    <row r="73" spans="1:7" x14ac:dyDescent="0.25">
      <c r="A73" t="s">
        <v>462</v>
      </c>
      <c r="B73" s="6"/>
      <c r="C73" t="s">
        <v>96</v>
      </c>
      <c r="D73" t="s">
        <v>455</v>
      </c>
      <c r="E73" t="s">
        <v>468</v>
      </c>
      <c r="F73" t="s">
        <v>279</v>
      </c>
      <c r="G73" s="6">
        <v>66</v>
      </c>
    </row>
    <row r="74" spans="1:7" x14ac:dyDescent="0.25">
      <c r="A74" t="s">
        <v>193</v>
      </c>
      <c r="B74">
        <v>220</v>
      </c>
      <c r="C74" t="s">
        <v>76</v>
      </c>
      <c r="D74" t="s">
        <v>455</v>
      </c>
      <c r="E74" t="s">
        <v>468</v>
      </c>
      <c r="F74" t="s">
        <v>372</v>
      </c>
      <c r="G74" t="s">
        <v>556</v>
      </c>
    </row>
    <row r="75" spans="1:7" x14ac:dyDescent="0.25">
      <c r="A75" t="s">
        <v>459</v>
      </c>
      <c r="B75">
        <v>500</v>
      </c>
      <c r="C75" t="s">
        <v>77</v>
      </c>
      <c r="D75" t="s">
        <v>455</v>
      </c>
      <c r="E75" t="s">
        <v>468</v>
      </c>
      <c r="F75" t="s">
        <v>243</v>
      </c>
      <c r="G75" t="s">
        <v>556</v>
      </c>
    </row>
    <row r="76" spans="1:7" x14ac:dyDescent="0.25">
      <c r="A76" t="s">
        <v>379</v>
      </c>
      <c r="B76">
        <v>220</v>
      </c>
      <c r="C76" t="s">
        <v>76</v>
      </c>
      <c r="D76" t="s">
        <v>455</v>
      </c>
      <c r="E76" t="s">
        <v>468</v>
      </c>
      <c r="F76" t="s">
        <v>76</v>
      </c>
      <c r="G76" t="s">
        <v>556</v>
      </c>
    </row>
    <row r="77" spans="1:7" x14ac:dyDescent="0.25">
      <c r="A77" t="s">
        <v>380</v>
      </c>
      <c r="B77">
        <v>220</v>
      </c>
      <c r="C77" t="s">
        <v>78</v>
      </c>
      <c r="D77" t="s">
        <v>455</v>
      </c>
      <c r="E77" t="s">
        <v>468</v>
      </c>
      <c r="F77" t="s">
        <v>195</v>
      </c>
      <c r="G77" t="s">
        <v>556</v>
      </c>
    </row>
    <row r="78" spans="1:7" x14ac:dyDescent="0.25">
      <c r="A78" t="s">
        <v>381</v>
      </c>
      <c r="B78">
        <v>220</v>
      </c>
      <c r="C78" t="s">
        <v>78</v>
      </c>
      <c r="D78" t="s">
        <v>455</v>
      </c>
      <c r="E78" t="s">
        <v>468</v>
      </c>
      <c r="F78" t="s">
        <v>197</v>
      </c>
      <c r="G78" t="s">
        <v>556</v>
      </c>
    </row>
    <row r="79" spans="1:7" x14ac:dyDescent="0.25">
      <c r="A79" t="s">
        <v>391</v>
      </c>
      <c r="B79">
        <v>220</v>
      </c>
      <c r="C79" t="s">
        <v>79</v>
      </c>
      <c r="D79" t="s">
        <v>455</v>
      </c>
      <c r="E79" t="s">
        <v>468</v>
      </c>
      <c r="F79" t="s">
        <v>216</v>
      </c>
      <c r="G79" t="s">
        <v>556</v>
      </c>
    </row>
    <row r="80" spans="1:7" x14ac:dyDescent="0.25">
      <c r="A80" t="s">
        <v>383</v>
      </c>
      <c r="B80">
        <v>220</v>
      </c>
      <c r="C80" t="s">
        <v>79</v>
      </c>
      <c r="D80" t="s">
        <v>455</v>
      </c>
      <c r="E80" t="s">
        <v>468</v>
      </c>
      <c r="F80" t="s">
        <v>200</v>
      </c>
      <c r="G80" t="s">
        <v>556</v>
      </c>
    </row>
    <row r="81" spans="1:7" x14ac:dyDescent="0.25">
      <c r="A81" t="s">
        <v>384</v>
      </c>
      <c r="B81">
        <v>220</v>
      </c>
      <c r="C81" t="s">
        <v>79</v>
      </c>
      <c r="D81" t="s">
        <v>455</v>
      </c>
      <c r="E81" t="s">
        <v>468</v>
      </c>
      <c r="F81" t="s">
        <v>202</v>
      </c>
      <c r="G81" t="s">
        <v>556</v>
      </c>
    </row>
    <row r="82" spans="1:7" x14ac:dyDescent="0.25">
      <c r="A82" t="s">
        <v>385</v>
      </c>
      <c r="B82">
        <v>220</v>
      </c>
      <c r="C82" t="s">
        <v>79</v>
      </c>
      <c r="D82" t="s">
        <v>455</v>
      </c>
      <c r="E82" t="s">
        <v>468</v>
      </c>
      <c r="F82" t="s">
        <v>204</v>
      </c>
      <c r="G82" t="s">
        <v>556</v>
      </c>
    </row>
    <row r="83" spans="1:7" x14ac:dyDescent="0.25">
      <c r="A83" t="s">
        <v>386</v>
      </c>
      <c r="B83">
        <v>220</v>
      </c>
      <c r="C83" t="s">
        <v>79</v>
      </c>
      <c r="D83" t="s">
        <v>455</v>
      </c>
      <c r="E83" t="s">
        <v>468</v>
      </c>
      <c r="F83" t="s">
        <v>206</v>
      </c>
      <c r="G83" t="s">
        <v>556</v>
      </c>
    </row>
    <row r="84" spans="1:7" x14ac:dyDescent="0.25">
      <c r="A84" t="s">
        <v>387</v>
      </c>
      <c r="B84">
        <v>220</v>
      </c>
      <c r="C84" t="s">
        <v>79</v>
      </c>
      <c r="D84" t="s">
        <v>455</v>
      </c>
      <c r="E84" t="s">
        <v>468</v>
      </c>
      <c r="F84" t="s">
        <v>208</v>
      </c>
      <c r="G84" t="s">
        <v>556</v>
      </c>
    </row>
    <row r="85" spans="1:7" x14ac:dyDescent="0.25">
      <c r="A85" t="s">
        <v>388</v>
      </c>
      <c r="B85">
        <v>220</v>
      </c>
      <c r="C85" t="s">
        <v>79</v>
      </c>
      <c r="D85" t="s">
        <v>455</v>
      </c>
      <c r="E85" t="s">
        <v>468</v>
      </c>
      <c r="F85" t="s">
        <v>210</v>
      </c>
      <c r="G85" t="s">
        <v>556</v>
      </c>
    </row>
    <row r="86" spans="1:7" x14ac:dyDescent="0.25">
      <c r="A86" t="s">
        <v>389</v>
      </c>
      <c r="B86">
        <v>220</v>
      </c>
      <c r="C86" t="s">
        <v>79</v>
      </c>
      <c r="D86" t="s">
        <v>455</v>
      </c>
      <c r="E86" t="s">
        <v>468</v>
      </c>
      <c r="F86" t="s">
        <v>212</v>
      </c>
      <c r="G86" t="s">
        <v>556</v>
      </c>
    </row>
    <row r="87" spans="1:7" x14ac:dyDescent="0.25">
      <c r="A87" t="s">
        <v>390</v>
      </c>
      <c r="B87">
        <v>220</v>
      </c>
      <c r="C87" t="s">
        <v>79</v>
      </c>
      <c r="D87" t="s">
        <v>455</v>
      </c>
      <c r="E87" t="s">
        <v>468</v>
      </c>
      <c r="F87" t="s">
        <v>214</v>
      </c>
      <c r="G87" t="s">
        <v>556</v>
      </c>
    </row>
    <row r="88" spans="1:7" x14ac:dyDescent="0.25">
      <c r="A88" t="s">
        <v>382</v>
      </c>
      <c r="B88" s="6"/>
      <c r="C88" t="s">
        <v>97</v>
      </c>
      <c r="D88" t="s">
        <v>455</v>
      </c>
      <c r="E88" t="s">
        <v>468</v>
      </c>
      <c r="F88" t="s">
        <v>97</v>
      </c>
      <c r="G88" s="6">
        <v>22</v>
      </c>
    </row>
    <row r="89" spans="1:7" x14ac:dyDescent="0.25">
      <c r="A89" t="s">
        <v>392</v>
      </c>
      <c r="B89">
        <v>220</v>
      </c>
      <c r="C89" t="s">
        <v>80</v>
      </c>
      <c r="D89" t="s">
        <v>455</v>
      </c>
      <c r="E89" t="s">
        <v>468</v>
      </c>
      <c r="F89" t="s">
        <v>218</v>
      </c>
      <c r="G89" t="s">
        <v>556</v>
      </c>
    </row>
    <row r="90" spans="1:7" x14ac:dyDescent="0.25">
      <c r="A90" t="s">
        <v>393</v>
      </c>
      <c r="B90">
        <v>220</v>
      </c>
      <c r="C90" t="s">
        <v>80</v>
      </c>
      <c r="D90" t="s">
        <v>455</v>
      </c>
      <c r="E90" t="s">
        <v>468</v>
      </c>
      <c r="F90" t="s">
        <v>220</v>
      </c>
      <c r="G90" t="s">
        <v>556</v>
      </c>
    </row>
    <row r="91" spans="1:7" x14ac:dyDescent="0.25">
      <c r="A91" t="s">
        <v>394</v>
      </c>
      <c r="B91">
        <v>220</v>
      </c>
      <c r="C91" t="s">
        <v>80</v>
      </c>
      <c r="D91" t="s">
        <v>455</v>
      </c>
      <c r="E91" t="s">
        <v>468</v>
      </c>
      <c r="F91" t="s">
        <v>222</v>
      </c>
      <c r="G91" t="s">
        <v>556</v>
      </c>
    </row>
    <row r="92" spans="1:7" x14ac:dyDescent="0.25">
      <c r="A92" t="s">
        <v>395</v>
      </c>
      <c r="B92">
        <v>220</v>
      </c>
      <c r="C92" t="s">
        <v>80</v>
      </c>
      <c r="D92" t="s">
        <v>455</v>
      </c>
      <c r="E92" t="s">
        <v>468</v>
      </c>
      <c r="F92" t="s">
        <v>224</v>
      </c>
      <c r="G92" t="s">
        <v>556</v>
      </c>
    </row>
    <row r="93" spans="1:7" x14ac:dyDescent="0.25">
      <c r="A93" t="s">
        <v>396</v>
      </c>
      <c r="B93">
        <v>220</v>
      </c>
      <c r="C93" t="s">
        <v>80</v>
      </c>
      <c r="D93" t="s">
        <v>455</v>
      </c>
      <c r="E93" t="s">
        <v>468</v>
      </c>
      <c r="F93" t="s">
        <v>226</v>
      </c>
      <c r="G93" t="s">
        <v>556</v>
      </c>
    </row>
    <row r="94" spans="1:7" x14ac:dyDescent="0.25">
      <c r="A94" t="s">
        <v>397</v>
      </c>
      <c r="B94">
        <v>220</v>
      </c>
      <c r="C94" t="s">
        <v>80</v>
      </c>
      <c r="D94" t="s">
        <v>455</v>
      </c>
      <c r="E94" t="s">
        <v>468</v>
      </c>
      <c r="F94" t="s">
        <v>228</v>
      </c>
      <c r="G94" t="s">
        <v>556</v>
      </c>
    </row>
    <row r="95" spans="1:7" x14ac:dyDescent="0.25">
      <c r="A95" t="s">
        <v>398</v>
      </c>
      <c r="B95">
        <v>220</v>
      </c>
      <c r="C95" t="s">
        <v>80</v>
      </c>
      <c r="D95" t="s">
        <v>455</v>
      </c>
      <c r="E95" t="s">
        <v>468</v>
      </c>
      <c r="F95" t="s">
        <v>230</v>
      </c>
      <c r="G95" t="s">
        <v>556</v>
      </c>
    </row>
    <row r="96" spans="1:7" x14ac:dyDescent="0.25">
      <c r="A96" t="s">
        <v>188</v>
      </c>
      <c r="B96">
        <v>220</v>
      </c>
      <c r="C96" t="s">
        <v>82</v>
      </c>
      <c r="D96" t="s">
        <v>455</v>
      </c>
      <c r="E96" t="s">
        <v>468</v>
      </c>
      <c r="F96" t="s">
        <v>189</v>
      </c>
      <c r="G96" t="s">
        <v>556</v>
      </c>
    </row>
    <row r="97" spans="1:7" x14ac:dyDescent="0.25">
      <c r="A97" t="s">
        <v>413</v>
      </c>
      <c r="B97">
        <v>500</v>
      </c>
      <c r="C97" t="s">
        <v>83</v>
      </c>
      <c r="D97" t="s">
        <v>455</v>
      </c>
      <c r="E97" t="s">
        <v>468</v>
      </c>
      <c r="F97" t="s">
        <v>261</v>
      </c>
      <c r="G97" t="s">
        <v>556</v>
      </c>
    </row>
    <row r="98" spans="1:7" x14ac:dyDescent="0.25">
      <c r="A98" t="s">
        <v>400</v>
      </c>
      <c r="B98">
        <v>500</v>
      </c>
      <c r="C98" t="s">
        <v>83</v>
      </c>
      <c r="D98" t="s">
        <v>455</v>
      </c>
      <c r="E98" t="s">
        <v>468</v>
      </c>
      <c r="F98" t="s">
        <v>234</v>
      </c>
      <c r="G98" t="s">
        <v>556</v>
      </c>
    </row>
    <row r="99" spans="1:7" x14ac:dyDescent="0.25">
      <c r="A99" t="s">
        <v>405</v>
      </c>
      <c r="B99">
        <v>500</v>
      </c>
      <c r="C99" t="s">
        <v>83</v>
      </c>
      <c r="D99" t="s">
        <v>455</v>
      </c>
      <c r="E99" t="s">
        <v>468</v>
      </c>
      <c r="F99" t="s">
        <v>245</v>
      </c>
      <c r="G99" t="s">
        <v>556</v>
      </c>
    </row>
    <row r="100" spans="1:7" x14ac:dyDescent="0.25">
      <c r="A100" t="s">
        <v>406</v>
      </c>
      <c r="B100">
        <v>500</v>
      </c>
      <c r="C100" t="s">
        <v>83</v>
      </c>
      <c r="D100" t="s">
        <v>455</v>
      </c>
      <c r="E100" t="s">
        <v>468</v>
      </c>
      <c r="F100" t="s">
        <v>247</v>
      </c>
      <c r="G100" t="s">
        <v>556</v>
      </c>
    </row>
    <row r="101" spans="1:7" x14ac:dyDescent="0.25">
      <c r="A101" t="s">
        <v>407</v>
      </c>
      <c r="B101">
        <v>500</v>
      </c>
      <c r="C101" t="s">
        <v>83</v>
      </c>
      <c r="D101" t="s">
        <v>455</v>
      </c>
      <c r="E101" t="s">
        <v>468</v>
      </c>
      <c r="F101" t="s">
        <v>249</v>
      </c>
      <c r="G101" t="s">
        <v>556</v>
      </c>
    </row>
    <row r="102" spans="1:7" x14ac:dyDescent="0.25">
      <c r="A102" t="s">
        <v>408</v>
      </c>
      <c r="B102">
        <v>500</v>
      </c>
      <c r="C102" t="s">
        <v>83</v>
      </c>
      <c r="D102" t="s">
        <v>455</v>
      </c>
      <c r="E102" t="s">
        <v>468</v>
      </c>
      <c r="F102" t="s">
        <v>251</v>
      </c>
      <c r="G102" t="s">
        <v>556</v>
      </c>
    </row>
    <row r="103" spans="1:7" x14ac:dyDescent="0.25">
      <c r="A103" t="s">
        <v>409</v>
      </c>
      <c r="B103">
        <v>500</v>
      </c>
      <c r="C103" t="s">
        <v>83</v>
      </c>
      <c r="D103" t="s">
        <v>455</v>
      </c>
      <c r="E103" t="s">
        <v>468</v>
      </c>
      <c r="F103" t="s">
        <v>253</v>
      </c>
      <c r="G103" t="s">
        <v>556</v>
      </c>
    </row>
    <row r="104" spans="1:7" x14ac:dyDescent="0.25">
      <c r="A104" t="s">
        <v>416</v>
      </c>
      <c r="B104">
        <v>220</v>
      </c>
      <c r="C104" t="s">
        <v>100</v>
      </c>
      <c r="D104" t="s">
        <v>455</v>
      </c>
      <c r="E104" t="s">
        <v>468</v>
      </c>
      <c r="F104" t="s">
        <v>267</v>
      </c>
      <c r="G104" t="s">
        <v>556</v>
      </c>
    </row>
    <row r="105" spans="1:7" x14ac:dyDescent="0.25">
      <c r="A105" t="s">
        <v>417</v>
      </c>
      <c r="B105">
        <v>220</v>
      </c>
      <c r="C105" t="s">
        <v>100</v>
      </c>
      <c r="D105" t="s">
        <v>455</v>
      </c>
      <c r="E105" t="s">
        <v>468</v>
      </c>
      <c r="F105" t="s">
        <v>269</v>
      </c>
      <c r="G105" t="s">
        <v>556</v>
      </c>
    </row>
    <row r="106" spans="1:7" x14ac:dyDescent="0.25">
      <c r="A106" t="s">
        <v>420</v>
      </c>
      <c r="B106" s="6">
        <v>11</v>
      </c>
      <c r="C106" t="s">
        <v>87</v>
      </c>
      <c r="D106" t="s">
        <v>455</v>
      </c>
      <c r="E106" t="s">
        <v>468</v>
      </c>
      <c r="F106" t="s">
        <v>275</v>
      </c>
      <c r="G106" s="6">
        <v>11</v>
      </c>
    </row>
    <row r="107" spans="1:7" x14ac:dyDescent="0.25">
      <c r="A107" t="s">
        <v>418</v>
      </c>
      <c r="B107" s="6">
        <v>11</v>
      </c>
      <c r="C107" t="s">
        <v>88</v>
      </c>
      <c r="D107" t="s">
        <v>455</v>
      </c>
      <c r="E107" t="s">
        <v>468</v>
      </c>
      <c r="F107" t="s">
        <v>271</v>
      </c>
      <c r="G107" s="6">
        <v>11</v>
      </c>
    </row>
    <row r="108" spans="1:7" x14ac:dyDescent="0.25">
      <c r="A108" t="s">
        <v>419</v>
      </c>
      <c r="B108" s="6">
        <v>11</v>
      </c>
      <c r="C108" t="s">
        <v>88</v>
      </c>
      <c r="D108" t="s">
        <v>455</v>
      </c>
      <c r="E108" t="s">
        <v>468</v>
      </c>
      <c r="F108" t="s">
        <v>273</v>
      </c>
      <c r="G108" s="6">
        <v>11</v>
      </c>
    </row>
    <row r="109" spans="1:7" x14ac:dyDescent="0.25">
      <c r="A109" t="s">
        <v>425</v>
      </c>
      <c r="B109" s="6">
        <v>11</v>
      </c>
      <c r="C109" t="s">
        <v>42</v>
      </c>
      <c r="D109" t="s">
        <v>455</v>
      </c>
      <c r="E109" t="s">
        <v>468</v>
      </c>
      <c r="F109" t="s">
        <v>287</v>
      </c>
      <c r="G109" s="6">
        <v>11</v>
      </c>
    </row>
    <row r="110" spans="1:7" x14ac:dyDescent="0.25">
      <c r="A110" t="s">
        <v>426</v>
      </c>
      <c r="B110">
        <v>220</v>
      </c>
      <c r="C110" t="s">
        <v>90</v>
      </c>
      <c r="D110" t="s">
        <v>455</v>
      </c>
      <c r="E110" t="s">
        <v>468</v>
      </c>
      <c r="F110" t="s">
        <v>90</v>
      </c>
      <c r="G110" t="s">
        <v>556</v>
      </c>
    </row>
    <row r="111" spans="1:7" x14ac:dyDescent="0.25">
      <c r="A111" t="s">
        <v>375</v>
      </c>
      <c r="B111">
        <v>500</v>
      </c>
      <c r="C111" t="s">
        <v>44</v>
      </c>
      <c r="D111" t="s">
        <v>455</v>
      </c>
      <c r="E111" t="s">
        <v>468</v>
      </c>
      <c r="F111" t="s">
        <v>182</v>
      </c>
      <c r="G111" t="s">
        <v>556</v>
      </c>
    </row>
    <row r="112" spans="1:7" x14ac:dyDescent="0.25">
      <c r="A112" t="s">
        <v>376</v>
      </c>
      <c r="B112">
        <v>500</v>
      </c>
      <c r="C112" t="s">
        <v>44</v>
      </c>
      <c r="D112" t="s">
        <v>455</v>
      </c>
      <c r="E112" t="s">
        <v>468</v>
      </c>
      <c r="F112" t="s">
        <v>184</v>
      </c>
      <c r="G112" t="s">
        <v>556</v>
      </c>
    </row>
    <row r="113" spans="1:7" x14ac:dyDescent="0.25">
      <c r="A113" t="s">
        <v>456</v>
      </c>
      <c r="B113">
        <v>500</v>
      </c>
      <c r="C113" t="s">
        <v>44</v>
      </c>
      <c r="D113" t="s">
        <v>455</v>
      </c>
      <c r="E113" t="s">
        <v>468</v>
      </c>
      <c r="F113" t="s">
        <v>447</v>
      </c>
      <c r="G113" t="s">
        <v>556</v>
      </c>
    </row>
    <row r="114" spans="1:7" x14ac:dyDescent="0.25">
      <c r="A114" t="s">
        <v>427</v>
      </c>
      <c r="B114">
        <v>220</v>
      </c>
      <c r="C114" t="s">
        <v>45</v>
      </c>
      <c r="D114" t="s">
        <v>455</v>
      </c>
      <c r="E114" t="s">
        <v>468</v>
      </c>
      <c r="F114" t="s">
        <v>290</v>
      </c>
      <c r="G114" t="s">
        <v>556</v>
      </c>
    </row>
    <row r="115" spans="1:7" x14ac:dyDescent="0.25">
      <c r="A115" t="s">
        <v>428</v>
      </c>
      <c r="B115">
        <v>220</v>
      </c>
      <c r="C115" t="s">
        <v>45</v>
      </c>
      <c r="D115" t="s">
        <v>455</v>
      </c>
      <c r="E115" t="s">
        <v>468</v>
      </c>
      <c r="F115" t="s">
        <v>292</v>
      </c>
      <c r="G115" t="s">
        <v>556</v>
      </c>
    </row>
    <row r="116" spans="1:7" x14ac:dyDescent="0.25">
      <c r="A116" t="s">
        <v>429</v>
      </c>
      <c r="B116">
        <v>220</v>
      </c>
      <c r="C116" t="s">
        <v>45</v>
      </c>
      <c r="D116" t="s">
        <v>455</v>
      </c>
      <c r="E116" t="s">
        <v>468</v>
      </c>
      <c r="F116" t="s">
        <v>294</v>
      </c>
      <c r="G116" t="s">
        <v>556</v>
      </c>
    </row>
    <row r="117" spans="1:7" x14ac:dyDescent="0.25">
      <c r="A117" t="s">
        <v>467</v>
      </c>
      <c r="B117" s="6"/>
      <c r="C117" t="s">
        <v>98</v>
      </c>
      <c r="D117" t="s">
        <v>455</v>
      </c>
      <c r="E117" t="s">
        <v>468</v>
      </c>
      <c r="F117" t="s">
        <v>296</v>
      </c>
      <c r="G117" s="6">
        <v>66</v>
      </c>
    </row>
    <row r="118" spans="1:7" x14ac:dyDescent="0.25">
      <c r="A118" t="s">
        <v>460</v>
      </c>
      <c r="B118">
        <v>500</v>
      </c>
      <c r="C118" t="s">
        <v>83</v>
      </c>
      <c r="D118" t="s">
        <v>455</v>
      </c>
      <c r="E118" t="s">
        <v>468</v>
      </c>
      <c r="F118" t="s">
        <v>255</v>
      </c>
      <c r="G118" t="s">
        <v>556</v>
      </c>
    </row>
    <row r="119" spans="1:7" x14ac:dyDescent="0.25">
      <c r="A119" t="s">
        <v>186</v>
      </c>
      <c r="B119">
        <v>220</v>
      </c>
      <c r="C119" t="s">
        <v>91</v>
      </c>
      <c r="D119" t="s">
        <v>455</v>
      </c>
      <c r="E119" t="s">
        <v>468</v>
      </c>
      <c r="F119" t="s">
        <v>187</v>
      </c>
      <c r="G119" t="s">
        <v>556</v>
      </c>
    </row>
    <row r="120" spans="1:7" x14ac:dyDescent="0.25">
      <c r="A120" t="s">
        <v>433</v>
      </c>
      <c r="B120">
        <v>220</v>
      </c>
      <c r="C120" t="s">
        <v>93</v>
      </c>
      <c r="D120" t="s">
        <v>455</v>
      </c>
      <c r="E120" t="s">
        <v>468</v>
      </c>
      <c r="F120" t="s">
        <v>300</v>
      </c>
      <c r="G120" t="s">
        <v>556</v>
      </c>
    </row>
    <row r="121" spans="1:7" x14ac:dyDescent="0.25">
      <c r="A121" t="s">
        <v>434</v>
      </c>
      <c r="B121">
        <v>220</v>
      </c>
      <c r="C121" t="s">
        <v>93</v>
      </c>
      <c r="D121" t="s">
        <v>455</v>
      </c>
      <c r="E121" t="s">
        <v>468</v>
      </c>
      <c r="F121" t="s">
        <v>302</v>
      </c>
      <c r="G121" t="s">
        <v>556</v>
      </c>
    </row>
    <row r="122" spans="1:7" x14ac:dyDescent="0.25">
      <c r="A122" t="s">
        <v>440</v>
      </c>
      <c r="B122">
        <v>220</v>
      </c>
      <c r="C122" t="s">
        <v>94</v>
      </c>
      <c r="D122" t="s">
        <v>455</v>
      </c>
      <c r="E122" t="s">
        <v>468</v>
      </c>
      <c r="F122" t="s">
        <v>314</v>
      </c>
      <c r="G122" t="s">
        <v>556</v>
      </c>
    </row>
    <row r="123" spans="1:7" x14ac:dyDescent="0.25">
      <c r="A123" t="s">
        <v>436</v>
      </c>
      <c r="B123">
        <v>220</v>
      </c>
      <c r="C123" t="s">
        <v>95</v>
      </c>
      <c r="D123" t="s">
        <v>455</v>
      </c>
      <c r="E123" t="s">
        <v>468</v>
      </c>
      <c r="F123" t="s">
        <v>306</v>
      </c>
      <c r="G123" t="s">
        <v>556</v>
      </c>
    </row>
    <row r="124" spans="1:7" x14ac:dyDescent="0.25">
      <c r="A124" t="s">
        <v>437</v>
      </c>
      <c r="B124">
        <v>220</v>
      </c>
      <c r="C124" t="s">
        <v>94</v>
      </c>
      <c r="D124" t="s">
        <v>455</v>
      </c>
      <c r="E124" t="s">
        <v>468</v>
      </c>
      <c r="F124" t="s">
        <v>308</v>
      </c>
      <c r="G124" t="s">
        <v>556</v>
      </c>
    </row>
    <row r="125" spans="1:7" x14ac:dyDescent="0.25">
      <c r="A125" t="s">
        <v>438</v>
      </c>
      <c r="B125">
        <v>220</v>
      </c>
      <c r="C125" t="s">
        <v>94</v>
      </c>
      <c r="D125" t="s">
        <v>455</v>
      </c>
      <c r="E125" t="s">
        <v>468</v>
      </c>
      <c r="F125" t="s">
        <v>310</v>
      </c>
      <c r="G125" t="s">
        <v>556</v>
      </c>
    </row>
    <row r="126" spans="1:7" x14ac:dyDescent="0.25">
      <c r="A126" t="s">
        <v>439</v>
      </c>
      <c r="B126">
        <v>220</v>
      </c>
      <c r="C126" t="s">
        <v>94</v>
      </c>
      <c r="D126" t="s">
        <v>455</v>
      </c>
      <c r="E126" t="s">
        <v>468</v>
      </c>
      <c r="F126" t="s">
        <v>312</v>
      </c>
      <c r="G126" t="s">
        <v>556</v>
      </c>
    </row>
  </sheetData>
  <sortState ref="A2:G62">
    <sortCondition ref="A2:A6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zoomScale="130" zoomScaleNormal="130" workbookViewId="0">
      <selection activeCell="H13" sqref="H13"/>
    </sheetView>
  </sheetViews>
  <sheetFormatPr defaultRowHeight="15" x14ac:dyDescent="0.25"/>
  <cols>
    <col min="1" max="1" width="39.42578125" bestFit="1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472</v>
      </c>
      <c r="B2">
        <v>500</v>
      </c>
      <c r="C2" t="s">
        <v>77</v>
      </c>
      <c r="D2" t="s">
        <v>492</v>
      </c>
      <c r="E2" t="s">
        <v>315</v>
      </c>
      <c r="G2" t="s">
        <v>556</v>
      </c>
    </row>
    <row r="3" spans="1:7" x14ac:dyDescent="0.25">
      <c r="A3" t="s">
        <v>469</v>
      </c>
      <c r="B3">
        <v>330</v>
      </c>
      <c r="C3" t="s">
        <v>38</v>
      </c>
      <c r="D3" t="s">
        <v>492</v>
      </c>
      <c r="E3" t="s">
        <v>315</v>
      </c>
      <c r="G3" t="s">
        <v>556</v>
      </c>
    </row>
    <row r="4" spans="1:7" x14ac:dyDescent="0.25">
      <c r="A4" t="s">
        <v>119</v>
      </c>
      <c r="B4">
        <v>66</v>
      </c>
      <c r="C4" t="s">
        <v>10</v>
      </c>
      <c r="D4" t="s">
        <v>492</v>
      </c>
      <c r="E4" t="s">
        <v>315</v>
      </c>
      <c r="G4" t="s">
        <v>556</v>
      </c>
    </row>
    <row r="5" spans="1:7" x14ac:dyDescent="0.25">
      <c r="A5" t="s">
        <v>120</v>
      </c>
      <c r="B5">
        <v>66</v>
      </c>
      <c r="C5" t="s">
        <v>11</v>
      </c>
      <c r="D5" t="s">
        <v>492</v>
      </c>
      <c r="E5" t="s">
        <v>315</v>
      </c>
      <c r="G5" t="s">
        <v>556</v>
      </c>
    </row>
    <row r="6" spans="1:7" x14ac:dyDescent="0.25">
      <c r="A6" t="s">
        <v>317</v>
      </c>
      <c r="B6">
        <v>22</v>
      </c>
      <c r="C6" t="s">
        <v>12</v>
      </c>
      <c r="D6" t="s">
        <v>492</v>
      </c>
      <c r="E6" t="s">
        <v>315</v>
      </c>
      <c r="G6" t="s">
        <v>556</v>
      </c>
    </row>
    <row r="7" spans="1:7" x14ac:dyDescent="0.25">
      <c r="A7" t="s">
        <v>317</v>
      </c>
      <c r="B7">
        <v>66</v>
      </c>
      <c r="C7" t="s">
        <v>13</v>
      </c>
      <c r="D7" t="s">
        <v>492</v>
      </c>
      <c r="E7" t="s">
        <v>315</v>
      </c>
      <c r="G7" t="s">
        <v>556</v>
      </c>
    </row>
    <row r="8" spans="1:7" x14ac:dyDescent="0.25">
      <c r="A8" t="s">
        <v>325</v>
      </c>
      <c r="B8">
        <v>220</v>
      </c>
      <c r="C8" t="s">
        <v>14</v>
      </c>
      <c r="D8" t="s">
        <v>492</v>
      </c>
      <c r="E8" t="s">
        <v>315</v>
      </c>
      <c r="G8" t="s">
        <v>556</v>
      </c>
    </row>
    <row r="9" spans="1:7" x14ac:dyDescent="0.25">
      <c r="A9" t="s">
        <v>484</v>
      </c>
      <c r="B9">
        <v>22</v>
      </c>
      <c r="C9" t="s">
        <v>15</v>
      </c>
      <c r="D9" t="s">
        <v>492</v>
      </c>
      <c r="E9" t="s">
        <v>315</v>
      </c>
      <c r="G9" t="s">
        <v>556</v>
      </c>
    </row>
    <row r="10" spans="1:7" x14ac:dyDescent="0.25">
      <c r="A10" t="s">
        <v>484</v>
      </c>
      <c r="B10">
        <v>66</v>
      </c>
      <c r="C10" t="s">
        <v>16</v>
      </c>
      <c r="D10" t="s">
        <v>492</v>
      </c>
      <c r="E10" t="s">
        <v>315</v>
      </c>
      <c r="G10" t="s">
        <v>556</v>
      </c>
    </row>
    <row r="11" spans="1:7" x14ac:dyDescent="0.25">
      <c r="A11" t="s">
        <v>486</v>
      </c>
      <c r="B11" s="6"/>
      <c r="C11" t="s">
        <v>99</v>
      </c>
      <c r="D11" t="s">
        <v>492</v>
      </c>
      <c r="E11" t="s">
        <v>315</v>
      </c>
      <c r="G11" s="6">
        <v>66</v>
      </c>
    </row>
    <row r="12" spans="1:7" x14ac:dyDescent="0.25">
      <c r="A12" t="s">
        <v>485</v>
      </c>
      <c r="B12" s="6"/>
      <c r="C12" t="s">
        <v>17</v>
      </c>
      <c r="D12" t="s">
        <v>492</v>
      </c>
      <c r="E12" t="s">
        <v>315</v>
      </c>
      <c r="G12" s="6">
        <v>22</v>
      </c>
    </row>
    <row r="13" spans="1:7" x14ac:dyDescent="0.25">
      <c r="A13" t="s">
        <v>485</v>
      </c>
      <c r="B13" s="6"/>
      <c r="C13" t="s">
        <v>18</v>
      </c>
      <c r="D13" t="s">
        <v>492</v>
      </c>
      <c r="E13" t="s">
        <v>315</v>
      </c>
      <c r="G13" s="6">
        <v>66</v>
      </c>
    </row>
    <row r="14" spans="1:7" x14ac:dyDescent="0.25">
      <c r="A14" t="s">
        <v>487</v>
      </c>
      <c r="B14">
        <v>22</v>
      </c>
      <c r="C14" t="s">
        <v>20</v>
      </c>
      <c r="D14" t="s">
        <v>492</v>
      </c>
      <c r="E14" t="s">
        <v>315</v>
      </c>
      <c r="G14" t="s">
        <v>556</v>
      </c>
    </row>
    <row r="15" spans="1:7" x14ac:dyDescent="0.25">
      <c r="A15" t="s">
        <v>331</v>
      </c>
      <c r="B15" s="6"/>
      <c r="C15" t="s">
        <v>19</v>
      </c>
      <c r="D15" t="s">
        <v>492</v>
      </c>
      <c r="E15" t="s">
        <v>315</v>
      </c>
      <c r="G15">
        <v>22</v>
      </c>
    </row>
    <row r="16" spans="1:7" x14ac:dyDescent="0.25">
      <c r="A16" t="s">
        <v>333</v>
      </c>
      <c r="B16">
        <v>66</v>
      </c>
      <c r="C16" t="s">
        <v>22</v>
      </c>
      <c r="D16" t="s">
        <v>492</v>
      </c>
      <c r="E16" t="s">
        <v>315</v>
      </c>
      <c r="G16" t="s">
        <v>556</v>
      </c>
    </row>
    <row r="17" spans="1:7" x14ac:dyDescent="0.25">
      <c r="A17" t="s">
        <v>334</v>
      </c>
      <c r="B17" s="6"/>
      <c r="C17" t="s">
        <v>23</v>
      </c>
      <c r="D17" t="s">
        <v>492</v>
      </c>
      <c r="E17" t="s">
        <v>315</v>
      </c>
      <c r="G17" s="6">
        <v>66</v>
      </c>
    </row>
    <row r="18" spans="1:7" x14ac:dyDescent="0.25">
      <c r="A18" t="s">
        <v>335</v>
      </c>
      <c r="B18">
        <v>66</v>
      </c>
      <c r="C18" t="s">
        <v>24</v>
      </c>
      <c r="D18" t="s">
        <v>492</v>
      </c>
      <c r="E18" t="s">
        <v>315</v>
      </c>
      <c r="G18" t="s">
        <v>556</v>
      </c>
    </row>
    <row r="19" spans="1:7" x14ac:dyDescent="0.25">
      <c r="A19" t="s">
        <v>336</v>
      </c>
      <c r="B19" s="6"/>
      <c r="C19" t="s">
        <v>25</v>
      </c>
      <c r="D19" t="s">
        <v>492</v>
      </c>
      <c r="E19" t="s">
        <v>315</v>
      </c>
      <c r="G19" s="6">
        <v>66</v>
      </c>
    </row>
    <row r="20" spans="1:7" x14ac:dyDescent="0.25">
      <c r="A20" t="s">
        <v>338</v>
      </c>
      <c r="B20">
        <v>66</v>
      </c>
      <c r="C20" t="s">
        <v>26</v>
      </c>
      <c r="D20" t="s">
        <v>492</v>
      </c>
      <c r="E20" t="s">
        <v>315</v>
      </c>
      <c r="G20" t="s">
        <v>556</v>
      </c>
    </row>
    <row r="21" spans="1:7" x14ac:dyDescent="0.25">
      <c r="A21" t="s">
        <v>337</v>
      </c>
      <c r="B21" s="6"/>
      <c r="C21" t="s">
        <v>27</v>
      </c>
      <c r="D21" t="s">
        <v>492</v>
      </c>
      <c r="E21" t="s">
        <v>315</v>
      </c>
      <c r="G21" s="6">
        <v>66</v>
      </c>
    </row>
    <row r="22" spans="1:7" x14ac:dyDescent="0.25">
      <c r="A22" t="s">
        <v>138</v>
      </c>
      <c r="B22">
        <v>220</v>
      </c>
      <c r="C22" t="s">
        <v>28</v>
      </c>
      <c r="D22" t="s">
        <v>492</v>
      </c>
      <c r="E22" t="s">
        <v>315</v>
      </c>
      <c r="G22" t="s">
        <v>556</v>
      </c>
    </row>
    <row r="23" spans="1:7" x14ac:dyDescent="0.25">
      <c r="A23" t="s">
        <v>140</v>
      </c>
      <c r="B23">
        <v>66</v>
      </c>
      <c r="C23" t="s">
        <v>29</v>
      </c>
      <c r="D23" t="s">
        <v>492</v>
      </c>
      <c r="E23" t="s">
        <v>315</v>
      </c>
      <c r="G23" t="s">
        <v>556</v>
      </c>
    </row>
    <row r="24" spans="1:7" x14ac:dyDescent="0.25">
      <c r="A24" t="s">
        <v>139</v>
      </c>
      <c r="B24">
        <v>66</v>
      </c>
      <c r="C24" t="s">
        <v>30</v>
      </c>
      <c r="D24" t="s">
        <v>492</v>
      </c>
      <c r="E24" t="s">
        <v>315</v>
      </c>
      <c r="G24" t="s">
        <v>556</v>
      </c>
    </row>
    <row r="25" spans="1:7" x14ac:dyDescent="0.25">
      <c r="A25" t="s">
        <v>142</v>
      </c>
      <c r="B25">
        <v>66</v>
      </c>
      <c r="C25" t="s">
        <v>31</v>
      </c>
      <c r="D25" t="s">
        <v>492</v>
      </c>
      <c r="E25" t="s">
        <v>315</v>
      </c>
      <c r="G25" t="s">
        <v>556</v>
      </c>
    </row>
    <row r="26" spans="1:7" x14ac:dyDescent="0.25">
      <c r="A26" t="s">
        <v>141</v>
      </c>
      <c r="B26">
        <v>66</v>
      </c>
      <c r="C26" t="s">
        <v>33</v>
      </c>
      <c r="D26" t="s">
        <v>492</v>
      </c>
      <c r="E26" t="s">
        <v>315</v>
      </c>
      <c r="G26" t="s">
        <v>556</v>
      </c>
    </row>
    <row r="27" spans="1:7" x14ac:dyDescent="0.25">
      <c r="A27" t="s">
        <v>488</v>
      </c>
      <c r="B27">
        <v>66</v>
      </c>
      <c r="C27" t="s">
        <v>34</v>
      </c>
      <c r="D27" t="s">
        <v>492</v>
      </c>
      <c r="E27" t="s">
        <v>315</v>
      </c>
      <c r="G27" t="s">
        <v>556</v>
      </c>
    </row>
    <row r="28" spans="1:7" x14ac:dyDescent="0.25">
      <c r="A28" t="s">
        <v>340</v>
      </c>
      <c r="B28" s="6"/>
      <c r="C28" t="s">
        <v>35</v>
      </c>
      <c r="D28" t="s">
        <v>492</v>
      </c>
      <c r="E28" t="s">
        <v>315</v>
      </c>
      <c r="G28" s="6">
        <v>66</v>
      </c>
    </row>
    <row r="29" spans="1:7" x14ac:dyDescent="0.25">
      <c r="A29" t="s">
        <v>319</v>
      </c>
      <c r="B29">
        <v>22</v>
      </c>
      <c r="C29" t="s">
        <v>36</v>
      </c>
      <c r="D29" t="s">
        <v>492</v>
      </c>
      <c r="E29" t="s">
        <v>315</v>
      </c>
      <c r="G29" t="s">
        <v>556</v>
      </c>
    </row>
    <row r="30" spans="1:7" x14ac:dyDescent="0.25">
      <c r="A30" t="s">
        <v>319</v>
      </c>
      <c r="B30">
        <v>66</v>
      </c>
      <c r="C30" t="s">
        <v>37</v>
      </c>
      <c r="D30" t="s">
        <v>492</v>
      </c>
      <c r="E30" t="s">
        <v>315</v>
      </c>
      <c r="G30" t="s">
        <v>556</v>
      </c>
    </row>
    <row r="31" spans="1:7" x14ac:dyDescent="0.25">
      <c r="A31" t="s">
        <v>343</v>
      </c>
      <c r="B31">
        <v>66</v>
      </c>
      <c r="C31" t="s">
        <v>39</v>
      </c>
      <c r="D31" t="s">
        <v>492</v>
      </c>
      <c r="E31" t="s">
        <v>315</v>
      </c>
      <c r="G31" t="s">
        <v>556</v>
      </c>
    </row>
    <row r="32" spans="1:7" x14ac:dyDescent="0.25">
      <c r="A32" t="s">
        <v>320</v>
      </c>
      <c r="B32">
        <v>22</v>
      </c>
      <c r="C32" t="s">
        <v>40</v>
      </c>
      <c r="D32" t="s">
        <v>492</v>
      </c>
      <c r="E32" t="s">
        <v>315</v>
      </c>
      <c r="G32" t="s">
        <v>556</v>
      </c>
    </row>
    <row r="33" spans="1:7" x14ac:dyDescent="0.25">
      <c r="A33" t="s">
        <v>320</v>
      </c>
      <c r="B33">
        <v>66</v>
      </c>
      <c r="C33" t="s">
        <v>41</v>
      </c>
      <c r="D33" t="s">
        <v>492</v>
      </c>
      <c r="E33" t="s">
        <v>315</v>
      </c>
      <c r="G33" t="s">
        <v>556</v>
      </c>
    </row>
    <row r="34" spans="1:7" x14ac:dyDescent="0.25">
      <c r="A34" t="s">
        <v>346</v>
      </c>
      <c r="B34">
        <v>66</v>
      </c>
      <c r="C34" t="s">
        <v>42</v>
      </c>
      <c r="D34" t="s">
        <v>492</v>
      </c>
      <c r="E34" t="s">
        <v>315</v>
      </c>
      <c r="G34" t="s">
        <v>556</v>
      </c>
    </row>
    <row r="35" spans="1:7" x14ac:dyDescent="0.25">
      <c r="A35" t="s">
        <v>347</v>
      </c>
      <c r="B35">
        <v>66</v>
      </c>
      <c r="C35" t="s">
        <v>43</v>
      </c>
      <c r="D35" t="s">
        <v>492</v>
      </c>
      <c r="E35" t="s">
        <v>315</v>
      </c>
      <c r="G35" t="s">
        <v>556</v>
      </c>
    </row>
    <row r="36" spans="1:7" x14ac:dyDescent="0.25">
      <c r="A36" t="s">
        <v>118</v>
      </c>
      <c r="B36">
        <v>500</v>
      </c>
      <c r="C36" t="s">
        <v>44</v>
      </c>
      <c r="D36" t="s">
        <v>492</v>
      </c>
      <c r="E36" t="s">
        <v>315</v>
      </c>
      <c r="G36" t="s">
        <v>556</v>
      </c>
    </row>
    <row r="37" spans="1:7" x14ac:dyDescent="0.25">
      <c r="A37" t="s">
        <v>348</v>
      </c>
      <c r="B37">
        <v>220</v>
      </c>
      <c r="C37" t="s">
        <v>45</v>
      </c>
      <c r="D37" t="s">
        <v>492</v>
      </c>
      <c r="E37" t="s">
        <v>315</v>
      </c>
      <c r="G37" t="s">
        <v>556</v>
      </c>
    </row>
    <row r="38" spans="1:7" x14ac:dyDescent="0.25">
      <c r="A38" t="s">
        <v>473</v>
      </c>
      <c r="B38">
        <v>22</v>
      </c>
      <c r="C38" t="s">
        <v>46</v>
      </c>
      <c r="D38" t="s">
        <v>492</v>
      </c>
      <c r="E38" t="s">
        <v>315</v>
      </c>
      <c r="G38" t="s">
        <v>556</v>
      </c>
    </row>
    <row r="39" spans="1:7" x14ac:dyDescent="0.25">
      <c r="A39" t="s">
        <v>473</v>
      </c>
      <c r="B39">
        <v>66</v>
      </c>
      <c r="C39" t="s">
        <v>47</v>
      </c>
      <c r="D39" t="s">
        <v>492</v>
      </c>
      <c r="E39" t="s">
        <v>315</v>
      </c>
      <c r="G39" t="s">
        <v>556</v>
      </c>
    </row>
    <row r="40" spans="1:7" x14ac:dyDescent="0.25">
      <c r="A40" t="s">
        <v>474</v>
      </c>
      <c r="B40">
        <v>66</v>
      </c>
      <c r="C40" t="s">
        <v>48</v>
      </c>
      <c r="D40" t="s">
        <v>492</v>
      </c>
      <c r="E40" t="s">
        <v>315</v>
      </c>
      <c r="G40" t="s">
        <v>556</v>
      </c>
    </row>
    <row r="41" spans="1:7" x14ac:dyDescent="0.25">
      <c r="A41" t="s">
        <v>321</v>
      </c>
      <c r="B41">
        <v>22</v>
      </c>
      <c r="C41" t="s">
        <v>49</v>
      </c>
      <c r="D41" t="s">
        <v>492</v>
      </c>
      <c r="E41" t="s">
        <v>315</v>
      </c>
      <c r="G41" t="s">
        <v>556</v>
      </c>
    </row>
    <row r="42" spans="1:7" x14ac:dyDescent="0.25">
      <c r="A42" t="s">
        <v>476</v>
      </c>
      <c r="B42">
        <v>66</v>
      </c>
      <c r="C42" t="s">
        <v>50</v>
      </c>
      <c r="D42" t="s">
        <v>492</v>
      </c>
      <c r="E42" t="s">
        <v>315</v>
      </c>
      <c r="G42" t="s">
        <v>556</v>
      </c>
    </row>
    <row r="43" spans="1:7" x14ac:dyDescent="0.25">
      <c r="A43" t="s">
        <v>475</v>
      </c>
      <c r="B43" s="6"/>
      <c r="C43" t="s">
        <v>51</v>
      </c>
      <c r="D43" t="s">
        <v>492</v>
      </c>
      <c r="E43" t="s">
        <v>315</v>
      </c>
      <c r="G43" s="6">
        <v>66</v>
      </c>
    </row>
    <row r="44" spans="1:7" x14ac:dyDescent="0.25">
      <c r="A44" t="s">
        <v>478</v>
      </c>
      <c r="B44">
        <v>22</v>
      </c>
      <c r="C44" t="s">
        <v>52</v>
      </c>
      <c r="D44" t="s">
        <v>492</v>
      </c>
      <c r="E44" t="s">
        <v>315</v>
      </c>
      <c r="G44" t="s">
        <v>556</v>
      </c>
    </row>
    <row r="45" spans="1:7" x14ac:dyDescent="0.25">
      <c r="A45" t="s">
        <v>478</v>
      </c>
      <c r="B45">
        <v>66</v>
      </c>
      <c r="C45" t="s">
        <v>53</v>
      </c>
      <c r="D45" t="s">
        <v>492</v>
      </c>
      <c r="E45" t="s">
        <v>315</v>
      </c>
      <c r="G45" t="s">
        <v>556</v>
      </c>
    </row>
    <row r="46" spans="1:7" x14ac:dyDescent="0.25">
      <c r="A46" t="s">
        <v>477</v>
      </c>
      <c r="B46" s="6"/>
      <c r="C46" t="s">
        <v>54</v>
      </c>
      <c r="D46" t="s">
        <v>492</v>
      </c>
      <c r="E46" t="s">
        <v>315</v>
      </c>
      <c r="G46" s="6">
        <v>22</v>
      </c>
    </row>
    <row r="47" spans="1:7" x14ac:dyDescent="0.25">
      <c r="A47" t="s">
        <v>477</v>
      </c>
      <c r="B47" s="6"/>
      <c r="C47" t="s">
        <v>55</v>
      </c>
      <c r="D47" t="s">
        <v>492</v>
      </c>
      <c r="E47" t="s">
        <v>315</v>
      </c>
      <c r="G47" s="6">
        <v>66</v>
      </c>
    </row>
    <row r="48" spans="1:7" x14ac:dyDescent="0.25">
      <c r="A48" t="s">
        <v>164</v>
      </c>
      <c r="B48">
        <v>66</v>
      </c>
      <c r="C48" t="s">
        <v>56</v>
      </c>
      <c r="D48" t="s">
        <v>492</v>
      </c>
      <c r="E48" t="s">
        <v>315</v>
      </c>
      <c r="G48" t="s">
        <v>556</v>
      </c>
    </row>
    <row r="49" spans="1:7" x14ac:dyDescent="0.25">
      <c r="A49" t="s">
        <v>360</v>
      </c>
      <c r="B49">
        <v>66</v>
      </c>
      <c r="C49" t="s">
        <v>59</v>
      </c>
      <c r="D49" t="s">
        <v>492</v>
      </c>
      <c r="E49" t="s">
        <v>315</v>
      </c>
      <c r="G49" t="s">
        <v>556</v>
      </c>
    </row>
    <row r="50" spans="1:7" x14ac:dyDescent="0.25">
      <c r="A50" t="s">
        <v>359</v>
      </c>
      <c r="B50" s="6"/>
      <c r="C50" t="s">
        <v>60</v>
      </c>
      <c r="D50" t="s">
        <v>492</v>
      </c>
      <c r="E50" t="s">
        <v>315</v>
      </c>
      <c r="G50" s="6">
        <v>66</v>
      </c>
    </row>
    <row r="51" spans="1:7" x14ac:dyDescent="0.25">
      <c r="A51" t="s">
        <v>479</v>
      </c>
      <c r="B51">
        <v>66</v>
      </c>
      <c r="C51" t="s">
        <v>62</v>
      </c>
      <c r="D51" t="s">
        <v>492</v>
      </c>
      <c r="E51" t="s">
        <v>315</v>
      </c>
      <c r="G51" t="s">
        <v>556</v>
      </c>
    </row>
    <row r="52" spans="1:7" x14ac:dyDescent="0.25">
      <c r="A52" t="s">
        <v>361</v>
      </c>
      <c r="B52" s="6"/>
      <c r="C52" t="s">
        <v>61</v>
      </c>
      <c r="D52" t="s">
        <v>492</v>
      </c>
      <c r="E52" t="s">
        <v>315</v>
      </c>
      <c r="G52" s="6">
        <v>66</v>
      </c>
    </row>
    <row r="53" spans="1:7" x14ac:dyDescent="0.25">
      <c r="A53" t="s">
        <v>362</v>
      </c>
      <c r="B53" s="6"/>
      <c r="C53" t="s">
        <v>63</v>
      </c>
      <c r="D53" t="s">
        <v>492</v>
      </c>
      <c r="E53" t="s">
        <v>315</v>
      </c>
      <c r="G53" s="6">
        <v>66</v>
      </c>
    </row>
    <row r="54" spans="1:7" x14ac:dyDescent="0.25">
      <c r="A54" t="s">
        <v>363</v>
      </c>
      <c r="B54" s="6"/>
      <c r="C54" t="s">
        <v>64</v>
      </c>
      <c r="D54" t="s">
        <v>492</v>
      </c>
      <c r="E54" t="s">
        <v>315</v>
      </c>
      <c r="G54" s="6">
        <v>66</v>
      </c>
    </row>
    <row r="55" spans="1:7" x14ac:dyDescent="0.25">
      <c r="A55" t="s">
        <v>168</v>
      </c>
      <c r="B55">
        <v>66</v>
      </c>
      <c r="C55" t="s">
        <v>65</v>
      </c>
      <c r="D55" t="s">
        <v>492</v>
      </c>
      <c r="E55" t="s">
        <v>315</v>
      </c>
      <c r="G55" t="s">
        <v>556</v>
      </c>
    </row>
    <row r="56" spans="1:7" x14ac:dyDescent="0.25">
      <c r="A56" t="s">
        <v>480</v>
      </c>
      <c r="B56">
        <v>66</v>
      </c>
      <c r="C56" t="s">
        <v>66</v>
      </c>
      <c r="D56" t="s">
        <v>492</v>
      </c>
      <c r="E56" t="s">
        <v>315</v>
      </c>
      <c r="G56" t="s">
        <v>556</v>
      </c>
    </row>
    <row r="57" spans="1:7" x14ac:dyDescent="0.25">
      <c r="A57" t="s">
        <v>365</v>
      </c>
      <c r="B57" s="6"/>
      <c r="C57" t="s">
        <v>67</v>
      </c>
      <c r="D57" t="s">
        <v>492</v>
      </c>
      <c r="E57" t="s">
        <v>315</v>
      </c>
      <c r="G57" s="6">
        <v>66</v>
      </c>
    </row>
    <row r="58" spans="1:7" x14ac:dyDescent="0.25">
      <c r="A58" t="s">
        <v>167</v>
      </c>
      <c r="B58">
        <v>66</v>
      </c>
      <c r="C58" t="s">
        <v>68</v>
      </c>
      <c r="D58" t="s">
        <v>492</v>
      </c>
      <c r="E58" t="s">
        <v>315</v>
      </c>
      <c r="G58" t="s">
        <v>556</v>
      </c>
    </row>
    <row r="59" spans="1:7" x14ac:dyDescent="0.25">
      <c r="A59" t="s">
        <v>481</v>
      </c>
      <c r="B59">
        <v>22</v>
      </c>
      <c r="C59" t="s">
        <v>70</v>
      </c>
      <c r="D59" t="s">
        <v>492</v>
      </c>
      <c r="E59" t="s">
        <v>315</v>
      </c>
      <c r="G59" t="s">
        <v>556</v>
      </c>
    </row>
    <row r="60" spans="1:7" x14ac:dyDescent="0.25">
      <c r="A60" t="s">
        <v>482</v>
      </c>
      <c r="B60">
        <v>66</v>
      </c>
      <c r="C60" t="s">
        <v>72</v>
      </c>
      <c r="D60" t="s">
        <v>492</v>
      </c>
      <c r="E60" t="s">
        <v>315</v>
      </c>
      <c r="G60" t="s">
        <v>556</v>
      </c>
    </row>
    <row r="61" spans="1:7" x14ac:dyDescent="0.25">
      <c r="A61" t="s">
        <v>483</v>
      </c>
      <c r="B61" s="6"/>
      <c r="C61" t="s">
        <v>71</v>
      </c>
      <c r="D61" t="s">
        <v>492</v>
      </c>
      <c r="E61" t="s">
        <v>315</v>
      </c>
      <c r="G61" s="6">
        <v>66</v>
      </c>
    </row>
    <row r="62" spans="1:7" x14ac:dyDescent="0.25">
      <c r="A62" t="s">
        <v>322</v>
      </c>
      <c r="B62">
        <v>22</v>
      </c>
      <c r="C62" t="s">
        <v>73</v>
      </c>
      <c r="D62" t="s">
        <v>492</v>
      </c>
      <c r="E62" t="s">
        <v>315</v>
      </c>
      <c r="G62" t="s">
        <v>556</v>
      </c>
    </row>
    <row r="63" spans="1:7" x14ac:dyDescent="0.25">
      <c r="A63" t="s">
        <v>322</v>
      </c>
      <c r="B63">
        <v>66</v>
      </c>
      <c r="C63" t="s">
        <v>74</v>
      </c>
      <c r="D63" t="s">
        <v>492</v>
      </c>
      <c r="E63" t="s">
        <v>315</v>
      </c>
      <c r="G63" t="s">
        <v>556</v>
      </c>
    </row>
    <row r="64" spans="1:7" x14ac:dyDescent="0.25">
      <c r="A64" s="7" t="s">
        <v>180</v>
      </c>
      <c r="B64" s="7">
        <v>11</v>
      </c>
      <c r="C64" s="7" t="s">
        <v>75</v>
      </c>
      <c r="D64" s="7" t="s">
        <v>492</v>
      </c>
      <c r="E64" s="7" t="s">
        <v>315</v>
      </c>
      <c r="F64" s="7"/>
      <c r="G64" s="7" t="s">
        <v>556</v>
      </c>
    </row>
    <row r="65" spans="1:7" x14ac:dyDescent="0.25">
      <c r="A65" t="s">
        <v>489</v>
      </c>
      <c r="B65">
        <v>132</v>
      </c>
      <c r="C65" t="s">
        <v>81</v>
      </c>
      <c r="D65" t="s">
        <v>492</v>
      </c>
      <c r="E65" t="s">
        <v>468</v>
      </c>
      <c r="F65" t="s">
        <v>81</v>
      </c>
      <c r="G65" t="s">
        <v>556</v>
      </c>
    </row>
    <row r="66" spans="1:7" x14ac:dyDescent="0.25">
      <c r="A66" t="s">
        <v>377</v>
      </c>
      <c r="B66">
        <v>220</v>
      </c>
      <c r="C66" t="s">
        <v>91</v>
      </c>
      <c r="D66" t="s">
        <v>492</v>
      </c>
      <c r="E66" t="s">
        <v>468</v>
      </c>
      <c r="F66" t="s">
        <v>91</v>
      </c>
      <c r="G66" t="s">
        <v>556</v>
      </c>
    </row>
    <row r="67" spans="1:7" x14ac:dyDescent="0.25">
      <c r="A67" t="s">
        <v>461</v>
      </c>
      <c r="B67" s="6"/>
      <c r="C67" t="s">
        <v>96</v>
      </c>
      <c r="D67" t="s">
        <v>492</v>
      </c>
      <c r="E67" t="s">
        <v>468</v>
      </c>
      <c r="F67" t="s">
        <v>277</v>
      </c>
      <c r="G67" s="6">
        <v>66</v>
      </c>
    </row>
    <row r="68" spans="1:7" x14ac:dyDescent="0.25">
      <c r="A68" t="s">
        <v>462</v>
      </c>
      <c r="B68" s="6"/>
      <c r="C68" t="s">
        <v>96</v>
      </c>
      <c r="D68" t="s">
        <v>492</v>
      </c>
      <c r="E68" t="s">
        <v>468</v>
      </c>
      <c r="F68" t="s">
        <v>279</v>
      </c>
      <c r="G68" s="6">
        <v>66</v>
      </c>
    </row>
    <row r="69" spans="1:7" x14ac:dyDescent="0.25">
      <c r="A69" t="s">
        <v>193</v>
      </c>
      <c r="B69">
        <v>220</v>
      </c>
      <c r="C69" t="s">
        <v>76</v>
      </c>
      <c r="D69" t="s">
        <v>492</v>
      </c>
      <c r="E69" t="s">
        <v>468</v>
      </c>
      <c r="F69" t="s">
        <v>372</v>
      </c>
      <c r="G69" t="s">
        <v>556</v>
      </c>
    </row>
    <row r="70" spans="1:7" x14ac:dyDescent="0.25">
      <c r="A70" t="s">
        <v>404</v>
      </c>
      <c r="B70">
        <v>500</v>
      </c>
      <c r="C70" t="s">
        <v>77</v>
      </c>
      <c r="D70" t="s">
        <v>492</v>
      </c>
      <c r="E70" t="s">
        <v>468</v>
      </c>
      <c r="F70" t="s">
        <v>243</v>
      </c>
      <c r="G70" t="s">
        <v>556</v>
      </c>
    </row>
    <row r="71" spans="1:7" x14ac:dyDescent="0.25">
      <c r="A71" t="s">
        <v>378</v>
      </c>
      <c r="B71" s="6"/>
      <c r="C71" t="s">
        <v>16</v>
      </c>
      <c r="D71" t="s">
        <v>492</v>
      </c>
      <c r="E71" t="s">
        <v>468</v>
      </c>
      <c r="F71" t="s">
        <v>191</v>
      </c>
      <c r="G71" s="6">
        <v>22</v>
      </c>
    </row>
    <row r="72" spans="1:7" x14ac:dyDescent="0.25">
      <c r="A72" t="s">
        <v>379</v>
      </c>
      <c r="B72">
        <v>220</v>
      </c>
      <c r="C72" t="s">
        <v>76</v>
      </c>
      <c r="D72" t="s">
        <v>492</v>
      </c>
      <c r="E72" t="s">
        <v>468</v>
      </c>
      <c r="F72" t="s">
        <v>76</v>
      </c>
      <c r="G72" t="s">
        <v>556</v>
      </c>
    </row>
    <row r="73" spans="1:7" x14ac:dyDescent="0.25">
      <c r="A73" t="s">
        <v>380</v>
      </c>
      <c r="B73">
        <v>220</v>
      </c>
      <c r="C73" t="s">
        <v>78</v>
      </c>
      <c r="D73" t="s">
        <v>492</v>
      </c>
      <c r="E73" t="s">
        <v>468</v>
      </c>
      <c r="F73" t="s">
        <v>195</v>
      </c>
      <c r="G73" t="s">
        <v>556</v>
      </c>
    </row>
    <row r="74" spans="1:7" x14ac:dyDescent="0.25">
      <c r="A74" t="s">
        <v>381</v>
      </c>
      <c r="B74">
        <v>220</v>
      </c>
      <c r="C74" t="s">
        <v>78</v>
      </c>
      <c r="D74" t="s">
        <v>492</v>
      </c>
      <c r="E74" t="s">
        <v>468</v>
      </c>
      <c r="F74" t="s">
        <v>197</v>
      </c>
      <c r="G74" t="s">
        <v>556</v>
      </c>
    </row>
    <row r="75" spans="1:7" x14ac:dyDescent="0.25">
      <c r="A75" t="s">
        <v>391</v>
      </c>
      <c r="B75">
        <v>220</v>
      </c>
      <c r="C75" t="s">
        <v>79</v>
      </c>
      <c r="D75" t="s">
        <v>492</v>
      </c>
      <c r="E75" t="s">
        <v>468</v>
      </c>
      <c r="F75" t="s">
        <v>216</v>
      </c>
      <c r="G75" t="s">
        <v>556</v>
      </c>
    </row>
    <row r="76" spans="1:7" x14ac:dyDescent="0.25">
      <c r="A76" t="s">
        <v>383</v>
      </c>
      <c r="B76">
        <v>220</v>
      </c>
      <c r="C76" t="s">
        <v>79</v>
      </c>
      <c r="D76" t="s">
        <v>492</v>
      </c>
      <c r="E76" t="s">
        <v>468</v>
      </c>
      <c r="F76" t="s">
        <v>200</v>
      </c>
      <c r="G76" t="s">
        <v>556</v>
      </c>
    </row>
    <row r="77" spans="1:7" x14ac:dyDescent="0.25">
      <c r="A77" t="s">
        <v>384</v>
      </c>
      <c r="B77">
        <v>220</v>
      </c>
      <c r="C77" t="s">
        <v>79</v>
      </c>
      <c r="D77" t="s">
        <v>492</v>
      </c>
      <c r="E77" t="s">
        <v>468</v>
      </c>
      <c r="F77" t="s">
        <v>202</v>
      </c>
      <c r="G77" t="s">
        <v>556</v>
      </c>
    </row>
    <row r="78" spans="1:7" x14ac:dyDescent="0.25">
      <c r="A78" t="s">
        <v>385</v>
      </c>
      <c r="B78">
        <v>220</v>
      </c>
      <c r="C78" t="s">
        <v>79</v>
      </c>
      <c r="D78" t="s">
        <v>492</v>
      </c>
      <c r="E78" t="s">
        <v>468</v>
      </c>
      <c r="F78" t="s">
        <v>204</v>
      </c>
      <c r="G78" t="s">
        <v>556</v>
      </c>
    </row>
    <row r="79" spans="1:7" x14ac:dyDescent="0.25">
      <c r="A79" t="s">
        <v>386</v>
      </c>
      <c r="B79">
        <v>220</v>
      </c>
      <c r="C79" t="s">
        <v>79</v>
      </c>
      <c r="D79" t="s">
        <v>492</v>
      </c>
      <c r="E79" t="s">
        <v>468</v>
      </c>
      <c r="F79" t="s">
        <v>206</v>
      </c>
      <c r="G79" t="s">
        <v>556</v>
      </c>
    </row>
    <row r="80" spans="1:7" x14ac:dyDescent="0.25">
      <c r="A80" t="s">
        <v>387</v>
      </c>
      <c r="B80">
        <v>220</v>
      </c>
      <c r="C80" t="s">
        <v>79</v>
      </c>
      <c r="D80" t="s">
        <v>492</v>
      </c>
      <c r="E80" t="s">
        <v>468</v>
      </c>
      <c r="F80" t="s">
        <v>208</v>
      </c>
      <c r="G80" t="s">
        <v>556</v>
      </c>
    </row>
    <row r="81" spans="1:7" x14ac:dyDescent="0.25">
      <c r="A81" t="s">
        <v>388</v>
      </c>
      <c r="B81">
        <v>220</v>
      </c>
      <c r="C81" t="s">
        <v>79</v>
      </c>
      <c r="D81" t="s">
        <v>492</v>
      </c>
      <c r="E81" t="s">
        <v>468</v>
      </c>
      <c r="F81" t="s">
        <v>210</v>
      </c>
      <c r="G81" t="s">
        <v>556</v>
      </c>
    </row>
    <row r="82" spans="1:7" x14ac:dyDescent="0.25">
      <c r="A82" t="s">
        <v>389</v>
      </c>
      <c r="B82">
        <v>220</v>
      </c>
      <c r="C82" t="s">
        <v>79</v>
      </c>
      <c r="D82" t="s">
        <v>492</v>
      </c>
      <c r="E82" t="s">
        <v>468</v>
      </c>
      <c r="F82" t="s">
        <v>212</v>
      </c>
      <c r="G82" t="s">
        <v>556</v>
      </c>
    </row>
    <row r="83" spans="1:7" x14ac:dyDescent="0.25">
      <c r="A83" t="s">
        <v>390</v>
      </c>
      <c r="B83">
        <v>220</v>
      </c>
      <c r="C83" t="s">
        <v>79</v>
      </c>
      <c r="D83" t="s">
        <v>492</v>
      </c>
      <c r="E83" t="s">
        <v>468</v>
      </c>
      <c r="F83" t="s">
        <v>214</v>
      </c>
      <c r="G83" t="s">
        <v>556</v>
      </c>
    </row>
    <row r="84" spans="1:7" x14ac:dyDescent="0.25">
      <c r="A84" t="s">
        <v>423</v>
      </c>
      <c r="B84" s="6"/>
      <c r="C84" t="s">
        <v>42</v>
      </c>
      <c r="D84" t="s">
        <v>492</v>
      </c>
      <c r="E84" t="s">
        <v>468</v>
      </c>
      <c r="F84" t="s">
        <v>281</v>
      </c>
      <c r="G84" s="6">
        <v>66</v>
      </c>
    </row>
    <row r="85" spans="1:7" x14ac:dyDescent="0.25">
      <c r="A85" t="s">
        <v>382</v>
      </c>
      <c r="B85" s="6"/>
      <c r="C85" t="s">
        <v>97</v>
      </c>
      <c r="D85" t="s">
        <v>492</v>
      </c>
      <c r="E85" t="s">
        <v>468</v>
      </c>
      <c r="F85" t="s">
        <v>97</v>
      </c>
      <c r="G85" s="6">
        <v>66</v>
      </c>
    </row>
    <row r="86" spans="1:7" x14ac:dyDescent="0.25">
      <c r="A86" t="s">
        <v>392</v>
      </c>
      <c r="B86">
        <v>220</v>
      </c>
      <c r="C86" t="s">
        <v>80</v>
      </c>
      <c r="D86" t="s">
        <v>492</v>
      </c>
      <c r="E86" t="s">
        <v>468</v>
      </c>
      <c r="F86" t="s">
        <v>218</v>
      </c>
      <c r="G86" t="s">
        <v>556</v>
      </c>
    </row>
    <row r="87" spans="1:7" x14ac:dyDescent="0.25">
      <c r="A87" t="s">
        <v>393</v>
      </c>
      <c r="B87">
        <v>220</v>
      </c>
      <c r="C87" t="s">
        <v>80</v>
      </c>
      <c r="D87" t="s">
        <v>492</v>
      </c>
      <c r="E87" t="s">
        <v>468</v>
      </c>
      <c r="F87" t="s">
        <v>220</v>
      </c>
      <c r="G87" t="s">
        <v>556</v>
      </c>
    </row>
    <row r="88" spans="1:7" x14ac:dyDescent="0.25">
      <c r="A88" t="s">
        <v>394</v>
      </c>
      <c r="B88">
        <v>220</v>
      </c>
      <c r="C88" t="s">
        <v>80</v>
      </c>
      <c r="D88" t="s">
        <v>492</v>
      </c>
      <c r="E88" t="s">
        <v>468</v>
      </c>
      <c r="F88" t="s">
        <v>222</v>
      </c>
      <c r="G88" t="s">
        <v>556</v>
      </c>
    </row>
    <row r="89" spans="1:7" x14ac:dyDescent="0.25">
      <c r="A89" t="s">
        <v>395</v>
      </c>
      <c r="B89">
        <v>220</v>
      </c>
      <c r="C89" t="s">
        <v>80</v>
      </c>
      <c r="D89" t="s">
        <v>492</v>
      </c>
      <c r="E89" t="s">
        <v>468</v>
      </c>
      <c r="F89" t="s">
        <v>224</v>
      </c>
      <c r="G89" t="s">
        <v>556</v>
      </c>
    </row>
    <row r="90" spans="1:7" x14ac:dyDescent="0.25">
      <c r="A90" t="s">
        <v>396</v>
      </c>
      <c r="B90">
        <v>220</v>
      </c>
      <c r="C90" t="s">
        <v>80</v>
      </c>
      <c r="D90" t="s">
        <v>492</v>
      </c>
      <c r="E90" t="s">
        <v>468</v>
      </c>
      <c r="F90" t="s">
        <v>226</v>
      </c>
      <c r="G90" t="s">
        <v>556</v>
      </c>
    </row>
    <row r="91" spans="1:7" x14ac:dyDescent="0.25">
      <c r="A91" t="s">
        <v>397</v>
      </c>
      <c r="B91">
        <v>220</v>
      </c>
      <c r="C91" t="s">
        <v>80</v>
      </c>
      <c r="D91" t="s">
        <v>492</v>
      </c>
      <c r="E91" t="s">
        <v>468</v>
      </c>
      <c r="F91" t="s">
        <v>228</v>
      </c>
      <c r="G91" t="s">
        <v>556</v>
      </c>
    </row>
    <row r="92" spans="1:7" x14ac:dyDescent="0.25">
      <c r="A92" t="s">
        <v>398</v>
      </c>
      <c r="B92">
        <v>220</v>
      </c>
      <c r="C92" t="s">
        <v>80</v>
      </c>
      <c r="D92" t="s">
        <v>492</v>
      </c>
      <c r="E92" t="s">
        <v>468</v>
      </c>
      <c r="F92" t="s">
        <v>230</v>
      </c>
      <c r="G92" t="s">
        <v>556</v>
      </c>
    </row>
    <row r="93" spans="1:7" x14ac:dyDescent="0.25">
      <c r="A93" t="s">
        <v>188</v>
      </c>
      <c r="B93">
        <v>220</v>
      </c>
      <c r="C93" t="s">
        <v>82</v>
      </c>
      <c r="D93" t="s">
        <v>492</v>
      </c>
      <c r="E93" t="s">
        <v>468</v>
      </c>
      <c r="F93" t="s">
        <v>189</v>
      </c>
      <c r="G93" t="s">
        <v>556</v>
      </c>
    </row>
    <row r="94" spans="1:7" x14ac:dyDescent="0.25">
      <c r="A94" t="s">
        <v>284</v>
      </c>
      <c r="B94" s="6"/>
      <c r="C94" t="s">
        <v>42</v>
      </c>
      <c r="D94" t="s">
        <v>492</v>
      </c>
      <c r="E94" t="s">
        <v>468</v>
      </c>
      <c r="F94" t="s">
        <v>285</v>
      </c>
      <c r="G94" s="6">
        <v>66</v>
      </c>
    </row>
    <row r="95" spans="1:7" x14ac:dyDescent="0.25">
      <c r="A95" t="s">
        <v>413</v>
      </c>
      <c r="B95">
        <v>500</v>
      </c>
      <c r="C95" t="s">
        <v>83</v>
      </c>
      <c r="D95" t="s">
        <v>492</v>
      </c>
      <c r="E95" t="s">
        <v>468</v>
      </c>
      <c r="F95" t="s">
        <v>261</v>
      </c>
      <c r="G95" t="s">
        <v>556</v>
      </c>
    </row>
    <row r="96" spans="1:7" x14ac:dyDescent="0.25">
      <c r="A96" t="s">
        <v>400</v>
      </c>
      <c r="B96">
        <v>500</v>
      </c>
      <c r="C96" t="s">
        <v>83</v>
      </c>
      <c r="D96" t="s">
        <v>492</v>
      </c>
      <c r="E96" t="s">
        <v>468</v>
      </c>
      <c r="F96" t="s">
        <v>234</v>
      </c>
      <c r="G96" t="s">
        <v>556</v>
      </c>
    </row>
    <row r="97" spans="1:7" x14ac:dyDescent="0.25">
      <c r="A97" t="s">
        <v>405</v>
      </c>
      <c r="B97">
        <v>500</v>
      </c>
      <c r="C97" t="s">
        <v>83</v>
      </c>
      <c r="D97" t="s">
        <v>492</v>
      </c>
      <c r="E97" t="s">
        <v>468</v>
      </c>
      <c r="F97" t="s">
        <v>245</v>
      </c>
      <c r="G97" t="s">
        <v>556</v>
      </c>
    </row>
    <row r="98" spans="1:7" x14ac:dyDescent="0.25">
      <c r="A98" t="s">
        <v>406</v>
      </c>
      <c r="B98">
        <v>500</v>
      </c>
      <c r="C98" t="s">
        <v>83</v>
      </c>
      <c r="D98" t="s">
        <v>492</v>
      </c>
      <c r="E98" t="s">
        <v>468</v>
      </c>
      <c r="F98" t="s">
        <v>247</v>
      </c>
      <c r="G98" t="s">
        <v>556</v>
      </c>
    </row>
    <row r="99" spans="1:7" x14ac:dyDescent="0.25">
      <c r="A99" t="s">
        <v>407</v>
      </c>
      <c r="B99">
        <v>500</v>
      </c>
      <c r="C99" t="s">
        <v>83</v>
      </c>
      <c r="D99" t="s">
        <v>492</v>
      </c>
      <c r="E99" t="s">
        <v>468</v>
      </c>
      <c r="F99" t="s">
        <v>249</v>
      </c>
      <c r="G99" t="s">
        <v>556</v>
      </c>
    </row>
    <row r="100" spans="1:7" x14ac:dyDescent="0.25">
      <c r="A100" t="s">
        <v>408</v>
      </c>
      <c r="B100">
        <v>500</v>
      </c>
      <c r="C100" t="s">
        <v>83</v>
      </c>
      <c r="D100" t="s">
        <v>492</v>
      </c>
      <c r="E100" t="s">
        <v>468</v>
      </c>
      <c r="F100" t="s">
        <v>251</v>
      </c>
      <c r="G100" t="s">
        <v>556</v>
      </c>
    </row>
    <row r="101" spans="1:7" x14ac:dyDescent="0.25">
      <c r="A101" t="s">
        <v>409</v>
      </c>
      <c r="B101">
        <v>500</v>
      </c>
      <c r="C101" t="s">
        <v>83</v>
      </c>
      <c r="D101" t="s">
        <v>492</v>
      </c>
      <c r="E101" t="s">
        <v>468</v>
      </c>
      <c r="F101" t="s">
        <v>253</v>
      </c>
      <c r="G101" t="s">
        <v>556</v>
      </c>
    </row>
    <row r="102" spans="1:7" x14ac:dyDescent="0.25">
      <c r="A102" t="s">
        <v>416</v>
      </c>
      <c r="B102">
        <v>220</v>
      </c>
      <c r="C102" t="s">
        <v>100</v>
      </c>
      <c r="D102" t="s">
        <v>492</v>
      </c>
      <c r="E102" t="s">
        <v>468</v>
      </c>
      <c r="F102" t="s">
        <v>267</v>
      </c>
      <c r="G102" t="s">
        <v>556</v>
      </c>
    </row>
    <row r="103" spans="1:7" x14ac:dyDescent="0.25">
      <c r="A103" t="s">
        <v>417</v>
      </c>
      <c r="B103">
        <v>220</v>
      </c>
      <c r="C103" t="s">
        <v>100</v>
      </c>
      <c r="D103" t="s">
        <v>492</v>
      </c>
      <c r="E103" t="s">
        <v>468</v>
      </c>
      <c r="F103" t="s">
        <v>269</v>
      </c>
      <c r="G103" t="s">
        <v>556</v>
      </c>
    </row>
    <row r="104" spans="1:7" x14ac:dyDescent="0.25">
      <c r="A104" t="s">
        <v>420</v>
      </c>
      <c r="B104" s="6">
        <v>11</v>
      </c>
      <c r="C104" t="s">
        <v>87</v>
      </c>
      <c r="D104" t="s">
        <v>492</v>
      </c>
      <c r="E104" t="s">
        <v>468</v>
      </c>
      <c r="F104" t="s">
        <v>275</v>
      </c>
      <c r="G104" s="6">
        <v>11</v>
      </c>
    </row>
    <row r="105" spans="1:7" x14ac:dyDescent="0.25">
      <c r="A105" t="s">
        <v>418</v>
      </c>
      <c r="B105" s="6">
        <v>11</v>
      </c>
      <c r="C105" t="s">
        <v>88</v>
      </c>
      <c r="D105" t="s">
        <v>492</v>
      </c>
      <c r="E105" t="s">
        <v>468</v>
      </c>
      <c r="F105" t="s">
        <v>271</v>
      </c>
      <c r="G105" s="6">
        <v>11</v>
      </c>
    </row>
    <row r="106" spans="1:7" x14ac:dyDescent="0.25">
      <c r="A106" t="s">
        <v>419</v>
      </c>
      <c r="B106" s="6">
        <v>11</v>
      </c>
      <c r="C106" t="s">
        <v>88</v>
      </c>
      <c r="D106" t="s">
        <v>492</v>
      </c>
      <c r="E106" t="s">
        <v>468</v>
      </c>
      <c r="F106" t="s">
        <v>273</v>
      </c>
      <c r="G106" s="6">
        <v>11</v>
      </c>
    </row>
    <row r="107" spans="1:7" x14ac:dyDescent="0.25">
      <c r="A107" t="s">
        <v>425</v>
      </c>
      <c r="B107" s="6">
        <v>11</v>
      </c>
      <c r="C107" t="s">
        <v>42</v>
      </c>
      <c r="D107" t="s">
        <v>492</v>
      </c>
      <c r="E107" t="s">
        <v>468</v>
      </c>
      <c r="F107" t="s">
        <v>287</v>
      </c>
      <c r="G107" s="6">
        <v>11</v>
      </c>
    </row>
    <row r="108" spans="1:7" x14ac:dyDescent="0.25">
      <c r="A108" t="s">
        <v>470</v>
      </c>
      <c r="B108">
        <v>330</v>
      </c>
      <c r="C108" t="s">
        <v>89</v>
      </c>
      <c r="D108" t="s">
        <v>492</v>
      </c>
      <c r="E108" t="s">
        <v>468</v>
      </c>
      <c r="F108" t="s">
        <v>471</v>
      </c>
      <c r="G108" t="s">
        <v>556</v>
      </c>
    </row>
    <row r="109" spans="1:7" x14ac:dyDescent="0.25">
      <c r="A109" t="s">
        <v>426</v>
      </c>
      <c r="B109">
        <v>220</v>
      </c>
      <c r="C109" t="s">
        <v>90</v>
      </c>
      <c r="D109" t="s">
        <v>492</v>
      </c>
      <c r="E109" t="s">
        <v>468</v>
      </c>
      <c r="F109" t="s">
        <v>90</v>
      </c>
      <c r="G109" t="s">
        <v>556</v>
      </c>
    </row>
    <row r="110" spans="1:7" x14ac:dyDescent="0.25">
      <c r="A110" t="s">
        <v>375</v>
      </c>
      <c r="B110">
        <v>500</v>
      </c>
      <c r="C110" t="s">
        <v>44</v>
      </c>
      <c r="D110" t="s">
        <v>492</v>
      </c>
      <c r="E110" t="s">
        <v>468</v>
      </c>
      <c r="F110" t="s">
        <v>182</v>
      </c>
      <c r="G110" t="s">
        <v>556</v>
      </c>
    </row>
    <row r="111" spans="1:7" x14ac:dyDescent="0.25">
      <c r="A111" t="s">
        <v>376</v>
      </c>
      <c r="B111">
        <v>500</v>
      </c>
      <c r="C111" t="s">
        <v>44</v>
      </c>
      <c r="D111" t="s">
        <v>492</v>
      </c>
      <c r="E111" t="s">
        <v>468</v>
      </c>
      <c r="F111" t="s">
        <v>184</v>
      </c>
      <c r="G111" t="s">
        <v>556</v>
      </c>
    </row>
    <row r="112" spans="1:7" x14ac:dyDescent="0.25">
      <c r="A112" t="s">
        <v>427</v>
      </c>
      <c r="B112">
        <v>220</v>
      </c>
      <c r="C112" t="s">
        <v>45</v>
      </c>
      <c r="D112" t="s">
        <v>492</v>
      </c>
      <c r="E112" t="s">
        <v>468</v>
      </c>
      <c r="F112" t="s">
        <v>290</v>
      </c>
      <c r="G112" t="s">
        <v>556</v>
      </c>
    </row>
    <row r="113" spans="1:7" x14ac:dyDescent="0.25">
      <c r="A113" t="s">
        <v>428</v>
      </c>
      <c r="B113">
        <v>220</v>
      </c>
      <c r="C113" t="s">
        <v>45</v>
      </c>
      <c r="D113" t="s">
        <v>492</v>
      </c>
      <c r="E113" t="s">
        <v>468</v>
      </c>
      <c r="F113" t="s">
        <v>292</v>
      </c>
      <c r="G113" t="s">
        <v>556</v>
      </c>
    </row>
    <row r="114" spans="1:7" x14ac:dyDescent="0.25">
      <c r="A114" t="s">
        <v>429</v>
      </c>
      <c r="B114">
        <v>220</v>
      </c>
      <c r="C114" t="s">
        <v>45</v>
      </c>
      <c r="D114" t="s">
        <v>492</v>
      </c>
      <c r="E114" t="s">
        <v>468</v>
      </c>
      <c r="F114" t="s">
        <v>294</v>
      </c>
      <c r="G114" t="s">
        <v>556</v>
      </c>
    </row>
    <row r="115" spans="1:7" x14ac:dyDescent="0.25">
      <c r="A115" t="s">
        <v>467</v>
      </c>
      <c r="B115" s="6"/>
      <c r="C115" t="s">
        <v>98</v>
      </c>
      <c r="D115" t="s">
        <v>492</v>
      </c>
      <c r="E115" t="s">
        <v>468</v>
      </c>
      <c r="F115" t="s">
        <v>296</v>
      </c>
      <c r="G115" s="6">
        <v>66</v>
      </c>
    </row>
    <row r="116" spans="1:7" x14ac:dyDescent="0.25">
      <c r="A116" t="s">
        <v>399</v>
      </c>
      <c r="B116" s="6"/>
      <c r="C116" t="s">
        <v>35</v>
      </c>
      <c r="D116" t="s">
        <v>492</v>
      </c>
      <c r="E116" t="s">
        <v>468</v>
      </c>
      <c r="F116" t="s">
        <v>232</v>
      </c>
      <c r="G116" s="6">
        <v>66</v>
      </c>
    </row>
    <row r="117" spans="1:7" x14ac:dyDescent="0.25">
      <c r="A117" t="s">
        <v>373</v>
      </c>
      <c r="B117" s="6"/>
      <c r="C117" t="s">
        <v>56</v>
      </c>
      <c r="D117" t="s">
        <v>492</v>
      </c>
      <c r="E117" t="s">
        <v>468</v>
      </c>
      <c r="F117" t="s">
        <v>374</v>
      </c>
      <c r="G117" s="6">
        <v>22</v>
      </c>
    </row>
    <row r="118" spans="1:7" x14ac:dyDescent="0.25">
      <c r="A118" t="s">
        <v>490</v>
      </c>
      <c r="B118" s="6"/>
      <c r="C118" t="s">
        <v>42</v>
      </c>
      <c r="D118" t="s">
        <v>492</v>
      </c>
      <c r="E118" t="s">
        <v>468</v>
      </c>
      <c r="F118" t="s">
        <v>283</v>
      </c>
      <c r="G118" s="6">
        <v>66</v>
      </c>
    </row>
    <row r="119" spans="1:7" x14ac:dyDescent="0.25">
      <c r="A119" t="s">
        <v>460</v>
      </c>
      <c r="B119">
        <v>500</v>
      </c>
      <c r="C119" t="s">
        <v>83</v>
      </c>
      <c r="D119" t="s">
        <v>492</v>
      </c>
      <c r="E119" t="s">
        <v>468</v>
      </c>
      <c r="F119" t="s">
        <v>255</v>
      </c>
      <c r="G119" t="s">
        <v>556</v>
      </c>
    </row>
    <row r="120" spans="1:7" x14ac:dyDescent="0.25">
      <c r="A120" t="s">
        <v>186</v>
      </c>
      <c r="B120">
        <v>220</v>
      </c>
      <c r="C120" t="s">
        <v>91</v>
      </c>
      <c r="D120" t="s">
        <v>492</v>
      </c>
      <c r="E120" t="s">
        <v>468</v>
      </c>
      <c r="F120" t="s">
        <v>187</v>
      </c>
      <c r="G120" t="s">
        <v>556</v>
      </c>
    </row>
    <row r="121" spans="1:7" x14ac:dyDescent="0.25">
      <c r="A121" t="s">
        <v>433</v>
      </c>
      <c r="B121">
        <v>220</v>
      </c>
      <c r="C121" t="s">
        <v>93</v>
      </c>
      <c r="D121" t="s">
        <v>492</v>
      </c>
      <c r="E121" t="s">
        <v>468</v>
      </c>
      <c r="F121" t="s">
        <v>300</v>
      </c>
      <c r="G121" t="s">
        <v>556</v>
      </c>
    </row>
    <row r="122" spans="1:7" x14ac:dyDescent="0.25">
      <c r="A122" t="s">
        <v>434</v>
      </c>
      <c r="B122">
        <v>220</v>
      </c>
      <c r="C122" t="s">
        <v>93</v>
      </c>
      <c r="D122" t="s">
        <v>492</v>
      </c>
      <c r="E122" t="s">
        <v>468</v>
      </c>
      <c r="F122" t="s">
        <v>302</v>
      </c>
      <c r="G122" t="s">
        <v>556</v>
      </c>
    </row>
    <row r="123" spans="1:7" x14ac:dyDescent="0.25">
      <c r="A123" t="s">
        <v>491</v>
      </c>
      <c r="B123" s="6"/>
      <c r="C123" t="s">
        <v>42</v>
      </c>
      <c r="D123" t="s">
        <v>492</v>
      </c>
      <c r="E123" t="s">
        <v>468</v>
      </c>
      <c r="F123" t="s">
        <v>304</v>
      </c>
      <c r="G123" s="6">
        <v>22</v>
      </c>
    </row>
    <row r="124" spans="1:7" x14ac:dyDescent="0.25">
      <c r="A124" t="s">
        <v>440</v>
      </c>
      <c r="B124">
        <v>220</v>
      </c>
      <c r="C124" t="s">
        <v>94</v>
      </c>
      <c r="D124" t="s">
        <v>492</v>
      </c>
      <c r="E124" t="s">
        <v>468</v>
      </c>
      <c r="F124" t="s">
        <v>314</v>
      </c>
      <c r="G124" t="s">
        <v>556</v>
      </c>
    </row>
    <row r="125" spans="1:7" x14ac:dyDescent="0.25">
      <c r="A125" t="s">
        <v>436</v>
      </c>
      <c r="B125">
        <v>220</v>
      </c>
      <c r="C125" t="s">
        <v>95</v>
      </c>
      <c r="D125" t="s">
        <v>492</v>
      </c>
      <c r="E125" t="s">
        <v>468</v>
      </c>
      <c r="F125" t="s">
        <v>306</v>
      </c>
      <c r="G125" t="s">
        <v>556</v>
      </c>
    </row>
    <row r="126" spans="1:7" x14ac:dyDescent="0.25">
      <c r="A126" t="s">
        <v>437</v>
      </c>
      <c r="B126">
        <v>220</v>
      </c>
      <c r="C126" t="s">
        <v>94</v>
      </c>
      <c r="D126" t="s">
        <v>492</v>
      </c>
      <c r="E126" t="s">
        <v>468</v>
      </c>
      <c r="F126" t="s">
        <v>308</v>
      </c>
      <c r="G126" t="s">
        <v>556</v>
      </c>
    </row>
    <row r="127" spans="1:7" x14ac:dyDescent="0.25">
      <c r="A127" t="s">
        <v>438</v>
      </c>
      <c r="B127">
        <v>220</v>
      </c>
      <c r="C127" t="s">
        <v>94</v>
      </c>
      <c r="D127" t="s">
        <v>492</v>
      </c>
      <c r="E127" t="s">
        <v>468</v>
      </c>
      <c r="F127" t="s">
        <v>310</v>
      </c>
      <c r="G127" t="s">
        <v>556</v>
      </c>
    </row>
    <row r="128" spans="1:7" x14ac:dyDescent="0.25">
      <c r="A128" t="s">
        <v>439</v>
      </c>
      <c r="B128">
        <v>220</v>
      </c>
      <c r="C128" t="s">
        <v>94</v>
      </c>
      <c r="D128" t="s">
        <v>492</v>
      </c>
      <c r="E128" t="s">
        <v>468</v>
      </c>
      <c r="F128" t="s">
        <v>312</v>
      </c>
      <c r="G128" t="s">
        <v>556</v>
      </c>
    </row>
    <row r="129" spans="1:7" x14ac:dyDescent="0.25">
      <c r="A129" t="s">
        <v>432</v>
      </c>
      <c r="B129" s="6"/>
      <c r="C129" t="s">
        <v>65</v>
      </c>
      <c r="D129" t="s">
        <v>492</v>
      </c>
      <c r="E129" t="s">
        <v>468</v>
      </c>
      <c r="F129" t="s">
        <v>298</v>
      </c>
      <c r="G129" s="6">
        <v>66</v>
      </c>
    </row>
  </sheetData>
  <sortState ref="A65:H129">
    <sortCondition ref="A65:A129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52" workbookViewId="0">
      <selection activeCell="K17" sqref="K17"/>
    </sheetView>
  </sheetViews>
  <sheetFormatPr defaultRowHeight="15" x14ac:dyDescent="0.25"/>
  <cols>
    <col min="1" max="1" width="39.42578125" bestFit="1" customWidth="1"/>
    <col min="5" max="5" width="9.140625" customWidth="1"/>
  </cols>
  <sheetData>
    <row r="1" spans="1:7" x14ac:dyDescent="0.25">
      <c r="A1" t="s">
        <v>441</v>
      </c>
      <c r="B1" t="s">
        <v>442</v>
      </c>
      <c r="C1" t="s">
        <v>9</v>
      </c>
      <c r="D1" t="s">
        <v>443</v>
      </c>
      <c r="E1" t="s">
        <v>444</v>
      </c>
      <c r="F1" t="s">
        <v>445</v>
      </c>
      <c r="G1" t="s">
        <v>588</v>
      </c>
    </row>
    <row r="2" spans="1:7" x14ac:dyDescent="0.25">
      <c r="A2" t="s">
        <v>119</v>
      </c>
      <c r="B2">
        <v>66</v>
      </c>
      <c r="C2" t="s">
        <v>10</v>
      </c>
      <c r="D2" t="s">
        <v>521</v>
      </c>
      <c r="E2" t="s">
        <v>315</v>
      </c>
      <c r="G2" t="s">
        <v>556</v>
      </c>
    </row>
    <row r="3" spans="1:7" x14ac:dyDescent="0.25">
      <c r="A3" t="s">
        <v>120</v>
      </c>
      <c r="B3">
        <v>66</v>
      </c>
      <c r="C3" t="s">
        <v>11</v>
      </c>
      <c r="D3" t="s">
        <v>521</v>
      </c>
      <c r="E3" t="s">
        <v>315</v>
      </c>
      <c r="G3" t="s">
        <v>556</v>
      </c>
    </row>
    <row r="4" spans="1:7" x14ac:dyDescent="0.25">
      <c r="A4" t="s">
        <v>317</v>
      </c>
      <c r="B4">
        <v>22</v>
      </c>
      <c r="C4" t="s">
        <v>12</v>
      </c>
      <c r="D4" t="s">
        <v>521</v>
      </c>
      <c r="E4" t="s">
        <v>315</v>
      </c>
      <c r="G4" t="s">
        <v>556</v>
      </c>
    </row>
    <row r="5" spans="1:7" x14ac:dyDescent="0.25">
      <c r="A5" t="s">
        <v>317</v>
      </c>
      <c r="B5">
        <v>66</v>
      </c>
      <c r="C5" t="s">
        <v>13</v>
      </c>
      <c r="D5" t="s">
        <v>521</v>
      </c>
      <c r="E5" t="s">
        <v>315</v>
      </c>
      <c r="G5" t="s">
        <v>556</v>
      </c>
    </row>
    <row r="6" spans="1:7" x14ac:dyDescent="0.25">
      <c r="A6" t="s">
        <v>325</v>
      </c>
      <c r="B6">
        <v>220</v>
      </c>
      <c r="C6" t="s">
        <v>14</v>
      </c>
      <c r="D6" t="s">
        <v>521</v>
      </c>
      <c r="E6" t="s">
        <v>315</v>
      </c>
      <c r="G6" t="s">
        <v>556</v>
      </c>
    </row>
    <row r="7" spans="1:7" x14ac:dyDescent="0.25">
      <c r="A7" t="s">
        <v>500</v>
      </c>
      <c r="B7">
        <v>22</v>
      </c>
      <c r="C7" t="s">
        <v>15</v>
      </c>
      <c r="D7" t="s">
        <v>521</v>
      </c>
      <c r="E7" t="s">
        <v>315</v>
      </c>
      <c r="G7" t="s">
        <v>556</v>
      </c>
    </row>
    <row r="8" spans="1:7" x14ac:dyDescent="0.25">
      <c r="A8" t="s">
        <v>500</v>
      </c>
      <c r="B8">
        <v>66</v>
      </c>
      <c r="C8" t="s">
        <v>16</v>
      </c>
      <c r="D8" t="s">
        <v>521</v>
      </c>
      <c r="E8" t="s">
        <v>315</v>
      </c>
      <c r="G8" t="s">
        <v>556</v>
      </c>
    </row>
    <row r="9" spans="1:7" x14ac:dyDescent="0.25">
      <c r="A9" t="s">
        <v>485</v>
      </c>
      <c r="B9" s="6"/>
      <c r="C9" t="s">
        <v>17</v>
      </c>
      <c r="D9" t="s">
        <v>521</v>
      </c>
      <c r="E9" t="s">
        <v>315</v>
      </c>
      <c r="G9" s="6">
        <v>22</v>
      </c>
    </row>
    <row r="10" spans="1:7" x14ac:dyDescent="0.25">
      <c r="A10" t="s">
        <v>485</v>
      </c>
      <c r="B10" s="6"/>
      <c r="C10" t="s">
        <v>18</v>
      </c>
      <c r="D10" t="s">
        <v>521</v>
      </c>
      <c r="E10" t="s">
        <v>315</v>
      </c>
      <c r="G10" s="6">
        <v>66</v>
      </c>
    </row>
    <row r="11" spans="1:7" x14ac:dyDescent="0.25">
      <c r="A11" t="s">
        <v>331</v>
      </c>
      <c r="B11">
        <v>22</v>
      </c>
      <c r="C11" t="s">
        <v>19</v>
      </c>
      <c r="D11" t="s">
        <v>521</v>
      </c>
      <c r="E11" t="s">
        <v>315</v>
      </c>
      <c r="G11" t="s">
        <v>556</v>
      </c>
    </row>
    <row r="12" spans="1:7" x14ac:dyDescent="0.25">
      <c r="A12" t="s">
        <v>501</v>
      </c>
      <c r="B12" s="6"/>
      <c r="C12" t="s">
        <v>20</v>
      </c>
      <c r="D12" t="s">
        <v>521</v>
      </c>
      <c r="E12" t="s">
        <v>315</v>
      </c>
      <c r="G12" s="6">
        <v>22</v>
      </c>
    </row>
    <row r="13" spans="1:7" x14ac:dyDescent="0.25">
      <c r="A13" t="s">
        <v>502</v>
      </c>
      <c r="B13">
        <v>66</v>
      </c>
      <c r="C13" t="s">
        <v>22</v>
      </c>
      <c r="D13" t="s">
        <v>521</v>
      </c>
      <c r="E13" t="s">
        <v>315</v>
      </c>
      <c r="G13" t="s">
        <v>556</v>
      </c>
    </row>
    <row r="14" spans="1:7" x14ac:dyDescent="0.25">
      <c r="A14" t="s">
        <v>334</v>
      </c>
      <c r="B14" s="6"/>
      <c r="C14" t="s">
        <v>23</v>
      </c>
      <c r="D14" t="s">
        <v>521</v>
      </c>
      <c r="E14" t="s">
        <v>315</v>
      </c>
      <c r="G14" s="6">
        <v>66</v>
      </c>
    </row>
    <row r="15" spans="1:7" x14ac:dyDescent="0.25">
      <c r="A15" t="s">
        <v>503</v>
      </c>
      <c r="B15">
        <v>66</v>
      </c>
      <c r="C15" t="s">
        <v>24</v>
      </c>
      <c r="D15" t="s">
        <v>521</v>
      </c>
      <c r="E15" t="s">
        <v>315</v>
      </c>
      <c r="G15" t="s">
        <v>556</v>
      </c>
    </row>
    <row r="16" spans="1:7" x14ac:dyDescent="0.25">
      <c r="A16" t="s">
        <v>336</v>
      </c>
      <c r="B16" s="6"/>
      <c r="C16" t="s">
        <v>25</v>
      </c>
      <c r="D16" t="s">
        <v>521</v>
      </c>
      <c r="E16" t="s">
        <v>315</v>
      </c>
      <c r="G16" s="6">
        <v>66</v>
      </c>
    </row>
    <row r="17" spans="1:7" x14ac:dyDescent="0.25">
      <c r="A17" t="s">
        <v>338</v>
      </c>
      <c r="B17">
        <v>66</v>
      </c>
      <c r="C17" t="s">
        <v>26</v>
      </c>
      <c r="D17" t="s">
        <v>521</v>
      </c>
      <c r="E17" t="s">
        <v>315</v>
      </c>
      <c r="G17" t="s">
        <v>556</v>
      </c>
    </row>
    <row r="18" spans="1:7" x14ac:dyDescent="0.25">
      <c r="A18" t="s">
        <v>337</v>
      </c>
      <c r="B18" s="6"/>
      <c r="C18" t="s">
        <v>27</v>
      </c>
      <c r="D18" t="s">
        <v>521</v>
      </c>
      <c r="E18" t="s">
        <v>315</v>
      </c>
      <c r="G18" s="6">
        <v>66</v>
      </c>
    </row>
    <row r="19" spans="1:7" x14ac:dyDescent="0.25">
      <c r="A19" t="s">
        <v>138</v>
      </c>
      <c r="B19">
        <v>220</v>
      </c>
      <c r="C19" t="s">
        <v>28</v>
      </c>
      <c r="D19" t="s">
        <v>521</v>
      </c>
      <c r="E19" t="s">
        <v>315</v>
      </c>
      <c r="G19" t="s">
        <v>556</v>
      </c>
    </row>
    <row r="20" spans="1:7" x14ac:dyDescent="0.25">
      <c r="A20" t="s">
        <v>140</v>
      </c>
      <c r="B20">
        <v>66</v>
      </c>
      <c r="C20" t="s">
        <v>29</v>
      </c>
      <c r="D20" t="s">
        <v>521</v>
      </c>
      <c r="E20" t="s">
        <v>315</v>
      </c>
      <c r="G20" t="s">
        <v>556</v>
      </c>
    </row>
    <row r="21" spans="1:7" x14ac:dyDescent="0.25">
      <c r="A21" t="s">
        <v>139</v>
      </c>
      <c r="B21">
        <v>66</v>
      </c>
      <c r="C21" t="s">
        <v>30</v>
      </c>
      <c r="D21" t="s">
        <v>521</v>
      </c>
      <c r="E21" t="s">
        <v>315</v>
      </c>
      <c r="G21" t="s">
        <v>556</v>
      </c>
    </row>
    <row r="22" spans="1:7" x14ac:dyDescent="0.25">
      <c r="A22" t="s">
        <v>142</v>
      </c>
      <c r="B22">
        <v>66</v>
      </c>
      <c r="C22" t="s">
        <v>31</v>
      </c>
      <c r="D22" t="s">
        <v>521</v>
      </c>
      <c r="E22" t="s">
        <v>315</v>
      </c>
      <c r="G22" t="s">
        <v>556</v>
      </c>
    </row>
    <row r="23" spans="1:7" x14ac:dyDescent="0.25">
      <c r="A23" t="s">
        <v>141</v>
      </c>
      <c r="B23">
        <v>66</v>
      </c>
      <c r="C23" t="s">
        <v>33</v>
      </c>
      <c r="D23" t="s">
        <v>521</v>
      </c>
      <c r="E23" t="s">
        <v>315</v>
      </c>
      <c r="G23" t="s">
        <v>556</v>
      </c>
    </row>
    <row r="24" spans="1:7" x14ac:dyDescent="0.25">
      <c r="A24" t="s">
        <v>504</v>
      </c>
      <c r="B24">
        <v>66</v>
      </c>
      <c r="C24" t="s">
        <v>34</v>
      </c>
      <c r="D24" t="s">
        <v>521</v>
      </c>
      <c r="E24" t="s">
        <v>315</v>
      </c>
      <c r="G24" t="s">
        <v>556</v>
      </c>
    </row>
    <row r="25" spans="1:7" x14ac:dyDescent="0.25">
      <c r="A25" t="s">
        <v>340</v>
      </c>
      <c r="B25" s="6"/>
      <c r="C25" t="s">
        <v>35</v>
      </c>
      <c r="D25" t="s">
        <v>521</v>
      </c>
      <c r="E25" t="s">
        <v>315</v>
      </c>
      <c r="G25" s="6">
        <v>66</v>
      </c>
    </row>
    <row r="26" spans="1:7" x14ac:dyDescent="0.25">
      <c r="A26" t="s">
        <v>319</v>
      </c>
      <c r="B26">
        <v>22</v>
      </c>
      <c r="C26" t="s">
        <v>36</v>
      </c>
      <c r="D26" t="s">
        <v>521</v>
      </c>
      <c r="E26" t="s">
        <v>315</v>
      </c>
      <c r="G26" t="s">
        <v>556</v>
      </c>
    </row>
    <row r="27" spans="1:7" x14ac:dyDescent="0.25">
      <c r="A27" t="s">
        <v>319</v>
      </c>
      <c r="B27">
        <v>66</v>
      </c>
      <c r="C27" t="s">
        <v>37</v>
      </c>
      <c r="D27" t="s">
        <v>521</v>
      </c>
      <c r="E27" t="s">
        <v>315</v>
      </c>
      <c r="G27" t="s">
        <v>556</v>
      </c>
    </row>
    <row r="28" spans="1:7" x14ac:dyDescent="0.25">
      <c r="A28" t="s">
        <v>493</v>
      </c>
      <c r="B28">
        <v>330</v>
      </c>
      <c r="C28" t="s">
        <v>38</v>
      </c>
      <c r="D28" t="s">
        <v>521</v>
      </c>
      <c r="E28" t="s">
        <v>315</v>
      </c>
      <c r="G28" t="s">
        <v>556</v>
      </c>
    </row>
    <row r="29" spans="1:7" x14ac:dyDescent="0.25">
      <c r="A29" t="s">
        <v>505</v>
      </c>
      <c r="B29">
        <v>500</v>
      </c>
      <c r="C29" t="s">
        <v>77</v>
      </c>
      <c r="D29" t="s">
        <v>521</v>
      </c>
      <c r="E29" t="s">
        <v>315</v>
      </c>
      <c r="G29" t="s">
        <v>556</v>
      </c>
    </row>
    <row r="30" spans="1:7" x14ac:dyDescent="0.25">
      <c r="A30" t="s">
        <v>343</v>
      </c>
      <c r="B30">
        <v>66</v>
      </c>
      <c r="C30" t="s">
        <v>39</v>
      </c>
      <c r="D30" t="s">
        <v>521</v>
      </c>
      <c r="E30" t="s">
        <v>315</v>
      </c>
      <c r="G30" t="s">
        <v>556</v>
      </c>
    </row>
    <row r="31" spans="1:7" x14ac:dyDescent="0.25">
      <c r="A31" t="s">
        <v>320</v>
      </c>
      <c r="B31">
        <v>22</v>
      </c>
      <c r="C31" t="s">
        <v>40</v>
      </c>
      <c r="D31" t="s">
        <v>521</v>
      </c>
      <c r="E31" t="s">
        <v>315</v>
      </c>
      <c r="G31" t="s">
        <v>556</v>
      </c>
    </row>
    <row r="32" spans="1:7" x14ac:dyDescent="0.25">
      <c r="A32" t="s">
        <v>320</v>
      </c>
      <c r="B32">
        <v>66</v>
      </c>
      <c r="C32" t="s">
        <v>41</v>
      </c>
      <c r="D32" t="s">
        <v>521</v>
      </c>
      <c r="E32" t="s">
        <v>315</v>
      </c>
      <c r="G32" t="s">
        <v>556</v>
      </c>
    </row>
    <row r="33" spans="1:7" x14ac:dyDescent="0.25">
      <c r="A33" t="s">
        <v>346</v>
      </c>
      <c r="B33">
        <v>66</v>
      </c>
      <c r="C33" t="s">
        <v>42</v>
      </c>
      <c r="D33" t="s">
        <v>521</v>
      </c>
      <c r="E33" t="s">
        <v>315</v>
      </c>
      <c r="G33" t="s">
        <v>556</v>
      </c>
    </row>
    <row r="34" spans="1:7" x14ac:dyDescent="0.25">
      <c r="A34" t="s">
        <v>347</v>
      </c>
      <c r="B34">
        <v>66</v>
      </c>
      <c r="C34" t="s">
        <v>43</v>
      </c>
      <c r="D34" t="s">
        <v>521</v>
      </c>
      <c r="E34" t="s">
        <v>315</v>
      </c>
      <c r="G34" t="s">
        <v>556</v>
      </c>
    </row>
    <row r="35" spans="1:7" x14ac:dyDescent="0.25">
      <c r="A35" t="s">
        <v>118</v>
      </c>
      <c r="B35">
        <v>500</v>
      </c>
      <c r="C35" t="s">
        <v>44</v>
      </c>
      <c r="D35" t="s">
        <v>521</v>
      </c>
      <c r="E35" t="s">
        <v>315</v>
      </c>
      <c r="G35" t="s">
        <v>556</v>
      </c>
    </row>
    <row r="36" spans="1:7" x14ac:dyDescent="0.25">
      <c r="A36" t="s">
        <v>348</v>
      </c>
      <c r="B36">
        <v>220</v>
      </c>
      <c r="C36" t="s">
        <v>45</v>
      </c>
      <c r="D36" t="s">
        <v>521</v>
      </c>
      <c r="E36" t="s">
        <v>315</v>
      </c>
      <c r="G36" t="s">
        <v>556</v>
      </c>
    </row>
    <row r="37" spans="1:7" x14ac:dyDescent="0.25">
      <c r="A37" t="s">
        <v>473</v>
      </c>
      <c r="B37">
        <v>22</v>
      </c>
      <c r="C37" t="s">
        <v>46</v>
      </c>
      <c r="D37" t="s">
        <v>521</v>
      </c>
      <c r="E37" t="s">
        <v>315</v>
      </c>
      <c r="G37" t="s">
        <v>556</v>
      </c>
    </row>
    <row r="38" spans="1:7" x14ac:dyDescent="0.25">
      <c r="A38" t="s">
        <v>473</v>
      </c>
      <c r="B38">
        <v>66</v>
      </c>
      <c r="C38" t="s">
        <v>47</v>
      </c>
      <c r="D38" t="s">
        <v>521</v>
      </c>
      <c r="E38" t="s">
        <v>315</v>
      </c>
      <c r="G38" t="s">
        <v>556</v>
      </c>
    </row>
    <row r="39" spans="1:7" x14ac:dyDescent="0.25">
      <c r="A39" t="s">
        <v>506</v>
      </c>
      <c r="B39">
        <v>66</v>
      </c>
      <c r="C39" t="s">
        <v>48</v>
      </c>
      <c r="D39" t="s">
        <v>521</v>
      </c>
      <c r="E39" t="s">
        <v>315</v>
      </c>
      <c r="G39" t="s">
        <v>556</v>
      </c>
    </row>
    <row r="40" spans="1:7" x14ac:dyDescent="0.25">
      <c r="A40" t="s">
        <v>321</v>
      </c>
      <c r="B40">
        <v>22</v>
      </c>
      <c r="C40" t="s">
        <v>49</v>
      </c>
      <c r="D40" t="s">
        <v>521</v>
      </c>
      <c r="E40" t="s">
        <v>315</v>
      </c>
      <c r="G40" t="s">
        <v>556</v>
      </c>
    </row>
    <row r="41" spans="1:7" x14ac:dyDescent="0.25">
      <c r="A41" t="s">
        <v>476</v>
      </c>
      <c r="B41">
        <v>66</v>
      </c>
      <c r="C41" t="s">
        <v>50</v>
      </c>
      <c r="D41" t="s">
        <v>521</v>
      </c>
      <c r="E41" t="s">
        <v>315</v>
      </c>
      <c r="G41" t="s">
        <v>556</v>
      </c>
    </row>
    <row r="42" spans="1:7" x14ac:dyDescent="0.25">
      <c r="A42" t="s">
        <v>475</v>
      </c>
      <c r="B42" s="6"/>
      <c r="C42" t="s">
        <v>51</v>
      </c>
      <c r="D42" t="s">
        <v>521</v>
      </c>
      <c r="E42" t="s">
        <v>315</v>
      </c>
      <c r="G42" s="6">
        <v>66</v>
      </c>
    </row>
    <row r="43" spans="1:7" x14ac:dyDescent="0.25">
      <c r="A43" t="s">
        <v>507</v>
      </c>
      <c r="B43">
        <v>22</v>
      </c>
      <c r="C43" t="s">
        <v>52</v>
      </c>
      <c r="D43" t="s">
        <v>521</v>
      </c>
      <c r="E43" t="s">
        <v>315</v>
      </c>
      <c r="G43" t="s">
        <v>556</v>
      </c>
    </row>
    <row r="44" spans="1:7" x14ac:dyDescent="0.25">
      <c r="A44" t="s">
        <v>507</v>
      </c>
      <c r="B44">
        <v>66</v>
      </c>
      <c r="C44" t="s">
        <v>53</v>
      </c>
      <c r="D44" t="s">
        <v>521</v>
      </c>
      <c r="E44" t="s">
        <v>315</v>
      </c>
      <c r="G44" t="s">
        <v>556</v>
      </c>
    </row>
    <row r="45" spans="1:7" x14ac:dyDescent="0.25">
      <c r="A45" t="s">
        <v>477</v>
      </c>
      <c r="B45" s="6"/>
      <c r="C45" t="s">
        <v>54</v>
      </c>
      <c r="D45" t="s">
        <v>521</v>
      </c>
      <c r="E45" t="s">
        <v>315</v>
      </c>
      <c r="G45" s="6">
        <v>22</v>
      </c>
    </row>
    <row r="46" spans="1:7" x14ac:dyDescent="0.25">
      <c r="A46" t="s">
        <v>477</v>
      </c>
      <c r="B46" s="6"/>
      <c r="C46" t="s">
        <v>55</v>
      </c>
      <c r="D46" t="s">
        <v>521</v>
      </c>
      <c r="E46" t="s">
        <v>315</v>
      </c>
      <c r="G46" s="6">
        <v>66</v>
      </c>
    </row>
    <row r="47" spans="1:7" x14ac:dyDescent="0.25">
      <c r="A47" t="s">
        <v>164</v>
      </c>
      <c r="B47">
        <v>66</v>
      </c>
      <c r="C47" t="s">
        <v>56</v>
      </c>
      <c r="D47" t="s">
        <v>521</v>
      </c>
      <c r="E47" t="s">
        <v>315</v>
      </c>
      <c r="G47" t="s">
        <v>556</v>
      </c>
    </row>
    <row r="48" spans="1:7" x14ac:dyDescent="0.25">
      <c r="A48" t="s">
        <v>508</v>
      </c>
      <c r="B48">
        <v>66</v>
      </c>
      <c r="C48" t="s">
        <v>57</v>
      </c>
      <c r="D48" t="s">
        <v>521</v>
      </c>
      <c r="E48" t="s">
        <v>315</v>
      </c>
      <c r="G48" t="s">
        <v>556</v>
      </c>
    </row>
    <row r="49" spans="1:7" x14ac:dyDescent="0.25">
      <c r="A49" t="s">
        <v>508</v>
      </c>
      <c r="B49">
        <v>66</v>
      </c>
      <c r="C49" t="s">
        <v>58</v>
      </c>
      <c r="D49" t="s">
        <v>521</v>
      </c>
      <c r="E49" t="s">
        <v>315</v>
      </c>
      <c r="G49" t="s">
        <v>556</v>
      </c>
    </row>
    <row r="50" spans="1:7" x14ac:dyDescent="0.25">
      <c r="A50" t="s">
        <v>360</v>
      </c>
      <c r="B50">
        <v>66</v>
      </c>
      <c r="C50" t="s">
        <v>59</v>
      </c>
      <c r="D50" t="s">
        <v>521</v>
      </c>
      <c r="E50" t="s">
        <v>315</v>
      </c>
      <c r="G50" t="s">
        <v>556</v>
      </c>
    </row>
    <row r="51" spans="1:7" x14ac:dyDescent="0.25">
      <c r="A51" t="s">
        <v>359</v>
      </c>
      <c r="B51" s="6"/>
      <c r="C51" t="s">
        <v>60</v>
      </c>
      <c r="D51" t="s">
        <v>521</v>
      </c>
      <c r="E51" t="s">
        <v>315</v>
      </c>
      <c r="G51" s="6">
        <v>66</v>
      </c>
    </row>
    <row r="52" spans="1:7" x14ac:dyDescent="0.25">
      <c r="A52" t="s">
        <v>361</v>
      </c>
      <c r="B52">
        <v>66</v>
      </c>
      <c r="C52" t="s">
        <v>61</v>
      </c>
      <c r="D52" t="s">
        <v>521</v>
      </c>
      <c r="E52" t="s">
        <v>315</v>
      </c>
      <c r="G52" t="s">
        <v>556</v>
      </c>
    </row>
    <row r="53" spans="1:7" x14ac:dyDescent="0.25">
      <c r="A53" t="s">
        <v>509</v>
      </c>
      <c r="B53" s="6"/>
      <c r="C53" t="s">
        <v>62</v>
      </c>
      <c r="D53" t="s">
        <v>521</v>
      </c>
      <c r="E53" t="s">
        <v>315</v>
      </c>
      <c r="G53" s="6">
        <v>66</v>
      </c>
    </row>
    <row r="54" spans="1:7" x14ac:dyDescent="0.25">
      <c r="A54" t="s">
        <v>510</v>
      </c>
      <c r="B54" s="6"/>
      <c r="C54" t="s">
        <v>63</v>
      </c>
      <c r="D54" t="s">
        <v>521</v>
      </c>
      <c r="E54" t="s">
        <v>315</v>
      </c>
      <c r="G54" s="6">
        <v>66</v>
      </c>
    </row>
    <row r="55" spans="1:7" x14ac:dyDescent="0.25">
      <c r="A55" t="s">
        <v>363</v>
      </c>
      <c r="B55" s="6"/>
      <c r="C55" t="s">
        <v>64</v>
      </c>
      <c r="D55" t="s">
        <v>521</v>
      </c>
      <c r="E55" t="s">
        <v>315</v>
      </c>
      <c r="G55" s="6">
        <v>66</v>
      </c>
    </row>
    <row r="56" spans="1:7" x14ac:dyDescent="0.25">
      <c r="A56" t="s">
        <v>168</v>
      </c>
      <c r="B56">
        <v>66</v>
      </c>
      <c r="C56" t="s">
        <v>65</v>
      </c>
      <c r="D56" t="s">
        <v>521</v>
      </c>
      <c r="E56" t="s">
        <v>315</v>
      </c>
      <c r="G56" t="s">
        <v>556</v>
      </c>
    </row>
    <row r="57" spans="1:7" x14ac:dyDescent="0.25">
      <c r="A57" t="s">
        <v>511</v>
      </c>
      <c r="B57">
        <v>66</v>
      </c>
      <c r="C57" t="s">
        <v>66</v>
      </c>
      <c r="D57" t="s">
        <v>521</v>
      </c>
      <c r="E57" t="s">
        <v>315</v>
      </c>
      <c r="G57" t="s">
        <v>556</v>
      </c>
    </row>
    <row r="58" spans="1:7" x14ac:dyDescent="0.25">
      <c r="A58" t="s">
        <v>512</v>
      </c>
      <c r="B58" s="6"/>
      <c r="C58" t="s">
        <v>67</v>
      </c>
      <c r="D58" t="s">
        <v>521</v>
      </c>
      <c r="E58" t="s">
        <v>315</v>
      </c>
      <c r="G58" s="6">
        <v>66</v>
      </c>
    </row>
    <row r="59" spans="1:7" x14ac:dyDescent="0.25">
      <c r="A59" t="s">
        <v>167</v>
      </c>
      <c r="B59">
        <v>66</v>
      </c>
      <c r="C59" t="s">
        <v>68</v>
      </c>
      <c r="D59" t="s">
        <v>521</v>
      </c>
      <c r="E59" t="s">
        <v>315</v>
      </c>
      <c r="G59" t="s">
        <v>556</v>
      </c>
    </row>
    <row r="60" spans="1:7" x14ac:dyDescent="0.25">
      <c r="A60" t="s">
        <v>481</v>
      </c>
      <c r="B60">
        <v>22</v>
      </c>
      <c r="C60" t="s">
        <v>70</v>
      </c>
      <c r="D60" t="s">
        <v>521</v>
      </c>
      <c r="E60" t="s">
        <v>315</v>
      </c>
      <c r="G60" t="s">
        <v>556</v>
      </c>
    </row>
    <row r="61" spans="1:7" x14ac:dyDescent="0.25">
      <c r="A61" t="s">
        <v>483</v>
      </c>
      <c r="B61">
        <v>66</v>
      </c>
      <c r="C61" t="s">
        <v>71</v>
      </c>
      <c r="D61" t="s">
        <v>521</v>
      </c>
      <c r="E61" t="s">
        <v>315</v>
      </c>
      <c r="G61" t="s">
        <v>556</v>
      </c>
    </row>
    <row r="62" spans="1:7" x14ac:dyDescent="0.25">
      <c r="A62" t="s">
        <v>513</v>
      </c>
      <c r="B62" s="6"/>
      <c r="C62" t="s">
        <v>72</v>
      </c>
      <c r="D62" t="s">
        <v>521</v>
      </c>
      <c r="E62" t="s">
        <v>315</v>
      </c>
      <c r="G62" s="6">
        <v>66</v>
      </c>
    </row>
    <row r="63" spans="1:7" x14ac:dyDescent="0.25">
      <c r="A63" t="s">
        <v>322</v>
      </c>
      <c r="B63">
        <v>22</v>
      </c>
      <c r="C63" t="s">
        <v>73</v>
      </c>
      <c r="D63" t="s">
        <v>521</v>
      </c>
      <c r="E63" t="s">
        <v>315</v>
      </c>
      <c r="G63" t="s">
        <v>556</v>
      </c>
    </row>
    <row r="64" spans="1:7" x14ac:dyDescent="0.25">
      <c r="A64" t="s">
        <v>322</v>
      </c>
      <c r="B64">
        <v>66</v>
      </c>
      <c r="C64" t="s">
        <v>74</v>
      </c>
      <c r="D64" t="s">
        <v>521</v>
      </c>
      <c r="E64" t="s">
        <v>315</v>
      </c>
      <c r="G64" t="s">
        <v>556</v>
      </c>
    </row>
    <row r="65" spans="1:7" x14ac:dyDescent="0.25">
      <c r="A65" s="7" t="s">
        <v>180</v>
      </c>
      <c r="B65" s="7">
        <v>11</v>
      </c>
      <c r="C65" s="7" t="s">
        <v>75</v>
      </c>
      <c r="D65" s="7" t="s">
        <v>521</v>
      </c>
      <c r="E65" s="7" t="s">
        <v>315</v>
      </c>
      <c r="F65" s="7"/>
      <c r="G65" s="7" t="s">
        <v>556</v>
      </c>
    </row>
    <row r="66" spans="1:7" x14ac:dyDescent="0.25">
      <c r="A66" t="s">
        <v>377</v>
      </c>
      <c r="B66">
        <v>220</v>
      </c>
      <c r="C66" t="s">
        <v>91</v>
      </c>
      <c r="D66" t="s">
        <v>521</v>
      </c>
      <c r="E66" t="s">
        <v>468</v>
      </c>
      <c r="F66" t="s">
        <v>91</v>
      </c>
      <c r="G66" t="s">
        <v>556</v>
      </c>
    </row>
    <row r="67" spans="1:7" x14ac:dyDescent="0.25">
      <c r="A67" t="s">
        <v>461</v>
      </c>
      <c r="B67" s="6"/>
      <c r="C67" t="s">
        <v>96</v>
      </c>
      <c r="D67" t="s">
        <v>521</v>
      </c>
      <c r="E67" t="s">
        <v>468</v>
      </c>
      <c r="F67" t="s">
        <v>277</v>
      </c>
      <c r="G67" s="6">
        <v>66</v>
      </c>
    </row>
    <row r="68" spans="1:7" x14ac:dyDescent="0.25">
      <c r="A68" t="s">
        <v>462</v>
      </c>
      <c r="B68" s="6"/>
      <c r="C68" t="s">
        <v>96</v>
      </c>
      <c r="D68" t="s">
        <v>521</v>
      </c>
      <c r="E68" t="s">
        <v>468</v>
      </c>
      <c r="F68" t="s">
        <v>279</v>
      </c>
      <c r="G68" s="6">
        <v>66</v>
      </c>
    </row>
    <row r="69" spans="1:7" x14ac:dyDescent="0.25">
      <c r="A69" t="s">
        <v>517</v>
      </c>
      <c r="B69" s="6"/>
      <c r="C69" t="s">
        <v>11</v>
      </c>
      <c r="D69" t="s">
        <v>521</v>
      </c>
      <c r="E69" t="s">
        <v>468</v>
      </c>
      <c r="F69" t="s">
        <v>496</v>
      </c>
      <c r="G69" s="6">
        <v>66</v>
      </c>
    </row>
    <row r="70" spans="1:7" x14ac:dyDescent="0.25">
      <c r="A70" t="s">
        <v>193</v>
      </c>
      <c r="B70">
        <v>220</v>
      </c>
      <c r="C70" t="s">
        <v>76</v>
      </c>
      <c r="D70" t="s">
        <v>521</v>
      </c>
      <c r="E70" t="s">
        <v>468</v>
      </c>
      <c r="F70" t="s">
        <v>372</v>
      </c>
      <c r="G70" t="s">
        <v>556</v>
      </c>
    </row>
    <row r="71" spans="1:7" x14ac:dyDescent="0.25">
      <c r="A71" t="s">
        <v>404</v>
      </c>
      <c r="B71">
        <v>500</v>
      </c>
      <c r="C71" t="s">
        <v>77</v>
      </c>
      <c r="D71" t="s">
        <v>521</v>
      </c>
      <c r="E71" t="s">
        <v>468</v>
      </c>
      <c r="F71" t="s">
        <v>243</v>
      </c>
      <c r="G71" t="s">
        <v>556</v>
      </c>
    </row>
    <row r="72" spans="1:7" x14ac:dyDescent="0.25">
      <c r="A72" t="s">
        <v>514</v>
      </c>
      <c r="B72">
        <v>220</v>
      </c>
      <c r="C72" t="s">
        <v>85</v>
      </c>
      <c r="D72" t="s">
        <v>521</v>
      </c>
      <c r="E72" t="s">
        <v>468</v>
      </c>
      <c r="F72" t="s">
        <v>494</v>
      </c>
      <c r="G72" t="s">
        <v>556</v>
      </c>
    </row>
    <row r="73" spans="1:7" x14ac:dyDescent="0.25">
      <c r="A73" t="s">
        <v>378</v>
      </c>
      <c r="B73" s="6"/>
      <c r="C73" t="s">
        <v>16</v>
      </c>
      <c r="D73" t="s">
        <v>521</v>
      </c>
      <c r="E73" t="s">
        <v>468</v>
      </c>
      <c r="F73" t="s">
        <v>191</v>
      </c>
      <c r="G73" s="6">
        <v>22</v>
      </c>
    </row>
    <row r="74" spans="1:7" x14ac:dyDescent="0.25">
      <c r="A74" t="s">
        <v>379</v>
      </c>
      <c r="B74">
        <v>220</v>
      </c>
      <c r="C74" t="s">
        <v>76</v>
      </c>
      <c r="D74" t="s">
        <v>521</v>
      </c>
      <c r="E74" t="s">
        <v>468</v>
      </c>
      <c r="F74" t="s">
        <v>76</v>
      </c>
      <c r="G74" t="s">
        <v>556</v>
      </c>
    </row>
    <row r="75" spans="1:7" x14ac:dyDescent="0.25">
      <c r="A75" t="s">
        <v>380</v>
      </c>
      <c r="B75">
        <v>220</v>
      </c>
      <c r="C75" t="s">
        <v>78</v>
      </c>
      <c r="D75" t="s">
        <v>521</v>
      </c>
      <c r="E75" t="s">
        <v>468</v>
      </c>
      <c r="F75" t="s">
        <v>195</v>
      </c>
      <c r="G75" t="s">
        <v>556</v>
      </c>
    </row>
    <row r="76" spans="1:7" x14ac:dyDescent="0.25">
      <c r="A76" t="s">
        <v>381</v>
      </c>
      <c r="B76">
        <v>220</v>
      </c>
      <c r="C76" t="s">
        <v>78</v>
      </c>
      <c r="D76" t="s">
        <v>521</v>
      </c>
      <c r="E76" t="s">
        <v>468</v>
      </c>
      <c r="F76" t="s">
        <v>197</v>
      </c>
      <c r="G76" t="s">
        <v>556</v>
      </c>
    </row>
    <row r="77" spans="1:7" x14ac:dyDescent="0.25">
      <c r="A77" t="s">
        <v>391</v>
      </c>
      <c r="B77">
        <v>220</v>
      </c>
      <c r="C77" t="s">
        <v>79</v>
      </c>
      <c r="D77" t="s">
        <v>521</v>
      </c>
      <c r="E77" t="s">
        <v>468</v>
      </c>
      <c r="F77" t="s">
        <v>216</v>
      </c>
      <c r="G77" t="s">
        <v>556</v>
      </c>
    </row>
    <row r="78" spans="1:7" x14ac:dyDescent="0.25">
      <c r="A78" t="s">
        <v>383</v>
      </c>
      <c r="B78">
        <v>220</v>
      </c>
      <c r="C78" t="s">
        <v>79</v>
      </c>
      <c r="D78" t="s">
        <v>521</v>
      </c>
      <c r="E78" t="s">
        <v>468</v>
      </c>
      <c r="F78" t="s">
        <v>200</v>
      </c>
      <c r="G78" t="s">
        <v>556</v>
      </c>
    </row>
    <row r="79" spans="1:7" x14ac:dyDescent="0.25">
      <c r="A79" t="s">
        <v>384</v>
      </c>
      <c r="B79">
        <v>220</v>
      </c>
      <c r="C79" t="s">
        <v>79</v>
      </c>
      <c r="D79" t="s">
        <v>521</v>
      </c>
      <c r="E79" t="s">
        <v>468</v>
      </c>
      <c r="F79" t="s">
        <v>202</v>
      </c>
      <c r="G79" t="s">
        <v>556</v>
      </c>
    </row>
    <row r="80" spans="1:7" x14ac:dyDescent="0.25">
      <c r="A80" t="s">
        <v>385</v>
      </c>
      <c r="B80">
        <v>220</v>
      </c>
      <c r="C80" t="s">
        <v>79</v>
      </c>
      <c r="D80" t="s">
        <v>521</v>
      </c>
      <c r="E80" t="s">
        <v>468</v>
      </c>
      <c r="F80" t="s">
        <v>204</v>
      </c>
      <c r="G80" t="s">
        <v>556</v>
      </c>
    </row>
    <row r="81" spans="1:7" x14ac:dyDescent="0.25">
      <c r="A81" t="s">
        <v>386</v>
      </c>
      <c r="B81">
        <v>220</v>
      </c>
      <c r="C81" t="s">
        <v>79</v>
      </c>
      <c r="D81" t="s">
        <v>521</v>
      </c>
      <c r="E81" t="s">
        <v>468</v>
      </c>
      <c r="F81" t="s">
        <v>206</v>
      </c>
      <c r="G81" t="s">
        <v>556</v>
      </c>
    </row>
    <row r="82" spans="1:7" x14ac:dyDescent="0.25">
      <c r="A82" t="s">
        <v>387</v>
      </c>
      <c r="B82">
        <v>220</v>
      </c>
      <c r="C82" t="s">
        <v>79</v>
      </c>
      <c r="D82" t="s">
        <v>521</v>
      </c>
      <c r="E82" t="s">
        <v>468</v>
      </c>
      <c r="F82" t="s">
        <v>208</v>
      </c>
      <c r="G82" t="s">
        <v>556</v>
      </c>
    </row>
    <row r="83" spans="1:7" x14ac:dyDescent="0.25">
      <c r="A83" t="s">
        <v>388</v>
      </c>
      <c r="B83">
        <v>220</v>
      </c>
      <c r="C83" t="s">
        <v>79</v>
      </c>
      <c r="D83" t="s">
        <v>521</v>
      </c>
      <c r="E83" t="s">
        <v>468</v>
      </c>
      <c r="F83" t="s">
        <v>210</v>
      </c>
      <c r="G83" t="s">
        <v>556</v>
      </c>
    </row>
    <row r="84" spans="1:7" x14ac:dyDescent="0.25">
      <c r="A84" t="s">
        <v>389</v>
      </c>
      <c r="B84">
        <v>220</v>
      </c>
      <c r="C84" t="s">
        <v>79</v>
      </c>
      <c r="D84" t="s">
        <v>521</v>
      </c>
      <c r="E84" t="s">
        <v>468</v>
      </c>
      <c r="F84" t="s">
        <v>212</v>
      </c>
      <c r="G84" t="s">
        <v>556</v>
      </c>
    </row>
    <row r="85" spans="1:7" x14ac:dyDescent="0.25">
      <c r="A85" t="s">
        <v>390</v>
      </c>
      <c r="B85">
        <v>220</v>
      </c>
      <c r="C85" t="s">
        <v>79</v>
      </c>
      <c r="D85" t="s">
        <v>521</v>
      </c>
      <c r="E85" t="s">
        <v>468</v>
      </c>
      <c r="F85" t="s">
        <v>214</v>
      </c>
      <c r="G85" t="s">
        <v>556</v>
      </c>
    </row>
    <row r="86" spans="1:7" x14ac:dyDescent="0.25">
      <c r="A86" t="s">
        <v>382</v>
      </c>
      <c r="B86" s="6"/>
      <c r="C86" t="s">
        <v>97</v>
      </c>
      <c r="D86" t="s">
        <v>521</v>
      </c>
      <c r="E86" t="s">
        <v>468</v>
      </c>
      <c r="F86" t="s">
        <v>97</v>
      </c>
      <c r="G86" s="6">
        <v>66</v>
      </c>
    </row>
    <row r="87" spans="1:7" x14ac:dyDescent="0.25">
      <c r="A87" t="s">
        <v>392</v>
      </c>
      <c r="B87">
        <v>220</v>
      </c>
      <c r="C87" t="s">
        <v>80</v>
      </c>
      <c r="D87" t="s">
        <v>521</v>
      </c>
      <c r="E87" t="s">
        <v>468</v>
      </c>
      <c r="F87" t="s">
        <v>218</v>
      </c>
      <c r="G87" t="s">
        <v>556</v>
      </c>
    </row>
    <row r="88" spans="1:7" x14ac:dyDescent="0.25">
      <c r="A88" t="s">
        <v>393</v>
      </c>
      <c r="B88">
        <v>220</v>
      </c>
      <c r="C88" t="s">
        <v>80</v>
      </c>
      <c r="D88" t="s">
        <v>521</v>
      </c>
      <c r="E88" t="s">
        <v>468</v>
      </c>
      <c r="F88" t="s">
        <v>220</v>
      </c>
      <c r="G88" t="s">
        <v>556</v>
      </c>
    </row>
    <row r="89" spans="1:7" x14ac:dyDescent="0.25">
      <c r="A89" t="s">
        <v>394</v>
      </c>
      <c r="B89">
        <v>220</v>
      </c>
      <c r="C89" t="s">
        <v>80</v>
      </c>
      <c r="D89" t="s">
        <v>521</v>
      </c>
      <c r="E89" t="s">
        <v>468</v>
      </c>
      <c r="F89" t="s">
        <v>222</v>
      </c>
      <c r="G89" t="s">
        <v>556</v>
      </c>
    </row>
    <row r="90" spans="1:7" x14ac:dyDescent="0.25">
      <c r="A90" t="s">
        <v>395</v>
      </c>
      <c r="B90">
        <v>220</v>
      </c>
      <c r="C90" t="s">
        <v>80</v>
      </c>
      <c r="D90" t="s">
        <v>521</v>
      </c>
      <c r="E90" t="s">
        <v>468</v>
      </c>
      <c r="F90" t="s">
        <v>224</v>
      </c>
      <c r="G90" t="s">
        <v>556</v>
      </c>
    </row>
    <row r="91" spans="1:7" x14ac:dyDescent="0.25">
      <c r="A91" t="s">
        <v>396</v>
      </c>
      <c r="B91">
        <v>220</v>
      </c>
      <c r="C91" t="s">
        <v>80</v>
      </c>
      <c r="D91" t="s">
        <v>521</v>
      </c>
      <c r="E91" t="s">
        <v>468</v>
      </c>
      <c r="F91" t="s">
        <v>226</v>
      </c>
      <c r="G91" t="s">
        <v>556</v>
      </c>
    </row>
    <row r="92" spans="1:7" x14ac:dyDescent="0.25">
      <c r="A92" t="s">
        <v>397</v>
      </c>
      <c r="B92">
        <v>220</v>
      </c>
      <c r="C92" t="s">
        <v>80</v>
      </c>
      <c r="D92" t="s">
        <v>521</v>
      </c>
      <c r="E92" t="s">
        <v>468</v>
      </c>
      <c r="F92" t="s">
        <v>228</v>
      </c>
      <c r="G92" t="s">
        <v>556</v>
      </c>
    </row>
    <row r="93" spans="1:7" x14ac:dyDescent="0.25">
      <c r="A93" t="s">
        <v>398</v>
      </c>
      <c r="B93">
        <v>220</v>
      </c>
      <c r="C93" t="s">
        <v>80</v>
      </c>
      <c r="D93" t="s">
        <v>521</v>
      </c>
      <c r="E93" t="s">
        <v>468</v>
      </c>
      <c r="F93" t="s">
        <v>230</v>
      </c>
      <c r="G93" t="s">
        <v>556</v>
      </c>
    </row>
    <row r="94" spans="1:7" x14ac:dyDescent="0.25">
      <c r="A94" t="s">
        <v>515</v>
      </c>
      <c r="B94">
        <v>132</v>
      </c>
      <c r="C94" t="s">
        <v>81</v>
      </c>
      <c r="D94" t="s">
        <v>521</v>
      </c>
      <c r="E94" t="s">
        <v>468</v>
      </c>
      <c r="F94" t="s">
        <v>81</v>
      </c>
      <c r="G94" t="s">
        <v>556</v>
      </c>
    </row>
    <row r="95" spans="1:7" x14ac:dyDescent="0.25">
      <c r="A95" t="s">
        <v>188</v>
      </c>
      <c r="B95">
        <v>220</v>
      </c>
      <c r="C95" t="s">
        <v>82</v>
      </c>
      <c r="D95" t="s">
        <v>521</v>
      </c>
      <c r="E95" t="s">
        <v>468</v>
      </c>
      <c r="F95" t="s">
        <v>189</v>
      </c>
      <c r="G95" t="s">
        <v>556</v>
      </c>
    </row>
    <row r="96" spans="1:7" x14ac:dyDescent="0.25">
      <c r="A96" t="s">
        <v>284</v>
      </c>
      <c r="B96" s="6"/>
      <c r="C96" t="s">
        <v>42</v>
      </c>
      <c r="D96" t="s">
        <v>521</v>
      </c>
      <c r="E96" t="s">
        <v>468</v>
      </c>
      <c r="F96" t="s">
        <v>285</v>
      </c>
      <c r="G96" s="6">
        <v>66</v>
      </c>
    </row>
    <row r="97" spans="1:7" x14ac:dyDescent="0.25">
      <c r="A97" t="s">
        <v>413</v>
      </c>
      <c r="B97">
        <v>500</v>
      </c>
      <c r="C97" t="s">
        <v>83</v>
      </c>
      <c r="D97" t="s">
        <v>521</v>
      </c>
      <c r="E97" t="s">
        <v>468</v>
      </c>
      <c r="F97" t="s">
        <v>261</v>
      </c>
      <c r="G97" t="s">
        <v>556</v>
      </c>
    </row>
    <row r="98" spans="1:7" x14ac:dyDescent="0.25">
      <c r="A98" t="s">
        <v>400</v>
      </c>
      <c r="B98">
        <v>500</v>
      </c>
      <c r="C98" t="s">
        <v>83</v>
      </c>
      <c r="D98" t="s">
        <v>521</v>
      </c>
      <c r="E98" t="s">
        <v>468</v>
      </c>
      <c r="F98" t="s">
        <v>234</v>
      </c>
      <c r="G98" t="s">
        <v>556</v>
      </c>
    </row>
    <row r="99" spans="1:7" x14ac:dyDescent="0.25">
      <c r="A99" t="s">
        <v>405</v>
      </c>
      <c r="B99">
        <v>500</v>
      </c>
      <c r="C99" t="s">
        <v>83</v>
      </c>
      <c r="D99" t="s">
        <v>521</v>
      </c>
      <c r="E99" t="s">
        <v>468</v>
      </c>
      <c r="F99" t="s">
        <v>245</v>
      </c>
      <c r="G99" t="s">
        <v>556</v>
      </c>
    </row>
    <row r="100" spans="1:7" x14ac:dyDescent="0.25">
      <c r="A100" t="s">
        <v>406</v>
      </c>
      <c r="B100">
        <v>500</v>
      </c>
      <c r="C100" t="s">
        <v>83</v>
      </c>
      <c r="D100" t="s">
        <v>521</v>
      </c>
      <c r="E100" t="s">
        <v>468</v>
      </c>
      <c r="F100" t="s">
        <v>247</v>
      </c>
      <c r="G100" t="s">
        <v>556</v>
      </c>
    </row>
    <row r="101" spans="1:7" x14ac:dyDescent="0.25">
      <c r="A101" t="s">
        <v>407</v>
      </c>
      <c r="B101">
        <v>500</v>
      </c>
      <c r="C101" t="s">
        <v>83</v>
      </c>
      <c r="D101" t="s">
        <v>521</v>
      </c>
      <c r="E101" t="s">
        <v>468</v>
      </c>
      <c r="F101" t="s">
        <v>249</v>
      </c>
      <c r="G101" t="s">
        <v>556</v>
      </c>
    </row>
    <row r="102" spans="1:7" x14ac:dyDescent="0.25">
      <c r="A102" t="s">
        <v>408</v>
      </c>
      <c r="B102">
        <v>500</v>
      </c>
      <c r="C102" t="s">
        <v>83</v>
      </c>
      <c r="D102" t="s">
        <v>521</v>
      </c>
      <c r="E102" t="s">
        <v>468</v>
      </c>
      <c r="F102" t="s">
        <v>251</v>
      </c>
      <c r="G102" t="s">
        <v>556</v>
      </c>
    </row>
    <row r="103" spans="1:7" x14ac:dyDescent="0.25">
      <c r="A103" t="s">
        <v>409</v>
      </c>
      <c r="B103">
        <v>500</v>
      </c>
      <c r="C103" t="s">
        <v>83</v>
      </c>
      <c r="D103" t="s">
        <v>521</v>
      </c>
      <c r="E103" t="s">
        <v>468</v>
      </c>
      <c r="F103" t="s">
        <v>253</v>
      </c>
      <c r="G103" t="s">
        <v>556</v>
      </c>
    </row>
    <row r="104" spans="1:7" x14ac:dyDescent="0.25">
      <c r="A104" t="s">
        <v>518</v>
      </c>
      <c r="B104" s="6"/>
      <c r="C104" t="s">
        <v>68</v>
      </c>
      <c r="D104" t="s">
        <v>521</v>
      </c>
      <c r="E104" t="s">
        <v>468</v>
      </c>
      <c r="F104" t="s">
        <v>497</v>
      </c>
      <c r="G104" s="6">
        <v>66</v>
      </c>
    </row>
    <row r="105" spans="1:7" x14ac:dyDescent="0.25">
      <c r="A105" t="s">
        <v>420</v>
      </c>
      <c r="B105" s="6">
        <v>11</v>
      </c>
      <c r="C105" t="s">
        <v>87</v>
      </c>
      <c r="D105" t="s">
        <v>521</v>
      </c>
      <c r="E105" t="s">
        <v>468</v>
      </c>
      <c r="F105" t="s">
        <v>275</v>
      </c>
      <c r="G105" s="6">
        <v>11</v>
      </c>
    </row>
    <row r="106" spans="1:7" x14ac:dyDescent="0.25">
      <c r="A106" t="s">
        <v>418</v>
      </c>
      <c r="B106" s="6">
        <v>11</v>
      </c>
      <c r="C106" t="s">
        <v>88</v>
      </c>
      <c r="D106" t="s">
        <v>521</v>
      </c>
      <c r="E106" t="s">
        <v>468</v>
      </c>
      <c r="F106" t="s">
        <v>271</v>
      </c>
      <c r="G106" s="6">
        <v>11</v>
      </c>
    </row>
    <row r="107" spans="1:7" x14ac:dyDescent="0.25">
      <c r="A107" t="s">
        <v>419</v>
      </c>
      <c r="B107" s="6">
        <v>11</v>
      </c>
      <c r="C107" t="s">
        <v>88</v>
      </c>
      <c r="D107" t="s">
        <v>521</v>
      </c>
      <c r="E107" t="s">
        <v>468</v>
      </c>
      <c r="F107" t="s">
        <v>273</v>
      </c>
      <c r="G107" s="6">
        <v>11</v>
      </c>
    </row>
    <row r="108" spans="1:7" x14ac:dyDescent="0.25">
      <c r="A108" t="s">
        <v>425</v>
      </c>
      <c r="B108" s="6">
        <v>11</v>
      </c>
      <c r="C108" t="s">
        <v>42</v>
      </c>
      <c r="D108" t="s">
        <v>521</v>
      </c>
      <c r="E108" t="s">
        <v>468</v>
      </c>
      <c r="F108" t="s">
        <v>287</v>
      </c>
      <c r="G108" s="6">
        <v>11</v>
      </c>
    </row>
    <row r="109" spans="1:7" x14ac:dyDescent="0.25">
      <c r="A109" t="s">
        <v>470</v>
      </c>
      <c r="B109">
        <v>330</v>
      </c>
      <c r="C109" t="s">
        <v>89</v>
      </c>
      <c r="D109" t="s">
        <v>521</v>
      </c>
      <c r="E109" t="s">
        <v>468</v>
      </c>
      <c r="F109" t="s">
        <v>471</v>
      </c>
      <c r="G109" t="s">
        <v>556</v>
      </c>
    </row>
    <row r="110" spans="1:7" x14ac:dyDescent="0.25">
      <c r="A110" t="s">
        <v>426</v>
      </c>
      <c r="B110">
        <v>220</v>
      </c>
      <c r="C110" t="s">
        <v>90</v>
      </c>
      <c r="D110" t="s">
        <v>521</v>
      </c>
      <c r="E110" t="s">
        <v>468</v>
      </c>
      <c r="F110" t="s">
        <v>90</v>
      </c>
      <c r="G110" t="s">
        <v>556</v>
      </c>
    </row>
    <row r="111" spans="1:7" x14ac:dyDescent="0.25">
      <c r="A111" t="s">
        <v>375</v>
      </c>
      <c r="B111">
        <v>500</v>
      </c>
      <c r="C111" t="s">
        <v>44</v>
      </c>
      <c r="D111" t="s">
        <v>521</v>
      </c>
      <c r="E111" t="s">
        <v>468</v>
      </c>
      <c r="F111" t="s">
        <v>182</v>
      </c>
      <c r="G111" t="s">
        <v>556</v>
      </c>
    </row>
    <row r="112" spans="1:7" x14ac:dyDescent="0.25">
      <c r="A112" t="s">
        <v>376</v>
      </c>
      <c r="B112">
        <v>500</v>
      </c>
      <c r="C112" t="s">
        <v>44</v>
      </c>
      <c r="D112" t="s">
        <v>521</v>
      </c>
      <c r="E112" t="s">
        <v>468</v>
      </c>
      <c r="F112" t="s">
        <v>184</v>
      </c>
      <c r="G112" t="s">
        <v>556</v>
      </c>
    </row>
    <row r="113" spans="1:7" x14ac:dyDescent="0.25">
      <c r="A113" t="s">
        <v>427</v>
      </c>
      <c r="B113">
        <v>220</v>
      </c>
      <c r="C113" t="s">
        <v>45</v>
      </c>
      <c r="D113" t="s">
        <v>521</v>
      </c>
      <c r="E113" t="s">
        <v>468</v>
      </c>
      <c r="F113" t="s">
        <v>290</v>
      </c>
      <c r="G113" t="s">
        <v>556</v>
      </c>
    </row>
    <row r="114" spans="1:7" x14ac:dyDescent="0.25">
      <c r="A114" t="s">
        <v>428</v>
      </c>
      <c r="B114">
        <v>220</v>
      </c>
      <c r="C114" t="s">
        <v>45</v>
      </c>
      <c r="D114" t="s">
        <v>521</v>
      </c>
      <c r="E114" t="s">
        <v>468</v>
      </c>
      <c r="F114" t="s">
        <v>292</v>
      </c>
      <c r="G114" t="s">
        <v>556</v>
      </c>
    </row>
    <row r="115" spans="1:7" x14ac:dyDescent="0.25">
      <c r="A115" t="s">
        <v>429</v>
      </c>
      <c r="B115">
        <v>220</v>
      </c>
      <c r="C115" t="s">
        <v>45</v>
      </c>
      <c r="D115" t="s">
        <v>521</v>
      </c>
      <c r="E115" t="s">
        <v>468</v>
      </c>
      <c r="F115" t="s">
        <v>294</v>
      </c>
      <c r="G115" t="s">
        <v>556</v>
      </c>
    </row>
    <row r="116" spans="1:7" x14ac:dyDescent="0.25">
      <c r="A116" t="s">
        <v>519</v>
      </c>
      <c r="B116" s="6"/>
      <c r="C116" t="s">
        <v>56</v>
      </c>
      <c r="D116" t="s">
        <v>521</v>
      </c>
      <c r="E116" t="s">
        <v>468</v>
      </c>
      <c r="F116" t="s">
        <v>498</v>
      </c>
      <c r="G116" s="6">
        <v>66</v>
      </c>
    </row>
    <row r="117" spans="1:7" x14ac:dyDescent="0.25">
      <c r="A117" t="s">
        <v>467</v>
      </c>
      <c r="B117" s="6"/>
      <c r="C117" t="s">
        <v>98</v>
      </c>
      <c r="D117" t="s">
        <v>521</v>
      </c>
      <c r="E117" t="s">
        <v>468</v>
      </c>
      <c r="F117" t="s">
        <v>296</v>
      </c>
      <c r="G117" s="6">
        <v>66</v>
      </c>
    </row>
    <row r="118" spans="1:7" x14ac:dyDescent="0.25">
      <c r="A118" t="s">
        <v>399</v>
      </c>
      <c r="B118" s="6"/>
      <c r="C118" t="s">
        <v>35</v>
      </c>
      <c r="D118" t="s">
        <v>521</v>
      </c>
      <c r="E118" t="s">
        <v>468</v>
      </c>
      <c r="F118" t="s">
        <v>232</v>
      </c>
      <c r="G118" s="6">
        <v>66</v>
      </c>
    </row>
    <row r="119" spans="1:7" x14ac:dyDescent="0.25">
      <c r="A119" t="s">
        <v>373</v>
      </c>
      <c r="B119" s="6"/>
      <c r="C119" t="s">
        <v>56</v>
      </c>
      <c r="D119" t="s">
        <v>521</v>
      </c>
      <c r="E119" t="s">
        <v>468</v>
      </c>
      <c r="F119" t="s">
        <v>374</v>
      </c>
      <c r="G119" s="6">
        <v>22</v>
      </c>
    </row>
    <row r="120" spans="1:7" x14ac:dyDescent="0.25">
      <c r="A120" t="s">
        <v>490</v>
      </c>
      <c r="B120" s="6"/>
      <c r="C120" t="s">
        <v>42</v>
      </c>
      <c r="D120" t="s">
        <v>521</v>
      </c>
      <c r="E120" t="s">
        <v>468</v>
      </c>
      <c r="F120" t="s">
        <v>283</v>
      </c>
      <c r="G120" s="6">
        <v>66</v>
      </c>
    </row>
    <row r="121" spans="1:7" x14ac:dyDescent="0.25">
      <c r="A121" t="s">
        <v>460</v>
      </c>
      <c r="B121">
        <v>500</v>
      </c>
      <c r="C121" t="s">
        <v>83</v>
      </c>
      <c r="D121" t="s">
        <v>521</v>
      </c>
      <c r="E121" t="s">
        <v>468</v>
      </c>
      <c r="F121" t="s">
        <v>255</v>
      </c>
      <c r="G121" t="s">
        <v>556</v>
      </c>
    </row>
    <row r="122" spans="1:7" x14ac:dyDescent="0.25">
      <c r="A122" t="s">
        <v>186</v>
      </c>
      <c r="B122">
        <v>220</v>
      </c>
      <c r="C122" t="s">
        <v>91</v>
      </c>
      <c r="D122" t="s">
        <v>521</v>
      </c>
      <c r="E122" t="s">
        <v>468</v>
      </c>
      <c r="F122" t="s">
        <v>187</v>
      </c>
      <c r="G122" t="s">
        <v>556</v>
      </c>
    </row>
    <row r="123" spans="1:7" x14ac:dyDescent="0.25">
      <c r="A123" t="s">
        <v>516</v>
      </c>
      <c r="B123" s="6"/>
      <c r="C123" t="s">
        <v>92</v>
      </c>
      <c r="D123" t="s">
        <v>521</v>
      </c>
      <c r="E123" t="s">
        <v>468</v>
      </c>
      <c r="F123" t="s">
        <v>495</v>
      </c>
      <c r="G123" s="6">
        <v>66</v>
      </c>
    </row>
    <row r="124" spans="1:7" x14ac:dyDescent="0.25">
      <c r="A124" t="s">
        <v>433</v>
      </c>
      <c r="B124">
        <v>220</v>
      </c>
      <c r="C124" t="s">
        <v>93</v>
      </c>
      <c r="D124" t="s">
        <v>521</v>
      </c>
      <c r="E124" t="s">
        <v>468</v>
      </c>
      <c r="F124" t="s">
        <v>300</v>
      </c>
      <c r="G124" t="s">
        <v>556</v>
      </c>
    </row>
    <row r="125" spans="1:7" x14ac:dyDescent="0.25">
      <c r="A125" t="s">
        <v>434</v>
      </c>
      <c r="B125">
        <v>220</v>
      </c>
      <c r="C125" t="s">
        <v>93</v>
      </c>
      <c r="D125" t="s">
        <v>521</v>
      </c>
      <c r="E125" t="s">
        <v>468</v>
      </c>
      <c r="F125" t="s">
        <v>302</v>
      </c>
      <c r="G125" t="s">
        <v>556</v>
      </c>
    </row>
    <row r="126" spans="1:7" x14ac:dyDescent="0.25">
      <c r="A126" t="s">
        <v>491</v>
      </c>
      <c r="B126" s="6"/>
      <c r="C126" t="s">
        <v>42</v>
      </c>
      <c r="D126" t="s">
        <v>521</v>
      </c>
      <c r="E126" t="s">
        <v>468</v>
      </c>
      <c r="F126" t="s">
        <v>304</v>
      </c>
      <c r="G126" s="6">
        <v>22</v>
      </c>
    </row>
    <row r="127" spans="1:7" x14ac:dyDescent="0.25">
      <c r="A127" t="s">
        <v>520</v>
      </c>
      <c r="B127" s="6"/>
      <c r="C127" t="s">
        <v>10</v>
      </c>
      <c r="D127" t="s">
        <v>521</v>
      </c>
      <c r="E127" t="s">
        <v>468</v>
      </c>
      <c r="F127" t="s">
        <v>499</v>
      </c>
      <c r="G127" s="6">
        <v>66</v>
      </c>
    </row>
    <row r="128" spans="1:7" x14ac:dyDescent="0.25">
      <c r="A128" t="s">
        <v>440</v>
      </c>
      <c r="B128">
        <v>220</v>
      </c>
      <c r="C128" t="s">
        <v>94</v>
      </c>
      <c r="D128" t="s">
        <v>521</v>
      </c>
      <c r="E128" t="s">
        <v>468</v>
      </c>
      <c r="F128" t="s">
        <v>314</v>
      </c>
      <c r="G128" t="s">
        <v>556</v>
      </c>
    </row>
    <row r="129" spans="1:7" x14ac:dyDescent="0.25">
      <c r="A129" t="s">
        <v>436</v>
      </c>
      <c r="B129">
        <v>220</v>
      </c>
      <c r="C129" t="s">
        <v>95</v>
      </c>
      <c r="D129" t="s">
        <v>521</v>
      </c>
      <c r="E129" t="s">
        <v>468</v>
      </c>
      <c r="F129" t="s">
        <v>306</v>
      </c>
      <c r="G129" t="s">
        <v>556</v>
      </c>
    </row>
    <row r="130" spans="1:7" x14ac:dyDescent="0.25">
      <c r="A130" t="s">
        <v>437</v>
      </c>
      <c r="B130">
        <v>220</v>
      </c>
      <c r="C130" t="s">
        <v>94</v>
      </c>
      <c r="D130" t="s">
        <v>521</v>
      </c>
      <c r="E130" t="s">
        <v>468</v>
      </c>
      <c r="F130" t="s">
        <v>308</v>
      </c>
      <c r="G130" t="s">
        <v>556</v>
      </c>
    </row>
    <row r="131" spans="1:7" x14ac:dyDescent="0.25">
      <c r="A131" t="s">
        <v>438</v>
      </c>
      <c r="B131">
        <v>220</v>
      </c>
      <c r="C131" t="s">
        <v>94</v>
      </c>
      <c r="D131" t="s">
        <v>521</v>
      </c>
      <c r="E131" t="s">
        <v>468</v>
      </c>
      <c r="F131" t="s">
        <v>310</v>
      </c>
      <c r="G131" t="s">
        <v>556</v>
      </c>
    </row>
    <row r="132" spans="1:7" x14ac:dyDescent="0.25">
      <c r="A132" t="s">
        <v>439</v>
      </c>
      <c r="B132">
        <v>220</v>
      </c>
      <c r="C132" t="s">
        <v>94</v>
      </c>
      <c r="D132" t="s">
        <v>521</v>
      </c>
      <c r="E132" t="s">
        <v>468</v>
      </c>
      <c r="F132" t="s">
        <v>312</v>
      </c>
      <c r="G132" t="s">
        <v>556</v>
      </c>
    </row>
    <row r="133" spans="1:7" x14ac:dyDescent="0.25">
      <c r="A133" t="s">
        <v>432</v>
      </c>
      <c r="B133" s="6"/>
      <c r="C133" t="s">
        <v>65</v>
      </c>
      <c r="D133" t="s">
        <v>521</v>
      </c>
      <c r="E133" t="s">
        <v>468</v>
      </c>
      <c r="F133" t="s">
        <v>298</v>
      </c>
      <c r="G133" s="6">
        <v>66</v>
      </c>
    </row>
  </sheetData>
  <sortState ref="A66:G133">
    <sortCondition ref="A66:A1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Connection output</vt:lpstr>
      <vt:lpstr>TNSP connection voltages</vt:lpstr>
      <vt:lpstr>PivotSPATNI</vt:lpstr>
      <vt:lpstr>SPATNI</vt:lpstr>
      <vt:lpstr>Vic2005-06</vt:lpstr>
      <vt:lpstr>Vic2006-07</vt:lpstr>
      <vt:lpstr>Vic2007-08</vt:lpstr>
      <vt:lpstr>Vic2008-09</vt:lpstr>
      <vt:lpstr>Vic2009-10</vt:lpstr>
      <vt:lpstr>Vic2010-11</vt:lpstr>
      <vt:lpstr>Vic2011-12</vt:lpstr>
      <vt:lpstr>Vic2012-13</vt:lpstr>
      <vt:lpstr>Vic2013-14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2016-07-25T00:23:22Z</dcterms:created>
  <dcterms:modified xsi:type="dcterms:W3CDTF">2016-07-25T00:24:09Z</dcterms:modified>
</cp:coreProperties>
</file>