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energyqonline.sharepoint.com/sites/AER2025/Shared Documents/General/Revised Regulatory Proposal (Energex &amp; Ergon)/RRP Supporting Docs_Energex/05 Capex/5.02 Our Response to AER's DD/"/>
    </mc:Choice>
  </mc:AlternateContent>
  <xr:revisionPtr revIDLastSave="138" documentId="13_ncr:1_{19E8D0FC-E048-4990-AC44-80371B0C4E1E}" xr6:coauthVersionLast="47" xr6:coauthVersionMax="47" xr10:uidLastSave="{80C46678-591F-41ED-973E-D3F6AF9E96B3}"/>
  <bookViews>
    <workbookView xWindow="-120" yWindow="-120" windowWidth="29040" windowHeight="15840" activeTab="1" xr2:uid="{FA5A29B0-9A22-47B3-A28A-56DBD641DFA8}"/>
  </bookViews>
  <sheets>
    <sheet name="RIN Requirement" sheetId="3" r:id="rId1"/>
    <sheet name="Summary of Comparison" sheetId="1" r:id="rId2"/>
  </sheets>
  <externalReferences>
    <externalReference r:id="rId3"/>
    <externalReference r:id="rId4"/>
  </externalReferences>
  <definedNames>
    <definedName name="_xlnm._FilterDatabase" localSheetId="0" hidden="1">'RIN Requirement'!$B$1:$L$10</definedName>
    <definedName name="_ftn1" localSheetId="0">'RIN Requirement'!#REF!</definedName>
    <definedName name="_ftnref1" localSheetId="0">'RIN Requirement'!#REF!</definedName>
    <definedName name="_MailAutoSig" localSheetId="0">'RIN Requirement'!#REF!</definedName>
    <definedName name="_Toc102111426" localSheetId="0">'RIN Requirement'!#REF!</definedName>
    <definedName name="_Toc102111430" localSheetId="0">'RIN Requirement'!#REF!</definedName>
    <definedName name="_Toc102111431" localSheetId="0">'RIN Requirement'!#REF!</definedName>
    <definedName name="_Toc102111432" localSheetId="0">'RIN Requirement'!#REF!</definedName>
    <definedName name="_Toc102111433" localSheetId="0">'RIN Requirement'!#REF!</definedName>
    <definedName name="_Toc102111434" localSheetId="0">'RIN Requirement'!#REF!</definedName>
    <definedName name="_Toc102111435" localSheetId="0">'RIN Requirement'!#REF!</definedName>
    <definedName name="_Toc102111436" localSheetId="0">'RIN Requirement'!#REF!</definedName>
    <definedName name="_Toc102111437" localSheetId="0">'RIN Requirement'!#REF!</definedName>
    <definedName name="_Toc102111438" localSheetId="0">'RIN Requirement'!#REF!</definedName>
    <definedName name="_Toc102111439" localSheetId="0">'RIN Requirement'!#REF!</definedName>
    <definedName name="_Toc102111440" localSheetId="0">'RIN Requirement'!#REF!</definedName>
    <definedName name="_Toc102111441" localSheetId="0">'RIN Requirement'!#REF!</definedName>
    <definedName name="_Toc102111442" localSheetId="0">'RIN Requirement'!#REF!</definedName>
    <definedName name="_Toc102111443" localSheetId="0">'RIN Requirement'!#REF!</definedName>
    <definedName name="_Toc102111444" localSheetId="0">'RIN Requirement'!#REF!</definedName>
    <definedName name="_Toc102111445" localSheetId="0">'RIN Requirement'!#REF!</definedName>
    <definedName name="_Toc102111446" localSheetId="0">'RIN Requirement'!#REF!</definedName>
    <definedName name="CIQWBGuid" hidden="1">"Copy of 1924 Reset Document Register - 20170606_FM testing.xlsm"</definedName>
    <definedName name="Display_Week">'[1]RESET RIN Gantt (daily)'!$F$2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"02/19/2017 23:47:24"</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Project_Start">'[1]RESET RIN Gantt (daily)'!$F$1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 l="1"/>
  <c r="C19" i="1"/>
  <c r="C18" i="1"/>
  <c r="C17" i="1"/>
  <c r="C16" i="1"/>
  <c r="C15" i="1"/>
  <c r="C9" i="1"/>
  <c r="B9" i="1"/>
  <c r="C8" i="1"/>
  <c r="B8" i="1"/>
  <c r="C7" i="1"/>
  <c r="B7" i="1"/>
  <c r="C6" i="1"/>
  <c r="B6" i="1"/>
  <c r="C5" i="1"/>
  <c r="B5" i="1"/>
  <c r="C4" i="1"/>
  <c r="B4" i="1"/>
  <c r="C21" i="1" l="1"/>
  <c r="E7" i="1"/>
  <c r="B20" i="1"/>
  <c r="B19" i="1"/>
  <c r="B18" i="1"/>
  <c r="D18" i="1" s="1"/>
  <c r="E6" i="1"/>
  <c r="B16" i="1"/>
  <c r="D16" i="1" s="1"/>
  <c r="E4" i="1"/>
  <c r="E20" i="1" l="1"/>
  <c r="E19" i="1"/>
  <c r="E18" i="1"/>
  <c r="E16" i="1"/>
  <c r="D19" i="1"/>
  <c r="E5" i="1"/>
  <c r="E8" i="1"/>
  <c r="E9" i="1"/>
  <c r="D20" i="1"/>
  <c r="D9" i="1"/>
  <c r="D8" i="1"/>
  <c r="D7" i="1"/>
  <c r="D4" i="1"/>
  <c r="B15" i="1"/>
  <c r="B21" i="1" s="1"/>
  <c r="B10" i="1"/>
  <c r="C10" i="1"/>
  <c r="B17" i="1"/>
  <c r="D6" i="1"/>
  <c r="D5" i="1"/>
  <c r="E10" i="1" l="1"/>
  <c r="E21" i="1"/>
  <c r="D17" i="1"/>
  <c r="E17" i="1"/>
  <c r="D15" i="1"/>
  <c r="E15" i="1"/>
  <c r="D21" i="1"/>
  <c r="D10" i="1"/>
</calcChain>
</file>

<file path=xl/sharedStrings.xml><?xml version="1.0" encoding="utf-8"?>
<sst xmlns="http://schemas.openxmlformats.org/spreadsheetml/2006/main" count="59" uniqueCount="50">
  <si>
    <t>Responsible Person</t>
  </si>
  <si>
    <t>Reference</t>
  </si>
  <si>
    <t xml:space="preserve">Requirement </t>
  </si>
  <si>
    <t>Response / Cross reference to material provided by Energex</t>
  </si>
  <si>
    <t>Capital expenditure</t>
  </si>
  <si>
    <t>Transparency</t>
  </si>
  <si>
    <t>4.4.4</t>
  </si>
  <si>
    <r>
      <t xml:space="preserve">For total </t>
    </r>
    <r>
      <rPr>
        <i/>
        <sz val="11"/>
        <color rgb="FF000000"/>
        <rFont val="Arial"/>
        <family val="2"/>
      </rPr>
      <t>capital expenditure</t>
    </r>
    <r>
      <rPr>
        <sz val="11"/>
        <color rgb="FF000000"/>
        <rFont val="Arial"/>
        <family val="2"/>
      </rPr>
      <t xml:space="preserve"> incurred in the </t>
    </r>
    <r>
      <rPr>
        <i/>
        <sz val="11"/>
        <color rgb="FF000000"/>
        <rFont val="Arial"/>
        <family val="2"/>
      </rPr>
      <t>current regulatory period</t>
    </r>
    <r>
      <rPr>
        <sz val="11"/>
        <color rgb="FF000000"/>
        <rFont val="Arial"/>
        <family val="2"/>
      </rPr>
      <t>, provide:</t>
    </r>
  </si>
  <si>
    <t>4.4.4(a)</t>
  </si>
  <si>
    <r>
      <t xml:space="preserve">a comparison of the total expenditure, disaggregated by expenditure or driver, to the </t>
    </r>
    <r>
      <rPr>
        <i/>
        <sz val="11"/>
        <color rgb="FF000000"/>
        <rFont val="Arial"/>
        <family val="2"/>
      </rPr>
      <t>forecast capex</t>
    </r>
    <r>
      <rPr>
        <sz val="11"/>
        <color rgb="FF000000"/>
        <rFont val="Arial"/>
        <family val="2"/>
      </rPr>
      <t xml:space="preserve"> allowed for the </t>
    </r>
    <r>
      <rPr>
        <i/>
        <sz val="11"/>
        <color rgb="FF000000"/>
        <rFont val="Arial"/>
        <family val="2"/>
      </rPr>
      <t>current regulatory period</t>
    </r>
    <r>
      <rPr>
        <sz val="11"/>
        <color rgb="FF000000"/>
        <rFont val="Arial"/>
        <family val="2"/>
      </rPr>
      <t>;</t>
    </r>
  </si>
  <si>
    <t>4.4.4(b)</t>
  </si>
  <si>
    <t>an explanation of the drivers of differences noted in response to section 4.4.4 (a), for example the impact of efficiency gains, major new projects, project deferrals or rescoping, changing regulatory obligations, asset age, or other factors;</t>
  </si>
  <si>
    <t xml:space="preserve">4.4.4(c) </t>
  </si>
  <si>
    <r>
      <t xml:space="preserve">a list of projects deferred in the </t>
    </r>
    <r>
      <rPr>
        <i/>
        <sz val="11"/>
        <color rgb="FF000000"/>
        <rFont val="Arial"/>
        <family val="2"/>
      </rPr>
      <t>current regulatory control period</t>
    </r>
    <r>
      <rPr>
        <sz val="11"/>
        <color rgb="FF000000"/>
        <rFont val="Arial"/>
        <family val="2"/>
      </rPr>
      <t xml:space="preserve"> and included in the </t>
    </r>
    <r>
      <rPr>
        <i/>
        <sz val="11"/>
        <color rgb="FF000000"/>
        <rFont val="Arial"/>
        <family val="2"/>
      </rPr>
      <t>forecast capex</t>
    </r>
    <r>
      <rPr>
        <sz val="11"/>
        <color rgb="FF000000"/>
        <rFont val="Arial"/>
        <family val="2"/>
      </rPr>
      <t xml:space="preserve"> for the </t>
    </r>
    <r>
      <rPr>
        <i/>
        <sz val="11"/>
        <color rgb="FF000000"/>
        <rFont val="Arial"/>
        <family val="2"/>
      </rPr>
      <t>forthcoming regulatory control period</t>
    </r>
    <r>
      <rPr>
        <sz val="11"/>
        <color rgb="FF000000"/>
        <rFont val="Arial"/>
        <family val="2"/>
      </rPr>
      <t>, and the rationale for the deferral.</t>
    </r>
  </si>
  <si>
    <t xml:space="preserve">New Bells Creek Zone Substation (refer Attachment 5.5.02) was proposed as part of the 2020-2025 regulatory proposal and was deferred by approximately two years. This deferral was the result of a reduction in new housing being constructed at the start of the Covid pandemic, with housing development only recently reaching levels forecast at the time of the last proposal. Despite this deferral, this project commenced in the 2020-2025 regulatory control period. However, part of this project's expenditure will now fall within the 2025-2030 regulatory control period.  </t>
  </si>
  <si>
    <t>4.4.5</t>
  </si>
  <si>
    <r>
      <t xml:space="preserve">For </t>
    </r>
    <r>
      <rPr>
        <i/>
        <sz val="11"/>
        <color rgb="FF000000"/>
        <rFont val="Arial"/>
        <family val="2"/>
      </rPr>
      <t>forecast capex</t>
    </r>
    <r>
      <rPr>
        <sz val="11"/>
        <color rgb="FF000000"/>
        <rFont val="Arial"/>
        <family val="2"/>
      </rPr>
      <t xml:space="preserve"> for the </t>
    </r>
    <r>
      <rPr>
        <i/>
        <sz val="11"/>
        <color rgb="FF000000"/>
        <rFont val="Arial"/>
        <family val="2"/>
      </rPr>
      <t>forthcoming regulatory period</t>
    </r>
    <r>
      <rPr>
        <sz val="11"/>
        <color rgb="FF000000"/>
        <rFont val="Arial"/>
        <family val="2"/>
      </rPr>
      <t>, provide:</t>
    </r>
  </si>
  <si>
    <t xml:space="preserve">4.4.5(a) </t>
  </si>
  <si>
    <r>
      <t xml:space="preserve">a comparison of the total forecast expenditure by category or driver to the total </t>
    </r>
    <r>
      <rPr>
        <i/>
        <sz val="11"/>
        <color rgb="FF000000"/>
        <rFont val="Arial"/>
        <family val="2"/>
      </rPr>
      <t>capital expenditure</t>
    </r>
    <r>
      <rPr>
        <sz val="11"/>
        <color rgb="FF000000"/>
        <rFont val="Arial"/>
        <family val="2"/>
      </rPr>
      <t xml:space="preserve"> expected to be incurred in the </t>
    </r>
    <r>
      <rPr>
        <i/>
        <sz val="11"/>
        <color rgb="FF000000"/>
        <rFont val="Arial"/>
        <family val="2"/>
      </rPr>
      <t>current regulatory period</t>
    </r>
    <r>
      <rPr>
        <sz val="11"/>
        <color rgb="FF000000"/>
        <rFont val="Arial"/>
        <family val="2"/>
      </rPr>
      <t>;</t>
    </r>
  </si>
  <si>
    <t xml:space="preserve">4.4.5(b) </t>
  </si>
  <si>
    <t>an explanation of the drivers of differences noted in response to section 4.4.5 (a), for example the impact of expected efficiency gains, major new projects, project deferrals or rescoping, changing regulatory obligations, asset age, or other factors.</t>
  </si>
  <si>
    <t>4.4.4(a) and (b) Comparison of Current Period Capital Expenditure to AER Allowance (2020-25)</t>
  </si>
  <si>
    <t>$m, real 2024-25</t>
  </si>
  <si>
    <t>2020-25 AER Allowance</t>
  </si>
  <si>
    <t>2020-25 Actuals / Forecast</t>
  </si>
  <si>
    <t>Difference to Allowance</t>
  </si>
  <si>
    <t>Driver of Difference</t>
  </si>
  <si>
    <t>Replacement</t>
  </si>
  <si>
    <t>Augmentation</t>
  </si>
  <si>
    <t>Connections (net)</t>
  </si>
  <si>
    <t>Non-network ICT</t>
  </si>
  <si>
    <t>Other Non-Network</t>
  </si>
  <si>
    <t>We are projecting to spend greater than the AER's other non-network forecast due to increased property expenditure driven by increased costs associated with general industry and market conditions as well as the timing of investments due to project phasing and contractor availability.</t>
  </si>
  <si>
    <t>Capitalised overheads</t>
  </si>
  <si>
    <t>Total Net Capex</t>
  </si>
  <si>
    <t>4.4.5(a) and (b) Comparison of Forecast Period Capital Expenditure (2025-30) to Current Period Capital Expenditure (2020-25)</t>
  </si>
  <si>
    <t>2025-30 Forecast</t>
  </si>
  <si>
    <t>Difference to Current Period</t>
  </si>
  <si>
    <t xml:space="preserve">Our proposed reduced investment reflects a shift from a major transformation focus to one of on-going maintenance of non-network ICT systems and capability. </t>
  </si>
  <si>
    <t>Other non-network</t>
  </si>
  <si>
    <t>We are projecting to spend greater than the AER's capitalised overhead forecast due to a higher program of work and higher than forecast inflationary environment.</t>
  </si>
  <si>
    <t xml:space="preserve">We are projecting to spend greater than the AER’s repex capital forecast for the current regulatory control period by $165 million. The main drivers for our increased spend are as follows:
• the identification of a larger than expected number of conductor clearance issues in the last two years of the 2015-20 regulatory control period, resulting in non-critical work being deferred to the current regulatory control period and increased expenditure against forecast for repex in 2020-21 and 2021-22
• an increase in pole-top structure defects and failures, resulting in increased expenditure above our forecasts at the time of the 2020-25 Regulatory Proposal, and
• above inflation increases in construction costs, particularly civil construction costs, impacting our repex, particulary in the final two years of this regulatory control period. </t>
  </si>
  <si>
    <t>We are projecting to spend greater than the AER’s connex forecast for the current regulatory control period by $33.7 million. The main drivers for our increased spend are:
•  the unanticipated impact of Covid-19 on migration in South East Queensland and the associated increase in new connections, and
•  our 2020-25 investment proposals were completed on the back of a construction boom (prior to the Covid-19 pandemic) when a slowdown in construction was anticipated for the 2020-25 period. However, the construction sector proved to be more resilient than anticipated.</t>
  </si>
  <si>
    <t>We are projecting to spend greater than the AER's non-network ICT forecast due to:
•  high costs associated with replacing a significant, interdependent legacy application portfolio, and 
•  unplanned investment in cyber security in response to new compliance obligations and heightened risk of cyber attacks.</t>
  </si>
  <si>
    <t>We are projecting to spend at the level of the AER’s augex forecast for the current regulatory control period. Early in this period, we were able to maintain an historically low level of expenditure through increasing the utilisation of our existing assets to meet the growth in customers and load. However, we are forecasting an increase in 2024-25 due to two large projects commencing this financial year, namely:
•  establishing Bells Creek Central zone substation to supply the growing area of Caloundra South, and
•  establishing Petrie zone substation to meet growing demand in the Moreton Bay area and address network limitations in the Kallangur and Lawnton areas.</t>
  </si>
  <si>
    <t xml:space="preserve">Our proposed increase in connections expenditure above our current period expenditure  reflects the expected strong population growth in South East Queensland due to greater migration, smaller household sizes, increasing construction expenditure forecasts and a growing economy. </t>
  </si>
  <si>
    <t>Our proposed increase in other non-network expenditure is driven by increased investment in fleet to replace ageing vehicles that were unable to be replaced in the current period due to market supply challenges.</t>
  </si>
  <si>
    <t>The forecast for capitalised overheads is in line with our current period spend.</t>
  </si>
  <si>
    <t>Our proposed augex is greater than our current period expenditure and the increase is driven by:
•  strong population and demand growth in South East Queensland  
• the need to address the obligations outlined in our Distribution Authority pertaining to Safety Net security criteria, Minimum Service Standards and worst performing feeder requirements, and
• increased expenditure to integrate distributed energy resources into the network.</t>
  </si>
  <si>
    <t>Our proposed repex is in line with current period spend with a continuation of our program of work to replace or refurbish network assets that are ageing and/or in poor condition.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</si>
</sst>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F800]dddd\,\ mmmm\ dd\,\ yyyy"/>
    <numFmt numFmtId="166" formatCode="0.0%"/>
    <numFmt numFmtId="167" formatCode="#,##0.0_ ;\-#,##0.0\ "/>
  </numFmts>
  <fonts count="19" x14ac:knownFonts="1">
    <font>
      <sz val="11"/>
      <color theme="1"/>
      <name val="Calibri"/>
      <family val="2"/>
      <scheme val="minor"/>
    </font>
    <font>
      <sz val="11"/>
      <color theme="1"/>
      <name val="Calibri"/>
      <family val="2"/>
      <scheme val="minor"/>
    </font>
    <font>
      <b/>
      <sz val="10"/>
      <color rgb="FFFFFFFF"/>
      <name val="Arial"/>
      <family val="2"/>
    </font>
    <font>
      <sz val="10"/>
      <color rgb="FF000000"/>
      <name val="Arial"/>
      <family val="2"/>
    </font>
    <font>
      <sz val="10"/>
      <color theme="1"/>
      <name val="Arial"/>
      <family val="2"/>
    </font>
    <font>
      <b/>
      <sz val="10"/>
      <color rgb="FF000000"/>
      <name val="Arial"/>
      <family val="2"/>
    </font>
    <font>
      <b/>
      <sz val="10"/>
      <color theme="1"/>
      <name val="Arial"/>
      <family val="2"/>
    </font>
    <font>
      <sz val="10"/>
      <color theme="0"/>
      <name val="Arial"/>
      <family val="2"/>
    </font>
    <font>
      <b/>
      <sz val="10"/>
      <color theme="0"/>
      <name val="Arial"/>
      <family val="2"/>
    </font>
    <font>
      <sz val="11"/>
      <name val="Arial"/>
      <family val="2"/>
    </font>
    <font>
      <sz val="11"/>
      <color theme="1"/>
      <name val="Arial"/>
      <family val="2"/>
    </font>
    <font>
      <sz val="11"/>
      <color theme="0"/>
      <name val="Arial"/>
      <family val="2"/>
    </font>
    <font>
      <b/>
      <sz val="11"/>
      <name val="Arial"/>
      <family val="2"/>
    </font>
    <font>
      <sz val="11"/>
      <color rgb="FF000000"/>
      <name val="Arial"/>
      <family val="2"/>
    </font>
    <font>
      <i/>
      <sz val="11"/>
      <color rgb="FF000000"/>
      <name val="Arial"/>
      <family val="2"/>
    </font>
    <font>
      <sz val="14"/>
      <color rgb="FF000000"/>
      <name val="Times New Roman"/>
      <family val="1"/>
    </font>
    <font>
      <b/>
      <sz val="10"/>
      <name val="Arial"/>
      <family val="2"/>
    </font>
    <font>
      <sz val="10"/>
      <name val="Arial"/>
      <family val="2"/>
    </font>
    <font>
      <b/>
      <sz val="11"/>
      <color rgb="FFFFFFFF"/>
      <name val="Arial"/>
      <family val="2"/>
    </font>
  </fonts>
  <fills count="8">
    <fill>
      <patternFill patternType="none"/>
    </fill>
    <fill>
      <patternFill patternType="gray125"/>
    </fill>
    <fill>
      <patternFill patternType="solid">
        <fgColor rgb="FF2C5697"/>
        <bgColor indexed="64"/>
      </patternFill>
    </fill>
    <fill>
      <patternFill patternType="solid">
        <fgColor rgb="FFF2F2F2"/>
        <bgColor indexed="64"/>
      </patternFill>
    </fill>
    <fill>
      <patternFill patternType="solid">
        <fgColor rgb="FFFFFFFF"/>
        <bgColor indexed="64"/>
      </patternFill>
    </fill>
    <fill>
      <patternFill patternType="solid">
        <fgColor theme="8"/>
        <bgColor indexed="64"/>
      </patternFill>
    </fill>
    <fill>
      <patternFill patternType="solid">
        <fgColor theme="4" tint="0.79998168889431442"/>
        <bgColor indexed="64"/>
      </patternFill>
    </fill>
    <fill>
      <patternFill patternType="solid">
        <fgColor theme="4" tint="0.59999389629810485"/>
        <bgColor indexed="64"/>
      </patternFill>
    </fill>
  </fills>
  <borders count="7">
    <border>
      <left/>
      <right/>
      <top/>
      <bottom/>
      <diagonal/>
    </border>
    <border>
      <left/>
      <right/>
      <top/>
      <bottom style="medium">
        <color rgb="FF2C5697"/>
      </bottom>
      <diagonal/>
    </border>
    <border>
      <left/>
      <right/>
      <top/>
      <bottom style="dotted">
        <color rgb="FF2C5697"/>
      </bottom>
      <diagonal/>
    </border>
    <border>
      <left style="thin">
        <color theme="2"/>
      </left>
      <right style="thin">
        <color theme="2"/>
      </right>
      <top style="thin">
        <color theme="2"/>
      </top>
      <bottom style="thin">
        <color theme="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2"/>
      </left>
      <right/>
      <top style="thin">
        <color theme="2"/>
      </top>
      <bottom style="thin">
        <color theme="2"/>
      </bottom>
      <diagonal/>
    </border>
    <border>
      <left/>
      <right/>
      <top style="medium">
        <color rgb="FF2C5697"/>
      </top>
      <bottom style="dotted">
        <color rgb="FF2C5697"/>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7">
    <xf numFmtId="0" fontId="0" fillId="0" borderId="0" xfId="0"/>
    <xf numFmtId="0" fontId="2" fillId="2" borderId="1" xfId="0" applyFont="1" applyFill="1" applyBorder="1" applyAlignment="1">
      <alignment horizontal="center" vertical="center" wrapText="1"/>
    </xf>
    <xf numFmtId="0" fontId="3" fillId="3" borderId="2" xfId="0" applyFont="1" applyFill="1" applyBorder="1" applyAlignment="1">
      <alignment vertical="center" wrapText="1"/>
    </xf>
    <xf numFmtId="0" fontId="7" fillId="5" borderId="0" xfId="0" applyFont="1" applyFill="1"/>
    <xf numFmtId="0" fontId="8" fillId="5" borderId="0" xfId="0" applyFont="1" applyFill="1"/>
    <xf numFmtId="0" fontId="4" fillId="0" borderId="0" xfId="0" applyFont="1"/>
    <xf numFmtId="0" fontId="9" fillId="0" borderId="3" xfId="0" applyFont="1" applyBorder="1" applyAlignment="1">
      <alignment vertical="top" wrapText="1"/>
    </xf>
    <xf numFmtId="0" fontId="10" fillId="0" borderId="0" xfId="0" applyFont="1" applyAlignment="1">
      <alignment wrapText="1"/>
    </xf>
    <xf numFmtId="0" fontId="11" fillId="0" borderId="3" xfId="0" applyFont="1" applyBorder="1" applyAlignment="1">
      <alignment vertical="top" wrapText="1"/>
    </xf>
    <xf numFmtId="0" fontId="10" fillId="0" borderId="0" xfId="0" applyFont="1" applyAlignment="1">
      <alignment vertical="top" wrapText="1"/>
    </xf>
    <xf numFmtId="0" fontId="9" fillId="0" borderId="3" xfId="0" applyFont="1" applyBorder="1" applyAlignment="1">
      <alignment horizontal="left" vertical="top" wrapText="1"/>
    </xf>
    <xf numFmtId="165" fontId="9" fillId="0" borderId="4" xfId="0" applyNumberFormat="1" applyFont="1" applyBorder="1" applyAlignment="1">
      <alignment vertical="top" wrapText="1"/>
    </xf>
    <xf numFmtId="165" fontId="10" fillId="0" borderId="4" xfId="0" applyNumberFormat="1" applyFont="1" applyBorder="1" applyAlignment="1">
      <alignment vertical="top" wrapText="1"/>
    </xf>
    <xf numFmtId="0" fontId="10" fillId="0" borderId="0" xfId="0" applyFont="1" applyAlignment="1">
      <alignment horizontal="left" vertical="top" wrapText="1"/>
    </xf>
    <xf numFmtId="0" fontId="15" fillId="0" borderId="0" xfId="0" applyFont="1"/>
    <xf numFmtId="166" fontId="4" fillId="4" borderId="2" xfId="2" applyNumberFormat="1" applyFont="1" applyFill="1" applyBorder="1" applyAlignment="1">
      <alignment horizontal="center" vertical="center" wrapText="1"/>
    </xf>
    <xf numFmtId="0" fontId="9" fillId="0" borderId="4" xfId="0" applyFont="1" applyBorder="1" applyAlignment="1">
      <alignment vertical="top" wrapText="1"/>
    </xf>
    <xf numFmtId="0" fontId="10" fillId="0" borderId="4" xfId="0" applyFont="1" applyBorder="1" applyAlignment="1">
      <alignment vertical="top" wrapText="1"/>
    </xf>
    <xf numFmtId="0" fontId="9" fillId="0" borderId="4" xfId="0" applyFont="1" applyBorder="1" applyAlignment="1">
      <alignment horizontal="left" vertical="top" wrapText="1"/>
    </xf>
    <xf numFmtId="0" fontId="13" fillId="0" borderId="4" xfId="0" applyFont="1" applyBorder="1" applyAlignment="1">
      <alignment vertical="top" wrapText="1"/>
    </xf>
    <xf numFmtId="0" fontId="10" fillId="0" borderId="4" xfId="0" applyFont="1" applyBorder="1" applyAlignment="1">
      <alignment wrapText="1"/>
    </xf>
    <xf numFmtId="0" fontId="4" fillId="0" borderId="0" xfId="0" applyFont="1" applyAlignment="1">
      <alignment vertical="top" wrapText="1"/>
    </xf>
    <xf numFmtId="0" fontId="9" fillId="0" borderId="0" xfId="0" applyFont="1" applyAlignment="1">
      <alignment vertical="top" wrapText="1"/>
    </xf>
    <xf numFmtId="0" fontId="17" fillId="0" borderId="5" xfId="0" applyFont="1" applyBorder="1" applyAlignment="1">
      <alignment vertical="top" wrapText="1"/>
    </xf>
    <xf numFmtId="0" fontId="0" fillId="0" borderId="0" xfId="0" applyAlignment="1">
      <alignment wrapText="1"/>
    </xf>
    <xf numFmtId="0" fontId="3" fillId="0" borderId="2" xfId="1" applyNumberFormat="1" applyFont="1" applyFill="1" applyBorder="1" applyAlignment="1">
      <alignment horizontal="left" vertical="center" wrapText="1"/>
    </xf>
    <xf numFmtId="0" fontId="4" fillId="0" borderId="2" xfId="1"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167" fontId="4" fillId="4" borderId="2" xfId="1" applyNumberFormat="1" applyFont="1" applyFill="1" applyBorder="1" applyAlignment="1">
      <alignment horizontal="center" vertical="center" wrapText="1"/>
    </xf>
    <xf numFmtId="167" fontId="3" fillId="4" borderId="2" xfId="1" applyNumberFormat="1" applyFont="1" applyFill="1" applyBorder="1" applyAlignment="1">
      <alignment horizontal="center" vertical="center" wrapText="1"/>
    </xf>
    <xf numFmtId="167" fontId="4" fillId="4" borderId="6" xfId="1" applyNumberFormat="1" applyFont="1" applyFill="1" applyBorder="1" applyAlignment="1">
      <alignment horizontal="center" vertical="center" wrapText="1"/>
    </xf>
    <xf numFmtId="166" fontId="4" fillId="4" borderId="6" xfId="2" applyNumberFormat="1" applyFont="1" applyFill="1" applyBorder="1" applyAlignment="1">
      <alignment horizontal="center" vertical="center" wrapText="1"/>
    </xf>
    <xf numFmtId="0" fontId="5" fillId="6" borderId="1" xfId="0" applyFont="1" applyFill="1" applyBorder="1" applyAlignment="1">
      <alignment vertical="center" wrapText="1"/>
    </xf>
    <xf numFmtId="167" fontId="5" fillId="6" borderId="1" xfId="1" applyNumberFormat="1" applyFont="1" applyFill="1" applyBorder="1" applyAlignment="1">
      <alignment horizontal="center" vertical="center" wrapText="1"/>
    </xf>
    <xf numFmtId="167" fontId="6" fillId="6" borderId="1" xfId="1" applyNumberFormat="1" applyFont="1" applyFill="1" applyBorder="1" applyAlignment="1">
      <alignment horizontal="center" vertical="center" wrapText="1"/>
    </xf>
    <xf numFmtId="166" fontId="6" fillId="6" borderId="1" xfId="2" applyNumberFormat="1" applyFont="1" applyFill="1" applyBorder="1" applyAlignment="1">
      <alignment horizontal="center" vertical="center" wrapText="1"/>
    </xf>
    <xf numFmtId="164" fontId="6" fillId="6" borderId="1" xfId="1" applyNumberFormat="1" applyFont="1" applyFill="1" applyBorder="1" applyAlignment="1">
      <alignment horizontal="center" vertical="center" wrapText="1"/>
    </xf>
    <xf numFmtId="0" fontId="3" fillId="4" borderId="2" xfId="1" applyNumberFormat="1" applyFont="1" applyFill="1" applyBorder="1" applyAlignment="1">
      <alignment horizontal="left" vertical="center" wrapText="1"/>
    </xf>
    <xf numFmtId="0" fontId="6" fillId="6" borderId="1" xfId="1" applyNumberFormat="1" applyFont="1" applyFill="1" applyBorder="1" applyAlignment="1">
      <alignment horizontal="center" vertical="center" wrapText="1"/>
    </xf>
    <xf numFmtId="0" fontId="12" fillId="7" borderId="4" xfId="0" applyFont="1" applyFill="1" applyBorder="1" applyAlignment="1">
      <alignment horizontal="left" vertical="top" wrapText="1"/>
    </xf>
    <xf numFmtId="0" fontId="12" fillId="7" borderId="4" xfId="0" applyFont="1" applyFill="1" applyBorder="1" applyAlignment="1">
      <alignment vertical="top" wrapText="1"/>
    </xf>
    <xf numFmtId="0" fontId="16" fillId="7" borderId="4"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4" xfId="0" applyFont="1" applyFill="1" applyBorder="1" applyAlignment="1">
      <alignment vertical="top" wrapText="1"/>
    </xf>
    <xf numFmtId="0" fontId="17" fillId="6" borderId="4" xfId="0" applyFont="1" applyFill="1" applyBorder="1" applyAlignment="1">
      <alignment vertical="top" wrapText="1"/>
    </xf>
    <xf numFmtId="0" fontId="18" fillId="2" borderId="1" xfId="0" applyFont="1" applyFill="1" applyBorder="1" applyAlignment="1">
      <alignment horizontal="left" vertical="center" wrapText="1"/>
    </xf>
    <xf numFmtId="0" fontId="3" fillId="0" borderId="2" xfId="0" applyFont="1" applyBorder="1" applyAlignment="1">
      <alignmen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sgrid.sharepoint.com/teams/SP0539/Shared%20Documents/Regulation/24-29%20Determination/600%20RIN/Reset%20RIN%20-%202024-29%20-%20Distribution%20-%20Ausgrid%20templat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energyqonline.sharepoint.com/sites/AER2025Finance/Shared%20Documents/General/AER2025%20Project%20-%20Expenditure%20Forecast%20for%20November%202024%20Revised%20Regulatory%20Proposal.xlsx" TargetMode="External"/><Relationship Id="rId1" Type="http://schemas.openxmlformats.org/officeDocument/2006/relationships/externalLinkPath" Target="/sites/AER2025Finance/Shared%20Documents/General/AER2025%20Project%20-%20Expenditure%20Forecast%20for%20November%202024%20Revised%20Regulatory%20Propos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N Templates - allocations"/>
      <sheetName val="FINAL_ Written RIN"/>
      <sheetName val="Material Assumptions"/>
      <sheetName val="RESET RIN Gantt (daily)"/>
      <sheetName val="Timelines"/>
      <sheetName val="Decisions_Outcomes"/>
    </sheetNames>
    <sheetDataSet>
      <sheetData sheetId="0" refreshError="1"/>
      <sheetData sheetId="1" refreshError="1"/>
      <sheetData sheetId="2" refreshError="1"/>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Ergon - capex"/>
      <sheetName val="Energex - capex"/>
      <sheetName val="Ergon - opex"/>
      <sheetName val="Energex - opex"/>
      <sheetName val="Ergon - revenue"/>
      <sheetName val="Energex - revenue"/>
      <sheetName val="RAB"/>
      <sheetName val="2010-15"/>
    </sheetNames>
    <sheetDataSet>
      <sheetData sheetId="0"/>
      <sheetData sheetId="1">
        <row r="76">
          <cell r="F76">
            <v>254.80724131838019</v>
          </cell>
        </row>
      </sheetData>
      <sheetData sheetId="2">
        <row r="78">
          <cell r="F78">
            <v>356.1765920883978</v>
          </cell>
        </row>
        <row r="79">
          <cell r="F79">
            <v>376.86376833311635</v>
          </cell>
          <cell r="G79">
            <v>617.81432517533722</v>
          </cell>
        </row>
        <row r="84">
          <cell r="F84">
            <v>250.50176297661628</v>
          </cell>
        </row>
        <row r="85">
          <cell r="F85">
            <v>284.24300920150972</v>
          </cell>
          <cell r="G85">
            <v>320.55334265297807</v>
          </cell>
        </row>
        <row r="91">
          <cell r="F91">
            <v>757.39657908266793</v>
          </cell>
        </row>
        <row r="92">
          <cell r="F92">
            <v>921.98589832948733</v>
          </cell>
          <cell r="G92">
            <v>912.79317577668098</v>
          </cell>
        </row>
        <row r="97">
          <cell r="F97">
            <v>672.7920893378631</v>
          </cell>
        </row>
        <row r="98">
          <cell r="F98">
            <v>721.80675378315414</v>
          </cell>
          <cell r="G98">
            <v>720.30808375311904</v>
          </cell>
        </row>
        <row r="103">
          <cell r="F103">
            <v>175.5967459854424</v>
          </cell>
        </row>
        <row r="104">
          <cell r="F104">
            <v>352.07392367915884</v>
          </cell>
          <cell r="G104">
            <v>243.25029431666468</v>
          </cell>
        </row>
        <row r="109">
          <cell r="F109">
            <v>220.13224264383388</v>
          </cell>
        </row>
        <row r="110">
          <cell r="F110">
            <v>267.11548246518822</v>
          </cell>
          <cell r="G110">
            <v>350.01682512688467</v>
          </cell>
        </row>
      </sheetData>
      <sheetData sheetId="3"/>
      <sheetData sheetId="4"/>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BA50C-7848-4589-B514-A44C826006C1}">
  <dimension ref="A1:L132"/>
  <sheetViews>
    <sheetView showGridLines="0" topLeftCell="B1" zoomScale="96" zoomScaleNormal="96" workbookViewId="0">
      <pane ySplit="1" topLeftCell="A2" activePane="bottomLeft" state="frozen"/>
      <selection pane="bottomLeft" activeCell="C16" sqref="C16:C17"/>
    </sheetView>
  </sheetViews>
  <sheetFormatPr defaultColWidth="9.28515625" defaultRowHeight="14.25" x14ac:dyDescent="0.2"/>
  <cols>
    <col min="1" max="1" width="15.28515625" style="6" hidden="1" customWidth="1"/>
    <col min="2" max="2" width="13.5703125" style="10" customWidth="1"/>
    <col min="3" max="3" width="100.7109375" style="6" customWidth="1"/>
    <col min="4" max="4" width="148.5703125" style="23" customWidth="1"/>
    <col min="5" max="5" width="81.42578125" style="7" customWidth="1"/>
    <col min="6" max="6" width="19.42578125" style="7" customWidth="1"/>
    <col min="7" max="7" width="24.28515625" style="7" customWidth="1"/>
    <col min="8" max="8" width="15.42578125" style="7" customWidth="1"/>
    <col min="9" max="9" width="16.7109375" style="7" customWidth="1"/>
    <col min="10" max="10" width="43.7109375" style="7" customWidth="1"/>
    <col min="11" max="11" width="45.7109375" style="7" customWidth="1"/>
    <col min="12" max="12" width="9.28515625" style="7"/>
    <col min="13" max="16384" width="9.28515625" style="6"/>
  </cols>
  <sheetData>
    <row r="1" spans="1:12" s="8" customFormat="1" ht="29.25" thickBot="1" x14ac:dyDescent="0.25">
      <c r="A1" s="16" t="s">
        <v>0</v>
      </c>
      <c r="B1" s="45" t="s">
        <v>1</v>
      </c>
      <c r="C1" s="45" t="s">
        <v>2</v>
      </c>
      <c r="D1" s="45" t="s">
        <v>3</v>
      </c>
      <c r="E1" s="7"/>
      <c r="F1" s="7"/>
      <c r="G1" s="7"/>
      <c r="H1" s="7"/>
      <c r="I1" s="7"/>
      <c r="J1" s="7"/>
      <c r="K1" s="7"/>
      <c r="L1" s="7"/>
    </row>
    <row r="2" spans="1:12" s="7" customFormat="1" ht="15" x14ac:dyDescent="0.2">
      <c r="A2" s="20"/>
      <c r="B2" s="39">
        <v>4.4000000000000004</v>
      </c>
      <c r="C2" s="40" t="s">
        <v>4</v>
      </c>
      <c r="D2" s="41"/>
    </row>
    <row r="3" spans="1:12" s="9" customFormat="1" ht="15" x14ac:dyDescent="0.2">
      <c r="A3" s="17"/>
      <c r="B3" s="42"/>
      <c r="C3" s="43" t="s">
        <v>5</v>
      </c>
      <c r="D3" s="44"/>
      <c r="E3" s="7"/>
      <c r="F3" s="7"/>
      <c r="G3" s="7"/>
      <c r="H3" s="7"/>
      <c r="I3" s="7"/>
      <c r="J3" s="7"/>
      <c r="K3" s="7"/>
      <c r="L3" s="7"/>
    </row>
    <row r="4" spans="1:12" s="9" customFormat="1" x14ac:dyDescent="0.2">
      <c r="A4" s="17"/>
      <c r="B4" s="18" t="s">
        <v>6</v>
      </c>
      <c r="C4" s="19" t="s">
        <v>7</v>
      </c>
      <c r="D4" s="17"/>
      <c r="E4" s="7"/>
      <c r="F4" s="7"/>
      <c r="G4" s="7"/>
      <c r="H4" s="7"/>
      <c r="I4" s="7"/>
      <c r="J4" s="7"/>
      <c r="K4" s="7"/>
      <c r="L4" s="7"/>
    </row>
    <row r="5" spans="1:12" s="9" customFormat="1" ht="28.5" x14ac:dyDescent="0.2">
      <c r="A5" s="17"/>
      <c r="B5" s="18" t="s">
        <v>8</v>
      </c>
      <c r="C5" s="19" t="s">
        <v>9</v>
      </c>
      <c r="D5" s="11"/>
      <c r="E5" s="7"/>
      <c r="F5" s="7"/>
      <c r="G5" s="7"/>
      <c r="H5" s="7"/>
      <c r="I5" s="7"/>
      <c r="J5" s="7"/>
      <c r="K5" s="7"/>
      <c r="L5" s="7"/>
    </row>
    <row r="6" spans="1:12" s="9" customFormat="1" ht="42.75" x14ac:dyDescent="0.2">
      <c r="A6" s="17"/>
      <c r="B6" s="18" t="s">
        <v>10</v>
      </c>
      <c r="C6" s="19" t="s">
        <v>11</v>
      </c>
      <c r="D6" s="12"/>
      <c r="E6" s="7"/>
      <c r="F6" s="7"/>
      <c r="G6" s="7"/>
      <c r="H6" s="7"/>
      <c r="I6" s="7"/>
      <c r="J6" s="7"/>
      <c r="K6" s="7"/>
      <c r="L6" s="7"/>
    </row>
    <row r="7" spans="1:12" s="9" customFormat="1" ht="71.25" x14ac:dyDescent="0.2">
      <c r="A7" s="17"/>
      <c r="B7" s="18" t="s">
        <v>12</v>
      </c>
      <c r="C7" s="19" t="s">
        <v>13</v>
      </c>
      <c r="D7" s="11" t="s">
        <v>14</v>
      </c>
      <c r="E7" s="7"/>
      <c r="F7" s="7"/>
      <c r="G7" s="7"/>
      <c r="H7" s="7"/>
      <c r="I7" s="7"/>
      <c r="J7" s="7"/>
      <c r="K7" s="7"/>
      <c r="L7" s="7"/>
    </row>
    <row r="8" spans="1:12" s="9" customFormat="1" x14ac:dyDescent="0.2">
      <c r="A8" s="17"/>
      <c r="B8" s="18" t="s">
        <v>15</v>
      </c>
      <c r="C8" s="19" t="s">
        <v>16</v>
      </c>
      <c r="D8" s="12"/>
      <c r="E8" s="7"/>
      <c r="F8" s="7"/>
      <c r="G8" s="7"/>
      <c r="H8" s="7"/>
      <c r="I8" s="7"/>
      <c r="J8" s="7"/>
      <c r="K8" s="7"/>
      <c r="L8" s="7"/>
    </row>
    <row r="9" spans="1:12" s="9" customFormat="1" ht="28.5" x14ac:dyDescent="0.2">
      <c r="A9" s="17"/>
      <c r="B9" s="18" t="s">
        <v>17</v>
      </c>
      <c r="C9" s="19" t="s">
        <v>18</v>
      </c>
      <c r="D9" s="12"/>
      <c r="E9" s="7"/>
      <c r="F9" s="7"/>
      <c r="G9" s="7"/>
      <c r="H9" s="7"/>
      <c r="I9" s="7"/>
      <c r="J9" s="7"/>
      <c r="K9" s="7"/>
      <c r="L9" s="7"/>
    </row>
    <row r="10" spans="1:12" s="9" customFormat="1" ht="57" x14ac:dyDescent="0.2">
      <c r="A10" s="17"/>
      <c r="B10" s="18" t="s">
        <v>19</v>
      </c>
      <c r="C10" s="19" t="s">
        <v>20</v>
      </c>
      <c r="D10" s="12"/>
      <c r="E10" s="7"/>
      <c r="F10" s="7"/>
      <c r="G10" s="7"/>
      <c r="H10" s="7"/>
      <c r="I10" s="7"/>
      <c r="J10" s="7"/>
      <c r="K10" s="7"/>
      <c r="L10" s="7"/>
    </row>
    <row r="11" spans="1:12" s="9" customFormat="1" x14ac:dyDescent="0.2">
      <c r="B11" s="13"/>
      <c r="C11" s="22"/>
      <c r="D11" s="21"/>
      <c r="E11" s="7"/>
      <c r="F11" s="7"/>
      <c r="G11" s="7"/>
      <c r="H11" s="7"/>
      <c r="I11" s="7"/>
      <c r="J11" s="7"/>
      <c r="K11" s="7"/>
      <c r="L11" s="7"/>
    </row>
    <row r="12" spans="1:12" s="9" customFormat="1" x14ac:dyDescent="0.2">
      <c r="B12" s="13"/>
      <c r="C12" s="22"/>
      <c r="D12" s="21"/>
      <c r="E12" s="7"/>
      <c r="F12" s="7"/>
      <c r="G12" s="7"/>
      <c r="H12" s="7"/>
      <c r="I12" s="7"/>
      <c r="J12" s="7"/>
      <c r="K12" s="7"/>
      <c r="L12" s="7"/>
    </row>
    <row r="13" spans="1:12" s="9" customFormat="1" x14ac:dyDescent="0.2">
      <c r="B13" s="13"/>
      <c r="C13" s="22"/>
      <c r="D13" s="21"/>
      <c r="E13" s="7"/>
      <c r="F13" s="7"/>
      <c r="G13" s="7"/>
      <c r="H13" s="7"/>
      <c r="I13" s="7"/>
      <c r="J13" s="7"/>
      <c r="K13" s="7"/>
      <c r="L13" s="7"/>
    </row>
    <row r="14" spans="1:12" s="9" customFormat="1" x14ac:dyDescent="0.2">
      <c r="B14" s="13"/>
      <c r="C14" s="22"/>
      <c r="D14" s="21"/>
      <c r="E14" s="7"/>
      <c r="F14" s="7"/>
      <c r="G14" s="7"/>
      <c r="H14" s="7"/>
      <c r="I14" s="7"/>
      <c r="J14" s="7"/>
      <c r="K14" s="7"/>
      <c r="L14" s="7"/>
    </row>
    <row r="15" spans="1:12" s="9" customFormat="1" x14ac:dyDescent="0.2">
      <c r="B15" s="13"/>
      <c r="C15" s="22"/>
      <c r="D15" s="21"/>
      <c r="E15" s="7"/>
      <c r="F15" s="7"/>
      <c r="G15" s="7"/>
      <c r="H15" s="7"/>
      <c r="I15" s="7"/>
      <c r="J15" s="7"/>
      <c r="K15" s="7"/>
      <c r="L15" s="7"/>
    </row>
    <row r="16" spans="1:12" s="9" customFormat="1" x14ac:dyDescent="0.2">
      <c r="B16" s="13"/>
      <c r="C16" s="22"/>
      <c r="D16" s="21"/>
      <c r="E16" s="7"/>
      <c r="F16" s="7"/>
      <c r="G16" s="7"/>
      <c r="H16" s="7"/>
      <c r="I16" s="7"/>
      <c r="J16" s="7"/>
      <c r="K16" s="7"/>
      <c r="L16" s="7"/>
    </row>
    <row r="17" spans="2:12" s="9" customFormat="1" x14ac:dyDescent="0.2">
      <c r="B17" s="13"/>
      <c r="C17" s="22"/>
      <c r="D17" s="21"/>
      <c r="E17" s="7"/>
      <c r="F17" s="7"/>
      <c r="G17" s="7"/>
      <c r="H17" s="7"/>
      <c r="I17" s="7"/>
      <c r="J17" s="7"/>
      <c r="K17" s="7"/>
      <c r="L17" s="7"/>
    </row>
    <row r="18" spans="2:12" s="9" customFormat="1" x14ac:dyDescent="0.2">
      <c r="B18" s="13"/>
      <c r="C18" s="22"/>
      <c r="D18" s="21"/>
      <c r="E18" s="7"/>
      <c r="F18" s="7"/>
      <c r="G18" s="7"/>
      <c r="H18" s="7"/>
      <c r="I18" s="7"/>
      <c r="J18" s="7"/>
      <c r="K18" s="7"/>
      <c r="L18" s="7"/>
    </row>
    <row r="19" spans="2:12" s="9" customFormat="1" x14ac:dyDescent="0.2">
      <c r="B19" s="13"/>
      <c r="C19" s="22"/>
      <c r="D19" s="21"/>
      <c r="E19" s="7"/>
      <c r="F19" s="7"/>
      <c r="G19" s="7"/>
      <c r="H19" s="7"/>
      <c r="I19" s="7"/>
      <c r="J19" s="7"/>
      <c r="K19" s="7"/>
      <c r="L19" s="7"/>
    </row>
    <row r="20" spans="2:12" s="9" customFormat="1" x14ac:dyDescent="0.2">
      <c r="B20" s="13"/>
      <c r="C20" s="22"/>
      <c r="D20" s="21"/>
      <c r="E20" s="7"/>
      <c r="F20" s="7"/>
      <c r="G20" s="7"/>
      <c r="H20" s="7"/>
      <c r="I20" s="7"/>
      <c r="J20" s="7"/>
      <c r="K20" s="7"/>
      <c r="L20" s="7"/>
    </row>
    <row r="21" spans="2:12" s="9" customFormat="1" x14ac:dyDescent="0.2">
      <c r="B21" s="13"/>
      <c r="C21" s="22"/>
      <c r="D21" s="21"/>
      <c r="E21" s="7"/>
      <c r="F21" s="7"/>
      <c r="G21" s="7"/>
      <c r="H21" s="7"/>
      <c r="I21" s="7"/>
      <c r="J21" s="7"/>
      <c r="K21" s="7"/>
      <c r="L21" s="7"/>
    </row>
    <row r="22" spans="2:12" s="9" customFormat="1" x14ac:dyDescent="0.2">
      <c r="B22" s="13"/>
      <c r="C22" s="22"/>
      <c r="D22" s="21"/>
      <c r="E22" s="7"/>
      <c r="F22" s="7"/>
      <c r="G22" s="7"/>
      <c r="H22" s="7"/>
      <c r="I22" s="7"/>
      <c r="J22" s="7"/>
      <c r="K22" s="7"/>
      <c r="L22" s="7"/>
    </row>
    <row r="23" spans="2:12" s="9" customFormat="1" x14ac:dyDescent="0.2">
      <c r="B23" s="13"/>
      <c r="C23" s="22"/>
      <c r="D23" s="21"/>
      <c r="E23" s="7"/>
      <c r="F23" s="7"/>
      <c r="G23" s="7"/>
      <c r="H23" s="7"/>
      <c r="I23" s="7"/>
      <c r="J23" s="7"/>
      <c r="K23" s="7"/>
      <c r="L23" s="7"/>
    </row>
    <row r="24" spans="2:12" s="9" customFormat="1" x14ac:dyDescent="0.2">
      <c r="B24" s="13"/>
      <c r="C24" s="22"/>
      <c r="D24" s="21"/>
      <c r="E24" s="7"/>
      <c r="F24" s="7"/>
      <c r="G24" s="7"/>
      <c r="H24" s="7"/>
      <c r="I24" s="7"/>
      <c r="J24" s="7"/>
      <c r="K24" s="7"/>
      <c r="L24" s="7"/>
    </row>
    <row r="25" spans="2:12" s="9" customFormat="1" x14ac:dyDescent="0.2">
      <c r="B25" s="13"/>
      <c r="C25" s="22"/>
      <c r="D25" s="21"/>
      <c r="E25" s="7"/>
      <c r="F25" s="7"/>
      <c r="G25" s="7"/>
      <c r="H25" s="7"/>
      <c r="I25" s="7"/>
      <c r="J25" s="7"/>
      <c r="K25" s="7"/>
      <c r="L25" s="7"/>
    </row>
    <row r="26" spans="2:12" s="9" customFormat="1" x14ac:dyDescent="0.2">
      <c r="B26" s="13"/>
      <c r="C26" s="22"/>
      <c r="D26" s="21"/>
      <c r="E26" s="7"/>
      <c r="F26" s="7"/>
      <c r="G26" s="7"/>
      <c r="H26" s="7"/>
      <c r="I26" s="7"/>
      <c r="J26" s="7"/>
      <c r="K26" s="7"/>
      <c r="L26" s="7"/>
    </row>
    <row r="27" spans="2:12" s="9" customFormat="1" x14ac:dyDescent="0.2">
      <c r="B27" s="13"/>
      <c r="C27" s="22"/>
      <c r="D27" s="21"/>
      <c r="E27" s="7"/>
      <c r="F27" s="7"/>
      <c r="G27" s="7"/>
      <c r="H27" s="7"/>
      <c r="I27" s="7"/>
      <c r="J27" s="7"/>
      <c r="K27" s="7"/>
      <c r="L27" s="7"/>
    </row>
    <row r="28" spans="2:12" s="9" customFormat="1" x14ac:dyDescent="0.2">
      <c r="B28" s="13"/>
      <c r="C28" s="22"/>
      <c r="D28" s="21"/>
      <c r="E28" s="7"/>
      <c r="F28" s="7"/>
      <c r="G28" s="7"/>
      <c r="H28" s="7"/>
      <c r="I28" s="7"/>
      <c r="J28" s="7"/>
      <c r="K28" s="7"/>
      <c r="L28" s="7"/>
    </row>
    <row r="29" spans="2:12" s="9" customFormat="1" x14ac:dyDescent="0.2">
      <c r="B29" s="13"/>
      <c r="C29" s="22"/>
      <c r="D29" s="21"/>
      <c r="E29" s="7"/>
      <c r="F29" s="7"/>
      <c r="G29" s="7"/>
      <c r="H29" s="7"/>
      <c r="I29" s="7"/>
      <c r="J29" s="7"/>
      <c r="K29" s="7"/>
      <c r="L29" s="7"/>
    </row>
    <row r="30" spans="2:12" s="9" customFormat="1" x14ac:dyDescent="0.2">
      <c r="B30" s="13"/>
      <c r="C30" s="22"/>
      <c r="D30" s="21"/>
      <c r="E30" s="7"/>
      <c r="F30" s="7"/>
      <c r="G30" s="7"/>
      <c r="H30" s="7"/>
      <c r="I30" s="7"/>
      <c r="J30" s="7"/>
      <c r="K30" s="7"/>
      <c r="L30" s="7"/>
    </row>
    <row r="31" spans="2:12" s="9" customFormat="1" x14ac:dyDescent="0.2">
      <c r="B31" s="13"/>
      <c r="C31" s="22"/>
      <c r="D31" s="21"/>
      <c r="E31" s="7"/>
      <c r="F31" s="7"/>
      <c r="G31" s="7"/>
      <c r="H31" s="7"/>
      <c r="I31" s="7"/>
      <c r="J31" s="7"/>
      <c r="K31" s="7"/>
      <c r="L31" s="7"/>
    </row>
    <row r="32" spans="2:12" s="9" customFormat="1" x14ac:dyDescent="0.2">
      <c r="B32" s="13"/>
      <c r="C32" s="22"/>
      <c r="D32" s="21"/>
      <c r="E32" s="7"/>
      <c r="F32" s="7"/>
      <c r="G32" s="7"/>
      <c r="H32" s="7"/>
      <c r="I32" s="7"/>
      <c r="J32" s="7"/>
      <c r="K32" s="7"/>
      <c r="L32" s="7"/>
    </row>
    <row r="33" spans="2:12" s="9" customFormat="1" x14ac:dyDescent="0.2">
      <c r="B33" s="13"/>
      <c r="C33" s="22"/>
      <c r="D33" s="21"/>
      <c r="E33" s="7"/>
      <c r="F33" s="7"/>
      <c r="G33" s="7"/>
      <c r="H33" s="7"/>
      <c r="I33" s="7"/>
      <c r="J33" s="7"/>
      <c r="K33" s="7"/>
      <c r="L33" s="7"/>
    </row>
    <row r="34" spans="2:12" s="9" customFormat="1" x14ac:dyDescent="0.2">
      <c r="B34" s="13"/>
      <c r="C34" s="22"/>
      <c r="D34" s="21"/>
      <c r="E34" s="7"/>
      <c r="F34" s="7"/>
      <c r="G34" s="7"/>
      <c r="H34" s="7"/>
      <c r="I34" s="7"/>
      <c r="J34" s="7"/>
      <c r="K34" s="7"/>
      <c r="L34" s="7"/>
    </row>
    <row r="35" spans="2:12" s="9" customFormat="1" x14ac:dyDescent="0.2">
      <c r="B35" s="13"/>
      <c r="C35" s="22"/>
      <c r="D35" s="21"/>
      <c r="E35" s="7"/>
      <c r="F35" s="7"/>
      <c r="G35" s="7"/>
      <c r="H35" s="7"/>
      <c r="I35" s="7"/>
      <c r="J35" s="7"/>
      <c r="K35" s="7"/>
      <c r="L35" s="7"/>
    </row>
    <row r="36" spans="2:12" s="9" customFormat="1" x14ac:dyDescent="0.2">
      <c r="B36" s="13"/>
      <c r="C36" s="22"/>
      <c r="D36" s="21"/>
      <c r="E36" s="7"/>
      <c r="F36" s="7"/>
      <c r="G36" s="7"/>
      <c r="H36" s="7"/>
      <c r="I36" s="7"/>
      <c r="J36" s="7"/>
      <c r="K36" s="7"/>
      <c r="L36" s="7"/>
    </row>
    <row r="37" spans="2:12" s="9" customFormat="1" x14ac:dyDescent="0.2">
      <c r="B37" s="13"/>
      <c r="C37" s="22"/>
      <c r="D37" s="21"/>
      <c r="E37" s="7"/>
      <c r="F37" s="7"/>
      <c r="G37" s="7"/>
      <c r="H37" s="7"/>
      <c r="I37" s="7"/>
      <c r="J37" s="7"/>
      <c r="K37" s="7"/>
      <c r="L37" s="7"/>
    </row>
    <row r="38" spans="2:12" s="9" customFormat="1" x14ac:dyDescent="0.2">
      <c r="B38" s="13"/>
      <c r="C38" s="22"/>
      <c r="D38" s="21"/>
      <c r="E38" s="7"/>
      <c r="F38" s="7"/>
      <c r="G38" s="7"/>
      <c r="H38" s="7"/>
      <c r="I38" s="7"/>
      <c r="J38" s="7"/>
      <c r="K38" s="7"/>
      <c r="L38" s="7"/>
    </row>
    <row r="39" spans="2:12" s="9" customFormat="1" x14ac:dyDescent="0.2">
      <c r="B39" s="13"/>
      <c r="C39" s="22"/>
      <c r="D39" s="21"/>
      <c r="E39" s="7"/>
      <c r="F39" s="7"/>
      <c r="G39" s="7"/>
      <c r="H39" s="7"/>
      <c r="I39" s="7"/>
      <c r="J39" s="7"/>
      <c r="K39" s="7"/>
      <c r="L39" s="7"/>
    </row>
    <row r="40" spans="2:12" s="9" customFormat="1" x14ac:dyDescent="0.2">
      <c r="B40" s="13"/>
      <c r="C40" s="22"/>
      <c r="D40" s="21"/>
      <c r="E40" s="7"/>
      <c r="F40" s="7"/>
      <c r="G40" s="7"/>
      <c r="H40" s="7"/>
      <c r="I40" s="7"/>
      <c r="J40" s="7"/>
      <c r="K40" s="7"/>
      <c r="L40" s="7"/>
    </row>
    <row r="41" spans="2:12" s="9" customFormat="1" x14ac:dyDescent="0.2">
      <c r="B41" s="13"/>
      <c r="C41" s="22"/>
      <c r="D41" s="21"/>
      <c r="E41" s="7"/>
      <c r="F41" s="7"/>
      <c r="G41" s="7"/>
      <c r="H41" s="7"/>
      <c r="I41" s="7"/>
      <c r="J41" s="7"/>
      <c r="K41" s="7"/>
      <c r="L41" s="7"/>
    </row>
    <row r="42" spans="2:12" s="9" customFormat="1" x14ac:dyDescent="0.2">
      <c r="B42" s="13"/>
      <c r="C42" s="22"/>
      <c r="D42" s="21"/>
      <c r="E42" s="7"/>
      <c r="F42" s="7"/>
      <c r="G42" s="7"/>
      <c r="H42" s="7"/>
      <c r="I42" s="7"/>
      <c r="J42" s="7"/>
      <c r="K42" s="7"/>
      <c r="L42" s="7"/>
    </row>
    <row r="43" spans="2:12" s="9" customFormat="1" x14ac:dyDescent="0.2">
      <c r="B43" s="13"/>
      <c r="C43" s="22"/>
      <c r="D43" s="21"/>
      <c r="E43" s="7"/>
      <c r="F43" s="7"/>
      <c r="G43" s="7"/>
      <c r="H43" s="7"/>
      <c r="I43" s="7"/>
      <c r="J43" s="7"/>
      <c r="K43" s="7"/>
      <c r="L43" s="7"/>
    </row>
    <row r="44" spans="2:12" s="9" customFormat="1" x14ac:dyDescent="0.2">
      <c r="B44" s="13"/>
      <c r="C44" s="22"/>
      <c r="D44" s="21"/>
      <c r="E44" s="7"/>
      <c r="F44" s="7"/>
      <c r="G44" s="7"/>
      <c r="H44" s="7"/>
      <c r="I44" s="7"/>
      <c r="J44" s="7"/>
      <c r="K44" s="7"/>
      <c r="L44" s="7"/>
    </row>
    <row r="45" spans="2:12" s="9" customFormat="1" x14ac:dyDescent="0.2">
      <c r="B45" s="13"/>
      <c r="C45" s="22"/>
      <c r="D45" s="21"/>
      <c r="E45" s="7"/>
      <c r="F45" s="7"/>
      <c r="G45" s="7"/>
      <c r="H45" s="7"/>
      <c r="I45" s="7"/>
      <c r="J45" s="7"/>
      <c r="K45" s="7"/>
      <c r="L45" s="7"/>
    </row>
    <row r="46" spans="2:12" s="9" customFormat="1" x14ac:dyDescent="0.2">
      <c r="B46" s="13"/>
      <c r="C46" s="22"/>
      <c r="D46" s="21"/>
      <c r="E46" s="7"/>
      <c r="F46" s="7"/>
      <c r="G46" s="7"/>
      <c r="H46" s="7"/>
      <c r="I46" s="7"/>
      <c r="J46" s="7"/>
      <c r="K46" s="7"/>
      <c r="L46" s="7"/>
    </row>
    <row r="47" spans="2:12" s="9" customFormat="1" x14ac:dyDescent="0.2">
      <c r="B47" s="13"/>
      <c r="C47" s="22"/>
      <c r="D47" s="21"/>
      <c r="E47" s="7"/>
      <c r="F47" s="7"/>
      <c r="G47" s="7"/>
      <c r="H47" s="7"/>
      <c r="I47" s="7"/>
      <c r="J47" s="7"/>
      <c r="K47" s="7"/>
      <c r="L47" s="7"/>
    </row>
    <row r="48" spans="2:12" s="9" customFormat="1" x14ac:dyDescent="0.2">
      <c r="B48" s="13"/>
      <c r="C48" s="22"/>
      <c r="D48" s="21"/>
      <c r="E48" s="7"/>
      <c r="F48" s="7"/>
      <c r="G48" s="7"/>
      <c r="H48" s="7"/>
      <c r="I48" s="7"/>
      <c r="J48" s="7"/>
      <c r="K48" s="7"/>
      <c r="L48" s="7"/>
    </row>
    <row r="49" spans="2:12" s="9" customFormat="1" x14ac:dyDescent="0.2">
      <c r="B49" s="13"/>
      <c r="C49" s="22"/>
      <c r="D49" s="21"/>
      <c r="E49" s="7"/>
      <c r="F49" s="7"/>
      <c r="G49" s="7"/>
      <c r="H49" s="7"/>
      <c r="I49" s="7"/>
      <c r="J49" s="7"/>
      <c r="K49" s="7"/>
      <c r="L49" s="7"/>
    </row>
    <row r="50" spans="2:12" s="9" customFormat="1" x14ac:dyDescent="0.2">
      <c r="B50" s="13"/>
      <c r="C50" s="22"/>
      <c r="D50" s="21"/>
      <c r="E50" s="7"/>
      <c r="F50" s="7"/>
      <c r="G50" s="7"/>
      <c r="H50" s="7"/>
      <c r="I50" s="7"/>
      <c r="J50" s="7"/>
      <c r="K50" s="7"/>
      <c r="L50" s="7"/>
    </row>
    <row r="51" spans="2:12" s="9" customFormat="1" x14ac:dyDescent="0.2">
      <c r="B51" s="13"/>
      <c r="C51" s="22"/>
      <c r="D51" s="21"/>
      <c r="E51" s="7"/>
      <c r="F51" s="7"/>
      <c r="G51" s="7"/>
      <c r="H51" s="7"/>
      <c r="I51" s="7"/>
      <c r="J51" s="7"/>
      <c r="K51" s="7"/>
      <c r="L51" s="7"/>
    </row>
    <row r="52" spans="2:12" s="9" customFormat="1" x14ac:dyDescent="0.2">
      <c r="B52" s="13"/>
      <c r="C52" s="22"/>
      <c r="D52" s="21"/>
      <c r="E52" s="7"/>
      <c r="F52" s="7"/>
      <c r="G52" s="7"/>
      <c r="H52" s="7"/>
      <c r="I52" s="7"/>
      <c r="J52" s="7"/>
      <c r="K52" s="7"/>
      <c r="L52" s="7"/>
    </row>
    <row r="53" spans="2:12" s="9" customFormat="1" x14ac:dyDescent="0.2">
      <c r="B53" s="13"/>
      <c r="C53" s="22"/>
      <c r="D53" s="21"/>
      <c r="E53" s="7"/>
      <c r="F53" s="7"/>
      <c r="G53" s="7"/>
      <c r="H53" s="7"/>
      <c r="I53" s="7"/>
      <c r="J53" s="7"/>
      <c r="K53" s="7"/>
      <c r="L53" s="7"/>
    </row>
    <row r="54" spans="2:12" s="9" customFormat="1" x14ac:dyDescent="0.2">
      <c r="B54" s="13"/>
      <c r="C54" s="22"/>
      <c r="D54" s="21"/>
      <c r="E54" s="7"/>
      <c r="F54" s="7"/>
      <c r="G54" s="7"/>
      <c r="H54" s="7"/>
      <c r="I54" s="7"/>
      <c r="J54" s="7"/>
      <c r="K54" s="7"/>
      <c r="L54" s="7"/>
    </row>
    <row r="55" spans="2:12" s="9" customFormat="1" x14ac:dyDescent="0.2">
      <c r="B55" s="13"/>
      <c r="C55" s="22"/>
      <c r="D55" s="21"/>
      <c r="E55" s="7"/>
      <c r="F55" s="7"/>
      <c r="G55" s="7"/>
      <c r="H55" s="7"/>
      <c r="I55" s="7"/>
      <c r="J55" s="7"/>
      <c r="K55" s="7"/>
      <c r="L55" s="7"/>
    </row>
    <row r="56" spans="2:12" s="9" customFormat="1" x14ac:dyDescent="0.2">
      <c r="B56" s="13"/>
      <c r="C56" s="22"/>
      <c r="D56" s="21"/>
      <c r="E56" s="7"/>
      <c r="F56" s="7"/>
      <c r="G56" s="7"/>
      <c r="H56" s="7"/>
      <c r="I56" s="7"/>
      <c r="J56" s="7"/>
      <c r="K56" s="7"/>
      <c r="L56" s="7"/>
    </row>
    <row r="57" spans="2:12" s="9" customFormat="1" x14ac:dyDescent="0.2">
      <c r="B57" s="13"/>
      <c r="C57" s="22"/>
      <c r="D57" s="21"/>
      <c r="E57" s="7"/>
      <c r="F57" s="7"/>
      <c r="G57" s="7"/>
      <c r="H57" s="7"/>
      <c r="I57" s="7"/>
      <c r="J57" s="7"/>
      <c r="K57" s="7"/>
      <c r="L57" s="7"/>
    </row>
    <row r="58" spans="2:12" s="9" customFormat="1" x14ac:dyDescent="0.2">
      <c r="B58" s="13"/>
      <c r="C58" s="22"/>
      <c r="D58" s="21"/>
      <c r="E58" s="7"/>
      <c r="F58" s="7"/>
      <c r="G58" s="7"/>
      <c r="H58" s="7"/>
      <c r="I58" s="7"/>
      <c r="J58" s="7"/>
      <c r="K58" s="7"/>
      <c r="L58" s="7"/>
    </row>
    <row r="59" spans="2:12" s="9" customFormat="1" x14ac:dyDescent="0.2">
      <c r="B59" s="13"/>
      <c r="C59" s="22"/>
      <c r="D59" s="21"/>
      <c r="E59" s="7"/>
      <c r="F59" s="7"/>
      <c r="G59" s="7"/>
      <c r="H59" s="7"/>
      <c r="I59" s="7"/>
      <c r="J59" s="7"/>
      <c r="K59" s="7"/>
      <c r="L59" s="7"/>
    </row>
    <row r="60" spans="2:12" s="9" customFormat="1" x14ac:dyDescent="0.2">
      <c r="B60" s="13"/>
      <c r="C60" s="22"/>
      <c r="D60" s="21"/>
      <c r="E60" s="7"/>
      <c r="F60" s="7"/>
      <c r="G60" s="7"/>
      <c r="H60" s="7"/>
      <c r="I60" s="7"/>
      <c r="J60" s="7"/>
      <c r="K60" s="7"/>
      <c r="L60" s="7"/>
    </row>
    <row r="61" spans="2:12" s="9" customFormat="1" x14ac:dyDescent="0.2">
      <c r="B61" s="13"/>
      <c r="C61" s="22"/>
      <c r="D61" s="21"/>
      <c r="E61" s="7"/>
      <c r="F61" s="7"/>
      <c r="G61" s="7"/>
      <c r="H61" s="7"/>
      <c r="I61" s="7"/>
      <c r="J61" s="7"/>
      <c r="K61" s="7"/>
      <c r="L61" s="7"/>
    </row>
    <row r="62" spans="2:12" s="9" customFormat="1" x14ac:dyDescent="0.2">
      <c r="B62" s="13"/>
      <c r="C62" s="22"/>
      <c r="D62" s="21"/>
      <c r="E62" s="7"/>
      <c r="F62" s="7"/>
      <c r="G62" s="7"/>
      <c r="H62" s="7"/>
      <c r="I62" s="7"/>
      <c r="J62" s="7"/>
      <c r="K62" s="7"/>
      <c r="L62" s="7"/>
    </row>
    <row r="63" spans="2:12" s="9" customFormat="1" x14ac:dyDescent="0.2">
      <c r="B63" s="13"/>
      <c r="C63" s="22"/>
      <c r="D63" s="21"/>
      <c r="E63" s="7"/>
      <c r="F63" s="7"/>
      <c r="G63" s="7"/>
      <c r="H63" s="7"/>
      <c r="I63" s="7"/>
      <c r="J63" s="7"/>
      <c r="K63" s="7"/>
      <c r="L63" s="7"/>
    </row>
    <row r="64" spans="2:12" s="9" customFormat="1" x14ac:dyDescent="0.2">
      <c r="B64" s="13"/>
      <c r="C64" s="22"/>
      <c r="D64" s="21"/>
      <c r="E64" s="7"/>
      <c r="F64" s="7"/>
      <c r="G64" s="7"/>
      <c r="H64" s="7"/>
      <c r="I64" s="7"/>
      <c r="J64" s="7"/>
      <c r="K64" s="7"/>
      <c r="L64" s="7"/>
    </row>
    <row r="65" spans="2:12" s="9" customFormat="1" x14ac:dyDescent="0.2">
      <c r="B65" s="13"/>
      <c r="C65" s="22"/>
      <c r="D65" s="21"/>
      <c r="E65" s="7"/>
      <c r="F65" s="7"/>
      <c r="G65" s="7"/>
      <c r="H65" s="7"/>
      <c r="I65" s="7"/>
      <c r="J65" s="7"/>
      <c r="K65" s="7"/>
      <c r="L65" s="7"/>
    </row>
    <row r="66" spans="2:12" s="9" customFormat="1" x14ac:dyDescent="0.2">
      <c r="B66" s="13"/>
      <c r="C66" s="22"/>
      <c r="D66" s="21"/>
      <c r="E66" s="7"/>
      <c r="F66" s="7"/>
      <c r="G66" s="7"/>
      <c r="H66" s="7"/>
      <c r="I66" s="7"/>
      <c r="J66" s="7"/>
      <c r="K66" s="7"/>
      <c r="L66" s="7"/>
    </row>
    <row r="67" spans="2:12" s="9" customFormat="1" x14ac:dyDescent="0.2">
      <c r="B67" s="13"/>
      <c r="C67" s="22"/>
      <c r="D67" s="21"/>
      <c r="E67" s="7"/>
      <c r="F67" s="7"/>
      <c r="G67" s="7"/>
      <c r="H67" s="7"/>
      <c r="I67" s="7"/>
      <c r="J67" s="7"/>
      <c r="K67" s="7"/>
      <c r="L67" s="7"/>
    </row>
    <row r="68" spans="2:12" s="9" customFormat="1" x14ac:dyDescent="0.2">
      <c r="B68" s="13"/>
      <c r="C68" s="22"/>
      <c r="D68" s="21"/>
      <c r="E68" s="7"/>
      <c r="F68" s="7"/>
      <c r="G68" s="7"/>
      <c r="H68" s="7"/>
      <c r="I68" s="7"/>
      <c r="J68" s="7"/>
      <c r="K68" s="7"/>
      <c r="L68" s="7"/>
    </row>
    <row r="69" spans="2:12" s="9" customFormat="1" x14ac:dyDescent="0.2">
      <c r="B69" s="13"/>
      <c r="C69" s="22"/>
      <c r="D69" s="21"/>
      <c r="E69" s="7"/>
      <c r="F69" s="7"/>
      <c r="G69" s="7"/>
      <c r="H69" s="7"/>
      <c r="I69" s="7"/>
      <c r="J69" s="7"/>
      <c r="K69" s="7"/>
      <c r="L69" s="7"/>
    </row>
    <row r="70" spans="2:12" s="9" customFormat="1" x14ac:dyDescent="0.2">
      <c r="B70" s="13"/>
      <c r="C70" s="22"/>
      <c r="D70" s="21"/>
      <c r="E70" s="7"/>
      <c r="F70" s="7"/>
      <c r="G70" s="7"/>
      <c r="H70" s="7"/>
      <c r="I70" s="7"/>
      <c r="J70" s="7"/>
      <c r="K70" s="7"/>
      <c r="L70" s="7"/>
    </row>
    <row r="71" spans="2:12" s="9" customFormat="1" x14ac:dyDescent="0.2">
      <c r="B71" s="13"/>
      <c r="C71" s="22"/>
      <c r="D71" s="21"/>
      <c r="E71" s="7"/>
      <c r="F71" s="7"/>
      <c r="G71" s="7"/>
      <c r="H71" s="7"/>
      <c r="I71" s="7"/>
      <c r="J71" s="7"/>
      <c r="K71" s="7"/>
      <c r="L71" s="7"/>
    </row>
    <row r="72" spans="2:12" s="9" customFormat="1" x14ac:dyDescent="0.2">
      <c r="B72" s="13"/>
      <c r="C72" s="22"/>
      <c r="D72" s="21"/>
      <c r="E72" s="7"/>
      <c r="F72" s="7"/>
      <c r="G72" s="7"/>
      <c r="H72" s="7"/>
      <c r="I72" s="7"/>
      <c r="J72" s="7"/>
      <c r="K72" s="7"/>
      <c r="L72" s="7"/>
    </row>
    <row r="73" spans="2:12" s="9" customFormat="1" x14ac:dyDescent="0.2">
      <c r="B73" s="13"/>
      <c r="C73" s="22"/>
      <c r="D73" s="21"/>
      <c r="E73" s="7"/>
      <c r="F73" s="7"/>
      <c r="G73" s="7"/>
      <c r="H73" s="7"/>
      <c r="I73" s="7"/>
      <c r="J73" s="7"/>
      <c r="K73" s="7"/>
      <c r="L73" s="7"/>
    </row>
    <row r="74" spans="2:12" s="9" customFormat="1" x14ac:dyDescent="0.2">
      <c r="B74" s="13"/>
      <c r="C74" s="22"/>
      <c r="D74" s="21"/>
      <c r="E74" s="7"/>
      <c r="F74" s="7"/>
      <c r="G74" s="7"/>
      <c r="H74" s="7"/>
      <c r="I74" s="7"/>
      <c r="J74" s="7"/>
      <c r="K74" s="7"/>
      <c r="L74" s="7"/>
    </row>
    <row r="75" spans="2:12" s="9" customFormat="1" x14ac:dyDescent="0.2">
      <c r="B75" s="13"/>
      <c r="C75" s="22"/>
      <c r="D75" s="21"/>
      <c r="E75" s="7"/>
      <c r="F75" s="7"/>
      <c r="G75" s="7"/>
      <c r="H75" s="7"/>
      <c r="I75" s="7"/>
      <c r="J75" s="7"/>
      <c r="K75" s="7"/>
      <c r="L75" s="7"/>
    </row>
    <row r="76" spans="2:12" s="9" customFormat="1" x14ac:dyDescent="0.2">
      <c r="B76" s="13"/>
      <c r="C76" s="22"/>
      <c r="D76" s="21"/>
      <c r="E76" s="7"/>
      <c r="F76" s="7"/>
      <c r="G76" s="7"/>
      <c r="H76" s="7"/>
      <c r="I76" s="7"/>
      <c r="J76" s="7"/>
      <c r="K76" s="7"/>
      <c r="L76" s="7"/>
    </row>
    <row r="77" spans="2:12" s="9" customFormat="1" x14ac:dyDescent="0.2">
      <c r="B77" s="13"/>
      <c r="C77" s="22"/>
      <c r="D77" s="21"/>
      <c r="E77" s="7"/>
      <c r="F77" s="7"/>
      <c r="G77" s="7"/>
      <c r="H77" s="7"/>
      <c r="I77" s="7"/>
      <c r="J77" s="7"/>
      <c r="K77" s="7"/>
      <c r="L77" s="7"/>
    </row>
    <row r="78" spans="2:12" s="9" customFormat="1" x14ac:dyDescent="0.2">
      <c r="B78" s="13"/>
      <c r="C78" s="22"/>
      <c r="D78" s="21"/>
      <c r="E78" s="7"/>
      <c r="F78" s="7"/>
      <c r="G78" s="7"/>
      <c r="H78" s="7"/>
      <c r="I78" s="7"/>
      <c r="J78" s="7"/>
      <c r="K78" s="7"/>
      <c r="L78" s="7"/>
    </row>
    <row r="79" spans="2:12" s="9" customFormat="1" x14ac:dyDescent="0.2">
      <c r="B79" s="13"/>
      <c r="C79" s="22"/>
      <c r="D79" s="21"/>
      <c r="E79" s="7"/>
      <c r="F79" s="7"/>
      <c r="G79" s="7"/>
      <c r="H79" s="7"/>
      <c r="I79" s="7"/>
      <c r="J79" s="7"/>
      <c r="K79" s="7"/>
      <c r="L79" s="7"/>
    </row>
    <row r="80" spans="2:12" s="9" customFormat="1" x14ac:dyDescent="0.2">
      <c r="B80" s="13"/>
      <c r="C80" s="22"/>
      <c r="D80" s="21"/>
      <c r="E80" s="7"/>
      <c r="F80" s="7"/>
      <c r="G80" s="7"/>
      <c r="H80" s="7"/>
      <c r="I80" s="7"/>
      <c r="J80" s="7"/>
      <c r="K80" s="7"/>
      <c r="L80" s="7"/>
    </row>
    <row r="81" spans="2:12" s="9" customFormat="1" x14ac:dyDescent="0.2">
      <c r="B81" s="13"/>
      <c r="C81" s="22"/>
      <c r="D81" s="21"/>
      <c r="E81" s="7"/>
      <c r="F81" s="7"/>
      <c r="G81" s="7"/>
      <c r="H81" s="7"/>
      <c r="I81" s="7"/>
      <c r="J81" s="7"/>
      <c r="K81" s="7"/>
      <c r="L81" s="7"/>
    </row>
    <row r="82" spans="2:12" s="9" customFormat="1" x14ac:dyDescent="0.2">
      <c r="B82" s="13"/>
      <c r="C82" s="22"/>
      <c r="D82" s="21"/>
      <c r="E82" s="7"/>
      <c r="F82" s="7"/>
      <c r="G82" s="7"/>
      <c r="H82" s="7"/>
      <c r="I82" s="7"/>
      <c r="J82" s="7"/>
      <c r="K82" s="7"/>
      <c r="L82" s="7"/>
    </row>
    <row r="83" spans="2:12" s="9" customFormat="1" x14ac:dyDescent="0.2">
      <c r="B83" s="13"/>
      <c r="C83" s="22"/>
      <c r="D83" s="21"/>
      <c r="E83" s="7"/>
      <c r="F83" s="7"/>
      <c r="G83" s="7"/>
      <c r="H83" s="7"/>
      <c r="I83" s="7"/>
      <c r="J83" s="7"/>
      <c r="K83" s="7"/>
      <c r="L83" s="7"/>
    </row>
    <row r="84" spans="2:12" s="9" customFormat="1" x14ac:dyDescent="0.2">
      <c r="B84" s="13"/>
      <c r="C84" s="22"/>
      <c r="D84" s="21"/>
      <c r="E84" s="7"/>
      <c r="F84" s="7"/>
      <c r="G84" s="7"/>
      <c r="H84" s="7"/>
      <c r="I84" s="7"/>
      <c r="J84" s="7"/>
      <c r="K84" s="7"/>
      <c r="L84" s="7"/>
    </row>
    <row r="85" spans="2:12" s="9" customFormat="1" x14ac:dyDescent="0.2">
      <c r="B85" s="13"/>
      <c r="C85" s="22"/>
      <c r="D85" s="21"/>
      <c r="E85" s="7"/>
      <c r="F85" s="7"/>
      <c r="G85" s="7"/>
      <c r="H85" s="7"/>
      <c r="I85" s="7"/>
      <c r="J85" s="7"/>
      <c r="K85" s="7"/>
      <c r="L85" s="7"/>
    </row>
    <row r="86" spans="2:12" s="9" customFormat="1" x14ac:dyDescent="0.2">
      <c r="B86" s="13"/>
      <c r="C86" s="22"/>
      <c r="D86" s="21"/>
      <c r="E86" s="7"/>
      <c r="F86" s="7"/>
      <c r="G86" s="7"/>
      <c r="H86" s="7"/>
      <c r="I86" s="7"/>
      <c r="J86" s="7"/>
      <c r="K86" s="7"/>
      <c r="L86" s="7"/>
    </row>
    <row r="87" spans="2:12" s="9" customFormat="1" x14ac:dyDescent="0.2">
      <c r="B87" s="13"/>
      <c r="C87" s="22"/>
      <c r="D87" s="21"/>
      <c r="E87" s="7"/>
      <c r="F87" s="7"/>
      <c r="G87" s="7"/>
      <c r="H87" s="7"/>
      <c r="I87" s="7"/>
      <c r="J87" s="7"/>
      <c r="K87" s="7"/>
      <c r="L87" s="7"/>
    </row>
    <row r="88" spans="2:12" s="9" customFormat="1" x14ac:dyDescent="0.2">
      <c r="B88" s="13"/>
      <c r="C88" s="22"/>
      <c r="D88" s="21"/>
      <c r="E88" s="7"/>
      <c r="F88" s="7"/>
      <c r="G88" s="7"/>
      <c r="H88" s="7"/>
      <c r="I88" s="7"/>
      <c r="J88" s="7"/>
      <c r="K88" s="7"/>
      <c r="L88" s="7"/>
    </row>
    <row r="89" spans="2:12" s="9" customFormat="1" x14ac:dyDescent="0.2">
      <c r="B89" s="13"/>
      <c r="C89" s="22"/>
      <c r="D89" s="21"/>
      <c r="E89" s="7"/>
      <c r="F89" s="7"/>
      <c r="G89" s="7"/>
      <c r="H89" s="7"/>
      <c r="I89" s="7"/>
      <c r="J89" s="7"/>
      <c r="K89" s="7"/>
      <c r="L89" s="7"/>
    </row>
    <row r="90" spans="2:12" s="9" customFormat="1" x14ac:dyDescent="0.2">
      <c r="B90" s="13"/>
      <c r="C90" s="22"/>
      <c r="D90" s="21"/>
      <c r="E90" s="7"/>
      <c r="F90" s="7"/>
      <c r="G90" s="7"/>
      <c r="H90" s="7"/>
      <c r="I90" s="7"/>
      <c r="J90" s="7"/>
      <c r="K90" s="7"/>
      <c r="L90" s="7"/>
    </row>
    <row r="91" spans="2:12" s="9" customFormat="1" x14ac:dyDescent="0.2">
      <c r="B91" s="13"/>
      <c r="C91" s="22"/>
      <c r="D91" s="21"/>
      <c r="E91" s="7"/>
      <c r="F91" s="7"/>
      <c r="G91" s="7"/>
      <c r="H91" s="7"/>
      <c r="I91" s="7"/>
      <c r="J91" s="7"/>
      <c r="K91" s="7"/>
      <c r="L91" s="7"/>
    </row>
    <row r="92" spans="2:12" s="9" customFormat="1" x14ac:dyDescent="0.2">
      <c r="B92" s="13"/>
      <c r="C92" s="22"/>
      <c r="D92" s="21"/>
      <c r="E92" s="7"/>
      <c r="F92" s="7"/>
      <c r="G92" s="7"/>
      <c r="H92" s="7"/>
      <c r="I92" s="7"/>
      <c r="J92" s="7"/>
      <c r="K92" s="7"/>
      <c r="L92" s="7"/>
    </row>
    <row r="93" spans="2:12" s="9" customFormat="1" x14ac:dyDescent="0.2">
      <c r="B93" s="13"/>
      <c r="C93" s="22"/>
      <c r="D93" s="21"/>
      <c r="E93" s="7"/>
      <c r="F93" s="7"/>
      <c r="G93" s="7"/>
      <c r="H93" s="7"/>
      <c r="I93" s="7"/>
      <c r="J93" s="7"/>
      <c r="K93" s="7"/>
      <c r="L93" s="7"/>
    </row>
    <row r="94" spans="2:12" s="9" customFormat="1" x14ac:dyDescent="0.2">
      <c r="B94" s="13"/>
      <c r="C94" s="22"/>
      <c r="D94" s="21"/>
      <c r="E94" s="7"/>
      <c r="F94" s="7"/>
      <c r="G94" s="7"/>
      <c r="H94" s="7"/>
      <c r="I94" s="7"/>
      <c r="J94" s="7"/>
      <c r="K94" s="7"/>
      <c r="L94" s="7"/>
    </row>
    <row r="95" spans="2:12" s="9" customFormat="1" x14ac:dyDescent="0.2">
      <c r="B95" s="13"/>
      <c r="C95" s="22"/>
      <c r="D95" s="21"/>
      <c r="E95" s="7"/>
      <c r="F95" s="7"/>
      <c r="G95" s="7"/>
      <c r="H95" s="7"/>
      <c r="I95" s="7"/>
      <c r="J95" s="7"/>
      <c r="K95" s="7"/>
      <c r="L95" s="7"/>
    </row>
    <row r="96" spans="2:12" s="9" customFormat="1" x14ac:dyDescent="0.2">
      <c r="B96" s="13"/>
      <c r="C96" s="22"/>
      <c r="D96" s="21"/>
      <c r="E96" s="7"/>
      <c r="F96" s="7"/>
      <c r="G96" s="7"/>
      <c r="H96" s="7"/>
      <c r="I96" s="7"/>
      <c r="J96" s="7"/>
      <c r="K96" s="7"/>
      <c r="L96" s="7"/>
    </row>
    <row r="97" spans="2:12" s="9" customFormat="1" x14ac:dyDescent="0.2">
      <c r="B97" s="13"/>
      <c r="C97" s="22"/>
      <c r="D97" s="21"/>
      <c r="E97" s="7"/>
      <c r="F97" s="7"/>
      <c r="G97" s="7"/>
      <c r="H97" s="7"/>
      <c r="I97" s="7"/>
      <c r="J97" s="7"/>
      <c r="K97" s="7"/>
      <c r="L97" s="7"/>
    </row>
    <row r="98" spans="2:12" s="9" customFormat="1" x14ac:dyDescent="0.2">
      <c r="B98" s="13"/>
      <c r="C98" s="22"/>
      <c r="D98" s="21"/>
      <c r="E98" s="7"/>
      <c r="F98" s="7"/>
      <c r="G98" s="7"/>
      <c r="H98" s="7"/>
      <c r="I98" s="7"/>
      <c r="J98" s="7"/>
      <c r="K98" s="7"/>
      <c r="L98" s="7"/>
    </row>
    <row r="99" spans="2:12" s="9" customFormat="1" x14ac:dyDescent="0.2">
      <c r="B99" s="13"/>
      <c r="C99" s="22"/>
      <c r="D99" s="21"/>
      <c r="E99" s="7"/>
      <c r="F99" s="7"/>
      <c r="G99" s="7"/>
      <c r="H99" s="7"/>
      <c r="I99" s="7"/>
      <c r="J99" s="7"/>
      <c r="K99" s="7"/>
      <c r="L99" s="7"/>
    </row>
    <row r="100" spans="2:12" s="9" customFormat="1" x14ac:dyDescent="0.2">
      <c r="B100" s="13"/>
      <c r="C100" s="22"/>
      <c r="D100" s="21"/>
      <c r="E100" s="7"/>
      <c r="F100" s="7"/>
      <c r="G100" s="7"/>
      <c r="H100" s="7"/>
      <c r="I100" s="7"/>
      <c r="J100" s="7"/>
      <c r="K100" s="7"/>
      <c r="L100" s="7"/>
    </row>
    <row r="101" spans="2:12" s="9" customFormat="1" x14ac:dyDescent="0.2">
      <c r="B101" s="13"/>
      <c r="C101" s="22"/>
      <c r="D101" s="21"/>
      <c r="E101" s="7"/>
      <c r="F101" s="7"/>
      <c r="G101" s="7"/>
      <c r="H101" s="7"/>
      <c r="I101" s="7"/>
      <c r="J101" s="7"/>
      <c r="K101" s="7"/>
      <c r="L101" s="7"/>
    </row>
    <row r="102" spans="2:12" s="9" customFormat="1" x14ac:dyDescent="0.2">
      <c r="B102" s="13"/>
      <c r="C102" s="22"/>
      <c r="D102" s="21"/>
      <c r="E102" s="7"/>
      <c r="F102" s="7"/>
      <c r="G102" s="7"/>
      <c r="H102" s="7"/>
      <c r="I102" s="7"/>
      <c r="J102" s="7"/>
      <c r="K102" s="7"/>
      <c r="L102" s="7"/>
    </row>
    <row r="103" spans="2:12" s="9" customFormat="1" x14ac:dyDescent="0.2">
      <c r="B103" s="13"/>
      <c r="C103" s="22"/>
      <c r="D103" s="21"/>
      <c r="E103" s="7"/>
      <c r="F103" s="7"/>
      <c r="G103" s="7"/>
      <c r="H103" s="7"/>
      <c r="I103" s="7"/>
      <c r="J103" s="7"/>
      <c r="K103" s="7"/>
      <c r="L103" s="7"/>
    </row>
    <row r="104" spans="2:12" s="9" customFormat="1" x14ac:dyDescent="0.2">
      <c r="B104" s="13"/>
      <c r="C104" s="22"/>
      <c r="D104" s="21"/>
      <c r="E104" s="7"/>
      <c r="F104" s="7"/>
      <c r="G104" s="7"/>
      <c r="H104" s="7"/>
      <c r="I104" s="7"/>
      <c r="J104" s="7"/>
      <c r="K104" s="7"/>
      <c r="L104" s="7"/>
    </row>
    <row r="105" spans="2:12" s="9" customFormat="1" x14ac:dyDescent="0.2">
      <c r="B105" s="13"/>
      <c r="C105" s="22"/>
      <c r="D105" s="21"/>
      <c r="E105" s="7"/>
      <c r="F105" s="7"/>
      <c r="G105" s="7"/>
      <c r="H105" s="7"/>
      <c r="I105" s="7"/>
      <c r="J105" s="7"/>
      <c r="K105" s="7"/>
      <c r="L105" s="7"/>
    </row>
    <row r="106" spans="2:12" s="9" customFormat="1" x14ac:dyDescent="0.2">
      <c r="B106" s="13"/>
      <c r="C106" s="22"/>
      <c r="D106" s="21"/>
      <c r="E106" s="7"/>
      <c r="F106" s="7"/>
      <c r="G106" s="7"/>
      <c r="H106" s="7"/>
      <c r="I106" s="7"/>
      <c r="J106" s="7"/>
      <c r="K106" s="7"/>
      <c r="L106" s="7"/>
    </row>
    <row r="107" spans="2:12" s="9" customFormat="1" x14ac:dyDescent="0.2">
      <c r="B107" s="13"/>
      <c r="C107" s="22"/>
      <c r="D107" s="21"/>
      <c r="E107" s="7"/>
      <c r="F107" s="7"/>
      <c r="G107" s="7"/>
      <c r="H107" s="7"/>
      <c r="I107" s="7"/>
      <c r="J107" s="7"/>
      <c r="K107" s="7"/>
      <c r="L107" s="7"/>
    </row>
    <row r="108" spans="2:12" s="9" customFormat="1" x14ac:dyDescent="0.2">
      <c r="B108" s="13"/>
      <c r="C108" s="22"/>
      <c r="D108" s="21"/>
      <c r="E108" s="7"/>
      <c r="F108" s="7"/>
      <c r="G108" s="7"/>
      <c r="H108" s="7"/>
      <c r="I108" s="7"/>
      <c r="J108" s="7"/>
      <c r="K108" s="7"/>
      <c r="L108" s="7"/>
    </row>
    <row r="109" spans="2:12" s="9" customFormat="1" x14ac:dyDescent="0.2">
      <c r="B109" s="13"/>
      <c r="C109" s="22"/>
      <c r="D109" s="21"/>
      <c r="E109" s="7"/>
      <c r="F109" s="7"/>
      <c r="G109" s="7"/>
      <c r="H109" s="7"/>
      <c r="I109" s="7"/>
      <c r="J109" s="7"/>
      <c r="K109" s="7"/>
      <c r="L109" s="7"/>
    </row>
    <row r="110" spans="2:12" s="9" customFormat="1" x14ac:dyDescent="0.2">
      <c r="B110" s="13"/>
      <c r="C110" s="22"/>
      <c r="D110" s="21"/>
      <c r="E110" s="7"/>
      <c r="F110" s="7"/>
      <c r="G110" s="7"/>
      <c r="H110" s="7"/>
      <c r="I110" s="7"/>
      <c r="J110" s="7"/>
      <c r="K110" s="7"/>
      <c r="L110" s="7"/>
    </row>
    <row r="111" spans="2:12" s="9" customFormat="1" x14ac:dyDescent="0.2">
      <c r="B111" s="13"/>
      <c r="C111" s="22"/>
      <c r="D111" s="21"/>
      <c r="E111" s="7"/>
      <c r="F111" s="7"/>
      <c r="G111" s="7"/>
      <c r="H111" s="7"/>
      <c r="I111" s="7"/>
      <c r="J111" s="7"/>
      <c r="K111" s="7"/>
      <c r="L111" s="7"/>
    </row>
    <row r="112" spans="2:12" s="9" customFormat="1" x14ac:dyDescent="0.2">
      <c r="B112" s="13"/>
      <c r="C112" s="22"/>
      <c r="D112" s="21"/>
      <c r="E112" s="7"/>
      <c r="F112" s="7"/>
      <c r="G112" s="7"/>
      <c r="H112" s="7"/>
      <c r="I112" s="7"/>
      <c r="J112" s="7"/>
      <c r="K112" s="7"/>
      <c r="L112" s="7"/>
    </row>
    <row r="113" spans="2:12" s="9" customFormat="1" x14ac:dyDescent="0.2">
      <c r="B113" s="13"/>
      <c r="C113" s="22"/>
      <c r="D113" s="21"/>
      <c r="E113" s="7"/>
      <c r="F113" s="7"/>
      <c r="G113" s="7"/>
      <c r="H113" s="7"/>
      <c r="I113" s="7"/>
      <c r="J113" s="7"/>
      <c r="K113" s="7"/>
      <c r="L113" s="7"/>
    </row>
    <row r="114" spans="2:12" s="9" customFormat="1" x14ac:dyDescent="0.2">
      <c r="B114" s="13"/>
      <c r="C114" s="22"/>
      <c r="D114" s="21"/>
      <c r="E114" s="7"/>
      <c r="F114" s="7"/>
      <c r="G114" s="7"/>
      <c r="H114" s="7"/>
      <c r="I114" s="7"/>
      <c r="J114" s="7"/>
      <c r="K114" s="7"/>
      <c r="L114" s="7"/>
    </row>
    <row r="115" spans="2:12" s="9" customFormat="1" x14ac:dyDescent="0.2">
      <c r="B115" s="13"/>
      <c r="C115" s="22"/>
      <c r="D115" s="21"/>
      <c r="E115" s="7"/>
      <c r="F115" s="7"/>
      <c r="G115" s="7"/>
      <c r="H115" s="7"/>
      <c r="I115" s="7"/>
      <c r="J115" s="7"/>
      <c r="K115" s="7"/>
      <c r="L115" s="7"/>
    </row>
    <row r="116" spans="2:12" s="9" customFormat="1" x14ac:dyDescent="0.2">
      <c r="B116" s="13"/>
      <c r="C116" s="22"/>
      <c r="D116" s="21"/>
      <c r="E116" s="7"/>
      <c r="F116" s="7"/>
      <c r="G116" s="7"/>
      <c r="H116" s="7"/>
      <c r="I116" s="7"/>
      <c r="J116" s="7"/>
      <c r="K116" s="7"/>
      <c r="L116" s="7"/>
    </row>
    <row r="117" spans="2:12" s="9" customFormat="1" x14ac:dyDescent="0.2">
      <c r="B117" s="13"/>
      <c r="C117" s="22"/>
      <c r="D117" s="21"/>
      <c r="E117" s="7"/>
      <c r="F117" s="7"/>
      <c r="G117" s="7"/>
      <c r="H117" s="7"/>
      <c r="I117" s="7"/>
      <c r="J117" s="7"/>
      <c r="K117" s="7"/>
      <c r="L117" s="7"/>
    </row>
    <row r="118" spans="2:12" s="9" customFormat="1" x14ac:dyDescent="0.2">
      <c r="B118" s="13"/>
      <c r="C118" s="22"/>
      <c r="D118" s="21"/>
      <c r="E118" s="7"/>
      <c r="F118" s="7"/>
      <c r="G118" s="7"/>
      <c r="H118" s="7"/>
      <c r="I118" s="7"/>
      <c r="J118" s="7"/>
      <c r="K118" s="7"/>
      <c r="L118" s="7"/>
    </row>
    <row r="119" spans="2:12" s="9" customFormat="1" x14ac:dyDescent="0.2">
      <c r="B119" s="13"/>
      <c r="C119" s="22"/>
      <c r="D119" s="21"/>
      <c r="E119" s="7"/>
      <c r="F119" s="7"/>
      <c r="G119" s="7"/>
      <c r="H119" s="7"/>
      <c r="I119" s="7"/>
      <c r="J119" s="7"/>
      <c r="K119" s="7"/>
      <c r="L119" s="7"/>
    </row>
    <row r="120" spans="2:12" s="9" customFormat="1" x14ac:dyDescent="0.2">
      <c r="B120" s="13"/>
      <c r="C120" s="22"/>
      <c r="D120" s="21"/>
      <c r="E120" s="7"/>
      <c r="F120" s="7"/>
      <c r="G120" s="7"/>
      <c r="H120" s="7"/>
      <c r="I120" s="7"/>
      <c r="J120" s="7"/>
      <c r="K120" s="7"/>
      <c r="L120" s="7"/>
    </row>
    <row r="121" spans="2:12" s="9" customFormat="1" x14ac:dyDescent="0.2">
      <c r="B121" s="13"/>
      <c r="C121" s="22"/>
      <c r="D121" s="21"/>
      <c r="E121" s="7"/>
      <c r="F121" s="7"/>
      <c r="G121" s="7"/>
      <c r="H121" s="7"/>
      <c r="I121" s="7"/>
      <c r="J121" s="7"/>
      <c r="K121" s="7"/>
      <c r="L121" s="7"/>
    </row>
    <row r="122" spans="2:12" s="9" customFormat="1" x14ac:dyDescent="0.2">
      <c r="B122" s="13"/>
      <c r="C122" s="22"/>
      <c r="D122" s="21"/>
      <c r="E122" s="7"/>
      <c r="F122" s="7"/>
      <c r="G122" s="7"/>
      <c r="H122" s="7"/>
      <c r="I122" s="7"/>
      <c r="J122" s="7"/>
      <c r="K122" s="7"/>
      <c r="L122" s="7"/>
    </row>
    <row r="123" spans="2:12" s="9" customFormat="1" x14ac:dyDescent="0.2">
      <c r="B123" s="13"/>
      <c r="C123" s="22"/>
      <c r="D123" s="21"/>
      <c r="E123" s="7"/>
      <c r="F123" s="7"/>
      <c r="G123" s="7"/>
      <c r="H123" s="7"/>
      <c r="I123" s="7"/>
      <c r="J123" s="7"/>
      <c r="K123" s="7"/>
      <c r="L123" s="7"/>
    </row>
    <row r="124" spans="2:12" s="9" customFormat="1" x14ac:dyDescent="0.2">
      <c r="B124" s="13"/>
      <c r="C124" s="22"/>
      <c r="D124" s="21"/>
      <c r="E124" s="7"/>
      <c r="F124" s="7"/>
      <c r="G124" s="7"/>
      <c r="H124" s="7"/>
      <c r="I124" s="7"/>
      <c r="J124" s="7"/>
      <c r="K124" s="7"/>
      <c r="L124" s="7"/>
    </row>
    <row r="125" spans="2:12" s="9" customFormat="1" x14ac:dyDescent="0.2">
      <c r="B125" s="13"/>
      <c r="C125" s="22"/>
      <c r="D125" s="21"/>
      <c r="E125" s="7"/>
      <c r="F125" s="7"/>
      <c r="G125" s="7"/>
      <c r="H125" s="7"/>
      <c r="I125" s="7"/>
      <c r="J125" s="7"/>
      <c r="K125" s="7"/>
      <c r="L125" s="7"/>
    </row>
    <row r="126" spans="2:12" s="9" customFormat="1" x14ac:dyDescent="0.2">
      <c r="B126" s="13"/>
      <c r="C126" s="22"/>
      <c r="D126" s="21"/>
      <c r="E126" s="7"/>
      <c r="F126" s="7"/>
      <c r="G126" s="7"/>
      <c r="H126" s="7"/>
      <c r="I126" s="7"/>
      <c r="J126" s="7"/>
      <c r="K126" s="7"/>
      <c r="L126" s="7"/>
    </row>
    <row r="127" spans="2:12" s="9" customFormat="1" x14ac:dyDescent="0.2">
      <c r="B127" s="13"/>
      <c r="C127" s="22"/>
      <c r="D127" s="21"/>
      <c r="E127" s="7"/>
      <c r="F127" s="7"/>
      <c r="G127" s="7"/>
      <c r="H127" s="7"/>
      <c r="I127" s="7"/>
      <c r="J127" s="7"/>
      <c r="K127" s="7"/>
      <c r="L127" s="7"/>
    </row>
    <row r="128" spans="2:12" s="9" customFormat="1" x14ac:dyDescent="0.2">
      <c r="B128" s="13"/>
      <c r="C128" s="22"/>
      <c r="D128" s="21"/>
      <c r="E128" s="7"/>
      <c r="F128" s="7"/>
      <c r="G128" s="7"/>
      <c r="H128" s="7"/>
      <c r="I128" s="7"/>
      <c r="J128" s="7"/>
      <c r="K128" s="7"/>
      <c r="L128" s="7"/>
    </row>
    <row r="129" spans="2:12" s="9" customFormat="1" x14ac:dyDescent="0.2">
      <c r="B129" s="13"/>
      <c r="C129" s="22"/>
      <c r="D129" s="21"/>
      <c r="E129" s="7"/>
      <c r="F129" s="7"/>
      <c r="G129" s="7"/>
      <c r="H129" s="7"/>
      <c r="I129" s="7"/>
      <c r="J129" s="7"/>
      <c r="K129" s="7"/>
      <c r="L129" s="7"/>
    </row>
    <row r="130" spans="2:12" s="9" customFormat="1" x14ac:dyDescent="0.2">
      <c r="B130" s="13"/>
      <c r="C130" s="22"/>
      <c r="D130" s="21"/>
      <c r="E130" s="7"/>
      <c r="F130" s="7"/>
      <c r="G130" s="7"/>
      <c r="H130" s="7"/>
      <c r="I130" s="7"/>
      <c r="J130" s="7"/>
      <c r="K130" s="7"/>
      <c r="L130" s="7"/>
    </row>
    <row r="131" spans="2:12" s="9" customFormat="1" x14ac:dyDescent="0.2">
      <c r="B131" s="10"/>
      <c r="C131" s="6"/>
      <c r="D131" s="23"/>
      <c r="E131" s="7"/>
      <c r="F131" s="7"/>
      <c r="G131" s="7"/>
      <c r="H131" s="7"/>
      <c r="I131" s="7"/>
      <c r="J131" s="7"/>
      <c r="K131" s="7"/>
      <c r="L131" s="7"/>
    </row>
    <row r="132" spans="2:12" s="9" customFormat="1" x14ac:dyDescent="0.2">
      <c r="B132" s="10"/>
      <c r="C132" s="6"/>
      <c r="D132" s="23"/>
      <c r="E132" s="7"/>
      <c r="F132" s="7"/>
      <c r="G132" s="7"/>
      <c r="H132" s="7"/>
      <c r="I132" s="7"/>
      <c r="J132" s="7"/>
      <c r="K132" s="7"/>
      <c r="L132" s="7"/>
    </row>
  </sheetData>
  <pageMargins left="0.7" right="0.7" top="0.75" bottom="0.75" header="0.3" footer="0.3"/>
  <pageSetup paperSize="9" orientation="portrait" r:id="rId1"/>
  <headerFooter>
    <oddFooter>&amp;L_x000D_&amp;1#&amp;"Calibri"&amp;8&amp;K000000 For Official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C04F1-ED62-430C-9712-DA65D756BD34}">
  <dimension ref="A1:R24"/>
  <sheetViews>
    <sheetView showGridLines="0" tabSelected="1" zoomScale="120" zoomScaleNormal="120" workbookViewId="0">
      <selection activeCell="F4" sqref="F4"/>
    </sheetView>
  </sheetViews>
  <sheetFormatPr defaultRowHeight="15" x14ac:dyDescent="0.25"/>
  <cols>
    <col min="1" max="3" width="17.5703125" customWidth="1"/>
    <col min="4" max="5" width="14.140625" customWidth="1"/>
    <col min="6" max="6" width="102.28515625" customWidth="1"/>
  </cols>
  <sheetData>
    <row r="1" spans="1:18" s="5" customFormat="1" x14ac:dyDescent="0.25">
      <c r="A1" s="4" t="s">
        <v>21</v>
      </c>
      <c r="B1" s="4"/>
      <c r="C1" s="3"/>
      <c r="D1" s="3"/>
      <c r="E1" s="3"/>
      <c r="F1" s="3"/>
      <c r="G1"/>
      <c r="H1"/>
      <c r="I1"/>
      <c r="J1"/>
      <c r="K1"/>
      <c r="L1"/>
      <c r="M1"/>
      <c r="N1"/>
      <c r="O1"/>
      <c r="P1"/>
      <c r="Q1"/>
    </row>
    <row r="3" spans="1:18" ht="26.25" thickBot="1" x14ac:dyDescent="0.3">
      <c r="A3" s="1" t="s">
        <v>22</v>
      </c>
      <c r="B3" s="1" t="s">
        <v>23</v>
      </c>
      <c r="C3" s="1" t="s">
        <v>24</v>
      </c>
      <c r="D3" s="27" t="s">
        <v>25</v>
      </c>
      <c r="E3" s="27"/>
      <c r="F3" s="1" t="s">
        <v>26</v>
      </c>
    </row>
    <row r="4" spans="1:18" ht="134.25" customHeight="1" x14ac:dyDescent="0.3">
      <c r="A4" s="2" t="s">
        <v>27</v>
      </c>
      <c r="B4" s="29">
        <f>'[2]Energex - capex'!$F$91</f>
        <v>757.39657908266793</v>
      </c>
      <c r="C4" s="28">
        <f>'[2]Energex - capex'!$F$92</f>
        <v>921.98589832948733</v>
      </c>
      <c r="D4" s="30">
        <f>C4-B4</f>
        <v>164.5893192468194</v>
      </c>
      <c r="E4" s="31">
        <f>C4/B4-1</f>
        <v>0.21730929844727331</v>
      </c>
      <c r="F4" s="26" t="s">
        <v>41</v>
      </c>
      <c r="J4" s="14"/>
    </row>
    <row r="5" spans="1:18" ht="109.5" customHeight="1" x14ac:dyDescent="0.25">
      <c r="A5" s="2" t="s">
        <v>28</v>
      </c>
      <c r="B5" s="29">
        <f>'[2]Energex - capex'!$F$78</f>
        <v>356.1765920883978</v>
      </c>
      <c r="C5" s="28">
        <f>'[2]Energex - capex'!$F$79</f>
        <v>376.86376833311635</v>
      </c>
      <c r="D5" s="28">
        <f t="shared" ref="D5:D10" si="0">C5-B5</f>
        <v>20.687176244718557</v>
      </c>
      <c r="E5" s="15">
        <f t="shared" ref="E5:E10" si="1">C5/B5-1</f>
        <v>5.8081234713999175E-2</v>
      </c>
      <c r="F5" s="25" t="s">
        <v>44</v>
      </c>
    </row>
    <row r="6" spans="1:18" ht="111.75" customHeight="1" x14ac:dyDescent="0.25">
      <c r="A6" s="2" t="s">
        <v>29</v>
      </c>
      <c r="B6" s="29">
        <f>'[2]Energex - capex'!$F$84</f>
        <v>250.50176297661628</v>
      </c>
      <c r="C6" s="28">
        <f>'[2]Energex - capex'!$F$85</f>
        <v>284.24300920150972</v>
      </c>
      <c r="D6" s="28">
        <f t="shared" si="0"/>
        <v>33.741246224893445</v>
      </c>
      <c r="E6" s="15">
        <f t="shared" si="1"/>
        <v>0.13469464575402257</v>
      </c>
      <c r="F6" s="25" t="s">
        <v>42</v>
      </c>
    </row>
    <row r="7" spans="1:18" ht="51" x14ac:dyDescent="0.25">
      <c r="A7" s="2" t="s">
        <v>30</v>
      </c>
      <c r="B7" s="29">
        <f>'[2]Energex - capex'!$F$103</f>
        <v>175.5967459854424</v>
      </c>
      <c r="C7" s="28">
        <f>'[2]Energex - capex'!$F$104</f>
        <v>352.07392367915884</v>
      </c>
      <c r="D7" s="28">
        <f t="shared" si="0"/>
        <v>176.47717769371644</v>
      </c>
      <c r="E7" s="15">
        <f t="shared" si="1"/>
        <v>1.0050139409095147</v>
      </c>
      <c r="F7" s="46" t="s">
        <v>43</v>
      </c>
    </row>
    <row r="8" spans="1:18" ht="57" customHeight="1" x14ac:dyDescent="0.25">
      <c r="A8" s="2" t="s">
        <v>31</v>
      </c>
      <c r="B8" s="29">
        <f>'[2]Energex - capex'!$F$109</f>
        <v>220.13224264383388</v>
      </c>
      <c r="C8" s="28">
        <f>'[2]Energex - capex'!$F$110</f>
        <v>267.11548246518822</v>
      </c>
      <c r="D8" s="28">
        <f t="shared" si="0"/>
        <v>46.983239821354346</v>
      </c>
      <c r="E8" s="15">
        <f t="shared" si="1"/>
        <v>0.21343188647458411</v>
      </c>
      <c r="F8" s="25" t="s">
        <v>32</v>
      </c>
    </row>
    <row r="9" spans="1:18" ht="35.25" customHeight="1" x14ac:dyDescent="0.25">
      <c r="A9" s="2" t="s">
        <v>33</v>
      </c>
      <c r="B9" s="29">
        <f>'[2]Energex - capex'!$F$97</f>
        <v>672.7920893378631</v>
      </c>
      <c r="C9" s="28">
        <f>'[2]Energex - capex'!$F$98</f>
        <v>721.80675378315414</v>
      </c>
      <c r="D9" s="28">
        <f t="shared" si="0"/>
        <v>49.014664445291032</v>
      </c>
      <c r="E9" s="15">
        <f t="shared" si="1"/>
        <v>7.2852617059646851E-2</v>
      </c>
      <c r="F9" s="25" t="s">
        <v>40</v>
      </c>
    </row>
    <row r="10" spans="1:18" ht="15.75" thickBot="1" x14ac:dyDescent="0.3">
      <c r="A10" s="32" t="s">
        <v>34</v>
      </c>
      <c r="B10" s="33">
        <f>SUM(B4:B9)</f>
        <v>2432.5960121148214</v>
      </c>
      <c r="C10" s="34">
        <f>SUM(C4:C9)</f>
        <v>2924.0888357916147</v>
      </c>
      <c r="D10" s="34">
        <f t="shared" si="0"/>
        <v>491.49282367679325</v>
      </c>
      <c r="E10" s="35">
        <f t="shared" si="1"/>
        <v>0.20204457346351767</v>
      </c>
      <c r="F10" s="36"/>
    </row>
    <row r="12" spans="1:18" s="5" customFormat="1" x14ac:dyDescent="0.25">
      <c r="A12" s="4" t="s">
        <v>35</v>
      </c>
      <c r="B12" s="4"/>
      <c r="C12" s="3"/>
      <c r="D12" s="3"/>
      <c r="E12" s="3"/>
      <c r="F12" s="3"/>
      <c r="G12"/>
      <c r="H12"/>
      <c r="I12"/>
      <c r="J12"/>
      <c r="K12"/>
      <c r="L12"/>
      <c r="M12"/>
      <c r="N12"/>
      <c r="O12"/>
      <c r="P12"/>
      <c r="Q12"/>
      <c r="R12"/>
    </row>
    <row r="14" spans="1:18" ht="26.25" thickBot="1" x14ac:dyDescent="0.3">
      <c r="A14" s="1" t="s">
        <v>22</v>
      </c>
      <c r="B14" s="1" t="s">
        <v>24</v>
      </c>
      <c r="C14" s="1" t="s">
        <v>36</v>
      </c>
      <c r="D14" s="27" t="s">
        <v>37</v>
      </c>
      <c r="E14" s="27"/>
      <c r="F14" s="1" t="s">
        <v>26</v>
      </c>
    </row>
    <row r="15" spans="1:18" ht="38.25" x14ac:dyDescent="0.25">
      <c r="A15" s="2" t="s">
        <v>27</v>
      </c>
      <c r="B15" s="29">
        <f>C4</f>
        <v>921.98589832948733</v>
      </c>
      <c r="C15" s="28">
        <f>'[2]Energex - capex'!$G$92</f>
        <v>912.79317577668098</v>
      </c>
      <c r="D15" s="30">
        <f t="shared" ref="D15:D21" si="2">C15-B15</f>
        <v>-9.1927225528063445</v>
      </c>
      <c r="E15" s="31">
        <f t="shared" ref="E15:E21" si="3">C15/B15-1</f>
        <v>-9.9705674126494559E-3</v>
      </c>
      <c r="F15" s="25" t="s">
        <v>49</v>
      </c>
    </row>
    <row r="16" spans="1:18" ht="83.25" customHeight="1" x14ac:dyDescent="0.25">
      <c r="A16" s="2" t="s">
        <v>28</v>
      </c>
      <c r="B16" s="29">
        <f>C5</f>
        <v>376.86376833311635</v>
      </c>
      <c r="C16" s="28">
        <f>'[2]Energex - capex'!$G$79</f>
        <v>617.81432517533722</v>
      </c>
      <c r="D16" s="28">
        <f t="shared" si="2"/>
        <v>240.95055684222086</v>
      </c>
      <c r="E16" s="15">
        <f t="shared" si="3"/>
        <v>0.63935718179530743</v>
      </c>
      <c r="F16" s="37" t="s">
        <v>48</v>
      </c>
    </row>
    <row r="17" spans="1:6" ht="51" customHeight="1" x14ac:dyDescent="0.25">
      <c r="A17" s="2" t="s">
        <v>29</v>
      </c>
      <c r="B17" s="29">
        <f>C6</f>
        <v>284.24300920150972</v>
      </c>
      <c r="C17" s="28">
        <f>'[2]Energex - capex'!$G$85</f>
        <v>320.55334265297807</v>
      </c>
      <c r="D17" s="28">
        <f t="shared" si="2"/>
        <v>36.310333451468352</v>
      </c>
      <c r="E17" s="15">
        <f t="shared" si="3"/>
        <v>0.1277439805941778</v>
      </c>
      <c r="F17" s="25" t="s">
        <v>45</v>
      </c>
    </row>
    <row r="18" spans="1:6" ht="33" customHeight="1" x14ac:dyDescent="0.25">
      <c r="A18" s="2" t="s">
        <v>30</v>
      </c>
      <c r="B18" s="29">
        <f>C7</f>
        <v>352.07392367915884</v>
      </c>
      <c r="C18" s="28">
        <f>'[2]Energex - capex'!$G$104</f>
        <v>243.25029431666468</v>
      </c>
      <c r="D18" s="28">
        <f t="shared" si="2"/>
        <v>-108.82362936249416</v>
      </c>
      <c r="E18" s="15">
        <f t="shared" si="3"/>
        <v>-0.30909312517465493</v>
      </c>
      <c r="F18" s="25" t="s">
        <v>38</v>
      </c>
    </row>
    <row r="19" spans="1:6" ht="34.5" customHeight="1" x14ac:dyDescent="0.25">
      <c r="A19" s="2" t="s">
        <v>39</v>
      </c>
      <c r="B19" s="29">
        <f>C8</f>
        <v>267.11548246518822</v>
      </c>
      <c r="C19" s="28">
        <f>'[2]Energex - capex'!$G$110</f>
        <v>350.01682512688467</v>
      </c>
      <c r="D19" s="28">
        <f t="shared" si="2"/>
        <v>82.901342661696447</v>
      </c>
      <c r="E19" s="15">
        <f t="shared" si="3"/>
        <v>0.31035768461118884</v>
      </c>
      <c r="F19" s="26" t="s">
        <v>46</v>
      </c>
    </row>
    <row r="20" spans="1:6" ht="24" customHeight="1" x14ac:dyDescent="0.25">
      <c r="A20" s="2" t="s">
        <v>33</v>
      </c>
      <c r="B20" s="29">
        <f t="shared" ref="B20" si="4">C9</f>
        <v>721.80675378315414</v>
      </c>
      <c r="C20" s="28">
        <f>'[2]Energex - capex'!$G$98</f>
        <v>720.30808375311904</v>
      </c>
      <c r="D20" s="28">
        <f t="shared" si="2"/>
        <v>-1.4986700300351004</v>
      </c>
      <c r="E20" s="15">
        <f t="shared" si="3"/>
        <v>-2.0762759868624414E-3</v>
      </c>
      <c r="F20" s="26" t="s">
        <v>47</v>
      </c>
    </row>
    <row r="21" spans="1:6" ht="21.75" customHeight="1" thickBot="1" x14ac:dyDescent="0.3">
      <c r="A21" s="32" t="s">
        <v>34</v>
      </c>
      <c r="B21" s="33">
        <f>SUM(B15:B20)</f>
        <v>2924.0888357916147</v>
      </c>
      <c r="C21" s="34">
        <f>SUM(C15:C20)</f>
        <v>3164.736046801665</v>
      </c>
      <c r="D21" s="34">
        <f t="shared" si="2"/>
        <v>240.64721101005034</v>
      </c>
      <c r="E21" s="35">
        <f t="shared" si="3"/>
        <v>8.2298187409515444E-2</v>
      </c>
      <c r="F21" s="38"/>
    </row>
    <row r="24" spans="1:6" x14ac:dyDescent="0.25">
      <c r="F24" s="24"/>
    </row>
  </sheetData>
  <mergeCells count="2">
    <mergeCell ref="D3:E3"/>
    <mergeCell ref="D14:E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87E261F1861D46A9AC2E8912814C9C" ma:contentTypeVersion="19" ma:contentTypeDescription="Create a new document." ma:contentTypeScope="" ma:versionID="7e66c6d821b81934021b30d09778e8f3">
  <xsd:schema xmlns:xsd="http://www.w3.org/2001/XMLSchema" xmlns:xs="http://www.w3.org/2001/XMLSchema" xmlns:p="http://schemas.microsoft.com/office/2006/metadata/properties" xmlns:ns1="http://schemas.microsoft.com/sharepoint/v3" xmlns:ns2="db304e25-41f7-439f-a0b4-57d6fe7814bb" xmlns:ns3="2b6314a3-02c5-49ae-9e9b-4170ca21d125" targetNamespace="http://schemas.microsoft.com/office/2006/metadata/properties" ma:root="true" ma:fieldsID="d0fba248f1d7bcfe80765fa22ba57fab" ns1:_="" ns2:_="" ns3:_="">
    <xsd:import namespace="http://schemas.microsoft.com/sharepoint/v3"/>
    <xsd:import namespace="db304e25-41f7-439f-a0b4-57d6fe7814bb"/>
    <xsd:import namespace="2b6314a3-02c5-49ae-9e9b-4170ca21d1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1:_ip_UnifiedCompliancePolicyProperties" minOccurs="0"/>
                <xsd:element ref="ns1:_ip_UnifiedCompliancePolicyUIAction"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304e25-41f7-439f-a0b4-57d6fe7814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123674a-7107-482d-9678-6238db58114a"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6314a3-02c5-49ae-9e9b-4170ca21d12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cb024dee-35df-4756-b282-d7f9fc42c13b}" ma:internalName="TaxCatchAll" ma:showField="CatchAllData" ma:web="2b6314a3-02c5-49ae-9e9b-4170ca21d1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b304e25-41f7-439f-a0b4-57d6fe7814bb">
      <Terms xmlns="http://schemas.microsoft.com/office/infopath/2007/PartnerControls"/>
    </lcf76f155ced4ddcb4097134ff3c332f>
    <_ip_UnifiedCompliancePolicyProperties xmlns="http://schemas.microsoft.com/sharepoint/v3" xsi:nil="true"/>
    <TaxCatchAll xmlns="2b6314a3-02c5-49ae-9e9b-4170ca21d125" xsi:nil="true"/>
  </documentManagement>
</p:properties>
</file>

<file path=customXml/itemProps1.xml><?xml version="1.0" encoding="utf-8"?>
<ds:datastoreItem xmlns:ds="http://schemas.openxmlformats.org/officeDocument/2006/customXml" ds:itemID="{D5130F81-DF79-47D0-86B0-E3674D2D9FCE}">
  <ds:schemaRefs>
    <ds:schemaRef ds:uri="http://schemas.microsoft.com/sharepoint/v3/contenttype/forms"/>
  </ds:schemaRefs>
</ds:datastoreItem>
</file>

<file path=customXml/itemProps2.xml><?xml version="1.0" encoding="utf-8"?>
<ds:datastoreItem xmlns:ds="http://schemas.openxmlformats.org/officeDocument/2006/customXml" ds:itemID="{111D28C7-6BC4-4FCF-A09F-C9FFB52545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b304e25-41f7-439f-a0b4-57d6fe7814bb"/>
    <ds:schemaRef ds:uri="2b6314a3-02c5-49ae-9e9b-4170ca21d1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54C601-A208-4E63-A76A-15B854E1FC96}">
  <ds:schemaRefs>
    <ds:schemaRef ds:uri="http://purl.org/dc/terms/"/>
    <ds:schemaRef ds:uri="http://schemas.microsoft.com/office/2006/documentManagement/types"/>
    <ds:schemaRef ds:uri="db304e25-41f7-439f-a0b4-57d6fe7814bb"/>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purl.org/dc/elements/1.1/"/>
    <ds:schemaRef ds:uri="2b6314a3-02c5-49ae-9e9b-4170ca21d125"/>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RIN Requirement</vt:lpstr>
      <vt:lpstr>Summary of Comparison</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2024-11-20T22:34:21Z</dcterms:created>
  <dcterms:modified xsi:type="dcterms:W3CDTF">2024-11-25T00:41:46Z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0x010100DA87E261F1861D46A9AC2E8912814C9C</vt:lpwstr>
  </property>
  <property fmtid="{D5CDD505-2E9C-101B-9397-08002B2CF9AE}" pid="3" name="MediaServiceImageTags">
    <vt:lpwstr/>
  </property>
</Properties>
</file>