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6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7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8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9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10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codeName="ThisWorkbook"/>
  <xr:revisionPtr revIDLastSave="0" documentId="13_ncr:1_{CFA0FA18-3D88-4475-A4CD-7AE89391486B}" xr6:coauthVersionLast="47" xr6:coauthVersionMax="47" xr10:uidLastSave="{00000000-0000-0000-0000-000000000000}"/>
  <bookViews>
    <workbookView xWindow="-26670" yWindow="1290" windowWidth="26280" windowHeight="14685" xr2:uid="{00000000-000D-0000-FFFF-FFFF00000000}"/>
  </bookViews>
  <sheets>
    <sheet name="Contents" sheetId="51" r:id="rId1"/>
    <sheet name="Figure 6.1" sheetId="39" r:id="rId2"/>
    <sheet name="Figure 6.2" sheetId="41" r:id="rId3"/>
    <sheet name="Figure 6.3" sheetId="44" r:id="rId4"/>
    <sheet name="Figure 6.4" sheetId="45" r:id="rId5"/>
    <sheet name="Figure 6.5" sheetId="47" r:id="rId6"/>
    <sheet name="Figure 6.6" sheetId="49" r:id="rId7"/>
    <sheet name="Figure 6.7" sheetId="48" r:id="rId8"/>
    <sheet name="Figure 6.8" sheetId="50" r:id="rId9"/>
    <sheet name="Figure 6.9" sheetId="38" r:id="rId10"/>
  </sheets>
  <definedNames>
    <definedName name="abba" localSheetId="0" hidden="1">{"Ownership",#N/A,FALSE,"Ownership";"Contents",#N/A,FALSE,"Contents"}</definedName>
    <definedName name="abba" localSheetId="3" hidden="1">{"Ownership",#N/A,FALSE,"Ownership";"Contents",#N/A,FALSE,"Contents"}</definedName>
    <definedName name="abba" localSheetId="4" hidden="1">{"Ownership",#N/A,FALSE,"Ownership";"Contents",#N/A,FALSE,"Contents"}</definedName>
    <definedName name="abba" localSheetId="5" hidden="1">{"Ownership",#N/A,FALSE,"Ownership";"Contents",#N/A,FALSE,"Contents"}</definedName>
    <definedName name="abba" localSheetId="6" hidden="1">{"Ownership",#N/A,FALSE,"Ownership";"Contents",#N/A,FALSE,"Contents"}</definedName>
    <definedName name="abba" localSheetId="7" hidden="1">{"Ownership",#N/A,FALSE,"Ownership";"Contents",#N/A,FALSE,"Contents"}</definedName>
    <definedName name="abba" hidden="1">{"Ownership",#N/A,FALSE,"Ownership";"Contents",#N/A,FALSE,"Contents"}</definedName>
    <definedName name="anscount" hidden="1">1</definedName>
    <definedName name="BBMap">"NSWVIC,QSN,PCA,ROM,BALL,MOO,GIPP,BaseMap"</definedName>
    <definedName name="BESS_charge">#REF!</definedName>
    <definedName name="d">INDIRECT("'Figure 4 - Traded contracts'!$F$10:$F$" &amp;#REF! + 10)</definedName>
    <definedName name="dff">INDIRECT("'Figure 4 - Traded contracts'!$C$10:$C$" &amp;#REF! + 10)</definedName>
    <definedName name="DWGMDateRange">OFFSET(#REF!,1,0,COUNTIF(#REF!,"&lt;&gt;-"),1)</definedName>
    <definedName name="DWGMshadow">OFFSET(#REF!,0,0,COUNTA(#REF!),COUNTA(#REF!))</definedName>
    <definedName name="EndDate_PreviousQuarter">#REF!</definedName>
    <definedName name="EndDate_ThisQuarter">#REF!</definedName>
    <definedName name="FocusStory">INDIRECT("'Figure 4 - Traded contracts'!$F$10:$F$" &amp;#REF! + 10)</definedName>
    <definedName name="gas" localSheetId="6" hidden="1">{"Ownership",#N/A,FALSE,"Ownership";"Contents",#N/A,FALSE,"Contents"}</definedName>
    <definedName name="gas" localSheetId="7" hidden="1">{"Ownership",#N/A,FALSE,"Ownership";"Contents",#N/A,FALSE,"Contents"}</definedName>
    <definedName name="gas" hidden="1">{"Ownership",#N/A,FALSE,"Ownership";"Contents",#N/A,FALSE,"Contents"}</definedName>
    <definedName name="GBBdata">OFFSET(#REF!,0,0,COUNTA(#REF!),COUNTA(#REF!))</definedName>
    <definedName name="InterconnectorsList">#REF!</definedName>
    <definedName name="InterconnectorsList_1">#REF!</definedName>
    <definedName name="international">INDIRECT("'Figure 4 - Traded contracts'!$F$10:$F$" &amp;#REF! + 10)</definedName>
    <definedName name="IQ_ADDIN" hidden="1">"AUTO"</definedName>
    <definedName name="IQ_CH" hidden="1">110000</definedName>
    <definedName name="IQ_CQ" hidden="1">5000</definedName>
    <definedName name="IQ_CY" hidden="1">10000</definedName>
    <definedName name="IQ_DAILY" hidden="1">500000</definedName>
    <definedName name="IQ_DNTM" hidden="1">700000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MTD" hidden="1">800000</definedName>
    <definedName name="IQ_NAMES_REVISION_DATE_" hidden="1">40970.780625</definedName>
    <definedName name="IQ_NTM" hidden="1">6000</definedName>
    <definedName name="IQ_QTD" hidden="1">750000</definedName>
    <definedName name="IQ_TODAY" hidden="1">0</definedName>
    <definedName name="IQ_WEEK" hidden="1">50000</definedName>
    <definedName name="IQ_YTD" hidden="1">3000</definedName>
    <definedName name="IQ_YTDMONTH" hidden="1">130000</definedName>
    <definedName name="k">INDIRECT("'Figure 4 - Traded contracts'!$D$10:$D$" &amp;#REF! + 10)</definedName>
    <definedName name="LAN" localSheetId="0" hidden="1">{"Ownership",#N/A,FALSE,"Ownership";"Contents",#N/A,FALSE,"Contents"}</definedName>
    <definedName name="LAN" localSheetId="3" hidden="1">{"Ownership",#N/A,FALSE,"Ownership";"Contents",#N/A,FALSE,"Contents"}</definedName>
    <definedName name="LAN" localSheetId="4" hidden="1">{"Ownership",#N/A,FALSE,"Ownership";"Contents",#N/A,FALSE,"Contents"}</definedName>
    <definedName name="LAN" localSheetId="5" hidden="1">{"Ownership",#N/A,FALSE,"Ownership";"Contents",#N/A,FALSE,"Contents"}</definedName>
    <definedName name="LAN" localSheetId="6" hidden="1">{"Ownership",#N/A,FALSE,"Ownership";"Contents",#N/A,FALSE,"Contents"}</definedName>
    <definedName name="LAN" localSheetId="7" hidden="1">{"Ownership",#N/A,FALSE,"Ownership";"Contents",#N/A,FALSE,"Contents"}</definedName>
    <definedName name="LAN" hidden="1">{"Ownership",#N/A,FALSE,"Ownership";"Contents",#N/A,FALSE,"Contents"}</definedName>
    <definedName name="mmbtu_gj">#REF!</definedName>
    <definedName name="Oil_linked">INDIRECT("'Figure 4 - Traded contracts'!$E$10:$E$" &amp;#REF! + 10)</definedName>
    <definedName name="ParticipantList">OFFSET(#REF!,0,0,COUNTA(#REF!),COUNTA(#REF!))</definedName>
    <definedName name="ParticipantList1">OFFSET(#REF!,0,0,COUNTA(#REF!),COUNTA(#REF!))</definedName>
    <definedName name="PH_charge_excl_T3">#REF!</definedName>
    <definedName name="RegionList">#REF!</definedName>
    <definedName name="Schedule">#REF!</definedName>
    <definedName name="ServiceList">OFFSET(#REF!,0,0,COUNTA(#REF!),COUNTA(#REF!))</definedName>
    <definedName name="ServiceList1">OFFSET(#REF!,0,0,COUNTA(#REF!),COUNTA(#REF!))</definedName>
    <definedName name="StartDate_PreviousQuarter">#REF!</definedName>
    <definedName name="StartDate_ThisQuarter">#REF!</definedName>
    <definedName name="storage">OFFSET(#REF!,0,0,COUNTA(#REF!),COUNTA(#REF!))</definedName>
    <definedName name="STTMoffers">OFFSET(#REF!,0,0,COUNTA(#REF!),COUNTA(#REF!))</definedName>
    <definedName name="STTMschTP">OFFSET(#REF!,0,0,COUNTA(#REF!),COUNTA(#REF!))</definedName>
    <definedName name="Table_2015">#REF!</definedName>
    <definedName name="Table_2016">#REF!</definedName>
    <definedName name="teest" localSheetId="0" hidden="1">{"Ownership",#N/A,FALSE,"Ownership";"Contents",#N/A,FALSE,"Contents"}</definedName>
    <definedName name="teest" localSheetId="3" hidden="1">{"Ownership",#N/A,FALSE,"Ownership";"Contents",#N/A,FALSE,"Contents"}</definedName>
    <definedName name="teest" localSheetId="4" hidden="1">{"Ownership",#N/A,FALSE,"Ownership";"Contents",#N/A,FALSE,"Contents"}</definedName>
    <definedName name="teest" localSheetId="5" hidden="1">{"Ownership",#N/A,FALSE,"Ownership";"Contents",#N/A,FALSE,"Contents"}</definedName>
    <definedName name="teest" localSheetId="6" hidden="1">{"Ownership",#N/A,FALSE,"Ownership";"Contents",#N/A,FALSE,"Contents"}</definedName>
    <definedName name="teest" localSheetId="7" hidden="1">{"Ownership",#N/A,FALSE,"Ownership";"Contents",#N/A,FALSE,"Contents"}</definedName>
    <definedName name="teest" hidden="1">{"Ownership",#N/A,FALSE,"Ownership";"Contents",#N/A,FALSE,"Contents"}</definedName>
    <definedName name="test" localSheetId="0" hidden="1">{"Ownership",#N/A,FALSE,"Ownership";"Contents",#N/A,FALSE,"Contents"}</definedName>
    <definedName name="test" localSheetId="3" hidden="1">{"Ownership",#N/A,FALSE,"Ownership";"Contents",#N/A,FALSE,"Contents"}</definedName>
    <definedName name="test" localSheetId="4" hidden="1">{"Ownership",#N/A,FALSE,"Ownership";"Contents",#N/A,FALSE,"Contents"}</definedName>
    <definedName name="test" localSheetId="5" hidden="1">{"Ownership",#N/A,FALSE,"Ownership";"Contents",#N/A,FALSE,"Contents"}</definedName>
    <definedName name="test" localSheetId="6" hidden="1">{"Ownership",#N/A,FALSE,"Ownership";"Contents",#N/A,FALSE,"Contents"}</definedName>
    <definedName name="test" localSheetId="7" hidden="1">{"Ownership",#N/A,FALSE,"Ownership";"Contents",#N/A,FALSE,"Contents"}</definedName>
    <definedName name="test" hidden="1">{"Ownership",#N/A,FALSE,"Ownership";"Contents",#N/A,FALSE,"Contents"}</definedName>
    <definedName name="Traded_Contracts_Base">INDIRECT("'Figure 4 - Traded contracts'!$D$10:$D$" &amp;#REF! + 10)</definedName>
    <definedName name="Traded_Contracts_Caps">INDIRECT("'Figure 4 - Traded contracts'!$F$10:$F$" &amp;#REF! + 10)</definedName>
    <definedName name="Traded_Contracts_Date">INDIRECT("'Figure 4 - Traded contracts'!$C$10:$C$" &amp;#REF! + 10)</definedName>
    <definedName name="Traded_Contracts_Peak">INDIRECT("'Figure 4 - Traded contracts'!$E$10:$E$" &amp;#REF! + 10)</definedName>
    <definedName name="vcbvc">INDIRECT("'Figure 4 - Traded contracts'!$C$10:$C$" &amp;#REF! + 10)</definedName>
    <definedName name="wrn.App._.Custodians." localSheetId="0" hidden="1">{"Ownership",#N/A,FALSE,"Ownership";"Contents",#N/A,FALSE,"Contents"}</definedName>
    <definedName name="wrn.App._.Custodians." localSheetId="3" hidden="1">{"Ownership",#N/A,FALSE,"Ownership";"Contents",#N/A,FALSE,"Contents"}</definedName>
    <definedName name="wrn.App._.Custodians." localSheetId="4" hidden="1">{"Ownership",#N/A,FALSE,"Ownership";"Contents",#N/A,FALSE,"Contents"}</definedName>
    <definedName name="wrn.App._.Custodians." localSheetId="5" hidden="1">{"Ownership",#N/A,FALSE,"Ownership";"Contents",#N/A,FALSE,"Contents"}</definedName>
    <definedName name="wrn.App._.Custodians." localSheetId="6" hidden="1">{"Ownership",#N/A,FALSE,"Ownership";"Contents",#N/A,FALSE,"Contents"}</definedName>
    <definedName name="wrn.App._.Custodians." localSheetId="7" hidden="1">{"Ownership",#N/A,FALSE,"Ownership";"Contents",#N/A,FALSE,"Contents"}</definedName>
    <definedName name="wrn.App._.Custodians." hidden="1">{"Ownership",#N/A,FALSE,"Ownership";"Contents",#N/A,FALSE,"Contents"}</definedName>
    <definedName name="x">INDIRECT("'Figure 4 - Traded contracts'!$D$10:$D$" &amp;#REF! + 10)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2" i="51" l="1"/>
  <c r="A21" i="51"/>
  <c r="A20" i="51"/>
  <c r="A19" i="51"/>
  <c r="A18" i="51"/>
  <c r="A17" i="51"/>
  <c r="A16" i="51"/>
  <c r="A15" i="51"/>
  <c r="A14" i="51"/>
  <c r="Q5" i="39"/>
</calcChain>
</file>

<file path=xl/sharedStrings.xml><?xml version="1.0" encoding="utf-8"?>
<sst xmlns="http://schemas.openxmlformats.org/spreadsheetml/2006/main" count="169" uniqueCount="81">
  <si>
    <t>NSW</t>
  </si>
  <si>
    <t>VIC</t>
  </si>
  <si>
    <t>QLD</t>
  </si>
  <si>
    <t>SA</t>
  </si>
  <si>
    <t>TAS</t>
  </si>
  <si>
    <t>Gas</t>
  </si>
  <si>
    <t>Hydro</t>
  </si>
  <si>
    <t>Wind</t>
  </si>
  <si>
    <t>Battery</t>
  </si>
  <si>
    <t xml:space="preserve">Solar </t>
  </si>
  <si>
    <t>LCOE2023-Low</t>
  </si>
  <si>
    <t>LCOE2023-High</t>
  </si>
  <si>
    <t>Gas open cycle (small)</t>
  </si>
  <si>
    <t>Gas open cycle (large)</t>
  </si>
  <si>
    <t xml:space="preserve">  </t>
  </si>
  <si>
    <t>Binding hours</t>
  </si>
  <si>
    <t>Solar</t>
  </si>
  <si>
    <t>Diesel</t>
  </si>
  <si>
    <t>Committed pumped hydro</t>
  </si>
  <si>
    <t>Committed gas</t>
  </si>
  <si>
    <t>Expected closure gas</t>
  </si>
  <si>
    <t>Expected closure coal</t>
  </si>
  <si>
    <t>Committed solar</t>
  </si>
  <si>
    <t>Committed wind</t>
  </si>
  <si>
    <t>Committed battery</t>
  </si>
  <si>
    <t>Financial Year</t>
  </si>
  <si>
    <t>Total</t>
  </si>
  <si>
    <t>2017–18</t>
  </si>
  <si>
    <t>2018–19</t>
  </si>
  <si>
    <t>2019–20</t>
  </si>
  <si>
    <t>2020–21</t>
  </si>
  <si>
    <t>2021–22</t>
  </si>
  <si>
    <t>2022–23</t>
  </si>
  <si>
    <t>2023–24</t>
  </si>
  <si>
    <t>2024–25</t>
  </si>
  <si>
    <t>2025–26</t>
  </si>
  <si>
    <t>2026–27</t>
  </si>
  <si>
    <t>LCOE2023-Low CCS</t>
  </si>
  <si>
    <t>LCOE2023-High CCS</t>
  </si>
  <si>
    <t>LCOE2023-Low no CCS</t>
  </si>
  <si>
    <t>LCOE2023-High no CCS</t>
  </si>
  <si>
    <t>2 Hour Battery-Li-Ion</t>
  </si>
  <si>
    <t>Queensland</t>
  </si>
  <si>
    <t>South Australia</t>
  </si>
  <si>
    <t>Victoria</t>
  </si>
  <si>
    <t>Tasmania</t>
  </si>
  <si>
    <t>Figure 6.1: Entry and Exit of capacity in the NEM</t>
  </si>
  <si>
    <t>Note:</t>
  </si>
  <si>
    <t>Capacity includes scheduled and semi-scheduled generation but does not include rooftop solar capacity.</t>
  </si>
  <si>
    <t>Figure uses registered capacity for every fuel type except for solar, which is based on maximum capacity,</t>
  </si>
  <si>
    <t>to reflect its different technical constraints. Generators are marked as having entered from their first dispatch</t>
  </si>
  <si>
    <t>date and this chart does not reflect stages of commissioning.</t>
  </si>
  <si>
    <t>Source:</t>
  </si>
  <si>
    <t>AER analysis using NEM data.</t>
  </si>
  <si>
    <t>Figure 6.2: Large-scale generation certificate (LGC) reported spot and forward prices</t>
  </si>
  <si>
    <t>Clean Energy Regulator</t>
  </si>
  <si>
    <t>Figure 6.3: Likelihood for new entrant cost recovery for 2020–24, solar and wind technology</t>
  </si>
  <si>
    <t>Volume weighted average fuel price, by region, for the last 5 financial years. Compared to CSIRO 202324 GenCost report LCOE estimates.</t>
  </si>
  <si>
    <t>AER analysis using NEM and CSIRO data.</t>
  </si>
  <si>
    <t>Figure 6.4: Increasing renewable penetration reduces wholesale market revenue</t>
  </si>
  <si>
    <t>Volume weighted average fuel price, as a share of volume weighted average fuel price, by region for the last 5 financial years.</t>
  </si>
  <si>
    <t>Figure 6.5: Likelihood for new entrant cost recovery for 2020–24, large and small gas open cycle technology</t>
  </si>
  <si>
    <t>Volume weighted average fuel price, by region, last 5 financial years. Compared to CSIRO 2023–24 GenCost report LCOE estimates.</t>
  </si>
  <si>
    <t>Figure 6.6: Likelihood for new entrant cost recovery for 2020–24, black coal</t>
  </si>
  <si>
    <t>Figure 6.7: Likelihood for new entrant cost recovery for 2020–24, black coal with CCS technology</t>
  </si>
  <si>
    <t>Figure 6.8: Likelihood for new entrant cost recovery for 2020–24 for 2-hour battery</t>
  </si>
  <si>
    <t>Year</t>
  </si>
  <si>
    <t>Figure 6.9: Hours and impact from network congestion</t>
  </si>
  <si>
    <t>Data excludes impacts from FCAS, outages, network support and commissioning constraints. Further details can be found at AEMO congestion information.</t>
  </si>
  <si>
    <t xml:space="preserve">The binding hours and impact of system normal constraints provides an indication of network congestion. The binding impact of a constraint is derived by </t>
  </si>
  <si>
    <t xml:space="preserve">summarising the marginal value for each dispatch interval from the marginal constraint cost re-run over the period considered. The marginal value is a </t>
  </si>
  <si>
    <t>mathematical term for the market impact arising from relaxing the right hand side of a binding constraint by one megawatt (MW). Binding impact represents</t>
  </si>
  <si>
    <t>the financial pain associated with that binding constraint equation and can be a good way of picking up congestion issues. However it is only a proxy (and</t>
  </si>
  <si>
    <t>always an upper bound) of the value per MW of congestion over the period calculated.</t>
  </si>
  <si>
    <t>AER analysis of AEMO congestion information.</t>
  </si>
  <si>
    <t>Binding impact ($)</t>
  </si>
  <si>
    <t>Chapter 6 Entry and Exit</t>
  </si>
  <si>
    <t>Wholesale electricity market performance report 2024</t>
  </si>
  <si>
    <r>
      <t xml:space="preserve">This document contains the figures from </t>
    </r>
    <r>
      <rPr>
        <b/>
        <i/>
        <sz val="11"/>
        <color rgb="FF002060"/>
        <rFont val="Calibri"/>
        <family val="2"/>
        <scheme val="minor"/>
      </rPr>
      <t>Wholesale electricity market performance report 2024,</t>
    </r>
    <r>
      <rPr>
        <b/>
        <sz val="11"/>
        <color rgb="FF002060"/>
        <rFont val="Calibri"/>
        <family val="2"/>
        <scheme val="minor"/>
      </rPr>
      <t xml:space="preserve"> chapter 6</t>
    </r>
  </si>
  <si>
    <t>Gas closure</t>
  </si>
  <si>
    <t>Coal closure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</si>
</sst>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* #,##0.00_);_(* \(#,##0.00\);_(* &quot;-&quot;??_);_(@_)"/>
    <numFmt numFmtId="165" formatCode="_(&quot;$&quot;* #,##0.00_);_(&quot;$&quot;* \(#,##0.00\);_(&quot;$&quot;* &quot;-&quot;??_);_(@_)"/>
    <numFmt numFmtId="166" formatCode="0.0"/>
    <numFmt numFmtId="167" formatCode="0.0000"/>
    <numFmt numFmtId="168" formatCode="_(* #,##0_);_(* \(#,##0\);_(* &quot;-&quot;??_);_(@_)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color theme="0"/>
      <name val="Calibri"/>
      <family val="2"/>
      <scheme val="minor"/>
    </font>
    <font>
      <sz val="10"/>
      <color rgb="FFFF0000"/>
      <name val="Arial"/>
      <family val="2"/>
    </font>
    <font>
      <sz val="11"/>
      <color rgb="FF9C6500"/>
      <name val="Calibri"/>
      <family val="2"/>
      <scheme val="minor"/>
    </font>
    <font>
      <sz val="10"/>
      <color theme="0"/>
      <name val="Arial"/>
      <family val="2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0"/>
      <color rgb="FF9C6500"/>
      <name val="Arial"/>
      <family val="2"/>
    </font>
    <font>
      <b/>
      <sz val="10"/>
      <color rgb="FFFA7D00"/>
      <name val="Arial"/>
      <family val="2"/>
    </font>
    <font>
      <sz val="10"/>
      <color rgb="FF3F3F76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rgb="FFFA7D0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rgb="FF303F51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b/>
      <sz val="16"/>
      <color theme="1"/>
      <name val="Calibri"/>
      <family val="2"/>
      <scheme val="minor"/>
    </font>
    <font>
      <b/>
      <sz val="14"/>
      <color rgb="FF002060"/>
      <name val="Calibri"/>
      <family val="2"/>
      <scheme val="minor"/>
    </font>
    <font>
      <sz val="11"/>
      <color rgb="FF002060"/>
      <name val="Calibri"/>
      <family val="2"/>
      <scheme val="minor"/>
    </font>
    <font>
      <sz val="11"/>
      <color theme="4"/>
      <name val="Calibri"/>
      <family val="2"/>
      <scheme val="minor"/>
    </font>
    <font>
      <b/>
      <sz val="11"/>
      <color rgb="FF002060"/>
      <name val="Calibri"/>
      <family val="2"/>
      <scheme val="minor"/>
    </font>
    <font>
      <b/>
      <i/>
      <sz val="11"/>
      <color rgb="FF00206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303F51"/>
      <name val="Arial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u/>
      <sz val="11"/>
      <color rgb="FF0070C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2F2F2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0070C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5"/>
      </patternFill>
    </fill>
    <fill>
      <patternFill patternType="solid">
        <fgColor rgb="FFCCC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</fills>
  <borders count="5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8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2" fillId="0" borderId="0" applyFont="0" applyFill="0" applyBorder="0" applyAlignment="0" applyProtection="0"/>
    <xf numFmtId="0" fontId="11" fillId="4" borderId="1" applyNumberFormat="0" applyAlignment="0" applyProtection="0"/>
    <xf numFmtId="0" fontId="8" fillId="0" borderId="0"/>
    <xf numFmtId="0" fontId="1" fillId="0" borderId="0"/>
    <xf numFmtId="9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" fillId="0" borderId="0"/>
    <xf numFmtId="0" fontId="8" fillId="0" borderId="0"/>
    <xf numFmtId="0" fontId="12" fillId="6" borderId="1" applyNumberFormat="0" applyAlignment="0" applyProtection="0"/>
    <xf numFmtId="0" fontId="7" fillId="7" borderId="0"/>
    <xf numFmtId="0" fontId="5" fillId="2" borderId="0"/>
    <xf numFmtId="0" fontId="2" fillId="3" borderId="0"/>
    <xf numFmtId="0" fontId="10" fillId="5" borderId="0"/>
    <xf numFmtId="0" fontId="5" fillId="8" borderId="0"/>
    <xf numFmtId="0" fontId="4" fillId="9" borderId="0"/>
    <xf numFmtId="0" fontId="13" fillId="0" borderId="0" applyNumberFormat="0" applyFill="0" applyBorder="0" applyAlignment="0" applyProtection="0"/>
    <xf numFmtId="0" fontId="16" fillId="4" borderId="1" applyNumberFormat="0" applyAlignment="0" applyProtection="0"/>
    <xf numFmtId="0" fontId="17" fillId="5" borderId="0" applyNumberFormat="0" applyBorder="0" applyAlignment="0" applyProtection="0"/>
    <xf numFmtId="0" fontId="11" fillId="4" borderId="1" applyNumberFormat="0" applyAlignment="0" applyProtection="0"/>
    <xf numFmtId="0" fontId="6" fillId="5" borderId="0" applyNumberFormat="0" applyBorder="0" applyAlignment="0" applyProtection="0"/>
    <xf numFmtId="9" fontId="1" fillId="0" borderId="0" applyFont="0" applyFill="0" applyBorder="0" applyAlignment="0" applyProtection="0"/>
    <xf numFmtId="0" fontId="14" fillId="0" borderId="0"/>
    <xf numFmtId="0" fontId="1" fillId="0" borderId="0"/>
    <xf numFmtId="1" fontId="4" fillId="10" borderId="0"/>
    <xf numFmtId="164" fontId="1" fillId="0" borderId="0" applyFont="0" applyFill="0" applyBorder="0" applyAlignment="0" applyProtection="0"/>
  </cellStyleXfs>
  <cellXfs count="55">
    <xf numFmtId="0" fontId="0" fillId="0" borderId="0" xfId="0"/>
    <xf numFmtId="0" fontId="14" fillId="0" borderId="0" xfId="0" applyFont="1"/>
    <xf numFmtId="0" fontId="0" fillId="11" borderId="0" xfId="0" applyFill="1"/>
    <xf numFmtId="0" fontId="18" fillId="0" borderId="0" xfId="0" applyFont="1" applyBorder="1" applyAlignment="1">
      <alignment vertical="center"/>
    </xf>
    <xf numFmtId="0" fontId="0" fillId="0" borderId="0" xfId="0" applyBorder="1"/>
    <xf numFmtId="0" fontId="19" fillId="11" borderId="0" xfId="29" applyFont="1" applyFill="1" applyBorder="1"/>
    <xf numFmtId="0" fontId="20" fillId="11" borderId="2" xfId="29" applyFont="1" applyFill="1" applyBorder="1"/>
    <xf numFmtId="0" fontId="14" fillId="11" borderId="0" xfId="0" applyFont="1" applyFill="1"/>
    <xf numFmtId="0" fontId="14" fillId="11" borderId="2" xfId="0" applyFont="1" applyFill="1" applyBorder="1"/>
    <xf numFmtId="164" fontId="14" fillId="11" borderId="2" xfId="47" applyFont="1" applyFill="1" applyBorder="1"/>
    <xf numFmtId="166" fontId="14" fillId="11" borderId="0" xfId="0" applyNumberFormat="1" applyFont="1" applyFill="1"/>
    <xf numFmtId="0" fontId="15" fillId="11" borderId="0" xfId="0" applyFont="1" applyFill="1"/>
    <xf numFmtId="0" fontId="14" fillId="11" borderId="0" xfId="0" applyFont="1" applyFill="1" applyBorder="1"/>
    <xf numFmtId="2" fontId="14" fillId="11" borderId="0" xfId="0" applyNumberFormat="1" applyFont="1" applyFill="1"/>
    <xf numFmtId="0" fontId="15" fillId="11" borderId="0" xfId="0" applyFont="1" applyFill="1" applyBorder="1" applyAlignment="1">
      <alignment horizontal="center" vertical="top"/>
    </xf>
    <xf numFmtId="2" fontId="14" fillId="11" borderId="0" xfId="0" applyNumberFormat="1" applyFont="1" applyFill="1" applyBorder="1"/>
    <xf numFmtId="0" fontId="19" fillId="11" borderId="0" xfId="29" applyFont="1" applyFill="1"/>
    <xf numFmtId="0" fontId="21" fillId="11" borderId="0" xfId="0" applyFont="1" applyFill="1"/>
    <xf numFmtId="0" fontId="22" fillId="11" borderId="0" xfId="0" applyFont="1" applyFill="1"/>
    <xf numFmtId="0" fontId="23" fillId="11" borderId="0" xfId="0" applyFont="1" applyFill="1"/>
    <xf numFmtId="0" fontId="24" fillId="11" borderId="0" xfId="0" applyFont="1" applyFill="1"/>
    <xf numFmtId="167" fontId="24" fillId="11" borderId="0" xfId="0" applyNumberFormat="1" applyFont="1" applyFill="1"/>
    <xf numFmtId="0" fontId="28" fillId="0" borderId="0" xfId="0" applyFont="1" applyBorder="1" applyAlignment="1">
      <alignment vertical="center"/>
    </xf>
    <xf numFmtId="0" fontId="29" fillId="11" borderId="0" xfId="29" applyFont="1" applyFill="1" applyBorder="1"/>
    <xf numFmtId="0" fontId="14" fillId="11" borderId="2" xfId="0" applyFont="1" applyFill="1" applyBorder="1" applyAlignment="1">
      <alignment horizontal="center" vertical="top"/>
    </xf>
    <xf numFmtId="0" fontId="29" fillId="11" borderId="0" xfId="0" applyFont="1" applyFill="1"/>
    <xf numFmtId="0" fontId="30" fillId="11" borderId="0" xfId="0" applyFont="1" applyFill="1"/>
    <xf numFmtId="0" fontId="30" fillId="11" borderId="2" xfId="0" applyFont="1" applyFill="1" applyBorder="1" applyAlignment="1">
      <alignment horizontal="center"/>
    </xf>
    <xf numFmtId="0" fontId="30" fillId="11" borderId="2" xfId="0" applyFont="1" applyFill="1" applyBorder="1"/>
    <xf numFmtId="0" fontId="29" fillId="11" borderId="2" xfId="0" applyFont="1" applyFill="1" applyBorder="1"/>
    <xf numFmtId="9" fontId="29" fillId="11" borderId="2" xfId="43" applyFont="1" applyFill="1" applyBorder="1"/>
    <xf numFmtId="0" fontId="31" fillId="12" borderId="2" xfId="29" applyFont="1" applyFill="1" applyBorder="1" applyAlignment="1">
      <alignment wrapText="1"/>
    </xf>
    <xf numFmtId="0" fontId="31" fillId="11" borderId="2" xfId="29" applyFont="1" applyFill="1" applyBorder="1"/>
    <xf numFmtId="164" fontId="31" fillId="11" borderId="2" xfId="47" applyFont="1" applyFill="1" applyBorder="1"/>
    <xf numFmtId="0" fontId="31" fillId="12" borderId="2" xfId="29" applyFont="1" applyFill="1" applyBorder="1"/>
    <xf numFmtId="164" fontId="31" fillId="12" borderId="2" xfId="47" applyFont="1" applyFill="1" applyBorder="1"/>
    <xf numFmtId="0" fontId="32" fillId="11" borderId="0" xfId="0" applyFont="1" applyFill="1" applyBorder="1" applyAlignment="1">
      <alignment vertical="center"/>
    </xf>
    <xf numFmtId="0" fontId="29" fillId="11" borderId="0" xfId="0" applyFont="1" applyFill="1" applyBorder="1"/>
    <xf numFmtId="0" fontId="33" fillId="11" borderId="0" xfId="0" applyFont="1" applyFill="1" applyBorder="1" applyAlignment="1">
      <alignment vertical="center"/>
    </xf>
    <xf numFmtId="0" fontId="30" fillId="11" borderId="2" xfId="0" applyFont="1" applyFill="1" applyBorder="1" applyAlignment="1">
      <alignment horizontal="center" vertical="top"/>
    </xf>
    <xf numFmtId="164" fontId="29" fillId="11" borderId="2" xfId="47" applyFont="1" applyFill="1" applyBorder="1"/>
    <xf numFmtId="164" fontId="33" fillId="11" borderId="2" xfId="47" applyFont="1" applyFill="1" applyBorder="1" applyAlignment="1">
      <alignment horizontal="right" vertical="center"/>
    </xf>
    <xf numFmtId="0" fontId="30" fillId="11" borderId="0" xfId="0" applyFont="1" applyFill="1" applyBorder="1" applyAlignment="1"/>
    <xf numFmtId="0" fontId="29" fillId="11" borderId="0" xfId="0" applyFont="1" applyFill="1" applyBorder="1" applyAlignment="1"/>
    <xf numFmtId="0" fontId="30" fillId="11" borderId="3" xfId="0" applyFont="1" applyFill="1" applyBorder="1" applyAlignment="1">
      <alignment horizontal="center" vertical="top"/>
    </xf>
    <xf numFmtId="0" fontId="29" fillId="11" borderId="4" xfId="0" applyFont="1" applyFill="1" applyBorder="1"/>
    <xf numFmtId="164" fontId="29" fillId="11" borderId="4" xfId="47" applyFont="1" applyFill="1" applyBorder="1"/>
    <xf numFmtId="0" fontId="0" fillId="11" borderId="0" xfId="0" applyFont="1" applyFill="1"/>
    <xf numFmtId="0" fontId="27" fillId="11" borderId="2" xfId="0" applyFont="1" applyFill="1" applyBorder="1"/>
    <xf numFmtId="0" fontId="27" fillId="11" borderId="2" xfId="0" applyFont="1" applyFill="1" applyBorder="1" applyAlignment="1">
      <alignment horizontal="center" vertical="top"/>
    </xf>
    <xf numFmtId="0" fontId="0" fillId="11" borderId="2" xfId="0" applyFont="1" applyFill="1" applyBorder="1"/>
    <xf numFmtId="164" fontId="0" fillId="11" borderId="2" xfId="47" applyFont="1" applyFill="1" applyBorder="1"/>
    <xf numFmtId="168" fontId="20" fillId="11" borderId="2" xfId="47" applyNumberFormat="1" applyFont="1" applyFill="1" applyBorder="1"/>
    <xf numFmtId="0" fontId="34" fillId="0" borderId="0" xfId="38" applyFont="1" applyBorder="1" applyAlignment="1">
      <alignment vertical="center"/>
    </xf>
    <xf numFmtId="0" fontId="25" fillId="11" borderId="0" xfId="0" applyFont="1" applyFill="1" applyAlignment="1">
      <alignment horizontal="left"/>
    </xf>
  </cellXfs>
  <cellStyles count="48">
    <cellStyle name="Calculation" xfId="17" builtinId="22" customBuiltin="1"/>
    <cellStyle name="Calculation 2" xfId="39" xr:uid="{084FEBFE-4F16-4C82-BA98-8902BC5770B1}"/>
    <cellStyle name="Calculation 2 2" xfId="41" xr:uid="{DDED51D0-C017-4F67-9BE9-09D3EA75476B}"/>
    <cellStyle name="Comma" xfId="47" builtinId="3"/>
    <cellStyle name="Comma 2" xfId="2" xr:uid="{00000000-0005-0000-0000-000001000000}"/>
    <cellStyle name="Comma 2 2" xfId="27" xr:uid="{00000000-0005-0000-0000-000002000000}"/>
    <cellStyle name="Comma 3" xfId="21" xr:uid="{00000000-0005-0000-0000-000003000000}"/>
    <cellStyle name="Confidential Information" xfId="36" xr:uid="{00000000-0005-0000-0000-000004000000}"/>
    <cellStyle name="CopyrightedData" xfId="37" xr:uid="{00000000-0005-0000-0000-000005000000}"/>
    <cellStyle name="Currency 2" xfId="3" xr:uid="{00000000-0005-0000-0000-000006000000}"/>
    <cellStyle name="Currency 3" xfId="4" xr:uid="{00000000-0005-0000-0000-000007000000}"/>
    <cellStyle name="Data source" xfId="33" xr:uid="{00000000-0005-0000-0000-000008000000}"/>
    <cellStyle name="Data to be updated" xfId="35" xr:uid="{00000000-0005-0000-0000-000009000000}"/>
    <cellStyle name="DataCheck" xfId="46" xr:uid="{20CBE906-38CC-43B9-8B02-39D09BEA01E2}"/>
    <cellStyle name="Hyperlink" xfId="38" builtinId="8"/>
    <cellStyle name="Hyperlink 2" xfId="5" xr:uid="{00000000-0005-0000-0000-00000B000000}"/>
    <cellStyle name="Hyperlink 3" xfId="6" xr:uid="{00000000-0005-0000-0000-00000C000000}"/>
    <cellStyle name="Input" xfId="31" builtinId="20" customBuiltin="1"/>
    <cellStyle name="Neutral 2" xfId="40" xr:uid="{EC00AD26-9F34-4BA3-BA47-7F0800BA784B}"/>
    <cellStyle name="Neutral 2 2" xfId="42" xr:uid="{9D0EE268-524E-41E0-8480-DAA2D78EB456}"/>
    <cellStyle name="Normal" xfId="0" builtinId="0"/>
    <cellStyle name="Normal 10" xfId="29" xr:uid="{00000000-0005-0000-0000-000010000000}"/>
    <cellStyle name="Normal 12 2" xfId="19" xr:uid="{00000000-0005-0000-0000-000011000000}"/>
    <cellStyle name="Normal 2" xfId="1" xr:uid="{00000000-0005-0000-0000-000012000000}"/>
    <cellStyle name="Normal 2 2" xfId="7" xr:uid="{00000000-0005-0000-0000-000013000000}"/>
    <cellStyle name="Normal 2 3" xfId="8" xr:uid="{00000000-0005-0000-0000-000014000000}"/>
    <cellStyle name="Normal 2 4" xfId="44" xr:uid="{9E9B954E-BC3D-49CC-9B49-600FA330EA71}"/>
    <cellStyle name="Normal 2_Complaints" xfId="9" xr:uid="{00000000-0005-0000-0000-000015000000}"/>
    <cellStyle name="Normal 3" xfId="10" xr:uid="{00000000-0005-0000-0000-000016000000}"/>
    <cellStyle name="Normal 3 2" xfId="11" xr:uid="{00000000-0005-0000-0000-000017000000}"/>
    <cellStyle name="Normal 3 9" xfId="45" xr:uid="{2AD1D8E0-0B34-442E-85D8-D7983AF15174}"/>
    <cellStyle name="Normal 4" xfId="12" xr:uid="{00000000-0005-0000-0000-000018000000}"/>
    <cellStyle name="Normal 4 2" xfId="13" xr:uid="{00000000-0005-0000-0000-000019000000}"/>
    <cellStyle name="Normal 4 3" xfId="23" xr:uid="{00000000-0005-0000-0000-00001A000000}"/>
    <cellStyle name="Normal 5" xfId="14" xr:uid="{00000000-0005-0000-0000-00001B000000}"/>
    <cellStyle name="Normal 6" xfId="15" xr:uid="{00000000-0005-0000-0000-00001C000000}"/>
    <cellStyle name="Normal 7" xfId="18" xr:uid="{00000000-0005-0000-0000-00001D000000}"/>
    <cellStyle name="Normal 8" xfId="26" xr:uid="{00000000-0005-0000-0000-00001E000000}"/>
    <cellStyle name="Normal 9" xfId="30" xr:uid="{00000000-0005-0000-0000-00001F000000}"/>
    <cellStyle name="Original data inputs" xfId="34" xr:uid="{00000000-0005-0000-0000-000022000000}"/>
    <cellStyle name="Percent" xfId="43" builtinId="5"/>
    <cellStyle name="Percent 2" xfId="16" xr:uid="{00000000-0005-0000-0000-000024000000}"/>
    <cellStyle name="Percent 2 2" xfId="22" xr:uid="{00000000-0005-0000-0000-000025000000}"/>
    <cellStyle name="Percent 2 3" xfId="24" xr:uid="{00000000-0005-0000-0000-000026000000}"/>
    <cellStyle name="Percent 2 4" xfId="20" xr:uid="{00000000-0005-0000-0000-000027000000}"/>
    <cellStyle name="Percent 3" xfId="28" xr:uid="{00000000-0005-0000-0000-000028000000}"/>
    <cellStyle name="Percent 4" xfId="25" xr:uid="{00000000-0005-0000-0000-000029000000}"/>
    <cellStyle name="WORKSHEET TITLE" xfId="32" xr:uid="{00000000-0005-0000-0000-00002A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FF3FF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2A564D"/>
      <color rgb="FF494644"/>
      <color rgb="FF006BA8"/>
      <color rgb="FFE06026"/>
      <color rgb="FFFFDD00"/>
      <color rgb="FF5F9E88"/>
      <color rgb="FFEEEEEF"/>
      <color rgb="FF89B3CE"/>
      <color rgb="FF303F51"/>
      <color rgb="FF9572B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53385269121813"/>
          <c:y val="4.0747089947089941E-2"/>
          <c:w val="0.88268677248677241"/>
          <c:h val="0.8175550264550264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'Figure 6.1'!$B$4</c:f>
              <c:strCache>
                <c:ptCount val="1"/>
                <c:pt idx="0">
                  <c:v>Solar</c:v>
                </c:pt>
              </c:strCache>
            </c:strRef>
          </c:tx>
          <c:spPr>
            <a:solidFill>
              <a:srgbClr val="FFDD00"/>
            </a:solidFill>
            <a:ln>
              <a:noFill/>
            </a:ln>
            <a:effectLst/>
          </c:spPr>
          <c:invertIfNegative val="0"/>
          <c:cat>
            <c:strRef>
              <c:f>'Figure 6.1'!$A$7:$A$11</c:f>
              <c:strCache>
                <c:ptCount val="5"/>
                <c:pt idx="0">
                  <c:v>2019–20</c:v>
                </c:pt>
                <c:pt idx="1">
                  <c:v>2020–21</c:v>
                </c:pt>
                <c:pt idx="2">
                  <c:v>2021–22</c:v>
                </c:pt>
                <c:pt idx="3">
                  <c:v>2022–23</c:v>
                </c:pt>
                <c:pt idx="4">
                  <c:v>2023–24</c:v>
                </c:pt>
              </c:strCache>
            </c:strRef>
          </c:cat>
          <c:val>
            <c:numRef>
              <c:f>'Figure 6.1'!$B$7:$B$11</c:f>
              <c:numCache>
                <c:formatCode>_(* #,##0.00_);_(* \(#,##0.00\);_(* "-"??_);_(@_)</c:formatCode>
                <c:ptCount val="5"/>
                <c:pt idx="0">
                  <c:v>621</c:v>
                </c:pt>
                <c:pt idx="1">
                  <c:v>1715</c:v>
                </c:pt>
                <c:pt idx="2">
                  <c:v>1428</c:v>
                </c:pt>
                <c:pt idx="3">
                  <c:v>1270</c:v>
                </c:pt>
                <c:pt idx="4">
                  <c:v>601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76-44AD-9E23-37BB398C1DF8}"/>
            </c:ext>
          </c:extLst>
        </c:ser>
        <c:ser>
          <c:idx val="1"/>
          <c:order val="1"/>
          <c:tx>
            <c:strRef>
              <c:f>'Figure 6.1'!$C$4</c:f>
              <c:strCache>
                <c:ptCount val="1"/>
                <c:pt idx="0">
                  <c:v>Wind</c:v>
                </c:pt>
              </c:strCache>
            </c:strRef>
          </c:tx>
          <c:spPr>
            <a:solidFill>
              <a:srgbClr val="5F9E88"/>
            </a:solidFill>
            <a:ln>
              <a:noFill/>
            </a:ln>
            <a:effectLst/>
          </c:spPr>
          <c:invertIfNegative val="0"/>
          <c:cat>
            <c:strRef>
              <c:f>'Figure 6.1'!$A$7:$A$11</c:f>
              <c:strCache>
                <c:ptCount val="5"/>
                <c:pt idx="0">
                  <c:v>2019–20</c:v>
                </c:pt>
                <c:pt idx="1">
                  <c:v>2020–21</c:v>
                </c:pt>
                <c:pt idx="2">
                  <c:v>2021–22</c:v>
                </c:pt>
                <c:pt idx="3">
                  <c:v>2022–23</c:v>
                </c:pt>
                <c:pt idx="4">
                  <c:v>2023–24</c:v>
                </c:pt>
              </c:strCache>
            </c:strRef>
          </c:cat>
          <c:val>
            <c:numRef>
              <c:f>'Figure 6.1'!$C$7:$C$11</c:f>
              <c:numCache>
                <c:formatCode>_(* #,##0.00_);_(* \(#,##0.00\);_(* "-"??_);_(@_)</c:formatCode>
                <c:ptCount val="5"/>
                <c:pt idx="0">
                  <c:v>1048</c:v>
                </c:pt>
                <c:pt idx="1">
                  <c:v>1102</c:v>
                </c:pt>
                <c:pt idx="2">
                  <c:v>1079</c:v>
                </c:pt>
                <c:pt idx="3">
                  <c:v>602</c:v>
                </c:pt>
                <c:pt idx="4">
                  <c:v>822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676-44AD-9E23-37BB398C1DF8}"/>
            </c:ext>
          </c:extLst>
        </c:ser>
        <c:ser>
          <c:idx val="2"/>
          <c:order val="2"/>
          <c:tx>
            <c:strRef>
              <c:f>'Figure 6.1'!$D$4</c:f>
              <c:strCache>
                <c:ptCount val="1"/>
                <c:pt idx="0">
                  <c:v>Battery</c:v>
                </c:pt>
              </c:strCache>
            </c:strRef>
          </c:tx>
          <c:spPr>
            <a:solidFill>
              <a:srgbClr val="E06026"/>
            </a:solidFill>
            <a:ln>
              <a:noFill/>
            </a:ln>
            <a:effectLst/>
          </c:spPr>
          <c:invertIfNegative val="0"/>
          <c:cat>
            <c:strRef>
              <c:f>'Figure 6.1'!$A$7:$A$11</c:f>
              <c:strCache>
                <c:ptCount val="5"/>
                <c:pt idx="0">
                  <c:v>2019–20</c:v>
                </c:pt>
                <c:pt idx="1">
                  <c:v>2020–21</c:v>
                </c:pt>
                <c:pt idx="2">
                  <c:v>2021–22</c:v>
                </c:pt>
                <c:pt idx="3">
                  <c:v>2022–23</c:v>
                </c:pt>
                <c:pt idx="4">
                  <c:v>2023–24</c:v>
                </c:pt>
              </c:strCache>
            </c:strRef>
          </c:cat>
          <c:val>
            <c:numRef>
              <c:f>'Figure 6.1'!$D$7:$D$11</c:f>
              <c:numCache>
                <c:formatCode>_(* #,##0.00_);_(* \(#,##0.00\);_(* "-"??_);_(@_)</c:formatCode>
                <c:ptCount val="5"/>
                <c:pt idx="0">
                  <c:v>25</c:v>
                </c:pt>
                <c:pt idx="1">
                  <c:v>6</c:v>
                </c:pt>
                <c:pt idx="2">
                  <c:v>476</c:v>
                </c:pt>
                <c:pt idx="3">
                  <c:v>565</c:v>
                </c:pt>
                <c:pt idx="4">
                  <c:v>302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676-44AD-9E23-37BB398C1DF8}"/>
            </c:ext>
          </c:extLst>
        </c:ser>
        <c:ser>
          <c:idx val="3"/>
          <c:order val="3"/>
          <c:tx>
            <c:strRef>
              <c:f>'Figure 6.1'!$F$4</c:f>
              <c:strCache>
                <c:ptCount val="1"/>
                <c:pt idx="0">
                  <c:v>Gas</c:v>
                </c:pt>
              </c:strCache>
            </c:strRef>
          </c:tx>
          <c:spPr>
            <a:solidFill>
              <a:srgbClr val="006BA8"/>
            </a:solidFill>
            <a:ln>
              <a:noFill/>
            </a:ln>
            <a:effectLst/>
          </c:spPr>
          <c:invertIfNegative val="0"/>
          <c:cat>
            <c:strRef>
              <c:f>'Figure 6.1'!$A$7:$A$11</c:f>
              <c:strCache>
                <c:ptCount val="5"/>
                <c:pt idx="0">
                  <c:v>2019–20</c:v>
                </c:pt>
                <c:pt idx="1">
                  <c:v>2020–21</c:v>
                </c:pt>
                <c:pt idx="2">
                  <c:v>2021–22</c:v>
                </c:pt>
                <c:pt idx="3">
                  <c:v>2022–23</c:v>
                </c:pt>
                <c:pt idx="4">
                  <c:v>2023–24</c:v>
                </c:pt>
              </c:strCache>
            </c:strRef>
          </c:cat>
          <c:val>
            <c:numRef>
              <c:f>'Figure 6.1'!$F$7:$F$11</c:f>
              <c:numCache>
                <c:formatCode>_(* #,##0.00_);_(* \(#,##0.00\);_(* "-"??_);_(@_)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676-44AD-9E23-37BB398C1DF8}"/>
            </c:ext>
          </c:extLst>
        </c:ser>
        <c:ser>
          <c:idx val="4"/>
          <c:order val="4"/>
          <c:tx>
            <c:strRef>
              <c:f>'Figure 6.1'!$G$4</c:f>
              <c:strCache>
                <c:ptCount val="1"/>
                <c:pt idx="0">
                  <c:v>Diesel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  <a:effectLst/>
          </c:spPr>
          <c:invertIfNegative val="0"/>
          <c:cat>
            <c:strRef>
              <c:f>'Figure 6.1'!$A$7:$A$11</c:f>
              <c:strCache>
                <c:ptCount val="5"/>
                <c:pt idx="0">
                  <c:v>2019–20</c:v>
                </c:pt>
                <c:pt idx="1">
                  <c:v>2020–21</c:v>
                </c:pt>
                <c:pt idx="2">
                  <c:v>2021–22</c:v>
                </c:pt>
                <c:pt idx="3">
                  <c:v>2022–23</c:v>
                </c:pt>
                <c:pt idx="4">
                  <c:v>2023–24</c:v>
                </c:pt>
              </c:strCache>
            </c:strRef>
          </c:cat>
          <c:val>
            <c:numRef>
              <c:f>'Figure 6.1'!$G$7:$G$11</c:f>
              <c:numCache>
                <c:formatCode>_(* #,##0.00_);_(* \(#,##0.00\);_(* "-"??_);_(@_)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676-44AD-9E23-37BB398C1DF8}"/>
            </c:ext>
          </c:extLst>
        </c:ser>
        <c:ser>
          <c:idx val="5"/>
          <c:order val="5"/>
          <c:tx>
            <c:strRef>
              <c:f>'Figure 6.1'!$H$4</c:f>
              <c:strCache>
                <c:ptCount val="1"/>
                <c:pt idx="0">
                  <c:v>Gas closure</c:v>
                </c:pt>
              </c:strCache>
            </c:strRef>
          </c:tx>
          <c:spPr>
            <a:solidFill>
              <a:srgbClr val="006BA8"/>
            </a:solidFill>
            <a:ln>
              <a:noFill/>
            </a:ln>
            <a:effectLst/>
          </c:spPr>
          <c:invertIfNegative val="0"/>
          <c:cat>
            <c:strRef>
              <c:f>'Figure 6.1'!$A$7:$A$11</c:f>
              <c:strCache>
                <c:ptCount val="5"/>
                <c:pt idx="0">
                  <c:v>2019–20</c:v>
                </c:pt>
                <c:pt idx="1">
                  <c:v>2020–21</c:v>
                </c:pt>
                <c:pt idx="2">
                  <c:v>2021–22</c:v>
                </c:pt>
                <c:pt idx="3">
                  <c:v>2022–23</c:v>
                </c:pt>
                <c:pt idx="4">
                  <c:v>2023–24</c:v>
                </c:pt>
              </c:strCache>
            </c:strRef>
          </c:cat>
          <c:val>
            <c:numRef>
              <c:f>'Figure 6.1'!$H$7:$H$11</c:f>
              <c:numCache>
                <c:formatCode>_(* #,##0.00_);_(* \(#,##0.00\);_(* "-"??_);_(@_)</c:formatCode>
                <c:ptCount val="5"/>
                <c:pt idx="0">
                  <c:v>0</c:v>
                </c:pt>
                <c:pt idx="1">
                  <c:v>-270</c:v>
                </c:pt>
                <c:pt idx="2">
                  <c:v>-170</c:v>
                </c:pt>
                <c:pt idx="3">
                  <c:v>-120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676-44AD-9E23-37BB398C1DF8}"/>
            </c:ext>
          </c:extLst>
        </c:ser>
        <c:ser>
          <c:idx val="7"/>
          <c:order val="6"/>
          <c:tx>
            <c:strRef>
              <c:f>'Figure 6.1'!$I$4</c:f>
              <c:strCache>
                <c:ptCount val="1"/>
                <c:pt idx="0">
                  <c:v>Coal closure</c:v>
                </c:pt>
              </c:strCache>
            </c:strRef>
          </c:tx>
          <c:spPr>
            <a:solidFill>
              <a:srgbClr val="494644"/>
            </a:solidFill>
            <a:ln>
              <a:noFill/>
            </a:ln>
            <a:effectLst/>
          </c:spPr>
          <c:invertIfNegative val="0"/>
          <c:cat>
            <c:strRef>
              <c:f>'Figure 6.1'!$A$7:$A$11</c:f>
              <c:strCache>
                <c:ptCount val="5"/>
                <c:pt idx="0">
                  <c:v>2019–20</c:v>
                </c:pt>
                <c:pt idx="1">
                  <c:v>2020–21</c:v>
                </c:pt>
                <c:pt idx="2">
                  <c:v>2021–22</c:v>
                </c:pt>
                <c:pt idx="3">
                  <c:v>2022–23</c:v>
                </c:pt>
                <c:pt idx="4">
                  <c:v>2023–24</c:v>
                </c:pt>
              </c:strCache>
            </c:strRef>
          </c:cat>
          <c:val>
            <c:numRef>
              <c:f>'Figure 6.1'!$I$7:$I$11</c:f>
              <c:numCache>
                <c:formatCode>_(* #,##0.00_);_(* \(#,##0.00\);_(* "-"??_);_(@_)</c:formatCode>
                <c:ptCount val="5"/>
                <c:pt idx="0">
                  <c:v>0</c:v>
                </c:pt>
                <c:pt idx="1">
                  <c:v>0</c:v>
                </c:pt>
                <c:pt idx="2">
                  <c:v>-500</c:v>
                </c:pt>
                <c:pt idx="3">
                  <c:v>-1500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676-44AD-9E23-37BB398C1D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5"/>
        <c:overlap val="100"/>
        <c:axId val="351942848"/>
        <c:axId val="351942520"/>
        <c:extLst/>
      </c:barChart>
      <c:catAx>
        <c:axId val="351942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351942520"/>
        <c:crosses val="autoZero"/>
        <c:auto val="1"/>
        <c:lblAlgn val="ctr"/>
        <c:lblOffset val="100"/>
        <c:noMultiLvlLbl val="0"/>
      </c:catAx>
      <c:valAx>
        <c:axId val="351942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/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AU" sz="900" b="1"/>
                  <a:t>Megawatts</a:t>
                </a:r>
              </a:p>
            </c:rich>
          </c:tx>
          <c:layout>
            <c:manualLayout>
              <c:xMode val="edge"/>
              <c:yMode val="edge"/>
              <c:x val="1.6183506452628266E-3"/>
              <c:y val="0.3709992063492063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 w="9525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351942848"/>
        <c:crosses val="autoZero"/>
        <c:crossBetween val="between"/>
        <c:majorUnit val="1000"/>
      </c:valAx>
      <c:spPr>
        <a:solidFill>
          <a:srgbClr val="EEEEEF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0151699716713881"/>
          <c:y val="0.92515767195767196"/>
          <c:w val="0.872918004406673"/>
          <c:h val="6.476296296296296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0098120375539853E-2"/>
          <c:y val="4.6975292882755613E-2"/>
          <c:w val="0.88345305144908215"/>
          <c:h val="0.84182174103237095"/>
        </c:manualLayout>
      </c:layout>
      <c:lineChart>
        <c:grouping val="standard"/>
        <c:varyColors val="0"/>
        <c:ser>
          <c:idx val="0"/>
          <c:order val="0"/>
          <c:tx>
            <c:strRef>
              <c:f>'Figure 6.6'!$B$4</c:f>
              <c:strCache>
                <c:ptCount val="1"/>
                <c:pt idx="0">
                  <c:v>NSW</c:v>
                </c:pt>
              </c:strCache>
            </c:strRef>
          </c:tx>
          <c:spPr>
            <a:ln w="28575" cap="rnd">
              <a:solidFill>
                <a:srgbClr val="89B3CE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'Figure 6.6'!$A$5:$A$9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'Figure 6.6'!$B$5:$B$9</c:f>
              <c:numCache>
                <c:formatCode>_(* #,##0.00_);_(* \(#,##0.00\);_(* "-"??_);_(@_)</c:formatCode>
                <c:ptCount val="5"/>
                <c:pt idx="0">
                  <c:v>75.900000000000006</c:v>
                </c:pt>
                <c:pt idx="1">
                  <c:v>69.5</c:v>
                </c:pt>
                <c:pt idx="2">
                  <c:v>139</c:v>
                </c:pt>
                <c:pt idx="3">
                  <c:v>161.1</c:v>
                </c:pt>
                <c:pt idx="4">
                  <c:v>113.7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877-4CFC-9418-3BB26F266470}"/>
            </c:ext>
          </c:extLst>
        </c:ser>
        <c:ser>
          <c:idx val="1"/>
          <c:order val="1"/>
          <c:tx>
            <c:strRef>
              <c:f>'Figure 6.6'!$C$4</c:f>
              <c:strCache>
                <c:ptCount val="1"/>
                <c:pt idx="0">
                  <c:v>Queensland</c:v>
                </c:pt>
              </c:strCache>
            </c:strRef>
          </c:tx>
          <c:spPr>
            <a:ln w="28575" cap="rnd">
              <a:solidFill>
                <a:srgbClr val="E06026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'Figure 6.6'!$A$5:$A$9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'Figure 6.6'!$C$5:$C$9</c:f>
              <c:numCache>
                <c:formatCode>_(* #,##0.00_);_(* \(#,##0.00\);_(* "-"??_);_(@_)</c:formatCode>
                <c:ptCount val="5"/>
                <c:pt idx="0">
                  <c:v>55.8</c:v>
                </c:pt>
                <c:pt idx="1">
                  <c:v>61</c:v>
                </c:pt>
                <c:pt idx="2">
                  <c:v>168.5</c:v>
                </c:pt>
                <c:pt idx="3">
                  <c:v>155.4</c:v>
                </c:pt>
                <c:pt idx="4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877-4CFC-9418-3BB26F266470}"/>
            </c:ext>
          </c:extLst>
        </c:ser>
        <c:ser>
          <c:idx val="2"/>
          <c:order val="2"/>
          <c:tx>
            <c:strRef>
              <c:f>'Figure 6.6'!$D$4</c:f>
              <c:strCache>
                <c:ptCount val="1"/>
                <c:pt idx="0">
                  <c:v>LCOE2023-Low no CCS</c:v>
                </c:pt>
              </c:strCache>
            </c:strRef>
          </c:tx>
          <c:spPr>
            <a:ln w="28575" cap="rnd">
              <a:solidFill>
                <a:srgbClr val="00B0F0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'Figure 6.6'!$A$5:$A$9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'Figure 6.6'!$D$5:$D$9</c:f>
              <c:numCache>
                <c:formatCode>_(* #,##0.00_);_(* \(#,##0.00\);_(* "-"??_);_(@_)</c:formatCode>
                <c:ptCount val="5"/>
                <c:pt idx="0">
                  <c:v>106.67092053918444</c:v>
                </c:pt>
                <c:pt idx="1">
                  <c:v>106.67092053918444</c:v>
                </c:pt>
                <c:pt idx="2">
                  <c:v>106.67092053918444</c:v>
                </c:pt>
                <c:pt idx="3">
                  <c:v>106.67092053918444</c:v>
                </c:pt>
                <c:pt idx="4">
                  <c:v>106.67092053918444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877-4CFC-9418-3BB26F266470}"/>
            </c:ext>
          </c:extLst>
        </c:ser>
        <c:ser>
          <c:idx val="3"/>
          <c:order val="3"/>
          <c:tx>
            <c:strRef>
              <c:f>'Figure 6.6'!$E$4</c:f>
              <c:strCache>
                <c:ptCount val="1"/>
                <c:pt idx="0">
                  <c:v>LCOE2023-High no CCS</c:v>
                </c:pt>
              </c:strCache>
            </c:strRef>
          </c:tx>
          <c:spPr>
            <a:ln w="28575" cap="rnd">
              <a:solidFill>
                <a:srgbClr val="D68404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'Figure 6.6'!$A$5:$A$9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'Figure 6.6'!$E$5:$E$9</c:f>
              <c:numCache>
                <c:formatCode>_(* #,##0.00_);_(* \(#,##0.00\);_(* "-"??_);_(@_)</c:formatCode>
                <c:ptCount val="5"/>
                <c:pt idx="0">
                  <c:v>210.58966120077361</c:v>
                </c:pt>
                <c:pt idx="1">
                  <c:v>210.58966120077361</c:v>
                </c:pt>
                <c:pt idx="2">
                  <c:v>210.58966120077361</c:v>
                </c:pt>
                <c:pt idx="3">
                  <c:v>210.58966120077361</c:v>
                </c:pt>
                <c:pt idx="4">
                  <c:v>210.58966120077361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877-4CFC-9418-3BB26F2664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43892272"/>
        <c:axId val="1143886872"/>
      </c:lineChart>
      <c:catAx>
        <c:axId val="1143892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143886872"/>
        <c:crosses val="autoZero"/>
        <c:auto val="1"/>
        <c:lblAlgn val="ctr"/>
        <c:lblOffset val="100"/>
        <c:noMultiLvlLbl val="0"/>
      </c:catAx>
      <c:valAx>
        <c:axId val="1143886872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bg1"/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AU" sz="1000" b="1">
                    <a:solidFill>
                      <a:schemeClr val="tx1"/>
                    </a:solidFill>
                  </a:rPr>
                  <a:t>Dollars</a:t>
                </a:r>
                <a:r>
                  <a:rPr lang="en-AU" sz="1000" b="1" baseline="0">
                    <a:solidFill>
                      <a:schemeClr val="tx1"/>
                    </a:solidFill>
                  </a:rPr>
                  <a:t> </a:t>
                </a:r>
                <a:r>
                  <a:rPr lang="en-AU" sz="1000" b="1">
                    <a:solidFill>
                      <a:schemeClr val="tx1"/>
                    </a:solidFill>
                  </a:rPr>
                  <a:t>per megawatt hour</a:t>
                </a:r>
              </a:p>
            </c:rich>
          </c:tx>
          <c:layout>
            <c:manualLayout>
              <c:xMode val="edge"/>
              <c:yMode val="edge"/>
              <c:x val="6.1306815957405158E-3"/>
              <c:y val="0.2855533563912380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143892272"/>
        <c:crosses val="autoZero"/>
        <c:crossBetween val="between"/>
      </c:valAx>
      <c:spPr>
        <a:solidFill>
          <a:srgbClr val="EEEEEF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1522820270695628E-2"/>
          <c:y val="0.95312467191601047"/>
          <c:w val="0.92021435316336164"/>
          <c:h val="4.687532808398950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AU"/>
              <a:t> </a:t>
            </a:r>
          </a:p>
        </c:rich>
      </c:tx>
      <c:layout>
        <c:manualLayout>
          <c:xMode val="edge"/>
          <c:yMode val="edge"/>
          <c:x val="0.36439869140069669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3527023521486665E-2"/>
          <c:y val="3.7434391534391535E-2"/>
          <c:w val="0.91647297647851333"/>
          <c:h val="0.84351296296296296"/>
        </c:manualLayout>
      </c:layout>
      <c:lineChart>
        <c:grouping val="standard"/>
        <c:varyColors val="0"/>
        <c:ser>
          <c:idx val="0"/>
          <c:order val="0"/>
          <c:tx>
            <c:strRef>
              <c:f>'Figure 6.7'!$B$4</c:f>
              <c:strCache>
                <c:ptCount val="1"/>
                <c:pt idx="0">
                  <c:v>NSW</c:v>
                </c:pt>
              </c:strCache>
            </c:strRef>
          </c:tx>
          <c:spPr>
            <a:ln w="28575" cap="rnd">
              <a:solidFill>
                <a:srgbClr val="89B3CE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'Figure 6.7'!$A$5:$A$9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'Figure 6.7'!$B$5:$B$9</c:f>
              <c:numCache>
                <c:formatCode>_(* #,##0.00_);_(* \(#,##0.00\);_(* "-"??_);_(@_)</c:formatCode>
                <c:ptCount val="5"/>
                <c:pt idx="0">
                  <c:v>75.900000000000006</c:v>
                </c:pt>
                <c:pt idx="1">
                  <c:v>69.5</c:v>
                </c:pt>
                <c:pt idx="2">
                  <c:v>139</c:v>
                </c:pt>
                <c:pt idx="3">
                  <c:v>161.1</c:v>
                </c:pt>
                <c:pt idx="4">
                  <c:v>113.7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ECD-4BDA-B42E-C4692531B161}"/>
            </c:ext>
          </c:extLst>
        </c:ser>
        <c:ser>
          <c:idx val="1"/>
          <c:order val="1"/>
          <c:tx>
            <c:strRef>
              <c:f>'Figure 6.7'!$C$4</c:f>
              <c:strCache>
                <c:ptCount val="1"/>
                <c:pt idx="0">
                  <c:v>Queensland</c:v>
                </c:pt>
              </c:strCache>
            </c:strRef>
          </c:tx>
          <c:spPr>
            <a:ln w="28575" cap="rnd">
              <a:solidFill>
                <a:srgbClr val="E06026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'Figure 6.7'!$A$5:$A$9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'Figure 6.7'!$C$5:$C$9</c:f>
              <c:numCache>
                <c:formatCode>_(* #,##0.00_);_(* \(#,##0.00\);_(* "-"??_);_(@_)</c:formatCode>
                <c:ptCount val="5"/>
                <c:pt idx="0">
                  <c:v>55.8</c:v>
                </c:pt>
                <c:pt idx="1">
                  <c:v>61</c:v>
                </c:pt>
                <c:pt idx="2">
                  <c:v>168.5</c:v>
                </c:pt>
                <c:pt idx="3">
                  <c:v>155.4</c:v>
                </c:pt>
                <c:pt idx="4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ECD-4BDA-B42E-C4692531B161}"/>
            </c:ext>
          </c:extLst>
        </c:ser>
        <c:ser>
          <c:idx val="2"/>
          <c:order val="2"/>
          <c:tx>
            <c:strRef>
              <c:f>'Figure 6.7'!$D$4</c:f>
              <c:strCache>
                <c:ptCount val="1"/>
                <c:pt idx="0">
                  <c:v>LCOE2023-Low CCS</c:v>
                </c:pt>
              </c:strCache>
            </c:strRef>
          </c:tx>
          <c:spPr>
            <a:ln w="28575" cap="rnd">
              <a:solidFill>
                <a:srgbClr val="00B0F0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'Figure 6.7'!$A$5:$A$9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'Figure 6.7'!$D$5:$D$9</c:f>
              <c:numCache>
                <c:formatCode>_(* #,##0.00_);_(* \(#,##0.00\);_(* "-"??_);_(@_)</c:formatCode>
                <c:ptCount val="5"/>
                <c:pt idx="0">
                  <c:v>193.08230663458653</c:v>
                </c:pt>
                <c:pt idx="1">
                  <c:v>193.08230663458653</c:v>
                </c:pt>
                <c:pt idx="2">
                  <c:v>193.08230663458653</c:v>
                </c:pt>
                <c:pt idx="3">
                  <c:v>193.08230663458653</c:v>
                </c:pt>
                <c:pt idx="4">
                  <c:v>193.08230663458653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ECD-4BDA-B42E-C4692531B161}"/>
            </c:ext>
          </c:extLst>
        </c:ser>
        <c:ser>
          <c:idx val="3"/>
          <c:order val="3"/>
          <c:tx>
            <c:strRef>
              <c:f>'Figure 6.7'!$E$4</c:f>
              <c:strCache>
                <c:ptCount val="1"/>
                <c:pt idx="0">
                  <c:v>LCOE2023-High CCS</c:v>
                </c:pt>
              </c:strCache>
            </c:strRef>
          </c:tx>
          <c:spPr>
            <a:ln w="28575" cap="rnd">
              <a:solidFill>
                <a:srgbClr val="D68404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'Figure 6.7'!$A$5:$A$9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'Figure 6.7'!$E$5:$E$9</c:f>
              <c:numCache>
                <c:formatCode>_(* #,##0.00_);_(* \(#,##0.00\);_(* "-"??_);_(@_)</c:formatCode>
                <c:ptCount val="5"/>
                <c:pt idx="0">
                  <c:v>364.1360800239845</c:v>
                </c:pt>
                <c:pt idx="1">
                  <c:v>364.1360800239845</c:v>
                </c:pt>
                <c:pt idx="2">
                  <c:v>364.1360800239845</c:v>
                </c:pt>
                <c:pt idx="3">
                  <c:v>364.1360800239845</c:v>
                </c:pt>
                <c:pt idx="4">
                  <c:v>364.1360800239845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ECD-4BDA-B42E-C4692531B1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43892272"/>
        <c:axId val="1143886872"/>
      </c:lineChart>
      <c:catAx>
        <c:axId val="1143892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143886872"/>
        <c:crosses val="autoZero"/>
        <c:auto val="1"/>
        <c:lblAlgn val="ctr"/>
        <c:lblOffset val="100"/>
        <c:noMultiLvlLbl val="0"/>
      </c:catAx>
      <c:valAx>
        <c:axId val="1143886872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bg1"/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AU" sz="1000" b="1">
                    <a:solidFill>
                      <a:schemeClr val="tx1"/>
                    </a:solidFill>
                  </a:rPr>
                  <a:t>Dollars</a:t>
                </a:r>
                <a:r>
                  <a:rPr lang="en-AU" sz="1000" b="1" baseline="0">
                    <a:solidFill>
                      <a:schemeClr val="tx1"/>
                    </a:solidFill>
                  </a:rPr>
                  <a:t> </a:t>
                </a:r>
                <a:r>
                  <a:rPr lang="en-AU" sz="1000" b="1">
                    <a:solidFill>
                      <a:schemeClr val="tx1"/>
                    </a:solidFill>
                  </a:rPr>
                  <a:t>per megawatt hour</a:t>
                </a:r>
              </a:p>
            </c:rich>
          </c:tx>
          <c:layout>
            <c:manualLayout>
              <c:xMode val="edge"/>
              <c:yMode val="edge"/>
              <c:x val="3.319798552093169E-3"/>
              <c:y val="0.2784587828210869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143892272"/>
        <c:crosses val="autoZero"/>
        <c:crossBetween val="between"/>
      </c:valAx>
      <c:spPr>
        <a:solidFill>
          <a:srgbClr val="EEEEEF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3.6157381177211206E-2"/>
          <c:y val="0.95878675049339768"/>
          <c:w val="0.9536688700031476"/>
          <c:h val="4.121324950660237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112572879116301E-2"/>
          <c:y val="1.6115656565656566E-2"/>
          <c:w val="0.87590494176896438"/>
          <c:h val="0.81561994949494954"/>
        </c:manualLayout>
      </c:layout>
      <c:lineChart>
        <c:grouping val="standard"/>
        <c:varyColors val="0"/>
        <c:ser>
          <c:idx val="0"/>
          <c:order val="0"/>
          <c:tx>
            <c:strRef>
              <c:f>'Figure 6.8'!$B$4</c:f>
              <c:strCache>
                <c:ptCount val="1"/>
                <c:pt idx="0">
                  <c:v>NSW</c:v>
                </c:pt>
              </c:strCache>
            </c:strRef>
          </c:tx>
          <c:spPr>
            <a:ln w="28575" cap="rnd">
              <a:solidFill>
                <a:srgbClr val="89B3CE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'Figure 6.8'!$A$7:$A$9</c:f>
              <c:numCache>
                <c:formatCode>General</c:formatCode>
                <c:ptCount val="3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</c:numCache>
            </c:numRef>
          </c:cat>
          <c:val>
            <c:numRef>
              <c:f>'Figure 6.8'!$B$7:$B$9</c:f>
              <c:numCache>
                <c:formatCode>_(* #,##0.00_);_(* \(#,##0.00\);_(* "-"??_);_(@_)</c:formatCode>
                <c:ptCount val="3"/>
                <c:pt idx="0">
                  <c:v>369.46849178419836</c:v>
                </c:pt>
                <c:pt idx="1">
                  <c:v>282.06396535753515</c:v>
                </c:pt>
                <c:pt idx="2">
                  <c:v>278.4940187050193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0-E463-46D2-8CF4-AFD197D8E8D0}"/>
            </c:ext>
          </c:extLst>
        </c:ser>
        <c:ser>
          <c:idx val="1"/>
          <c:order val="1"/>
          <c:tx>
            <c:strRef>
              <c:f>'Figure 6.8'!$C$4</c:f>
              <c:strCache>
                <c:ptCount val="1"/>
                <c:pt idx="0">
                  <c:v>Queensland</c:v>
                </c:pt>
              </c:strCache>
            </c:strRef>
          </c:tx>
          <c:spPr>
            <a:ln w="28575" cap="rnd">
              <a:solidFill>
                <a:srgbClr val="E06026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'Figure 6.8'!$A$7:$A$9</c:f>
              <c:numCache>
                <c:formatCode>General</c:formatCode>
                <c:ptCount val="3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</c:numCache>
            </c:numRef>
          </c:cat>
          <c:val>
            <c:numRef>
              <c:f>'Figure 6.8'!$C$7:$C$9</c:f>
              <c:numCache>
                <c:formatCode>_(* #,##0.00_);_(* \(#,##0.00\);_(* "-"??_);_(@_)</c:formatCode>
                <c:ptCount val="3"/>
                <c:pt idx="0">
                  <c:v>966.96557197077368</c:v>
                </c:pt>
                <c:pt idx="1">
                  <c:v>278.74258271168804</c:v>
                </c:pt>
                <c:pt idx="2">
                  <c:v>283.27537038624007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1-E463-46D2-8CF4-AFD197D8E8D0}"/>
            </c:ext>
          </c:extLst>
        </c:ser>
        <c:ser>
          <c:idx val="5"/>
          <c:order val="2"/>
          <c:tx>
            <c:strRef>
              <c:f>'Figure 6.8'!$F$4</c:f>
              <c:strCache>
                <c:ptCount val="1"/>
                <c:pt idx="0">
                  <c:v>2 Hour Battery-Li-Ion</c:v>
                </c:pt>
              </c:strCache>
            </c:strRef>
          </c:tx>
          <c:spPr>
            <a:ln w="28575" cap="rnd">
              <a:solidFill>
                <a:srgbClr val="00B0F0"/>
              </a:solidFill>
              <a:round/>
            </a:ln>
            <a:effectLst/>
          </c:spPr>
          <c:marker>
            <c:symbol val="none"/>
          </c:marker>
          <c:val>
            <c:numRef>
              <c:f>'Figure 6.8'!$F$7:$F$9</c:f>
              <c:numCache>
                <c:formatCode>_(* #,##0.00_);_(* \(#,##0.00\);_(* "-"??_);_(@_)</c:formatCode>
                <c:ptCount val="3"/>
                <c:pt idx="0">
                  <c:v>245.39566291943407</c:v>
                </c:pt>
                <c:pt idx="1">
                  <c:v>245.39566291943407</c:v>
                </c:pt>
                <c:pt idx="2">
                  <c:v>245.39566291943407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463-46D2-8CF4-AFD197D8E8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43892272"/>
        <c:axId val="1143886872"/>
        <c:extLst/>
      </c:lineChart>
      <c:catAx>
        <c:axId val="1143892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143886872"/>
        <c:crosses val="autoZero"/>
        <c:auto val="1"/>
        <c:lblAlgn val="ctr"/>
        <c:lblOffset val="100"/>
        <c:noMultiLvlLbl val="0"/>
      </c:catAx>
      <c:valAx>
        <c:axId val="1143886872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bg1"/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143892272"/>
        <c:crosses val="autoZero"/>
        <c:crossBetween val="between"/>
        <c:majorUnit val="300"/>
      </c:valAx>
      <c:spPr>
        <a:solidFill>
          <a:srgbClr val="EEEEEF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497337521588446"/>
          <c:y val="0.89947146464646466"/>
          <c:w val="0.75022753352729143"/>
          <c:h val="8.50035353535353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74406541488605"/>
          <c:y val="2.7540656565656563E-2"/>
          <c:w val="0.86255934585113958"/>
          <c:h val="0.80723585858585856"/>
        </c:manualLayout>
      </c:layout>
      <c:lineChart>
        <c:grouping val="standard"/>
        <c:varyColors val="0"/>
        <c:ser>
          <c:idx val="2"/>
          <c:order val="0"/>
          <c:tx>
            <c:strRef>
              <c:f>'Figure 6.8'!$D$4</c:f>
              <c:strCache>
                <c:ptCount val="1"/>
                <c:pt idx="0">
                  <c:v>South Australia</c:v>
                </c:pt>
              </c:strCache>
            </c:strRef>
          </c:tx>
          <c:spPr>
            <a:ln w="28575" cap="rnd">
              <a:solidFill>
                <a:srgbClr val="9572B2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'Figure 6.8'!$A$7:$A$9</c:f>
              <c:numCache>
                <c:formatCode>General</c:formatCode>
                <c:ptCount val="3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</c:numCache>
            </c:numRef>
          </c:cat>
          <c:val>
            <c:numRef>
              <c:f>'Figure 6.8'!$D$7:$D$9</c:f>
              <c:numCache>
                <c:formatCode>_(* #,##0.00_);_(* \(#,##0.00\);_(* "-"??_);_(@_)</c:formatCode>
                <c:ptCount val="3"/>
                <c:pt idx="0">
                  <c:v>215.82517744162882</c:v>
                </c:pt>
                <c:pt idx="1">
                  <c:v>293.17180206864913</c:v>
                </c:pt>
                <c:pt idx="2">
                  <c:v>191.55982934864653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275-4267-A3C2-6F373402FD4E}"/>
            </c:ext>
          </c:extLst>
        </c:ser>
        <c:ser>
          <c:idx val="3"/>
          <c:order val="1"/>
          <c:tx>
            <c:strRef>
              <c:f>'Figure 6.8'!$E$4</c:f>
              <c:strCache>
                <c:ptCount val="1"/>
                <c:pt idx="0">
                  <c:v>Victoria</c:v>
                </c:pt>
              </c:strCache>
            </c:strRef>
          </c:tx>
          <c:spPr>
            <a:ln w="28575" cap="rnd">
              <a:solidFill>
                <a:srgbClr val="303F51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'Figure 6.8'!$A$7:$A$9</c:f>
              <c:numCache>
                <c:formatCode>General</c:formatCode>
                <c:ptCount val="3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</c:numCache>
            </c:numRef>
          </c:cat>
          <c:val>
            <c:numRef>
              <c:f>'Figure 6.8'!$E$7:$E$9</c:f>
              <c:numCache>
                <c:formatCode>_(* #,##0.00_);_(* \(#,##0.00\);_(* "-"??_);_(@_)</c:formatCode>
                <c:ptCount val="3"/>
                <c:pt idx="0">
                  <c:v>217.00200394458614</c:v>
                </c:pt>
                <c:pt idx="1">
                  <c:v>201.67572635822231</c:v>
                </c:pt>
                <c:pt idx="2">
                  <c:v>144.87583920172108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275-4267-A3C2-6F373402FD4E}"/>
            </c:ext>
          </c:extLst>
        </c:ser>
        <c:ser>
          <c:idx val="6"/>
          <c:order val="2"/>
          <c:tx>
            <c:strRef>
              <c:f>'Figure 6.8'!$F$4</c:f>
              <c:strCache>
                <c:ptCount val="1"/>
                <c:pt idx="0">
                  <c:v>2 Hour Battery-Li-Ion</c:v>
                </c:pt>
              </c:strCache>
            </c:strRef>
          </c:tx>
          <c:spPr>
            <a:ln w="28575" cap="rnd">
              <a:solidFill>
                <a:srgbClr val="00B0F0"/>
              </a:solidFill>
              <a:round/>
            </a:ln>
            <a:effectLst/>
          </c:spPr>
          <c:marker>
            <c:symbol val="none"/>
          </c:marker>
          <c:val>
            <c:numRef>
              <c:f>'Figure 6.8'!$F$7:$F$9</c:f>
              <c:numCache>
                <c:formatCode>_(* #,##0.00_);_(* \(#,##0.00\);_(* "-"??_);_(@_)</c:formatCode>
                <c:ptCount val="3"/>
                <c:pt idx="0">
                  <c:v>245.39566291943407</c:v>
                </c:pt>
                <c:pt idx="1">
                  <c:v>245.39566291943407</c:v>
                </c:pt>
                <c:pt idx="2">
                  <c:v>245.39566291943407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B1F-43FB-A11B-69955D3574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43892272"/>
        <c:axId val="1143886872"/>
        <c:extLst/>
      </c:lineChart>
      <c:catAx>
        <c:axId val="1143892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143886872"/>
        <c:crosses val="autoZero"/>
        <c:auto val="1"/>
        <c:lblAlgn val="ctr"/>
        <c:lblOffset val="100"/>
        <c:noMultiLvlLbl val="0"/>
      </c:catAx>
      <c:valAx>
        <c:axId val="1143886872"/>
        <c:scaling>
          <c:orientation val="minMax"/>
          <c:max val="400"/>
        </c:scaling>
        <c:delete val="0"/>
        <c:axPos val="l"/>
        <c:majorGridlines>
          <c:spPr>
            <a:ln w="6350" cap="flat" cmpd="sng" algn="ctr">
              <a:solidFill>
                <a:schemeClr val="bg1"/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 sz="10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Dollars per megawatt hour</a:t>
                </a:r>
              </a:p>
            </c:rich>
          </c:tx>
          <c:layout>
            <c:manualLayout>
              <c:xMode val="edge"/>
              <c:yMode val="edge"/>
              <c:x val="1.2340236053363558E-2"/>
              <c:y val="0.2254603535353535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143892272"/>
        <c:crosses val="autoZero"/>
        <c:crossBetween val="between"/>
        <c:majorUnit val="100"/>
      </c:valAx>
      <c:spPr>
        <a:solidFill>
          <a:srgbClr val="EEEEEF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8200558617219983"/>
          <c:y val="0.90604391268376516"/>
          <c:w val="0.74764472870054999"/>
          <c:h val="7.778527334054603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812165684068606"/>
          <c:y val="4.7832211313601949E-2"/>
          <c:w val="0.79811732414956094"/>
          <c:h val="0.80716296296296297"/>
        </c:manualLayout>
      </c:layout>
      <c:barChart>
        <c:barDir val="col"/>
        <c:grouping val="stacked"/>
        <c:varyColors val="0"/>
        <c:ser>
          <c:idx val="1"/>
          <c:order val="1"/>
          <c:tx>
            <c:strRef>
              <c:f>'Figure 6.9'!$C$4</c:f>
              <c:strCache>
                <c:ptCount val="1"/>
                <c:pt idx="0">
                  <c:v>Binding impact ($)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'Figure 6.9'!$A$7:$A$11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'Figure 6.9'!$C$7:$C$11</c:f>
              <c:numCache>
                <c:formatCode>_(* #,##0_);_(* \(#,##0\);_(* "-"??_);_(@_)</c:formatCode>
                <c:ptCount val="5"/>
                <c:pt idx="0">
                  <c:v>37998718.315080002</c:v>
                </c:pt>
                <c:pt idx="1">
                  <c:v>76531698.540370002</c:v>
                </c:pt>
                <c:pt idx="2">
                  <c:v>99527702.823200002</c:v>
                </c:pt>
                <c:pt idx="3">
                  <c:v>189629359.64934999</c:v>
                </c:pt>
                <c:pt idx="4">
                  <c:v>145065771.52089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47-4C58-B3C6-6A4BB15B8E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090487040"/>
        <c:axId val="2090489992"/>
      </c:barChart>
      <c:lineChart>
        <c:grouping val="standard"/>
        <c:varyColors val="0"/>
        <c:ser>
          <c:idx val="0"/>
          <c:order val="0"/>
          <c:tx>
            <c:strRef>
              <c:f>'Figure 6.9'!$B$4</c:f>
              <c:strCache>
                <c:ptCount val="1"/>
                <c:pt idx="0">
                  <c:v>Binding hours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'Figure 6.9'!$A$7:$A$11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'Figure 6.9'!$B$7:$B$11</c:f>
              <c:numCache>
                <c:formatCode>_(* #,##0_);_(* \(#,##0\);_(* "-"??_);_(@_)</c:formatCode>
                <c:ptCount val="5"/>
                <c:pt idx="0">
                  <c:v>8902</c:v>
                </c:pt>
                <c:pt idx="1">
                  <c:v>12236.5</c:v>
                </c:pt>
                <c:pt idx="2">
                  <c:v>17536.916666666668</c:v>
                </c:pt>
                <c:pt idx="3">
                  <c:v>19035.916666666668</c:v>
                </c:pt>
                <c:pt idx="4">
                  <c:v>22704.333333333332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747-4C58-B3C6-6A4BB15B8E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8281248"/>
        <c:axId val="618651088"/>
      </c:lineChart>
      <c:catAx>
        <c:axId val="2090487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 rtl="0"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090489992"/>
        <c:crosses val="autoZero"/>
        <c:auto val="1"/>
        <c:lblAlgn val="ctr"/>
        <c:lblOffset val="100"/>
        <c:noMultiLvlLbl val="0"/>
      </c:catAx>
      <c:valAx>
        <c:axId val="2090489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/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AU" sz="1000" b="1">
                    <a:solidFill>
                      <a:schemeClr val="tx1"/>
                    </a:solidFill>
                  </a:rPr>
                  <a:t>Dollars per megawatt hour (millions)</a:t>
                </a:r>
              </a:p>
            </c:rich>
          </c:tx>
          <c:layout>
            <c:manualLayout>
              <c:xMode val="edge"/>
              <c:yMode val="edge"/>
              <c:x val="1.8228360088133461E-2"/>
              <c:y val="0.1765830687830687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090487040"/>
        <c:crosses val="autoZero"/>
        <c:crossBetween val="between"/>
        <c:dispUnits>
          <c:builtInUnit val="millions"/>
        </c:dispUnits>
      </c:valAx>
      <c:valAx>
        <c:axId val="618651088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 algn="ctr" rtl="0"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AU" b="1"/>
                  <a:t>Hours (thousands) 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algn="ctr" rtl="0"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 rtl="0"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998281248"/>
        <c:crosses val="max"/>
        <c:crossBetween val="between"/>
        <c:dispUnits>
          <c:builtInUnit val="thousands"/>
        </c:dispUnits>
      </c:valAx>
      <c:catAx>
        <c:axId val="9982812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18651088"/>
        <c:crosses val="autoZero"/>
        <c:auto val="1"/>
        <c:lblAlgn val="ctr"/>
        <c:lblOffset val="100"/>
        <c:noMultiLvlLbl val="0"/>
      </c:catAx>
      <c:spPr>
        <a:solidFill>
          <a:srgbClr val="EEEEEF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9046805162102618"/>
          <c:y val="0.93259179894179889"/>
          <c:w val="0.41906389675794775"/>
          <c:h val="5.732883597883597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AU" sz="1000" b="1">
                <a:latin typeface="Arial" panose="020B0604020202020204" pitchFamily="34" charset="0"/>
                <a:cs typeface="Arial" panose="020B0604020202020204" pitchFamily="34" charset="0"/>
              </a:rPr>
              <a:t>Solar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514505541491569"/>
          <c:y val="0.11185876880214526"/>
          <c:w val="0.87235024877348788"/>
          <c:h val="0.7168646538256751"/>
        </c:manualLayout>
      </c:layout>
      <c:lineChart>
        <c:grouping val="standar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8870216"/>
        <c:axId val="287306216"/>
      </c:lineChart>
      <c:catAx>
        <c:axId val="58887021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287306216"/>
        <c:crosses val="autoZero"/>
        <c:auto val="1"/>
        <c:lblAlgn val="ctr"/>
        <c:lblOffset val="100"/>
        <c:noMultiLvlLbl val="0"/>
      </c:catAx>
      <c:valAx>
        <c:axId val="287306216"/>
        <c:scaling>
          <c:orientation val="minMax"/>
          <c:min val="0.2"/>
        </c:scaling>
        <c:delete val="1"/>
        <c:axPos val="l"/>
        <c:majorGridlines>
          <c:spPr>
            <a:ln w="6350" cap="flat" cmpd="sng" algn="ctr">
              <a:solidFill>
                <a:schemeClr val="bg1"/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crossAx val="588870216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AU" sz="1200" b="1" baseline="0">
                <a:latin typeface="Arial" panose="020B0604020202020204" pitchFamily="34" charset="0"/>
                <a:cs typeface="Arial" panose="020B0604020202020204" pitchFamily="34" charset="0"/>
              </a:rPr>
              <a:t>Wind</a:t>
            </a:r>
            <a:endParaRPr lang="en-AU" sz="1200" b="1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74178100713993811"/>
          <c:y val="1.694162296761161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55041596294391248"/>
          <c:y val="8.6918858891603598E-2"/>
          <c:w val="0.44958403705608752"/>
          <c:h val="0.76542799264824923"/>
        </c:manualLayout>
      </c:layout>
      <c:lineChart>
        <c:grouping val="standard"/>
        <c:varyColors val="0"/>
        <c:ser>
          <c:idx val="0"/>
          <c:order val="0"/>
          <c:tx>
            <c:strRef>
              <c:f>'Figure 6.3'!$B$13</c:f>
              <c:strCache>
                <c:ptCount val="1"/>
                <c:pt idx="0">
                  <c:v>NSW</c:v>
                </c:pt>
              </c:strCache>
            </c:strRef>
          </c:tx>
          <c:spPr>
            <a:ln w="28575" cap="rnd">
              <a:solidFill>
                <a:srgbClr val="89B3CE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'Figure 6.3'!$A$14:$A$18</c:f>
              <c:strCache>
                <c:ptCount val="5"/>
                <c:pt idx="0">
                  <c:v>2019–20</c:v>
                </c:pt>
                <c:pt idx="1">
                  <c:v>2020–21</c:v>
                </c:pt>
                <c:pt idx="2">
                  <c:v>2021–22</c:v>
                </c:pt>
                <c:pt idx="3">
                  <c:v>2022–23</c:v>
                </c:pt>
                <c:pt idx="4">
                  <c:v>2023–24</c:v>
                </c:pt>
              </c:strCache>
            </c:strRef>
          </c:cat>
          <c:val>
            <c:numRef>
              <c:f>'Figure 6.3'!$B$14:$B$18</c:f>
              <c:numCache>
                <c:formatCode>_(* #,##0.00_);_(* \(#,##0.00\);_(* "-"??_);_(@_)</c:formatCode>
                <c:ptCount val="5"/>
                <c:pt idx="0">
                  <c:v>64.099999999999994</c:v>
                </c:pt>
                <c:pt idx="1">
                  <c:v>55.8</c:v>
                </c:pt>
                <c:pt idx="2">
                  <c:v>130.6</c:v>
                </c:pt>
                <c:pt idx="3">
                  <c:v>140</c:v>
                </c:pt>
                <c:pt idx="4">
                  <c:v>89.4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EE7-4FB2-83AC-D9DD3CDB683C}"/>
            </c:ext>
          </c:extLst>
        </c:ser>
        <c:ser>
          <c:idx val="1"/>
          <c:order val="1"/>
          <c:tx>
            <c:strRef>
              <c:f>'Figure 6.3'!$C$13</c:f>
              <c:strCache>
                <c:ptCount val="1"/>
                <c:pt idx="0">
                  <c:v>QLD</c:v>
                </c:pt>
              </c:strCache>
            </c:strRef>
          </c:tx>
          <c:spPr>
            <a:ln w="28575" cap="rnd">
              <a:solidFill>
                <a:srgbClr val="E06026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'Figure 6.3'!$A$14:$A$18</c:f>
              <c:strCache>
                <c:ptCount val="5"/>
                <c:pt idx="0">
                  <c:v>2019–20</c:v>
                </c:pt>
                <c:pt idx="1">
                  <c:v>2020–21</c:v>
                </c:pt>
                <c:pt idx="2">
                  <c:v>2021–22</c:v>
                </c:pt>
                <c:pt idx="3">
                  <c:v>2022–23</c:v>
                </c:pt>
                <c:pt idx="4">
                  <c:v>2023–24</c:v>
                </c:pt>
              </c:strCache>
            </c:strRef>
          </c:cat>
          <c:val>
            <c:numRef>
              <c:f>'Figure 6.3'!$C$14:$C$18</c:f>
              <c:numCache>
                <c:formatCode>_(* #,##0.00_);_(* \(#,##0.00\);_(* "-"??_);_(@_)</c:formatCode>
                <c:ptCount val="5"/>
                <c:pt idx="0">
                  <c:v>48.1</c:v>
                </c:pt>
                <c:pt idx="1">
                  <c:v>51.6</c:v>
                </c:pt>
                <c:pt idx="2">
                  <c:v>151.80000000000001</c:v>
                </c:pt>
                <c:pt idx="3">
                  <c:v>138.30000000000001</c:v>
                </c:pt>
                <c:pt idx="4">
                  <c:v>84.2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EE7-4FB2-83AC-D9DD3CDB683C}"/>
            </c:ext>
          </c:extLst>
        </c:ser>
        <c:ser>
          <c:idx val="2"/>
          <c:order val="2"/>
          <c:tx>
            <c:strRef>
              <c:f>'Figure 6.3'!$D$13</c:f>
              <c:strCache>
                <c:ptCount val="1"/>
                <c:pt idx="0">
                  <c:v>SA</c:v>
                </c:pt>
              </c:strCache>
            </c:strRef>
          </c:tx>
          <c:spPr>
            <a:ln w="28575" cap="rnd">
              <a:solidFill>
                <a:srgbClr val="9572B2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'Figure 6.3'!$A$14:$A$18</c:f>
              <c:strCache>
                <c:ptCount val="5"/>
                <c:pt idx="0">
                  <c:v>2019–20</c:v>
                </c:pt>
                <c:pt idx="1">
                  <c:v>2020–21</c:v>
                </c:pt>
                <c:pt idx="2">
                  <c:v>2021–22</c:v>
                </c:pt>
                <c:pt idx="3">
                  <c:v>2022–23</c:v>
                </c:pt>
                <c:pt idx="4">
                  <c:v>2023–24</c:v>
                </c:pt>
              </c:strCache>
            </c:strRef>
          </c:cat>
          <c:val>
            <c:numRef>
              <c:f>'Figure 6.3'!$D$14:$D$18</c:f>
              <c:numCache>
                <c:formatCode>_(* #,##0.00_);_(* \(#,##0.00\);_(* "-"??_);_(@_)</c:formatCode>
                <c:ptCount val="5"/>
                <c:pt idx="0">
                  <c:v>45.6</c:v>
                </c:pt>
                <c:pt idx="1">
                  <c:v>30.3</c:v>
                </c:pt>
                <c:pt idx="2">
                  <c:v>79.5</c:v>
                </c:pt>
                <c:pt idx="3">
                  <c:v>81.5</c:v>
                </c:pt>
                <c:pt idx="4">
                  <c:v>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EE7-4FB2-83AC-D9DD3CDB683C}"/>
            </c:ext>
          </c:extLst>
        </c:ser>
        <c:ser>
          <c:idx val="3"/>
          <c:order val="3"/>
          <c:tx>
            <c:strRef>
              <c:f>'Figure 6.3'!$E$13</c:f>
              <c:strCache>
                <c:ptCount val="1"/>
                <c:pt idx="0">
                  <c:v>VIC</c:v>
                </c:pt>
              </c:strCache>
            </c:strRef>
          </c:tx>
          <c:spPr>
            <a:ln w="28575" cap="rnd">
              <a:solidFill>
                <a:srgbClr val="303F51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'Figure 6.3'!$A$14:$A$18</c:f>
              <c:strCache>
                <c:ptCount val="5"/>
                <c:pt idx="0">
                  <c:v>2019–20</c:v>
                </c:pt>
                <c:pt idx="1">
                  <c:v>2020–21</c:v>
                </c:pt>
                <c:pt idx="2">
                  <c:v>2021–22</c:v>
                </c:pt>
                <c:pt idx="3">
                  <c:v>2022–23</c:v>
                </c:pt>
                <c:pt idx="4">
                  <c:v>2023–24</c:v>
                </c:pt>
              </c:strCache>
            </c:strRef>
          </c:cat>
          <c:val>
            <c:numRef>
              <c:f>'Figure 6.3'!$E$14:$E$18</c:f>
              <c:numCache>
                <c:formatCode>_(* #,##0.00_);_(* \(#,##0.00\);_(* "-"??_);_(@_)</c:formatCode>
                <c:ptCount val="5"/>
                <c:pt idx="0">
                  <c:v>60.9</c:v>
                </c:pt>
                <c:pt idx="1">
                  <c:v>36</c:v>
                </c:pt>
                <c:pt idx="2">
                  <c:v>77</c:v>
                </c:pt>
                <c:pt idx="3">
                  <c:v>72.099999999999994</c:v>
                </c:pt>
                <c:pt idx="4">
                  <c:v>43.4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EE7-4FB2-83AC-D9DD3CDB683C}"/>
            </c:ext>
          </c:extLst>
        </c:ser>
        <c:ser>
          <c:idx val="4"/>
          <c:order val="4"/>
          <c:tx>
            <c:strRef>
              <c:f>'Figure 6.3'!$F$13</c:f>
              <c:strCache>
                <c:ptCount val="1"/>
                <c:pt idx="0">
                  <c:v>TAS</c:v>
                </c:pt>
              </c:strCache>
            </c:strRef>
          </c:tx>
          <c:spPr>
            <a:ln w="28575" cap="rnd">
              <a:solidFill>
                <a:srgbClr val="5F9E88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'Figure 6.3'!$A$14:$A$18</c:f>
              <c:strCache>
                <c:ptCount val="5"/>
                <c:pt idx="0">
                  <c:v>2019–20</c:v>
                </c:pt>
                <c:pt idx="1">
                  <c:v>2020–21</c:v>
                </c:pt>
                <c:pt idx="2">
                  <c:v>2021–22</c:v>
                </c:pt>
                <c:pt idx="3">
                  <c:v>2022–23</c:v>
                </c:pt>
                <c:pt idx="4">
                  <c:v>2023–24</c:v>
                </c:pt>
              </c:strCache>
            </c:strRef>
          </c:cat>
          <c:val>
            <c:numRef>
              <c:f>'Figure 6.3'!$F$14:$F$18</c:f>
              <c:numCache>
                <c:formatCode>_(* #,##0.00_);_(* \(#,##0.00\);_(* "-"??_);_(@_)</c:formatCode>
                <c:ptCount val="5"/>
                <c:pt idx="0">
                  <c:v>48.3</c:v>
                </c:pt>
                <c:pt idx="1">
                  <c:v>34.799999999999997</c:v>
                </c:pt>
                <c:pt idx="2">
                  <c:v>68</c:v>
                </c:pt>
                <c:pt idx="3">
                  <c:v>91.5</c:v>
                </c:pt>
                <c:pt idx="4">
                  <c:v>51.9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EE7-4FB2-83AC-D9DD3CDB683C}"/>
            </c:ext>
          </c:extLst>
        </c:ser>
        <c:ser>
          <c:idx val="5"/>
          <c:order val="5"/>
          <c:tx>
            <c:strRef>
              <c:f>'Figure 6.3'!$G$13</c:f>
              <c:strCache>
                <c:ptCount val="1"/>
                <c:pt idx="0">
                  <c:v>LCOE2023-Low</c:v>
                </c:pt>
              </c:strCache>
            </c:strRef>
          </c:tx>
          <c:spPr>
            <a:ln w="28575" cap="rnd">
              <a:solidFill>
                <a:srgbClr val="00B0F0"/>
              </a:solidFill>
              <a:round/>
            </a:ln>
            <a:effectLst/>
          </c:spPr>
          <c:marker>
            <c:symbol val="none"/>
          </c:marker>
          <c:cat>
            <c:strRef>
              <c:f>'Figure 6.3'!$A$14:$A$18</c:f>
              <c:strCache>
                <c:ptCount val="5"/>
                <c:pt idx="0">
                  <c:v>2019–20</c:v>
                </c:pt>
                <c:pt idx="1">
                  <c:v>2020–21</c:v>
                </c:pt>
                <c:pt idx="2">
                  <c:v>2021–22</c:v>
                </c:pt>
                <c:pt idx="3">
                  <c:v>2022–23</c:v>
                </c:pt>
                <c:pt idx="4">
                  <c:v>2023–24</c:v>
                </c:pt>
              </c:strCache>
            </c:strRef>
          </c:cat>
          <c:val>
            <c:numRef>
              <c:f>'Figure 6.3'!$G$14:$G$18</c:f>
              <c:numCache>
                <c:formatCode>_(* #,##0.00_);_(* \(#,##0.00\);_(* "-"??_);_(@_)</c:formatCode>
                <c:ptCount val="5"/>
                <c:pt idx="0">
                  <c:v>65.796379621322856</c:v>
                </c:pt>
                <c:pt idx="1">
                  <c:v>65.796379621322856</c:v>
                </c:pt>
                <c:pt idx="2">
                  <c:v>65.796379621322856</c:v>
                </c:pt>
                <c:pt idx="3">
                  <c:v>65.796379621322856</c:v>
                </c:pt>
                <c:pt idx="4">
                  <c:v>65.796379621322856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EE7-4FB2-83AC-D9DD3CDB683C}"/>
            </c:ext>
          </c:extLst>
        </c:ser>
        <c:ser>
          <c:idx val="6"/>
          <c:order val="6"/>
          <c:tx>
            <c:strRef>
              <c:f>'Figure 6.3'!$H$13</c:f>
              <c:strCache>
                <c:ptCount val="1"/>
                <c:pt idx="0">
                  <c:v>LCOE2023-High</c:v>
                </c:pt>
              </c:strCache>
            </c:strRef>
          </c:tx>
          <c:spPr>
            <a:ln w="28575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'Figure 6.3'!$A$14:$A$18</c:f>
              <c:strCache>
                <c:ptCount val="5"/>
                <c:pt idx="0">
                  <c:v>2019–20</c:v>
                </c:pt>
                <c:pt idx="1">
                  <c:v>2020–21</c:v>
                </c:pt>
                <c:pt idx="2">
                  <c:v>2021–22</c:v>
                </c:pt>
                <c:pt idx="3">
                  <c:v>2022–23</c:v>
                </c:pt>
                <c:pt idx="4">
                  <c:v>2023–24</c:v>
                </c:pt>
              </c:strCache>
            </c:strRef>
          </c:cat>
          <c:val>
            <c:numRef>
              <c:f>'Figure 6.3'!$H$14:$H$18</c:f>
              <c:numCache>
                <c:formatCode>_(* #,##0.00_);_(* \(#,##0.00\);_(* "-"??_);_(@_)</c:formatCode>
                <c:ptCount val="5"/>
                <c:pt idx="0">
                  <c:v>108.90435247667233</c:v>
                </c:pt>
                <c:pt idx="1">
                  <c:v>108.90435247667233</c:v>
                </c:pt>
                <c:pt idx="2">
                  <c:v>108.90435247667233</c:v>
                </c:pt>
                <c:pt idx="3">
                  <c:v>108.90435247667233</c:v>
                </c:pt>
                <c:pt idx="4">
                  <c:v>108.904352476672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EE7-4FB2-83AC-D9DD3CDB68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43892272"/>
        <c:axId val="1143886872"/>
      </c:lineChart>
      <c:catAx>
        <c:axId val="1143892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143886872"/>
        <c:crosses val="autoZero"/>
        <c:auto val="1"/>
        <c:lblAlgn val="ctr"/>
        <c:lblOffset val="100"/>
        <c:noMultiLvlLbl val="0"/>
      </c:catAx>
      <c:valAx>
        <c:axId val="1143886872"/>
        <c:scaling>
          <c:orientation val="minMax"/>
        </c:scaling>
        <c:delete val="1"/>
        <c:axPos val="l"/>
        <c:majorGridlines>
          <c:spPr>
            <a:ln w="6350" cap="flat" cmpd="sng" algn="ctr">
              <a:solidFill>
                <a:schemeClr val="bg1"/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crossAx val="1143892272"/>
        <c:crosses val="autoZero"/>
        <c:crossBetween val="between"/>
      </c:valAx>
      <c:spPr>
        <a:solidFill>
          <a:srgbClr val="EEEEEF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8.8810929940151551E-2"/>
          <c:y val="0.90256449304640141"/>
          <c:w val="0.88873952020202018"/>
          <c:h val="9.743544973544973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AU" sz="1200" b="1">
                <a:latin typeface="Arial" panose="020B0604020202020204" pitchFamily="34" charset="0"/>
                <a:cs typeface="Arial" panose="020B0604020202020204" pitchFamily="34" charset="0"/>
              </a:rPr>
              <a:t>Solar</a:t>
            </a:r>
          </a:p>
        </c:rich>
      </c:tx>
      <c:layout>
        <c:manualLayout>
          <c:xMode val="edge"/>
          <c:yMode val="edge"/>
          <c:x val="0.47412852502775055"/>
          <c:y val="1.991425279984798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034709629250136"/>
          <c:y val="0.10001045118229"/>
          <c:w val="0.86393101690985974"/>
          <c:h val="0.84659873398178154"/>
        </c:manualLayout>
      </c:layout>
      <c:lineChart>
        <c:grouping val="standard"/>
        <c:varyColors val="0"/>
        <c:ser>
          <c:idx val="0"/>
          <c:order val="0"/>
          <c:tx>
            <c:strRef>
              <c:f>'Figure 6.3'!$B$5</c:f>
              <c:strCache>
                <c:ptCount val="1"/>
                <c:pt idx="0">
                  <c:v>NSW</c:v>
                </c:pt>
              </c:strCache>
            </c:strRef>
          </c:tx>
          <c:spPr>
            <a:ln w="28575" cap="rnd">
              <a:solidFill>
                <a:srgbClr val="89B3CE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'Figure 6.3'!$A$6:$A$10</c:f>
              <c:strCache>
                <c:ptCount val="5"/>
                <c:pt idx="0">
                  <c:v>2019–20</c:v>
                </c:pt>
                <c:pt idx="1">
                  <c:v>2020–21</c:v>
                </c:pt>
                <c:pt idx="2">
                  <c:v>2021–22</c:v>
                </c:pt>
                <c:pt idx="3">
                  <c:v>2022–23</c:v>
                </c:pt>
                <c:pt idx="4">
                  <c:v>2023–24</c:v>
                </c:pt>
              </c:strCache>
            </c:strRef>
          </c:cat>
          <c:val>
            <c:numRef>
              <c:f>'Figure 6.3'!$B$6:$B$10</c:f>
              <c:numCache>
                <c:formatCode>_(* #,##0.00_);_(* \(#,##0.00\);_(* "-"??_);_(@_)</c:formatCode>
                <c:ptCount val="5"/>
                <c:pt idx="0">
                  <c:v>71.3</c:v>
                </c:pt>
                <c:pt idx="1">
                  <c:v>48</c:v>
                </c:pt>
                <c:pt idx="2">
                  <c:v>91</c:v>
                </c:pt>
                <c:pt idx="3">
                  <c:v>85.2</c:v>
                </c:pt>
                <c:pt idx="4">
                  <c:v>53.5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775-4EA2-82FE-F50D6E8C8236}"/>
            </c:ext>
          </c:extLst>
        </c:ser>
        <c:ser>
          <c:idx val="1"/>
          <c:order val="1"/>
          <c:tx>
            <c:strRef>
              <c:f>'Figure 6.3'!$C$5</c:f>
              <c:strCache>
                <c:ptCount val="1"/>
                <c:pt idx="0">
                  <c:v>QLD</c:v>
                </c:pt>
              </c:strCache>
            </c:strRef>
          </c:tx>
          <c:spPr>
            <a:ln w="28575" cap="rnd">
              <a:solidFill>
                <a:srgbClr val="E06026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'Figure 6.3'!$A$6:$A$10</c:f>
              <c:strCache>
                <c:ptCount val="5"/>
                <c:pt idx="0">
                  <c:v>2019–20</c:v>
                </c:pt>
                <c:pt idx="1">
                  <c:v>2020–21</c:v>
                </c:pt>
                <c:pt idx="2">
                  <c:v>2021–22</c:v>
                </c:pt>
                <c:pt idx="3">
                  <c:v>2022–23</c:v>
                </c:pt>
                <c:pt idx="4">
                  <c:v>2023–24</c:v>
                </c:pt>
              </c:strCache>
            </c:strRef>
          </c:cat>
          <c:val>
            <c:numRef>
              <c:f>'Figure 6.3'!$C$6:$C$10</c:f>
              <c:numCache>
                <c:formatCode>_(* #,##0.00_);_(* \(#,##0.00\);_(* "-"??_);_(@_)</c:formatCode>
                <c:ptCount val="5"/>
                <c:pt idx="0">
                  <c:v>41.3</c:v>
                </c:pt>
                <c:pt idx="1">
                  <c:v>34.700000000000003</c:v>
                </c:pt>
                <c:pt idx="2">
                  <c:v>100.6</c:v>
                </c:pt>
                <c:pt idx="3">
                  <c:v>63.8</c:v>
                </c:pt>
                <c:pt idx="4">
                  <c:v>29.7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775-4EA2-82FE-F50D6E8C8236}"/>
            </c:ext>
          </c:extLst>
        </c:ser>
        <c:ser>
          <c:idx val="2"/>
          <c:order val="2"/>
          <c:tx>
            <c:strRef>
              <c:f>'Figure 6.3'!$D$5</c:f>
              <c:strCache>
                <c:ptCount val="1"/>
                <c:pt idx="0">
                  <c:v>SA</c:v>
                </c:pt>
              </c:strCache>
            </c:strRef>
          </c:tx>
          <c:spPr>
            <a:ln w="28575" cap="rnd">
              <a:solidFill>
                <a:srgbClr val="9572B2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'Figure 6.3'!$A$6:$A$10</c:f>
              <c:strCache>
                <c:ptCount val="5"/>
                <c:pt idx="0">
                  <c:v>2019–20</c:v>
                </c:pt>
                <c:pt idx="1">
                  <c:v>2020–21</c:v>
                </c:pt>
                <c:pt idx="2">
                  <c:v>2021–22</c:v>
                </c:pt>
                <c:pt idx="3">
                  <c:v>2022–23</c:v>
                </c:pt>
                <c:pt idx="4">
                  <c:v>2023–24</c:v>
                </c:pt>
              </c:strCache>
            </c:strRef>
          </c:cat>
          <c:val>
            <c:numRef>
              <c:f>'Figure 6.3'!$D$6:$D$10</c:f>
              <c:numCache>
                <c:formatCode>_(* #,##0.00_);_(* \(#,##0.00\);_(* "-"??_);_(@_)</c:formatCode>
                <c:ptCount val="5"/>
                <c:pt idx="0">
                  <c:v>54.8</c:v>
                </c:pt>
                <c:pt idx="1">
                  <c:v>21.7</c:v>
                </c:pt>
                <c:pt idx="2">
                  <c:v>56.5</c:v>
                </c:pt>
                <c:pt idx="3">
                  <c:v>52.5</c:v>
                </c:pt>
                <c:pt idx="4">
                  <c:v>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775-4EA2-82FE-F50D6E8C8236}"/>
            </c:ext>
          </c:extLst>
        </c:ser>
        <c:ser>
          <c:idx val="3"/>
          <c:order val="3"/>
          <c:tx>
            <c:strRef>
              <c:f>'Figure 6.3'!$E$5</c:f>
              <c:strCache>
                <c:ptCount val="1"/>
                <c:pt idx="0">
                  <c:v>VIC</c:v>
                </c:pt>
              </c:strCache>
            </c:strRef>
          </c:tx>
          <c:spPr>
            <a:ln w="28575" cap="rnd">
              <a:solidFill>
                <a:srgbClr val="303F51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'Figure 6.3'!$A$6:$A$10</c:f>
              <c:strCache>
                <c:ptCount val="5"/>
                <c:pt idx="0">
                  <c:v>2019–20</c:v>
                </c:pt>
                <c:pt idx="1">
                  <c:v>2020–21</c:v>
                </c:pt>
                <c:pt idx="2">
                  <c:v>2021–22</c:v>
                </c:pt>
                <c:pt idx="3">
                  <c:v>2022–23</c:v>
                </c:pt>
                <c:pt idx="4">
                  <c:v>2023–24</c:v>
                </c:pt>
              </c:strCache>
            </c:strRef>
          </c:cat>
          <c:val>
            <c:numRef>
              <c:f>'Figure 6.3'!$E$6:$E$10</c:f>
              <c:numCache>
                <c:formatCode>_(* #,##0.00_);_(* \(#,##0.00\);_(* "-"??_);_(@_)</c:formatCode>
                <c:ptCount val="5"/>
                <c:pt idx="0">
                  <c:v>70.2</c:v>
                </c:pt>
                <c:pt idx="1">
                  <c:v>29.2</c:v>
                </c:pt>
                <c:pt idx="2">
                  <c:v>47.8</c:v>
                </c:pt>
                <c:pt idx="3">
                  <c:v>51.4</c:v>
                </c:pt>
                <c:pt idx="4">
                  <c:v>26.1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775-4EA2-82FE-F50D6E8C8236}"/>
            </c:ext>
          </c:extLst>
        </c:ser>
        <c:ser>
          <c:idx val="4"/>
          <c:order val="4"/>
          <c:tx>
            <c:strRef>
              <c:f>'Figure 6.3'!$F$5</c:f>
              <c:strCache>
                <c:ptCount val="1"/>
                <c:pt idx="0">
                  <c:v>LCOE2023-Low</c:v>
                </c:pt>
              </c:strCache>
            </c:strRef>
          </c:tx>
          <c:spPr>
            <a:ln w="28575" cap="rnd">
              <a:solidFill>
                <a:srgbClr val="00B0F0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'Figure 6.3'!$A$6:$A$10</c:f>
              <c:strCache>
                <c:ptCount val="5"/>
                <c:pt idx="0">
                  <c:v>2019–20</c:v>
                </c:pt>
                <c:pt idx="1">
                  <c:v>2020–21</c:v>
                </c:pt>
                <c:pt idx="2">
                  <c:v>2021–22</c:v>
                </c:pt>
                <c:pt idx="3">
                  <c:v>2022–23</c:v>
                </c:pt>
                <c:pt idx="4">
                  <c:v>2023–24</c:v>
                </c:pt>
              </c:strCache>
            </c:strRef>
          </c:cat>
          <c:val>
            <c:numRef>
              <c:f>'Figure 6.3'!$F$6:$F$10</c:f>
              <c:numCache>
                <c:formatCode>_(* #,##0.00_);_(* \(#,##0.00\);_(* "-"??_);_(@_)</c:formatCode>
                <c:ptCount val="5"/>
                <c:pt idx="0">
                  <c:v>46.747311216856808</c:v>
                </c:pt>
                <c:pt idx="1">
                  <c:v>46.747311216856808</c:v>
                </c:pt>
                <c:pt idx="2">
                  <c:v>46.747311216856808</c:v>
                </c:pt>
                <c:pt idx="3">
                  <c:v>46.747311216856808</c:v>
                </c:pt>
                <c:pt idx="4">
                  <c:v>46.747311216856808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775-4EA2-82FE-F50D6E8C8236}"/>
            </c:ext>
          </c:extLst>
        </c:ser>
        <c:ser>
          <c:idx val="5"/>
          <c:order val="5"/>
          <c:tx>
            <c:strRef>
              <c:f>'Figure 6.3'!$G$5</c:f>
              <c:strCache>
                <c:ptCount val="1"/>
                <c:pt idx="0">
                  <c:v>LCOE2023-High</c:v>
                </c:pt>
              </c:strCache>
            </c:strRef>
          </c:tx>
          <c:spPr>
            <a:ln w="28575" cap="rnd">
              <a:solidFill>
                <a:srgbClr val="D68404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'Figure 6.3'!$A$6:$A$10</c:f>
              <c:strCache>
                <c:ptCount val="5"/>
                <c:pt idx="0">
                  <c:v>2019–20</c:v>
                </c:pt>
                <c:pt idx="1">
                  <c:v>2020–21</c:v>
                </c:pt>
                <c:pt idx="2">
                  <c:v>2021–22</c:v>
                </c:pt>
                <c:pt idx="3">
                  <c:v>2022–23</c:v>
                </c:pt>
                <c:pt idx="4">
                  <c:v>2023–24</c:v>
                </c:pt>
              </c:strCache>
            </c:strRef>
          </c:cat>
          <c:val>
            <c:numRef>
              <c:f>'Figure 6.3'!$G$6:$G$10</c:f>
              <c:numCache>
                <c:formatCode>_(* #,##0.00_);_(* \(#,##0.00\);_(* "-"??_);_(@_)</c:formatCode>
                <c:ptCount val="5"/>
                <c:pt idx="0">
                  <c:v>78.732313628390415</c:v>
                </c:pt>
                <c:pt idx="1">
                  <c:v>78.732313628390415</c:v>
                </c:pt>
                <c:pt idx="2">
                  <c:v>78.732313628390415</c:v>
                </c:pt>
                <c:pt idx="3">
                  <c:v>78.732313628390415</c:v>
                </c:pt>
                <c:pt idx="4">
                  <c:v>78.732313628390415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775-4EA2-82FE-F50D6E8C82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43892272"/>
        <c:axId val="1143886872"/>
      </c:lineChart>
      <c:catAx>
        <c:axId val="114389227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143886872"/>
        <c:crossesAt val="0"/>
        <c:auto val="1"/>
        <c:lblAlgn val="ctr"/>
        <c:lblOffset val="100"/>
        <c:noMultiLvlLbl val="0"/>
      </c:catAx>
      <c:valAx>
        <c:axId val="1143886872"/>
        <c:scaling>
          <c:orientation val="minMax"/>
          <c:max val="160"/>
        </c:scaling>
        <c:delete val="0"/>
        <c:axPos val="l"/>
        <c:majorGridlines>
          <c:spPr>
            <a:ln w="6350" cap="flat" cmpd="sng" algn="ctr">
              <a:solidFill>
                <a:schemeClr val="bg1"/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AU" b="1" baseline="0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Dollars per megawatt hour</a:t>
                </a:r>
                <a:endParaRPr lang="en-AU" b="1">
                  <a:solidFill>
                    <a:schemeClr val="tx1"/>
                  </a:solidFill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2.5398989898989901E-3"/>
              <c:y val="0.3336230555555554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143892272"/>
        <c:crosses val="autoZero"/>
        <c:crossBetween val="between"/>
      </c:valAx>
      <c:spPr>
        <a:solidFill>
          <a:srgbClr val="EEEEEF"/>
        </a:solidFill>
        <a:ln>
          <a:solidFill>
            <a:schemeClr val="bg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AU" sz="1000" b="1">
                <a:latin typeface="Arial" panose="020B0604020202020204" pitchFamily="34" charset="0"/>
                <a:cs typeface="Arial" panose="020B0604020202020204" pitchFamily="34" charset="0"/>
              </a:rPr>
              <a:t>Solar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514505541491569"/>
          <c:y val="0.11185876880214526"/>
          <c:w val="0.87235024877348788"/>
          <c:h val="0.7168646538256751"/>
        </c:manualLayout>
      </c:layout>
      <c:lineChart>
        <c:grouping val="standar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8870216"/>
        <c:axId val="287306216"/>
      </c:lineChart>
      <c:catAx>
        <c:axId val="58887021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287306216"/>
        <c:crosses val="autoZero"/>
        <c:auto val="1"/>
        <c:lblAlgn val="ctr"/>
        <c:lblOffset val="100"/>
        <c:noMultiLvlLbl val="0"/>
      </c:catAx>
      <c:valAx>
        <c:axId val="287306216"/>
        <c:scaling>
          <c:orientation val="minMax"/>
          <c:min val="0.2"/>
        </c:scaling>
        <c:delete val="1"/>
        <c:axPos val="l"/>
        <c:majorGridlines>
          <c:spPr>
            <a:ln w="6350" cap="flat" cmpd="sng" algn="ctr">
              <a:solidFill>
                <a:schemeClr val="bg1"/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crossAx val="588870216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AU" sz="1200" b="1">
                <a:latin typeface="Arial" panose="020B0604020202020204" pitchFamily="34" charset="0"/>
                <a:cs typeface="Arial" panose="020B0604020202020204" pitchFamily="34" charset="0"/>
              </a:rPr>
              <a:t>Wind</a:t>
            </a:r>
          </a:p>
        </c:rich>
      </c:tx>
      <c:layout>
        <c:manualLayout>
          <c:xMode val="edge"/>
          <c:yMode val="edge"/>
          <c:x val="0.76729356060606058"/>
          <c:y val="3.35978835978836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55743926767676766"/>
          <c:y val="6.5515873015873013E-2"/>
          <c:w val="0.44256073232323234"/>
          <c:h val="0.77296772486772491"/>
        </c:manualLayout>
      </c:layout>
      <c:lineChart>
        <c:grouping val="standard"/>
        <c:varyColors val="0"/>
        <c:ser>
          <c:idx val="0"/>
          <c:order val="0"/>
          <c:tx>
            <c:strRef>
              <c:f>'Figure 6.4'!$B$14</c:f>
              <c:strCache>
                <c:ptCount val="1"/>
                <c:pt idx="0">
                  <c:v>NSW</c:v>
                </c:pt>
              </c:strCache>
            </c:strRef>
          </c:tx>
          <c:spPr>
            <a:ln w="28575" cap="rnd">
              <a:solidFill>
                <a:srgbClr val="89B3CE"/>
              </a:solidFill>
              <a:round/>
            </a:ln>
            <a:effectLst/>
          </c:spPr>
          <c:marker>
            <c:symbol val="none"/>
          </c:marker>
          <c:cat>
            <c:strRef>
              <c:f>'Figure 6.4'!$A$15:$A$19</c:f>
              <c:strCache>
                <c:ptCount val="5"/>
                <c:pt idx="0">
                  <c:v>2019–20</c:v>
                </c:pt>
                <c:pt idx="1">
                  <c:v>2020–21</c:v>
                </c:pt>
                <c:pt idx="2">
                  <c:v>2021–22</c:v>
                </c:pt>
                <c:pt idx="3">
                  <c:v>2022–23</c:v>
                </c:pt>
                <c:pt idx="4">
                  <c:v>2023–24</c:v>
                </c:pt>
              </c:strCache>
            </c:strRef>
          </c:cat>
          <c:val>
            <c:numRef>
              <c:f>'Figure 6.4'!$B$15:$B$19</c:f>
              <c:numCache>
                <c:formatCode>0%</c:formatCode>
                <c:ptCount val="5"/>
                <c:pt idx="0">
                  <c:v>0.80973623821050555</c:v>
                </c:pt>
                <c:pt idx="1">
                  <c:v>0.77053709197092068</c:v>
                </c:pt>
                <c:pt idx="2">
                  <c:v>0.90553539364129709</c:v>
                </c:pt>
                <c:pt idx="3">
                  <c:v>0.88912158470934433</c:v>
                </c:pt>
                <c:pt idx="4">
                  <c:v>0.78240728342415045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B8A-4EEF-80CD-72D6E551AC56}"/>
            </c:ext>
          </c:extLst>
        </c:ser>
        <c:ser>
          <c:idx val="1"/>
          <c:order val="1"/>
          <c:tx>
            <c:strRef>
              <c:f>'Figure 6.4'!$C$14</c:f>
              <c:strCache>
                <c:ptCount val="1"/>
                <c:pt idx="0">
                  <c:v>Queensland</c:v>
                </c:pt>
              </c:strCache>
            </c:strRef>
          </c:tx>
          <c:spPr>
            <a:ln w="28575" cap="rnd">
              <a:solidFill>
                <a:srgbClr val="E06026"/>
              </a:solidFill>
              <a:round/>
            </a:ln>
            <a:effectLst/>
          </c:spPr>
          <c:marker>
            <c:symbol val="none"/>
          </c:marker>
          <c:cat>
            <c:strRef>
              <c:f>'Figure 6.4'!$A$15:$A$19</c:f>
              <c:strCache>
                <c:ptCount val="5"/>
                <c:pt idx="0">
                  <c:v>2019–20</c:v>
                </c:pt>
                <c:pt idx="1">
                  <c:v>2020–21</c:v>
                </c:pt>
                <c:pt idx="2">
                  <c:v>2021–22</c:v>
                </c:pt>
                <c:pt idx="3">
                  <c:v>2022–23</c:v>
                </c:pt>
                <c:pt idx="4">
                  <c:v>2023–24</c:v>
                </c:pt>
              </c:strCache>
            </c:strRef>
          </c:cat>
          <c:val>
            <c:numRef>
              <c:f>'Figure 6.4'!$C$15:$C$19</c:f>
              <c:numCache>
                <c:formatCode>0%</c:formatCode>
                <c:ptCount val="5"/>
                <c:pt idx="0">
                  <c:v>0.85796336264559514</c:v>
                </c:pt>
                <c:pt idx="1">
                  <c:v>0.77422096266274398</c:v>
                </c:pt>
                <c:pt idx="2">
                  <c:v>0.84942574510949287</c:v>
                </c:pt>
                <c:pt idx="3">
                  <c:v>0.87770932463028162</c:v>
                </c:pt>
                <c:pt idx="4">
                  <c:v>0.83225734583248123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B8A-4EEF-80CD-72D6E551AC56}"/>
            </c:ext>
          </c:extLst>
        </c:ser>
        <c:ser>
          <c:idx val="2"/>
          <c:order val="2"/>
          <c:tx>
            <c:strRef>
              <c:f>'Figure 6.4'!$D$14</c:f>
              <c:strCache>
                <c:ptCount val="1"/>
                <c:pt idx="0">
                  <c:v>South Australia</c:v>
                </c:pt>
              </c:strCache>
            </c:strRef>
          </c:tx>
          <c:spPr>
            <a:ln w="28575" cap="rnd">
              <a:solidFill>
                <a:srgbClr val="9572B2"/>
              </a:solidFill>
              <a:round/>
            </a:ln>
            <a:effectLst/>
          </c:spPr>
          <c:marker>
            <c:symbol val="none"/>
          </c:marker>
          <c:cat>
            <c:strRef>
              <c:f>'Figure 6.4'!$A$15:$A$19</c:f>
              <c:strCache>
                <c:ptCount val="5"/>
                <c:pt idx="0">
                  <c:v>2019–20</c:v>
                </c:pt>
                <c:pt idx="1">
                  <c:v>2020–21</c:v>
                </c:pt>
                <c:pt idx="2">
                  <c:v>2021–22</c:v>
                </c:pt>
                <c:pt idx="3">
                  <c:v>2022–23</c:v>
                </c:pt>
                <c:pt idx="4">
                  <c:v>2023–24</c:v>
                </c:pt>
              </c:strCache>
            </c:strRef>
          </c:cat>
          <c:val>
            <c:numRef>
              <c:f>'Figure 6.4'!$D$15:$D$19</c:f>
              <c:numCache>
                <c:formatCode>0%</c:formatCode>
                <c:ptCount val="5"/>
                <c:pt idx="0">
                  <c:v>0.62274425914464449</c:v>
                </c:pt>
                <c:pt idx="1">
                  <c:v>0.5706051352202347</c:v>
                </c:pt>
                <c:pt idx="2">
                  <c:v>0.63233674675867768</c:v>
                </c:pt>
                <c:pt idx="3">
                  <c:v>0.54211314506641783</c:v>
                </c:pt>
                <c:pt idx="4">
                  <c:v>0.53509217157234312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B8A-4EEF-80CD-72D6E551AC56}"/>
            </c:ext>
          </c:extLst>
        </c:ser>
        <c:ser>
          <c:idx val="3"/>
          <c:order val="3"/>
          <c:tx>
            <c:strRef>
              <c:f>'Figure 6.4'!$E$14</c:f>
              <c:strCache>
                <c:ptCount val="1"/>
                <c:pt idx="0">
                  <c:v>Victoria</c:v>
                </c:pt>
              </c:strCache>
            </c:strRef>
          </c:tx>
          <c:spPr>
            <a:ln w="28575" cap="rnd">
              <a:solidFill>
                <a:srgbClr val="303F51"/>
              </a:solidFill>
              <a:round/>
            </a:ln>
            <a:effectLst/>
          </c:spPr>
          <c:marker>
            <c:symbol val="none"/>
          </c:marker>
          <c:cat>
            <c:strRef>
              <c:f>'Figure 6.4'!$A$15:$A$19</c:f>
              <c:strCache>
                <c:ptCount val="5"/>
                <c:pt idx="0">
                  <c:v>2019–20</c:v>
                </c:pt>
                <c:pt idx="1">
                  <c:v>2020–21</c:v>
                </c:pt>
                <c:pt idx="2">
                  <c:v>2021–22</c:v>
                </c:pt>
                <c:pt idx="3">
                  <c:v>2022–23</c:v>
                </c:pt>
                <c:pt idx="4">
                  <c:v>2023–24</c:v>
                </c:pt>
              </c:strCache>
            </c:strRef>
          </c:cat>
          <c:val>
            <c:numRef>
              <c:f>'Figure 6.4'!$E$15:$E$19</c:f>
              <c:numCache>
                <c:formatCode>0%</c:formatCode>
                <c:ptCount val="5"/>
                <c:pt idx="0">
                  <c:v>0.72105112915541225</c:v>
                </c:pt>
                <c:pt idx="1">
                  <c:v>0.71086173028484223</c:v>
                </c:pt>
                <c:pt idx="2">
                  <c:v>0.74235771653851512</c:v>
                </c:pt>
                <c:pt idx="3">
                  <c:v>0.63122497479696393</c:v>
                </c:pt>
                <c:pt idx="4">
                  <c:v>0.56097385060464966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B8A-4EEF-80CD-72D6E551AC56}"/>
            </c:ext>
          </c:extLst>
        </c:ser>
        <c:ser>
          <c:idx val="4"/>
          <c:order val="4"/>
          <c:tx>
            <c:strRef>
              <c:f>'Figure 6.4'!$F$14</c:f>
              <c:strCache>
                <c:ptCount val="1"/>
                <c:pt idx="0">
                  <c:v>Tasmania</c:v>
                </c:pt>
              </c:strCache>
            </c:strRef>
          </c:tx>
          <c:spPr>
            <a:ln w="28575" cap="rnd">
              <a:solidFill>
                <a:srgbClr val="5F9E88"/>
              </a:solidFill>
              <a:round/>
            </a:ln>
            <a:effectLst/>
          </c:spPr>
          <c:marker>
            <c:symbol val="none"/>
          </c:marker>
          <c:cat>
            <c:strRef>
              <c:f>'Figure 6.4'!$A$15:$A$19</c:f>
              <c:strCache>
                <c:ptCount val="5"/>
                <c:pt idx="0">
                  <c:v>2019–20</c:v>
                </c:pt>
                <c:pt idx="1">
                  <c:v>2020–21</c:v>
                </c:pt>
                <c:pt idx="2">
                  <c:v>2021–22</c:v>
                </c:pt>
                <c:pt idx="3">
                  <c:v>2022–23</c:v>
                </c:pt>
                <c:pt idx="4">
                  <c:v>2023–24</c:v>
                </c:pt>
              </c:strCache>
            </c:strRef>
          </c:cat>
          <c:val>
            <c:numRef>
              <c:f>'Figure 6.4'!$F$15:$F$19</c:f>
              <c:numCache>
                <c:formatCode>0%</c:formatCode>
                <c:ptCount val="5"/>
                <c:pt idx="0">
                  <c:v>0.86884411353615953</c:v>
                </c:pt>
                <c:pt idx="1">
                  <c:v>0.77948572757153001</c:v>
                </c:pt>
                <c:pt idx="2">
                  <c:v>0.75743382311826146</c:v>
                </c:pt>
                <c:pt idx="3">
                  <c:v>0.78211993480111464</c:v>
                </c:pt>
                <c:pt idx="4">
                  <c:v>0.72367254193954289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B8A-4EEF-80CD-72D6E551AC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71976032"/>
        <c:axId val="971978192"/>
      </c:lineChart>
      <c:catAx>
        <c:axId val="971976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971978192"/>
        <c:crosses val="autoZero"/>
        <c:auto val="1"/>
        <c:lblAlgn val="ctr"/>
        <c:lblOffset val="100"/>
        <c:noMultiLvlLbl val="0"/>
      </c:catAx>
      <c:valAx>
        <c:axId val="971978192"/>
        <c:scaling>
          <c:orientation val="minMax"/>
          <c:min val="0.2"/>
        </c:scaling>
        <c:delete val="1"/>
        <c:axPos val="l"/>
        <c:majorGridlines>
          <c:spPr>
            <a:ln w="6350" cap="flat" cmpd="sng" algn="ctr">
              <a:solidFill>
                <a:schemeClr val="bg1"/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crossAx val="971976032"/>
        <c:crosses val="autoZero"/>
        <c:crossBetween val="between"/>
      </c:valAx>
      <c:spPr>
        <a:solidFill>
          <a:srgbClr val="EEEEEF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9.8940269749518306E-2"/>
          <c:y val="0.93994338624338625"/>
          <c:w val="0.89592164418754017"/>
          <c:h val="5.669682539682539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AU" sz="1200" b="1">
                <a:latin typeface="Arial" panose="020B0604020202020204" pitchFamily="34" charset="0"/>
                <a:cs typeface="Arial" panose="020B0604020202020204" pitchFamily="34" charset="0"/>
              </a:rPr>
              <a:t>Solar</a:t>
            </a:r>
          </a:p>
        </c:rich>
      </c:tx>
      <c:layout>
        <c:manualLayout>
          <c:xMode val="edge"/>
          <c:yMode val="edge"/>
          <c:x val="0.50863434343434344"/>
          <c:y val="8.5066666666666658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4133310755510403"/>
          <c:y val="7.0774656493880622E-2"/>
          <c:w val="0.85866689244489613"/>
          <c:h val="0.83299102024663785"/>
        </c:manualLayout>
      </c:layout>
      <c:lineChart>
        <c:grouping val="standard"/>
        <c:varyColors val="0"/>
        <c:ser>
          <c:idx val="0"/>
          <c:order val="0"/>
          <c:tx>
            <c:strRef>
              <c:f>'Figure 6.4'!$B$4</c:f>
              <c:strCache>
                <c:ptCount val="1"/>
                <c:pt idx="0">
                  <c:v>NSW</c:v>
                </c:pt>
              </c:strCache>
            </c:strRef>
          </c:tx>
          <c:spPr>
            <a:ln w="28575" cap="rnd">
              <a:solidFill>
                <a:srgbClr val="89B3CE"/>
              </a:solidFill>
              <a:round/>
            </a:ln>
            <a:effectLst/>
          </c:spPr>
          <c:marker>
            <c:symbol val="none"/>
          </c:marker>
          <c:cat>
            <c:strRef>
              <c:f>'Figure 6.4'!$A$5:$A$9</c:f>
              <c:strCache>
                <c:ptCount val="5"/>
                <c:pt idx="0">
                  <c:v>2019–20</c:v>
                </c:pt>
                <c:pt idx="1">
                  <c:v>2020–21</c:v>
                </c:pt>
                <c:pt idx="2">
                  <c:v>2021–22</c:v>
                </c:pt>
                <c:pt idx="3">
                  <c:v>2022–23</c:v>
                </c:pt>
                <c:pt idx="4">
                  <c:v>2023–24</c:v>
                </c:pt>
              </c:strCache>
            </c:strRef>
          </c:cat>
          <c:val>
            <c:numRef>
              <c:f>'Figure 6.4'!$B$5:$B$9</c:f>
              <c:numCache>
                <c:formatCode>0%</c:formatCode>
                <c:ptCount val="5"/>
                <c:pt idx="0">
                  <c:v>0.90068945061480576</c:v>
                </c:pt>
                <c:pt idx="1">
                  <c:v>0.66282760599649093</c:v>
                </c:pt>
                <c:pt idx="2">
                  <c:v>0.63096264028604931</c:v>
                </c:pt>
                <c:pt idx="3">
                  <c:v>0.54109399298025818</c:v>
                </c:pt>
                <c:pt idx="4">
                  <c:v>0.46821912374935176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C26-4DFE-A7C0-CA364CF016E1}"/>
            </c:ext>
          </c:extLst>
        </c:ser>
        <c:ser>
          <c:idx val="1"/>
          <c:order val="1"/>
          <c:tx>
            <c:strRef>
              <c:f>'Figure 6.4'!$C$4</c:f>
              <c:strCache>
                <c:ptCount val="1"/>
                <c:pt idx="0">
                  <c:v>Queensland</c:v>
                </c:pt>
              </c:strCache>
            </c:strRef>
          </c:tx>
          <c:spPr>
            <a:ln w="28575" cap="rnd">
              <a:solidFill>
                <a:srgbClr val="E06026"/>
              </a:solidFill>
              <a:round/>
            </a:ln>
            <a:effectLst/>
          </c:spPr>
          <c:marker>
            <c:symbol val="none"/>
          </c:marker>
          <c:cat>
            <c:strRef>
              <c:f>'Figure 6.4'!$A$5:$A$9</c:f>
              <c:strCache>
                <c:ptCount val="5"/>
                <c:pt idx="0">
                  <c:v>2019–20</c:v>
                </c:pt>
                <c:pt idx="1">
                  <c:v>2020–21</c:v>
                </c:pt>
                <c:pt idx="2">
                  <c:v>2021–22</c:v>
                </c:pt>
                <c:pt idx="3">
                  <c:v>2022–23</c:v>
                </c:pt>
                <c:pt idx="4">
                  <c:v>2023–24</c:v>
                </c:pt>
              </c:strCache>
            </c:strRef>
          </c:cat>
          <c:val>
            <c:numRef>
              <c:f>'Figure 6.4'!$C$5:$C$9</c:f>
              <c:numCache>
                <c:formatCode>0%</c:formatCode>
                <c:ptCount val="5"/>
                <c:pt idx="0">
                  <c:v>0.73667124484954416</c:v>
                </c:pt>
                <c:pt idx="1">
                  <c:v>0.52064859310847322</c:v>
                </c:pt>
                <c:pt idx="2">
                  <c:v>0.5629264160607047</c:v>
                </c:pt>
                <c:pt idx="3">
                  <c:v>0.40490133703117831</c:v>
                </c:pt>
                <c:pt idx="4">
                  <c:v>0.29356345809055451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C26-4DFE-A7C0-CA364CF016E1}"/>
            </c:ext>
          </c:extLst>
        </c:ser>
        <c:ser>
          <c:idx val="2"/>
          <c:order val="2"/>
          <c:tx>
            <c:strRef>
              <c:f>'Figure 6.4'!$D$4</c:f>
              <c:strCache>
                <c:ptCount val="1"/>
                <c:pt idx="0">
                  <c:v>South Australia</c:v>
                </c:pt>
              </c:strCache>
            </c:strRef>
          </c:tx>
          <c:spPr>
            <a:ln w="28575" cap="rnd">
              <a:solidFill>
                <a:srgbClr val="9572B2"/>
              </a:solidFill>
              <a:round/>
            </a:ln>
            <a:effectLst/>
          </c:spPr>
          <c:marker>
            <c:symbol val="none"/>
          </c:marker>
          <c:cat>
            <c:strRef>
              <c:f>'Figure 6.4'!$A$5:$A$9</c:f>
              <c:strCache>
                <c:ptCount val="5"/>
                <c:pt idx="0">
                  <c:v>2019–20</c:v>
                </c:pt>
                <c:pt idx="1">
                  <c:v>2020–21</c:v>
                </c:pt>
                <c:pt idx="2">
                  <c:v>2021–22</c:v>
                </c:pt>
                <c:pt idx="3">
                  <c:v>2022–23</c:v>
                </c:pt>
                <c:pt idx="4">
                  <c:v>2023–24</c:v>
                </c:pt>
              </c:strCache>
            </c:strRef>
          </c:cat>
          <c:val>
            <c:numRef>
              <c:f>'Figure 6.4'!$D$5:$D$9</c:f>
              <c:numCache>
                <c:formatCode>0%</c:formatCode>
                <c:ptCount val="5"/>
                <c:pt idx="0">
                  <c:v>0.74838564476154634</c:v>
                </c:pt>
                <c:pt idx="1">
                  <c:v>0.40865120245145525</c:v>
                </c:pt>
                <c:pt idx="2">
                  <c:v>0.44939655587251937</c:v>
                </c:pt>
                <c:pt idx="3">
                  <c:v>0.349213989153214</c:v>
                </c:pt>
                <c:pt idx="4">
                  <c:v>0.31132635436936323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C26-4DFE-A7C0-CA364CF016E1}"/>
            </c:ext>
          </c:extLst>
        </c:ser>
        <c:ser>
          <c:idx val="3"/>
          <c:order val="3"/>
          <c:tx>
            <c:strRef>
              <c:f>'Figure 6.4'!$E$4</c:f>
              <c:strCache>
                <c:ptCount val="1"/>
                <c:pt idx="0">
                  <c:v>Victoria</c:v>
                </c:pt>
              </c:strCache>
            </c:strRef>
          </c:tx>
          <c:spPr>
            <a:ln w="28575" cap="rnd">
              <a:solidFill>
                <a:srgbClr val="303F51"/>
              </a:solidFill>
              <a:round/>
            </a:ln>
            <a:effectLst/>
          </c:spPr>
          <c:marker>
            <c:symbol val="none"/>
          </c:marker>
          <c:cat>
            <c:strRef>
              <c:f>'Figure 6.4'!$A$5:$A$9</c:f>
              <c:strCache>
                <c:ptCount val="5"/>
                <c:pt idx="0">
                  <c:v>2019–20</c:v>
                </c:pt>
                <c:pt idx="1">
                  <c:v>2020–21</c:v>
                </c:pt>
                <c:pt idx="2">
                  <c:v>2021–22</c:v>
                </c:pt>
                <c:pt idx="3">
                  <c:v>2022–23</c:v>
                </c:pt>
                <c:pt idx="4">
                  <c:v>2023–24</c:v>
                </c:pt>
              </c:strCache>
            </c:strRef>
          </c:cat>
          <c:val>
            <c:numRef>
              <c:f>'Figure 6.4'!$E$5:$E$9</c:f>
              <c:numCache>
                <c:formatCode>0%</c:formatCode>
                <c:ptCount val="5"/>
                <c:pt idx="0">
                  <c:v>0.8311623853318546</c:v>
                </c:pt>
                <c:pt idx="1">
                  <c:v>0.57658784789770534</c:v>
                </c:pt>
                <c:pt idx="2">
                  <c:v>0.46084024481222108</c:v>
                </c:pt>
                <c:pt idx="3">
                  <c:v>0.44999949659589383</c:v>
                </c:pt>
                <c:pt idx="4">
                  <c:v>0.33735985024841836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C26-4DFE-A7C0-CA364CF016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8870216"/>
        <c:axId val="287306216"/>
      </c:lineChart>
      <c:catAx>
        <c:axId val="5888702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87306216"/>
        <c:crosses val="autoZero"/>
        <c:auto val="1"/>
        <c:lblAlgn val="ctr"/>
        <c:lblOffset val="100"/>
        <c:noMultiLvlLbl val="0"/>
      </c:catAx>
      <c:valAx>
        <c:axId val="287306216"/>
        <c:scaling>
          <c:orientation val="minMax"/>
          <c:min val="0.2"/>
        </c:scaling>
        <c:delete val="0"/>
        <c:axPos val="l"/>
        <c:majorGridlines>
          <c:spPr>
            <a:ln w="6350" cap="flat" cmpd="sng" algn="ctr">
              <a:solidFill>
                <a:schemeClr val="bg1"/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AU" b="1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Proportion of </a:t>
                </a:r>
                <a:r>
                  <a:rPr lang="en-AU" b="1" baseline="0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volume weighted averagr price</a:t>
                </a:r>
                <a:endParaRPr lang="en-AU" b="1">
                  <a:solidFill>
                    <a:schemeClr val="tx1"/>
                  </a:solidFill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1.3541666666666665E-3"/>
              <c:y val="0.102466111111111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588870216"/>
        <c:crosses val="autoZero"/>
        <c:crossBetween val="between"/>
      </c:valAx>
      <c:spPr>
        <a:solidFill>
          <a:srgbClr val="EEEEEF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 sz="12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Large gas open cycle</a:t>
            </a:r>
          </a:p>
        </c:rich>
      </c:tx>
      <c:layout>
        <c:manualLayout>
          <c:xMode val="edge"/>
          <c:yMode val="edge"/>
          <c:x val="0.68260794601666319"/>
          <c:y val="1.726717446337660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56023042571848347"/>
          <c:y val="9.1580415991789232E-2"/>
          <c:w val="0.43908422036782169"/>
          <c:h val="0.77176387574771077"/>
        </c:manualLayout>
      </c:layout>
      <c:lineChart>
        <c:grouping val="standard"/>
        <c:varyColors val="0"/>
        <c:ser>
          <c:idx val="0"/>
          <c:order val="0"/>
          <c:tx>
            <c:strRef>
              <c:f>'Figure 6.5'!$B$14</c:f>
              <c:strCache>
                <c:ptCount val="1"/>
                <c:pt idx="0">
                  <c:v>NSW</c:v>
                </c:pt>
              </c:strCache>
            </c:strRef>
          </c:tx>
          <c:spPr>
            <a:ln w="28575" cap="rnd">
              <a:solidFill>
                <a:srgbClr val="89B3CE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'Figure 6.5'!$A$15:$A$19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'Figure 6.5'!$B$15:$B$19</c:f>
              <c:numCache>
                <c:formatCode>_(* #,##0.00_);_(* \(#,##0.00\);_(* "-"??_);_(@_)</c:formatCode>
                <c:ptCount val="5"/>
                <c:pt idx="0">
                  <c:v>144.11926040868562</c:v>
                </c:pt>
                <c:pt idx="1">
                  <c:v>164.34558911546276</c:v>
                </c:pt>
                <c:pt idx="2">
                  <c:v>240.30074112019975</c:v>
                </c:pt>
                <c:pt idx="3">
                  <c:v>258.73446044546222</c:v>
                </c:pt>
                <c:pt idx="4">
                  <c:v>301.28384188973223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5DB-4E87-8A56-2EC0E304ECBD}"/>
            </c:ext>
          </c:extLst>
        </c:ser>
        <c:ser>
          <c:idx val="1"/>
          <c:order val="1"/>
          <c:tx>
            <c:strRef>
              <c:f>'Figure 6.5'!$C$14</c:f>
              <c:strCache>
                <c:ptCount val="1"/>
                <c:pt idx="0">
                  <c:v>Queensland</c:v>
                </c:pt>
              </c:strCache>
            </c:strRef>
          </c:tx>
          <c:spPr>
            <a:ln w="28575" cap="rnd">
              <a:solidFill>
                <a:srgbClr val="E06026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'Figure 6.5'!$A$15:$A$19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'Figure 6.5'!$C$15:$C$19</c:f>
              <c:numCache>
                <c:formatCode>_(* #,##0.00_);_(* \(#,##0.00\);_(* "-"??_);_(@_)</c:formatCode>
                <c:ptCount val="5"/>
                <c:pt idx="0">
                  <c:v>64.247204644043009</c:v>
                </c:pt>
                <c:pt idx="1">
                  <c:v>114.09402897560274</c:v>
                </c:pt>
                <c:pt idx="2">
                  <c:v>283.05536501779011</c:v>
                </c:pt>
                <c:pt idx="3">
                  <c:v>239.90493057345546</c:v>
                </c:pt>
                <c:pt idx="4">
                  <c:v>185.0442589733434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5DB-4E87-8A56-2EC0E304ECBD}"/>
            </c:ext>
          </c:extLst>
        </c:ser>
        <c:ser>
          <c:idx val="2"/>
          <c:order val="2"/>
          <c:tx>
            <c:strRef>
              <c:f>'Figure 6.5'!$D$14</c:f>
              <c:strCache>
                <c:ptCount val="1"/>
                <c:pt idx="0">
                  <c:v>South Australia</c:v>
                </c:pt>
              </c:strCache>
            </c:strRef>
          </c:tx>
          <c:spPr>
            <a:ln w="28575" cap="rnd">
              <a:solidFill>
                <a:srgbClr val="9572B2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'Figure 6.5'!$A$15:$A$19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'Figure 6.5'!$D$15:$D$19</c:f>
              <c:numCache>
                <c:formatCode>_(* #,##0.00_);_(* \(#,##0.00\);_(* "-"??_);_(@_)</c:formatCode>
                <c:ptCount val="5"/>
                <c:pt idx="0">
                  <c:v>90.844518480015722</c:v>
                </c:pt>
                <c:pt idx="1">
                  <c:v>70.837836180808637</c:v>
                </c:pt>
                <c:pt idx="2">
                  <c:v>172.48989954638938</c:v>
                </c:pt>
                <c:pt idx="3">
                  <c:v>248.76919280896522</c:v>
                </c:pt>
                <c:pt idx="4">
                  <c:v>174.56449495327882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5DB-4E87-8A56-2EC0E304ECBD}"/>
            </c:ext>
          </c:extLst>
        </c:ser>
        <c:ser>
          <c:idx val="3"/>
          <c:order val="3"/>
          <c:tx>
            <c:strRef>
              <c:f>'Figure 6.5'!$E$14</c:f>
              <c:strCache>
                <c:ptCount val="1"/>
                <c:pt idx="0">
                  <c:v>Victoria</c:v>
                </c:pt>
              </c:strCache>
            </c:strRef>
          </c:tx>
          <c:spPr>
            <a:ln w="28575" cap="rnd">
              <a:solidFill>
                <a:srgbClr val="303F51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'Figure 6.5'!$A$15:$A$19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'Figure 6.5'!$E$15:$E$19</c:f>
              <c:numCache>
                <c:formatCode>_(* #,##0.00_);_(* \(#,##0.00\);_(* "-"??_);_(@_)</c:formatCode>
                <c:ptCount val="5"/>
                <c:pt idx="0">
                  <c:v>159.36127902255262</c:v>
                </c:pt>
                <c:pt idx="1">
                  <c:v>110.16943435120329</c:v>
                </c:pt>
                <c:pt idx="2">
                  <c:v>244.24232373243916</c:v>
                </c:pt>
                <c:pt idx="3">
                  <c:v>295.3126575465044</c:v>
                </c:pt>
                <c:pt idx="4">
                  <c:v>248.90418304114888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5DB-4E87-8A56-2EC0E304ECBD}"/>
            </c:ext>
          </c:extLst>
        </c:ser>
        <c:ser>
          <c:idx val="4"/>
          <c:order val="4"/>
          <c:tx>
            <c:strRef>
              <c:f>'Figure 6.5'!$F$14</c:f>
              <c:strCache>
                <c:ptCount val="1"/>
                <c:pt idx="0">
                  <c:v>Tasmania</c:v>
                </c:pt>
              </c:strCache>
            </c:strRef>
          </c:tx>
          <c:spPr>
            <a:ln w="28575" cap="rnd">
              <a:solidFill>
                <a:srgbClr val="5F9E88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'Figure 6.5'!$A$15:$A$19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'Figure 6.5'!$F$15:$F$19</c:f>
              <c:numCache>
                <c:formatCode>_(* #,##0.00_);_(* \(#,##0.00\);_(* "-"??_);_(@_)</c:formatCode>
                <c:ptCount val="5"/>
                <c:pt idx="0">
                  <c:v>82.334049745667556</c:v>
                </c:pt>
                <c:pt idx="1">
                  <c:v>62.437071375666342</c:v>
                </c:pt>
                <c:pt idx="2">
                  <c:v>281.01092866635844</c:v>
                </c:pt>
                <c:pt idx="3">
                  <c:v>158.26932482638364</c:v>
                </c:pt>
                <c:pt idx="4">
                  <c:v>156.48447051355635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5DB-4E87-8A56-2EC0E304ECBD}"/>
            </c:ext>
          </c:extLst>
        </c:ser>
        <c:ser>
          <c:idx val="5"/>
          <c:order val="5"/>
          <c:tx>
            <c:strRef>
              <c:f>'Figure 6.5'!$G$14</c:f>
              <c:strCache>
                <c:ptCount val="1"/>
                <c:pt idx="0">
                  <c:v>LCOE2023-Low</c:v>
                </c:pt>
              </c:strCache>
            </c:strRef>
          </c:tx>
          <c:spPr>
            <a:ln w="28575" cap="rnd">
              <a:solidFill>
                <a:srgbClr val="00B0F0"/>
              </a:solidFill>
              <a:round/>
            </a:ln>
            <a:effectLst/>
          </c:spPr>
          <c:marker>
            <c:symbol val="none"/>
          </c:marker>
          <c:cat>
            <c:numRef>
              <c:f>'Figure 6.5'!$A$15:$A$19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'Figure 6.5'!$G$15:$G$19</c:f>
              <c:numCache>
                <c:formatCode>_(* #,##0.00_);_(* \(#,##0.00\);_(* "-"??_);_(@_)</c:formatCode>
                <c:ptCount val="5"/>
                <c:pt idx="0">
                  <c:v>204.17465967772591</c:v>
                </c:pt>
                <c:pt idx="1">
                  <c:v>204.17465967772591</c:v>
                </c:pt>
                <c:pt idx="2">
                  <c:v>204.17465967772591</c:v>
                </c:pt>
                <c:pt idx="3">
                  <c:v>204.17465967772591</c:v>
                </c:pt>
                <c:pt idx="4">
                  <c:v>204.17465967772591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5DB-4E87-8A56-2EC0E304ECBD}"/>
            </c:ext>
          </c:extLst>
        </c:ser>
        <c:ser>
          <c:idx val="6"/>
          <c:order val="6"/>
          <c:tx>
            <c:strRef>
              <c:f>'Figure 6.5'!$H$14</c:f>
              <c:strCache>
                <c:ptCount val="1"/>
                <c:pt idx="0">
                  <c:v>LCOE2023-High</c:v>
                </c:pt>
              </c:strCache>
            </c:strRef>
          </c:tx>
          <c:spPr>
            <a:ln w="28575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'Figure 6.5'!$A$15:$A$19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'Figure 6.5'!$H$15:$H$19</c:f>
              <c:numCache>
                <c:formatCode>_(* #,##0.00_);_(* \(#,##0.00\);_(* "-"??_);_(@_)</c:formatCode>
                <c:ptCount val="5"/>
                <c:pt idx="0">
                  <c:v>269.17713182083116</c:v>
                </c:pt>
                <c:pt idx="1">
                  <c:v>269.17713182083116</c:v>
                </c:pt>
                <c:pt idx="2">
                  <c:v>269.17713182083116</c:v>
                </c:pt>
                <c:pt idx="3">
                  <c:v>269.17713182083116</c:v>
                </c:pt>
                <c:pt idx="4">
                  <c:v>269.17713182083116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5DB-4E87-8A56-2EC0E304EC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43892272"/>
        <c:axId val="1143886872"/>
      </c:lineChart>
      <c:catAx>
        <c:axId val="1143892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143886872"/>
        <c:crosses val="autoZero"/>
        <c:auto val="1"/>
        <c:lblAlgn val="ctr"/>
        <c:lblOffset val="100"/>
        <c:noMultiLvlLbl val="0"/>
      </c:catAx>
      <c:valAx>
        <c:axId val="1143886872"/>
        <c:scaling>
          <c:orientation val="minMax"/>
        </c:scaling>
        <c:delete val="1"/>
        <c:axPos val="l"/>
        <c:majorGridlines>
          <c:spPr>
            <a:ln w="6350" cap="flat" cmpd="sng" algn="ctr">
              <a:solidFill>
                <a:schemeClr val="bg1"/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 sz="10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Dollars per megawatt hour</a:t>
                </a:r>
              </a:p>
            </c:rich>
          </c:tx>
          <c:layout>
            <c:manualLayout>
              <c:xMode val="edge"/>
              <c:yMode val="edge"/>
              <c:x val="1.9351714516193423E-3"/>
              <c:y val="0.2860129839325422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crossAx val="1143892272"/>
        <c:crosses val="autoZero"/>
        <c:crossBetween val="between"/>
      </c:valAx>
      <c:spPr>
        <a:solidFill>
          <a:srgbClr val="EEEEEF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605012688512976E-2"/>
          <c:y val="0.91233747406122956"/>
          <c:w val="0.94394987311487022"/>
          <c:h val="8.766252593877027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AU" sz="1200" b="1" baseline="0">
                <a:latin typeface="Arial" panose="020B0604020202020204" pitchFamily="34" charset="0"/>
                <a:cs typeface="Arial" panose="020B0604020202020204" pitchFamily="34" charset="0"/>
              </a:rPr>
              <a:t>Small gas open cycle</a:t>
            </a:r>
            <a:endParaRPr lang="en-AU" sz="1200" b="1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34515950025951464"/>
          <c:y val="1.30502044637138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8686494450768057E-2"/>
          <c:y val="8.4739686585480978E-2"/>
          <c:w val="0.92131350554923197"/>
          <c:h val="0.85821108279052205"/>
        </c:manualLayout>
      </c:layout>
      <c:lineChart>
        <c:grouping val="standard"/>
        <c:varyColors val="0"/>
        <c:ser>
          <c:idx val="0"/>
          <c:order val="0"/>
          <c:tx>
            <c:strRef>
              <c:f>'Figure 6.5'!$B$5</c:f>
              <c:strCache>
                <c:ptCount val="1"/>
                <c:pt idx="0">
                  <c:v>NSW</c:v>
                </c:pt>
              </c:strCache>
            </c:strRef>
          </c:tx>
          <c:spPr>
            <a:ln w="28575" cap="rnd">
              <a:solidFill>
                <a:srgbClr val="89B3CE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'Figure 6.5'!$A$6:$A$10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'Figure 6.5'!$B$6:$B$10</c:f>
              <c:numCache>
                <c:formatCode>_(* #,##0.00_);_(* \(#,##0.00\);_(* "-"??_);_(@_)</c:formatCode>
                <c:ptCount val="5"/>
                <c:pt idx="0">
                  <c:v>144.11926040868562</c:v>
                </c:pt>
                <c:pt idx="1">
                  <c:v>164.34558911546276</c:v>
                </c:pt>
                <c:pt idx="2">
                  <c:v>240.30074112019975</c:v>
                </c:pt>
                <c:pt idx="3">
                  <c:v>258.73446044546222</c:v>
                </c:pt>
                <c:pt idx="4">
                  <c:v>301.28384188973223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9C-4F92-9083-C8FC7657E0B5}"/>
            </c:ext>
          </c:extLst>
        </c:ser>
        <c:ser>
          <c:idx val="1"/>
          <c:order val="1"/>
          <c:tx>
            <c:strRef>
              <c:f>'Figure 6.5'!$C$5</c:f>
              <c:strCache>
                <c:ptCount val="1"/>
                <c:pt idx="0">
                  <c:v>Queensland</c:v>
                </c:pt>
              </c:strCache>
            </c:strRef>
          </c:tx>
          <c:spPr>
            <a:ln w="28575" cap="rnd">
              <a:solidFill>
                <a:srgbClr val="E06026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'Figure 6.5'!$A$6:$A$10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'Figure 6.5'!$C$6:$C$10</c:f>
              <c:numCache>
                <c:formatCode>_(* #,##0.00_);_(* \(#,##0.00\);_(* "-"??_);_(@_)</c:formatCode>
                <c:ptCount val="5"/>
                <c:pt idx="0">
                  <c:v>64.247204644043009</c:v>
                </c:pt>
                <c:pt idx="1">
                  <c:v>114.09402897560274</c:v>
                </c:pt>
                <c:pt idx="2">
                  <c:v>283.05536501779011</c:v>
                </c:pt>
                <c:pt idx="3">
                  <c:v>239.90493057345546</c:v>
                </c:pt>
                <c:pt idx="4">
                  <c:v>185.0442589733434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9C-4F92-9083-C8FC7657E0B5}"/>
            </c:ext>
          </c:extLst>
        </c:ser>
        <c:ser>
          <c:idx val="2"/>
          <c:order val="2"/>
          <c:tx>
            <c:strRef>
              <c:f>'Figure 6.5'!$D$5</c:f>
              <c:strCache>
                <c:ptCount val="1"/>
                <c:pt idx="0">
                  <c:v>South Australia</c:v>
                </c:pt>
              </c:strCache>
            </c:strRef>
          </c:tx>
          <c:spPr>
            <a:ln w="28575" cap="rnd">
              <a:solidFill>
                <a:srgbClr val="9572B2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'Figure 6.5'!$A$6:$A$10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'Figure 6.5'!$D$6:$D$10</c:f>
              <c:numCache>
                <c:formatCode>_(* #,##0.00_);_(* \(#,##0.00\);_(* "-"??_);_(@_)</c:formatCode>
                <c:ptCount val="5"/>
                <c:pt idx="0">
                  <c:v>90.844518480015722</c:v>
                </c:pt>
                <c:pt idx="1">
                  <c:v>70.837836180808637</c:v>
                </c:pt>
                <c:pt idx="2">
                  <c:v>172.48989954638938</c:v>
                </c:pt>
                <c:pt idx="3">
                  <c:v>248.76919280896522</c:v>
                </c:pt>
                <c:pt idx="4">
                  <c:v>174.56449495327882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49C-4F92-9083-C8FC7657E0B5}"/>
            </c:ext>
          </c:extLst>
        </c:ser>
        <c:ser>
          <c:idx val="3"/>
          <c:order val="3"/>
          <c:tx>
            <c:strRef>
              <c:f>'Figure 6.5'!$E$5</c:f>
              <c:strCache>
                <c:ptCount val="1"/>
                <c:pt idx="0">
                  <c:v>Victoria</c:v>
                </c:pt>
              </c:strCache>
            </c:strRef>
          </c:tx>
          <c:spPr>
            <a:ln w="28575" cap="rnd">
              <a:solidFill>
                <a:srgbClr val="303F51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'Figure 6.5'!$A$6:$A$10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'Figure 6.5'!$E$6:$E$10</c:f>
              <c:numCache>
                <c:formatCode>_(* #,##0.00_);_(* \(#,##0.00\);_(* "-"??_);_(@_)</c:formatCode>
                <c:ptCount val="5"/>
                <c:pt idx="0">
                  <c:v>159.36127902255262</c:v>
                </c:pt>
                <c:pt idx="1">
                  <c:v>110.16943435120329</c:v>
                </c:pt>
                <c:pt idx="2">
                  <c:v>244.24232373243916</c:v>
                </c:pt>
                <c:pt idx="3">
                  <c:v>295.3126575465044</c:v>
                </c:pt>
                <c:pt idx="4">
                  <c:v>248.90418304114888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49C-4F92-9083-C8FC7657E0B5}"/>
            </c:ext>
          </c:extLst>
        </c:ser>
        <c:ser>
          <c:idx val="4"/>
          <c:order val="4"/>
          <c:tx>
            <c:strRef>
              <c:f>'Figure 6.5'!$F$5</c:f>
              <c:strCache>
                <c:ptCount val="1"/>
                <c:pt idx="0">
                  <c:v>Tasmania</c:v>
                </c:pt>
              </c:strCache>
            </c:strRef>
          </c:tx>
          <c:spPr>
            <a:ln w="28575" cap="rnd">
              <a:solidFill>
                <a:srgbClr val="5F9E88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'Figure 6.5'!$A$6:$A$10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'Figure 6.5'!$F$6:$F$10</c:f>
              <c:numCache>
                <c:formatCode>_(* #,##0.00_);_(* \(#,##0.00\);_(* "-"??_);_(@_)</c:formatCode>
                <c:ptCount val="5"/>
                <c:pt idx="0">
                  <c:v>82.334049745667556</c:v>
                </c:pt>
                <c:pt idx="1">
                  <c:v>62.437071375666342</c:v>
                </c:pt>
                <c:pt idx="2">
                  <c:v>281.01092866635844</c:v>
                </c:pt>
                <c:pt idx="3">
                  <c:v>158.26932482638364</c:v>
                </c:pt>
                <c:pt idx="4">
                  <c:v>156.48447051355635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49C-4F92-9083-C8FC7657E0B5}"/>
            </c:ext>
          </c:extLst>
        </c:ser>
        <c:ser>
          <c:idx val="5"/>
          <c:order val="5"/>
          <c:tx>
            <c:strRef>
              <c:f>'Figure 6.5'!$G$5</c:f>
              <c:strCache>
                <c:ptCount val="1"/>
                <c:pt idx="0">
                  <c:v>LCOE2023-Low</c:v>
                </c:pt>
              </c:strCache>
            </c:strRef>
          </c:tx>
          <c:spPr>
            <a:ln w="28575" cap="rnd">
              <a:solidFill>
                <a:srgbClr val="00B0F0"/>
              </a:solidFill>
              <a:round/>
            </a:ln>
            <a:effectLst/>
          </c:spPr>
          <c:marker>
            <c:symbol val="none"/>
          </c:marker>
          <c:cat>
            <c:numRef>
              <c:f>'Figure 6.5'!$A$6:$A$10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'Figure 6.5'!$G$6:$G$10</c:f>
              <c:numCache>
                <c:formatCode>_(* #,##0.00_);_(* \(#,##0.00\);_(* "-"??_);_(@_)</c:formatCode>
                <c:ptCount val="5"/>
                <c:pt idx="0">
                  <c:v>236.2538042852749</c:v>
                </c:pt>
                <c:pt idx="1">
                  <c:v>236.2538042852749</c:v>
                </c:pt>
                <c:pt idx="2">
                  <c:v>236.2538042852749</c:v>
                </c:pt>
                <c:pt idx="3">
                  <c:v>236.2538042852749</c:v>
                </c:pt>
                <c:pt idx="4">
                  <c:v>236.2538042852749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49C-4F92-9083-C8FC7657E0B5}"/>
            </c:ext>
          </c:extLst>
        </c:ser>
        <c:ser>
          <c:idx val="6"/>
          <c:order val="6"/>
          <c:tx>
            <c:strRef>
              <c:f>'Figure 6.5'!$H$5</c:f>
              <c:strCache>
                <c:ptCount val="1"/>
                <c:pt idx="0">
                  <c:v>LCOE2023-High</c:v>
                </c:pt>
              </c:strCache>
            </c:strRef>
          </c:tx>
          <c:spPr>
            <a:ln w="28575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'Figure 6.5'!$A$6:$A$10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'Figure 6.5'!$H$6:$H$10</c:f>
              <c:numCache>
                <c:formatCode>_(* #,##0.00_);_(* \(#,##0.00\);_(* "-"??_);_(@_)</c:formatCode>
                <c:ptCount val="5"/>
                <c:pt idx="0">
                  <c:v>296.48147046127394</c:v>
                </c:pt>
                <c:pt idx="1">
                  <c:v>296.48147046127394</c:v>
                </c:pt>
                <c:pt idx="2">
                  <c:v>296.48147046127394</c:v>
                </c:pt>
                <c:pt idx="3">
                  <c:v>296.48147046127394</c:v>
                </c:pt>
                <c:pt idx="4">
                  <c:v>296.48147046127394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49C-4F92-9083-C8FC7657E0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43892272"/>
        <c:axId val="1143886872"/>
      </c:lineChart>
      <c:catAx>
        <c:axId val="1143892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143886872"/>
        <c:crosses val="autoZero"/>
        <c:auto val="1"/>
        <c:lblAlgn val="ctr"/>
        <c:lblOffset val="100"/>
        <c:noMultiLvlLbl val="0"/>
      </c:catAx>
      <c:valAx>
        <c:axId val="1143886872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bg1"/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143892272"/>
        <c:crosses val="autoZero"/>
        <c:crossBetween val="between"/>
      </c:valAx>
      <c:spPr>
        <a:solidFill>
          <a:srgbClr val="EEEEEF"/>
        </a:solidFill>
        <a:ln>
          <a:solidFill>
            <a:schemeClr val="bg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hyperlink" Target="#Contents!A1"/><Relationship Id="rId1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hyperlink" Target="#Contents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hyperlink" Target="#Contents!A1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4" Type="http://schemas.openxmlformats.org/officeDocument/2006/relationships/hyperlink" Target="#Contents!A1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hyperlink" Target="#Contents!A1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hyperlink" Target="#Contents!A1"/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hyperlink" Target="#Contents!A1"/><Relationship Id="rId1" Type="http://schemas.openxmlformats.org/officeDocument/2006/relationships/chart" Target="../charts/chart10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hyperlink" Target="#Contents!A1"/><Relationship Id="rId1" Type="http://schemas.openxmlformats.org/officeDocument/2006/relationships/chart" Target="../charts/chart11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hyperlink" Target="#Contents!A1"/><Relationship Id="rId2" Type="http://schemas.openxmlformats.org/officeDocument/2006/relationships/chart" Target="../charts/chart13.xml"/><Relationship Id="rId1" Type="http://schemas.openxmlformats.org/officeDocument/2006/relationships/chart" Target="../charts/chart1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20459</xdr:colOff>
      <xdr:row>6</xdr:row>
      <xdr:rowOff>57015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9CF0D1D-B96E-401D-8D23-47F1E0B8F43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294259" cy="1161915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3</xdr:col>
      <xdr:colOff>1066799</xdr:colOff>
      <xdr:row>2</xdr:row>
      <xdr:rowOff>82550</xdr:rowOff>
    </xdr:from>
    <xdr:to>
      <xdr:col>10</xdr:col>
      <xdr:colOff>562799</xdr:colOff>
      <xdr:row>21</xdr:row>
      <xdr:rowOff>122400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6D16C708-B46B-430F-BA0B-6452282B86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0</xdr:row>
      <xdr:rowOff>0</xdr:rowOff>
    </xdr:from>
    <xdr:to>
      <xdr:col>5</xdr:col>
      <xdr:colOff>203200</xdr:colOff>
      <xdr:row>1</xdr:row>
      <xdr:rowOff>142875</xdr:rowOff>
    </xdr:to>
    <xdr:sp macro="" textlink="">
      <xdr:nvSpPr>
        <xdr:cNvPr id="3" name="Rectangle: Rounded Corner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D6F8FA02-E4E6-4CBD-B567-E47E0E50AB47}"/>
            </a:ext>
          </a:extLst>
        </xdr:cNvPr>
        <xdr:cNvSpPr/>
      </xdr:nvSpPr>
      <xdr:spPr>
        <a:xfrm>
          <a:off x="4508500" y="0"/>
          <a:ext cx="1301750" cy="339725"/>
        </a:xfrm>
        <a:prstGeom prst="roundRect">
          <a:avLst/>
        </a:prstGeom>
        <a:solidFill>
          <a:srgbClr val="5B9BD5"/>
        </a:solidFill>
        <a:ln w="12700" cap="flat" cmpd="sng" algn="ctr">
          <a:solidFill>
            <a:srgbClr val="5B9BD5">
              <a:shade val="15000"/>
            </a:srgbClr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AU" sz="11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To contents page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31750</xdr:colOff>
      <xdr:row>0</xdr:row>
      <xdr:rowOff>66675</xdr:rowOff>
    </xdr:from>
    <xdr:to>
      <xdr:col>5</xdr:col>
      <xdr:colOff>606425</xdr:colOff>
      <xdr:row>2</xdr:row>
      <xdr:rowOff>19050</xdr:rowOff>
    </xdr:to>
    <xdr:sp macro="" textlink="">
      <xdr:nvSpPr>
        <xdr:cNvPr id="3" name="Rectangle: Rounded Corners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F68D98F-32D8-3D17-0BDD-5252971C0484}"/>
            </a:ext>
          </a:extLst>
        </xdr:cNvPr>
        <xdr:cNvSpPr/>
      </xdr:nvSpPr>
      <xdr:spPr>
        <a:xfrm>
          <a:off x="3702050" y="66675"/>
          <a:ext cx="1304925" cy="346075"/>
        </a:xfrm>
        <a:prstGeom prst="roundRect">
          <a:avLst/>
        </a:prstGeom>
        <a:solidFill>
          <a:srgbClr val="5B9BD5"/>
        </a:solidFill>
        <a:ln w="12700" cap="flat" cmpd="sng" algn="ctr">
          <a:solidFill>
            <a:srgbClr val="5B9BD5">
              <a:shade val="15000"/>
            </a:srgbClr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AU" sz="11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To contents page</a:t>
          </a:r>
        </a:p>
      </xdr:txBody>
    </xdr:sp>
    <xdr:clientData/>
  </xdr:twoCellAnchor>
  <xdr:twoCellAnchor>
    <xdr:from>
      <xdr:col>19</xdr:col>
      <xdr:colOff>171448</xdr:colOff>
      <xdr:row>3</xdr:row>
      <xdr:rowOff>133350</xdr:rowOff>
    </xdr:from>
    <xdr:to>
      <xdr:col>29</xdr:col>
      <xdr:colOff>429448</xdr:colOff>
      <xdr:row>22</xdr:row>
      <xdr:rowOff>1750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9396E9C-3166-4C6E-8C0B-CB7A845C27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371474</xdr:colOff>
      <xdr:row>5</xdr:row>
      <xdr:rowOff>48463</xdr:rowOff>
    </xdr:from>
    <xdr:to>
      <xdr:col>11</xdr:col>
      <xdr:colOff>25400</xdr:colOff>
      <xdr:row>20</xdr:row>
      <xdr:rowOff>140815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4158DF90-FF4C-4EA0-947A-BB53A2715C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1474" y="953338"/>
          <a:ext cx="6677026" cy="2810152"/>
        </a:xfrm>
        <a:prstGeom prst="rect">
          <a:avLst/>
        </a:prstGeom>
      </xdr:spPr>
    </xdr:pic>
    <xdr:clientData/>
  </xdr:twoCellAnchor>
  <xdr:twoCellAnchor>
    <xdr:from>
      <xdr:col>10</xdr:col>
      <xdr:colOff>561975</xdr:colOff>
      <xdr:row>1</xdr:row>
      <xdr:rowOff>19050</xdr:rowOff>
    </xdr:from>
    <xdr:to>
      <xdr:col>12</xdr:col>
      <xdr:colOff>581025</xdr:colOff>
      <xdr:row>2</xdr:row>
      <xdr:rowOff>177800</xdr:rowOff>
    </xdr:to>
    <xdr:sp macro="" textlink="">
      <xdr:nvSpPr>
        <xdr:cNvPr id="3" name="Rectangle: Rounded Corner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58E1B01C-C085-4036-B57D-5F5617B6368B}"/>
            </a:ext>
          </a:extLst>
        </xdr:cNvPr>
        <xdr:cNvSpPr/>
      </xdr:nvSpPr>
      <xdr:spPr>
        <a:xfrm>
          <a:off x="6943725" y="200025"/>
          <a:ext cx="1295400" cy="339725"/>
        </a:xfrm>
        <a:prstGeom prst="roundRect">
          <a:avLst/>
        </a:prstGeom>
        <a:solidFill>
          <a:srgbClr val="5B9BD5"/>
        </a:solidFill>
        <a:ln w="12700" cap="flat" cmpd="sng" algn="ctr">
          <a:solidFill>
            <a:srgbClr val="5B9BD5">
              <a:shade val="15000"/>
            </a:srgbClr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AU" sz="11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To contents page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609600</xdr:colOff>
      <xdr:row>19</xdr:row>
      <xdr:rowOff>0</xdr:rowOff>
    </xdr:from>
    <xdr:to>
      <xdr:col>40</xdr:col>
      <xdr:colOff>151500</xdr:colOff>
      <xdr:row>32</xdr:row>
      <xdr:rowOff>83324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F8F1FAFB-EA1C-4F67-BF29-9EB02DE4DB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228600</xdr:colOff>
      <xdr:row>1</xdr:row>
      <xdr:rowOff>38100</xdr:rowOff>
    </xdr:from>
    <xdr:to>
      <xdr:col>22</xdr:col>
      <xdr:colOff>180976</xdr:colOff>
      <xdr:row>25</xdr:row>
      <xdr:rowOff>141449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8B50C4F2-DC66-DB89-D4A1-3D316360DDF3}"/>
            </a:ext>
          </a:extLst>
        </xdr:cNvPr>
        <xdr:cNvGrpSpPr/>
      </xdr:nvGrpSpPr>
      <xdr:grpSpPr>
        <a:xfrm>
          <a:off x="8477250" y="228600"/>
          <a:ext cx="8420101" cy="4465799"/>
          <a:chOff x="8858250" y="215900"/>
          <a:chExt cx="8816976" cy="4370549"/>
        </a:xfrm>
      </xdr:grpSpPr>
      <xdr:graphicFrame macro="">
        <xdr:nvGraphicFramePr>
          <xdr:cNvPr id="5" name="Chart 4">
            <a:extLst>
              <a:ext uri="{FF2B5EF4-FFF2-40B4-BE49-F238E27FC236}">
                <a16:creationId xmlns:a16="http://schemas.microsoft.com/office/drawing/2014/main" id="{96671F59-4CD3-471B-A3A6-BB4C1A63BC01}"/>
              </a:ext>
            </a:extLst>
          </xdr:cNvPr>
          <xdr:cNvGraphicFramePr>
            <a:graphicFrameLocks/>
          </xdr:cNvGraphicFramePr>
        </xdr:nvGraphicFramePr>
        <xdr:xfrm>
          <a:off x="8858250" y="225425"/>
          <a:ext cx="8816976" cy="4361024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graphicFrame macro="">
        <xdr:nvGraphicFramePr>
          <xdr:cNvPr id="4" name="Chart 3">
            <a:extLst>
              <a:ext uri="{FF2B5EF4-FFF2-40B4-BE49-F238E27FC236}">
                <a16:creationId xmlns:a16="http://schemas.microsoft.com/office/drawing/2014/main" id="{60422E8D-CE94-460C-A713-65FE1E0369D4}"/>
              </a:ext>
            </a:extLst>
          </xdr:cNvPr>
          <xdr:cNvGraphicFramePr>
            <a:graphicFrameLocks/>
          </xdr:cNvGraphicFramePr>
        </xdr:nvGraphicFramePr>
        <xdr:xfrm>
          <a:off x="8953498" y="215900"/>
          <a:ext cx="4664078" cy="3921125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</xdr:grpSp>
    <xdr:clientData/>
  </xdr:twoCellAnchor>
  <xdr:twoCellAnchor>
    <xdr:from>
      <xdr:col>6</xdr:col>
      <xdr:colOff>714375</xdr:colOff>
      <xdr:row>0</xdr:row>
      <xdr:rowOff>133350</xdr:rowOff>
    </xdr:from>
    <xdr:to>
      <xdr:col>8</xdr:col>
      <xdr:colOff>19050</xdr:colOff>
      <xdr:row>2</xdr:row>
      <xdr:rowOff>111125</xdr:rowOff>
    </xdr:to>
    <xdr:sp macro="" textlink="">
      <xdr:nvSpPr>
        <xdr:cNvPr id="3" name="Rectangle: Rounded Corners 2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82ED407F-B18D-4E5C-B63D-ED16FA5A82F0}"/>
            </a:ext>
          </a:extLst>
        </xdr:cNvPr>
        <xdr:cNvSpPr/>
      </xdr:nvSpPr>
      <xdr:spPr>
        <a:xfrm>
          <a:off x="6677025" y="133350"/>
          <a:ext cx="1304925" cy="339725"/>
        </a:xfrm>
        <a:prstGeom prst="roundRect">
          <a:avLst/>
        </a:prstGeom>
        <a:solidFill>
          <a:srgbClr val="5B9BD5"/>
        </a:solidFill>
        <a:ln w="12700" cap="flat" cmpd="sng" algn="ctr">
          <a:solidFill>
            <a:srgbClr val="5B9BD5">
              <a:shade val="15000"/>
            </a:srgbClr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AU" sz="11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To contents page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609600</xdr:colOff>
      <xdr:row>12</xdr:row>
      <xdr:rowOff>142874</xdr:rowOff>
    </xdr:from>
    <xdr:to>
      <xdr:col>40</xdr:col>
      <xdr:colOff>151500</xdr:colOff>
      <xdr:row>33</xdr:row>
      <xdr:rowOff>83324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891ACE78-3998-458C-97C9-127F4B6FE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552451</xdr:colOff>
      <xdr:row>0</xdr:row>
      <xdr:rowOff>133350</xdr:rowOff>
    </xdr:from>
    <xdr:to>
      <xdr:col>19</xdr:col>
      <xdr:colOff>409575</xdr:colOff>
      <xdr:row>25</xdr:row>
      <xdr:rowOff>28575</xdr:rowOff>
    </xdr:to>
    <xdr:grpSp>
      <xdr:nvGrpSpPr>
        <xdr:cNvPr id="4" name="Group 3">
          <a:extLst>
            <a:ext uri="{FF2B5EF4-FFF2-40B4-BE49-F238E27FC236}">
              <a16:creationId xmlns:a16="http://schemas.microsoft.com/office/drawing/2014/main" id="{6758E378-2553-5809-CAFF-DEA9E47BB525}"/>
            </a:ext>
          </a:extLst>
        </xdr:cNvPr>
        <xdr:cNvGrpSpPr/>
      </xdr:nvGrpSpPr>
      <xdr:grpSpPr>
        <a:xfrm>
          <a:off x="8296276" y="133350"/>
          <a:ext cx="8601074" cy="4600575"/>
          <a:chOff x="8667751" y="133350"/>
          <a:chExt cx="9013824" cy="4467225"/>
        </a:xfrm>
      </xdr:grpSpPr>
      <xdr:graphicFrame macro="">
        <xdr:nvGraphicFramePr>
          <xdr:cNvPr id="3" name="Chart 2">
            <a:extLst>
              <a:ext uri="{FF2B5EF4-FFF2-40B4-BE49-F238E27FC236}">
                <a16:creationId xmlns:a16="http://schemas.microsoft.com/office/drawing/2014/main" id="{8F79C2DE-A981-4596-BAA4-A7B2140EBF87}"/>
              </a:ext>
            </a:extLst>
          </xdr:cNvPr>
          <xdr:cNvGraphicFramePr>
            <a:graphicFrameLocks/>
          </xdr:cNvGraphicFramePr>
        </xdr:nvGraphicFramePr>
        <xdr:xfrm>
          <a:off x="8667751" y="133350"/>
          <a:ext cx="9013824" cy="4467225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graphicFrame macro="">
        <xdr:nvGraphicFramePr>
          <xdr:cNvPr id="2" name="Chart 1">
            <a:extLst>
              <a:ext uri="{FF2B5EF4-FFF2-40B4-BE49-F238E27FC236}">
                <a16:creationId xmlns:a16="http://schemas.microsoft.com/office/drawing/2014/main" id="{F1E03A24-0B30-40F8-AD06-BA53C65A6E7F}"/>
              </a:ext>
            </a:extLst>
          </xdr:cNvPr>
          <xdr:cNvGraphicFramePr>
            <a:graphicFrameLocks/>
          </xdr:cNvGraphicFramePr>
        </xdr:nvGraphicFramePr>
        <xdr:xfrm>
          <a:off x="8801099" y="171450"/>
          <a:ext cx="4629150" cy="4130675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</xdr:grpSp>
    <xdr:clientData/>
  </xdr:twoCellAnchor>
  <xdr:twoCellAnchor>
    <xdr:from>
      <xdr:col>5</xdr:col>
      <xdr:colOff>0</xdr:colOff>
      <xdr:row>0</xdr:row>
      <xdr:rowOff>66675</xdr:rowOff>
    </xdr:from>
    <xdr:to>
      <xdr:col>6</xdr:col>
      <xdr:colOff>114300</xdr:colOff>
      <xdr:row>2</xdr:row>
      <xdr:rowOff>44450</xdr:rowOff>
    </xdr:to>
    <xdr:sp macro="" textlink="">
      <xdr:nvSpPr>
        <xdr:cNvPr id="5" name="Rectangle: Rounded Corners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EA9F207B-3628-4547-94AF-A132075EC285}"/>
            </a:ext>
          </a:extLst>
        </xdr:cNvPr>
        <xdr:cNvSpPr/>
      </xdr:nvSpPr>
      <xdr:spPr>
        <a:xfrm>
          <a:off x="6200775" y="66675"/>
          <a:ext cx="1304925" cy="339725"/>
        </a:xfrm>
        <a:prstGeom prst="roundRect">
          <a:avLst/>
        </a:prstGeom>
        <a:solidFill>
          <a:srgbClr val="5B9BD5"/>
        </a:solidFill>
        <a:ln w="12700" cap="flat" cmpd="sng" algn="ctr">
          <a:solidFill>
            <a:srgbClr val="5B9BD5">
              <a:shade val="15000"/>
            </a:srgbClr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AU" sz="11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To contents page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971550</xdr:colOff>
      <xdr:row>3</xdr:row>
      <xdr:rowOff>38099</xdr:rowOff>
    </xdr:from>
    <xdr:to>
      <xdr:col>22</xdr:col>
      <xdr:colOff>542475</xdr:colOff>
      <xdr:row>27</xdr:row>
      <xdr:rowOff>142874</xdr:rowOff>
    </xdr:to>
    <xdr:grpSp>
      <xdr:nvGrpSpPr>
        <xdr:cNvPr id="4" name="Group 3">
          <a:extLst>
            <a:ext uri="{FF2B5EF4-FFF2-40B4-BE49-F238E27FC236}">
              <a16:creationId xmlns:a16="http://schemas.microsoft.com/office/drawing/2014/main" id="{B6106FE6-99B8-906A-576C-A89541578E38}"/>
            </a:ext>
          </a:extLst>
        </xdr:cNvPr>
        <xdr:cNvGrpSpPr/>
      </xdr:nvGrpSpPr>
      <xdr:grpSpPr>
        <a:xfrm>
          <a:off x="9439275" y="600074"/>
          <a:ext cx="8610150" cy="4600575"/>
          <a:chOff x="9836150" y="590549"/>
          <a:chExt cx="9076875" cy="4473575"/>
        </a:xfrm>
      </xdr:grpSpPr>
      <xdr:graphicFrame macro="">
        <xdr:nvGraphicFramePr>
          <xdr:cNvPr id="3" name="Chart 2">
            <a:extLst>
              <a:ext uri="{FF2B5EF4-FFF2-40B4-BE49-F238E27FC236}">
                <a16:creationId xmlns:a16="http://schemas.microsoft.com/office/drawing/2014/main" id="{8B1FE3FA-3E31-444D-A156-5328518C9AFC}"/>
              </a:ext>
            </a:extLst>
          </xdr:cNvPr>
          <xdr:cNvGraphicFramePr>
            <a:graphicFrameLocks/>
          </xdr:cNvGraphicFramePr>
        </xdr:nvGraphicFramePr>
        <xdr:xfrm>
          <a:off x="9836150" y="590549"/>
          <a:ext cx="9076875" cy="4473575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graphicFrame macro="">
        <xdr:nvGraphicFramePr>
          <xdr:cNvPr id="2" name="Chart 1">
            <a:extLst>
              <a:ext uri="{FF2B5EF4-FFF2-40B4-BE49-F238E27FC236}">
                <a16:creationId xmlns:a16="http://schemas.microsoft.com/office/drawing/2014/main" id="{77A83476-BA85-4C2D-B62A-60F09F7B8417}"/>
              </a:ext>
            </a:extLst>
          </xdr:cNvPr>
          <xdr:cNvGraphicFramePr>
            <a:graphicFrameLocks/>
          </xdr:cNvGraphicFramePr>
        </xdr:nvGraphicFramePr>
        <xdr:xfrm>
          <a:off x="10252076" y="628650"/>
          <a:ext cx="4346576" cy="4059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</xdr:grpSp>
    <xdr:clientData/>
  </xdr:twoCellAnchor>
  <xdr:twoCellAnchor>
    <xdr:from>
      <xdr:col>7</xdr:col>
      <xdr:colOff>314325</xdr:colOff>
      <xdr:row>0</xdr:row>
      <xdr:rowOff>123825</xdr:rowOff>
    </xdr:from>
    <xdr:to>
      <xdr:col>8</xdr:col>
      <xdr:colOff>619125</xdr:colOff>
      <xdr:row>2</xdr:row>
      <xdr:rowOff>101600</xdr:rowOff>
    </xdr:to>
    <xdr:sp macro="" textlink="">
      <xdr:nvSpPr>
        <xdr:cNvPr id="5" name="Rectangle: Rounded Corners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6CA5AB65-3B94-4EDA-A020-DEFA8735BD8C}"/>
            </a:ext>
          </a:extLst>
        </xdr:cNvPr>
        <xdr:cNvSpPr/>
      </xdr:nvSpPr>
      <xdr:spPr>
        <a:xfrm>
          <a:off x="8172450" y="123825"/>
          <a:ext cx="1304925" cy="358775"/>
        </a:xfrm>
        <a:prstGeom prst="roundRect">
          <a:avLst/>
        </a:prstGeom>
        <a:solidFill>
          <a:srgbClr val="5B9BD5"/>
        </a:solidFill>
        <a:ln w="12700" cap="flat" cmpd="sng" algn="ctr">
          <a:solidFill>
            <a:srgbClr val="5B9BD5">
              <a:shade val="15000"/>
            </a:srgbClr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AU" sz="11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To contents page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206375</xdr:colOff>
      <xdr:row>2</xdr:row>
      <xdr:rowOff>123825</xdr:rowOff>
    </xdr:from>
    <xdr:to>
      <xdr:col>16</xdr:col>
      <xdr:colOff>146875</xdr:colOff>
      <xdr:row>23</xdr:row>
      <xdr:rowOff>131925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9F345B6-8BD2-43D4-872B-D9AAC5B6100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1838325</xdr:colOff>
      <xdr:row>0</xdr:row>
      <xdr:rowOff>85725</xdr:rowOff>
    </xdr:from>
    <xdr:to>
      <xdr:col>4</xdr:col>
      <xdr:colOff>1257300</xdr:colOff>
      <xdr:row>2</xdr:row>
      <xdr:rowOff>63500</xdr:rowOff>
    </xdr:to>
    <xdr:sp macro="" textlink="">
      <xdr:nvSpPr>
        <xdr:cNvPr id="4" name="Rectangle: Rounded Corners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800C57E5-05DB-4620-B293-FFF49568033E}"/>
            </a:ext>
          </a:extLst>
        </xdr:cNvPr>
        <xdr:cNvSpPr/>
      </xdr:nvSpPr>
      <xdr:spPr>
        <a:xfrm>
          <a:off x="7210425" y="85725"/>
          <a:ext cx="1304925" cy="339725"/>
        </a:xfrm>
        <a:prstGeom prst="roundRect">
          <a:avLst/>
        </a:prstGeom>
        <a:solidFill>
          <a:srgbClr val="5B9BD5"/>
        </a:solidFill>
        <a:ln w="12700" cap="flat" cmpd="sng" algn="ctr">
          <a:solidFill>
            <a:srgbClr val="5B9BD5">
              <a:shade val="15000"/>
            </a:srgbClr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AU" sz="11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To contents page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542926</xdr:colOff>
      <xdr:row>2</xdr:row>
      <xdr:rowOff>104775</xdr:rowOff>
    </xdr:from>
    <xdr:to>
      <xdr:col>15</xdr:col>
      <xdr:colOff>483426</xdr:colOff>
      <xdr:row>23</xdr:row>
      <xdr:rowOff>112875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4AB28D7-DD4B-48B1-91AA-2579FD6D003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542925</xdr:colOff>
      <xdr:row>0</xdr:row>
      <xdr:rowOff>85725</xdr:rowOff>
    </xdr:from>
    <xdr:to>
      <xdr:col>4</xdr:col>
      <xdr:colOff>1847850</xdr:colOff>
      <xdr:row>2</xdr:row>
      <xdr:rowOff>63500</xdr:rowOff>
    </xdr:to>
    <xdr:sp macro="" textlink="">
      <xdr:nvSpPr>
        <xdr:cNvPr id="4" name="Rectangle: Rounded Corners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6969AAE0-8D80-4F26-96AB-7EAB7F8C0554}"/>
            </a:ext>
          </a:extLst>
        </xdr:cNvPr>
        <xdr:cNvSpPr/>
      </xdr:nvSpPr>
      <xdr:spPr>
        <a:xfrm>
          <a:off x="7829550" y="85725"/>
          <a:ext cx="1304925" cy="358775"/>
        </a:xfrm>
        <a:prstGeom prst="roundRect">
          <a:avLst/>
        </a:prstGeom>
        <a:solidFill>
          <a:srgbClr val="5B9BD5"/>
        </a:solidFill>
        <a:ln w="12700" cap="flat" cmpd="sng" algn="ctr">
          <a:solidFill>
            <a:srgbClr val="5B9BD5">
              <a:shade val="15000"/>
            </a:srgbClr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AU" sz="11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To contents page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933450</xdr:colOff>
      <xdr:row>0</xdr:row>
      <xdr:rowOff>104774</xdr:rowOff>
    </xdr:from>
    <xdr:to>
      <xdr:col>12</xdr:col>
      <xdr:colOff>170274</xdr:colOff>
      <xdr:row>22</xdr:row>
      <xdr:rowOff>102374</xdr:rowOff>
    </xdr:to>
    <xdr:grpSp>
      <xdr:nvGrpSpPr>
        <xdr:cNvPr id="4" name="Group 3">
          <a:extLst>
            <a:ext uri="{FF2B5EF4-FFF2-40B4-BE49-F238E27FC236}">
              <a16:creationId xmlns:a16="http://schemas.microsoft.com/office/drawing/2014/main" id="{C5F6B1DD-CD66-4E9B-E1BD-9A27BE1B15E8}"/>
            </a:ext>
          </a:extLst>
        </xdr:cNvPr>
        <xdr:cNvGrpSpPr/>
      </xdr:nvGrpSpPr>
      <xdr:grpSpPr>
        <a:xfrm>
          <a:off x="8763000" y="104774"/>
          <a:ext cx="8171274" cy="4055250"/>
          <a:chOff x="9105900" y="104774"/>
          <a:chExt cx="8580849" cy="3998100"/>
        </a:xfrm>
      </xdr:grpSpPr>
      <xdr:graphicFrame macro="">
        <xdr:nvGraphicFramePr>
          <xdr:cNvPr id="3" name="Chart 2">
            <a:extLst>
              <a:ext uri="{FF2B5EF4-FFF2-40B4-BE49-F238E27FC236}">
                <a16:creationId xmlns:a16="http://schemas.microsoft.com/office/drawing/2014/main" id="{02B48A77-B3A2-426C-B8FC-90F30034C129}"/>
              </a:ext>
            </a:extLst>
          </xdr:cNvPr>
          <xdr:cNvGraphicFramePr>
            <a:graphicFrameLocks/>
          </xdr:cNvGraphicFramePr>
        </xdr:nvGraphicFramePr>
        <xdr:xfrm>
          <a:off x="13373099" y="142874"/>
          <a:ext cx="4313650" cy="39600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graphicFrame macro="">
        <xdr:nvGraphicFramePr>
          <xdr:cNvPr id="2" name="Chart 1">
            <a:extLst>
              <a:ext uri="{FF2B5EF4-FFF2-40B4-BE49-F238E27FC236}">
                <a16:creationId xmlns:a16="http://schemas.microsoft.com/office/drawing/2014/main" id="{88282711-9DAB-409C-9FE6-7BC52D6F0007}"/>
              </a:ext>
            </a:extLst>
          </xdr:cNvPr>
          <xdr:cNvGraphicFramePr>
            <a:graphicFrameLocks/>
          </xdr:cNvGraphicFramePr>
        </xdr:nvGraphicFramePr>
        <xdr:xfrm>
          <a:off x="9105900" y="104774"/>
          <a:ext cx="4323175" cy="39600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</xdr:grpSp>
    <xdr:clientData/>
  </xdr:twoCellAnchor>
  <xdr:twoCellAnchor>
    <xdr:from>
      <xdr:col>5</xdr:col>
      <xdr:colOff>28575</xdr:colOff>
      <xdr:row>0</xdr:row>
      <xdr:rowOff>85725</xdr:rowOff>
    </xdr:from>
    <xdr:to>
      <xdr:col>5</xdr:col>
      <xdr:colOff>1333500</xdr:colOff>
      <xdr:row>2</xdr:row>
      <xdr:rowOff>63500</xdr:rowOff>
    </xdr:to>
    <xdr:sp macro="" textlink="">
      <xdr:nvSpPr>
        <xdr:cNvPr id="5" name="Rectangle: Rounded Corners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5028E077-BBCF-46C5-9B13-CD8FA1C5DBF9}"/>
            </a:ext>
          </a:extLst>
        </xdr:cNvPr>
        <xdr:cNvSpPr/>
      </xdr:nvSpPr>
      <xdr:spPr>
        <a:xfrm>
          <a:off x="6838950" y="85725"/>
          <a:ext cx="1304925" cy="339725"/>
        </a:xfrm>
        <a:prstGeom prst="roundRect">
          <a:avLst/>
        </a:prstGeom>
        <a:solidFill>
          <a:srgbClr val="5B9BD5"/>
        </a:solidFill>
        <a:ln w="12700" cap="flat" cmpd="sng" algn="ctr">
          <a:solidFill>
            <a:srgbClr val="5B9BD5">
              <a:shade val="15000"/>
            </a:srgbClr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AU" sz="11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To contents page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AER Theme">
  <a:themeElements>
    <a:clrScheme name="WMQ theme colours">
      <a:dk1>
        <a:sysClr val="windowText" lastClr="000000"/>
      </a:dk1>
      <a:lt1>
        <a:sysClr val="window" lastClr="FFFFFF"/>
      </a:lt1>
      <a:dk2>
        <a:srgbClr val="C0C1BB"/>
      </a:dk2>
      <a:lt2>
        <a:srgbClr val="C0C1BB"/>
      </a:lt2>
      <a:accent1>
        <a:srgbClr val="2F3F51"/>
      </a:accent1>
      <a:accent2>
        <a:srgbClr val="89B3CE"/>
      </a:accent2>
      <a:accent3>
        <a:srgbClr val="5F9E88"/>
      </a:accent3>
      <a:accent4>
        <a:srgbClr val="554741"/>
      </a:accent4>
      <a:accent5>
        <a:srgbClr val="E0601F"/>
      </a:accent5>
      <a:accent6>
        <a:srgbClr val="FBA927"/>
      </a:accent6>
      <a:hlink>
        <a:srgbClr val="000000"/>
      </a:hlink>
      <a:folHlink>
        <a:srgbClr val="00000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0.xml"/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s://aemo.com.au/energy-systems/electricity/national-electricity-market-nem/system-operations/congestion-information-resource/statistical-reporting-streams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E8159E-6059-4D91-A909-C601B58BDD47}">
  <sheetPr>
    <tabColor theme="4" tint="-0.249977111117893"/>
  </sheetPr>
  <dimension ref="A1:L22"/>
  <sheetViews>
    <sheetView showGridLines="0" tabSelected="1" topLeftCell="A2" workbookViewId="0">
      <selection activeCell="A14" sqref="A14"/>
    </sheetView>
  </sheetViews>
  <sheetFormatPr defaultColWidth="8.7109375" defaultRowHeight="15" x14ac:dyDescent="0.25"/>
  <cols>
    <col min="1" max="1" width="89.85546875" customWidth="1"/>
    <col min="4" max="4" width="12.5703125" bestFit="1" customWidth="1"/>
  </cols>
  <sheetData>
    <row r="1" spans="1:12" s="2" customFormat="1" x14ac:dyDescent="0.25"/>
    <row r="2" spans="1:12" s="2" customFormat="1" x14ac:dyDescent="0.25"/>
    <row r="3" spans="1:12" s="2" customFormat="1" x14ac:dyDescent="0.25"/>
    <row r="4" spans="1:12" s="2" customFormat="1" x14ac:dyDescent="0.25"/>
    <row r="5" spans="1:12" s="2" customFormat="1" x14ac:dyDescent="0.25"/>
    <row r="6" spans="1:12" s="2" customFormat="1" x14ac:dyDescent="0.25"/>
    <row r="7" spans="1:12" s="2" customFormat="1" x14ac:dyDescent="0.25"/>
    <row r="8" spans="1:12" s="2" customFormat="1" x14ac:dyDescent="0.25"/>
    <row r="9" spans="1:12" s="2" customFormat="1" ht="21" x14ac:dyDescent="0.35">
      <c r="A9" s="17" t="s">
        <v>77</v>
      </c>
    </row>
    <row r="10" spans="1:12" s="20" customFormat="1" ht="18.75" x14ac:dyDescent="0.3">
      <c r="A10" s="18" t="s">
        <v>76</v>
      </c>
      <c r="B10" s="19"/>
      <c r="C10" s="19"/>
      <c r="D10" s="19"/>
      <c r="E10" s="19"/>
      <c r="F10" s="19"/>
      <c r="G10" s="19"/>
      <c r="H10" s="19"/>
      <c r="I10" s="19"/>
      <c r="J10" s="19"/>
    </row>
    <row r="11" spans="1:12" s="20" customFormat="1" x14ac:dyDescent="0.25">
      <c r="A11" s="19"/>
      <c r="B11" s="19"/>
      <c r="C11" s="19"/>
      <c r="D11" s="19"/>
      <c r="E11" s="19"/>
      <c r="F11" s="19"/>
      <c r="G11" s="19"/>
      <c r="H11" s="19"/>
      <c r="I11" s="19"/>
      <c r="J11" s="19"/>
    </row>
    <row r="12" spans="1:12" s="20" customFormat="1" x14ac:dyDescent="0.25">
      <c r="A12" s="54" t="s">
        <v>78</v>
      </c>
      <c r="B12" s="54"/>
      <c r="C12" s="54"/>
      <c r="D12" s="54"/>
      <c r="E12" s="54"/>
      <c r="F12" s="54"/>
      <c r="G12" s="19"/>
      <c r="H12" s="19"/>
      <c r="I12" s="19"/>
      <c r="J12" s="19"/>
      <c r="L12" s="21"/>
    </row>
    <row r="14" spans="1:12" x14ac:dyDescent="0.25">
      <c r="A14" s="53" t="str">
        <f>'Figure 6.1'!A1</f>
        <v>Figure 6.1: Entry and Exit of capacity in the NEM</v>
      </c>
    </row>
    <row r="15" spans="1:12" x14ac:dyDescent="0.25">
      <c r="A15" s="53" t="str">
        <f>'Figure 6.2'!A1</f>
        <v>Figure 6.2: Large-scale generation certificate (LGC) reported spot and forward prices</v>
      </c>
    </row>
    <row r="16" spans="1:12" x14ac:dyDescent="0.25">
      <c r="A16" s="53" t="str">
        <f>'Figure 6.3'!A1</f>
        <v>Figure 6.3: Likelihood for new entrant cost recovery for 2020–24, solar and wind technology</v>
      </c>
    </row>
    <row r="17" spans="1:1" x14ac:dyDescent="0.25">
      <c r="A17" s="53" t="str">
        <f>'Figure 6.4'!A1</f>
        <v>Figure 6.4: Increasing renewable penetration reduces wholesale market revenue</v>
      </c>
    </row>
    <row r="18" spans="1:1" x14ac:dyDescent="0.25">
      <c r="A18" s="53" t="str">
        <f>'Figure 6.5'!A1</f>
        <v>Figure 6.5: Likelihood for new entrant cost recovery for 2020–24, large and small gas open cycle technology</v>
      </c>
    </row>
    <row r="19" spans="1:1" x14ac:dyDescent="0.25">
      <c r="A19" s="53" t="str">
        <f>'Figure 6.6'!A1</f>
        <v>Figure 6.6: Likelihood for new entrant cost recovery for 2020–24, black coal</v>
      </c>
    </row>
    <row r="20" spans="1:1" x14ac:dyDescent="0.25">
      <c r="A20" s="53" t="str">
        <f>'Figure 6.7'!A1</f>
        <v>Figure 6.7: Likelihood for new entrant cost recovery for 2020–24, black coal with CCS technology</v>
      </c>
    </row>
    <row r="21" spans="1:1" x14ac:dyDescent="0.25">
      <c r="A21" s="53" t="str">
        <f>'Figure 6.8'!A1</f>
        <v>Figure 6.8: Likelihood for new entrant cost recovery for 2020–24 for 2-hour battery</v>
      </c>
    </row>
    <row r="22" spans="1:1" x14ac:dyDescent="0.25">
      <c r="A22" s="53" t="str">
        <f>'Figure 6.9'!A1</f>
        <v>Figure 6.9: Hours and impact from network congestion</v>
      </c>
    </row>
  </sheetData>
  <mergeCells count="1">
    <mergeCell ref="A12:F12"/>
  </mergeCells>
  <hyperlinks>
    <hyperlink ref="A14" location="'Figure 6.1'!A1" display="Figure 6.1: Entry and Exit of capacity in the NEM" xr:uid="{2B26B8DC-18C1-4F16-8110-8F4030639C23}"/>
    <hyperlink ref="A15" location="'Figure 6.2'!A1" display="Figure 6.2: Large-scale generation certificate (LGC) reported spot and forward prices" xr:uid="{1187225C-AD69-44C5-B070-E1D8F86F369C}"/>
    <hyperlink ref="A16" location="'Figure 6.3'!A1" display="Figure 6.3: Likelihood for new entrant cost recovery for 2020–24, solar and wind technology" xr:uid="{54665A1A-E826-4B62-ADD6-025B70BAA007}"/>
    <hyperlink ref="A17" location="'Figure 6.4'!A1" display="Figure 6.4: Increasing renewable penetration reduces wholesale market revenue" xr:uid="{117232BE-10B6-4C3A-A230-622AF22C3E0C}"/>
    <hyperlink ref="A18" location="'Figure 6.5'!A1" display="Figure 6.5: Likelihood for new entrant cost recovery for 2020–24, large and small gas open cycle technology" xr:uid="{0FD0661F-8538-40B5-8999-1597B1AA4433}"/>
    <hyperlink ref="A19" location="'Figure 6.6'!A1" display="Figure 6.6: Likelihood for new entrant cost recovery for 2020–24, black coal" xr:uid="{0514BD4E-4B4D-4DC8-9309-5CAB25CF9F77}"/>
    <hyperlink ref="A20" location="'Figure 6.7'!A1" display="Figure 6.7: Likelihood for new entrant cost recovery for 2020–24, black coal with CCS technology" xr:uid="{549FAF43-CC3D-45D6-A3D9-2688F2B58A55}"/>
    <hyperlink ref="A21" location="'Figure 6.8'!A1" display="Figure 6.8: Likelihood for new entrant cost recovery for 2020–24 for 2-hour battery" xr:uid="{677CA241-B231-451D-BAA4-4116BD8705C3}"/>
    <hyperlink ref="A22" location="'Figure 6.9'!A1" display="Figure 6.9: Hours and impact from network congestion" xr:uid="{888D2EEB-3060-4AFB-9FB5-2A01CE8B4052}"/>
  </hyperlink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658837-179E-4F90-B30C-33E8A9846C14}">
  <dimension ref="A1:G35"/>
  <sheetViews>
    <sheetView zoomScaleNormal="100" workbookViewId="0">
      <selection activeCell="S19" sqref="S19"/>
    </sheetView>
  </sheetViews>
  <sheetFormatPr defaultColWidth="8.7109375" defaultRowHeight="15" x14ac:dyDescent="0.2"/>
  <cols>
    <col min="1" max="1" width="14.85546875" style="16" bestFit="1" customWidth="1"/>
    <col min="2" max="2" width="15.7109375" style="16" bestFit="1" customWidth="1"/>
    <col min="3" max="3" width="18.28515625" style="16" bestFit="1" customWidth="1"/>
    <col min="4" max="6" width="15.7109375" style="16" bestFit="1" customWidth="1"/>
    <col min="7" max="8" width="16.85546875" style="16" bestFit="1" customWidth="1"/>
    <col min="9" max="10" width="8.7109375" style="16"/>
    <col min="11" max="11" width="58.85546875" style="16" customWidth="1"/>
    <col min="12" max="16384" width="8.7109375" style="16"/>
  </cols>
  <sheetData>
    <row r="1" spans="1:7" x14ac:dyDescent="0.2">
      <c r="A1" s="3" t="s">
        <v>67</v>
      </c>
    </row>
    <row r="4" spans="1:7" x14ac:dyDescent="0.2">
      <c r="A4" s="6" t="s">
        <v>66</v>
      </c>
      <c r="B4" s="6" t="s">
        <v>15</v>
      </c>
      <c r="C4" s="6" t="s">
        <v>75</v>
      </c>
    </row>
    <row r="5" spans="1:7" x14ac:dyDescent="0.2">
      <c r="A5" s="6">
        <v>2017</v>
      </c>
      <c r="B5" s="52">
        <v>6047.6666666666661</v>
      </c>
      <c r="C5" s="52">
        <v>16979263.458590001</v>
      </c>
      <c r="F5" s="1"/>
      <c r="G5" s="1"/>
    </row>
    <row r="6" spans="1:7" x14ac:dyDescent="0.2">
      <c r="A6" s="6">
        <v>2018</v>
      </c>
      <c r="B6" s="52">
        <v>4947.25</v>
      </c>
      <c r="C6" s="52">
        <v>20382744.32934</v>
      </c>
    </row>
    <row r="7" spans="1:7" x14ac:dyDescent="0.2">
      <c r="A7" s="6">
        <v>2019</v>
      </c>
      <c r="B7" s="52">
        <v>8902</v>
      </c>
      <c r="C7" s="52">
        <v>37998718.315080002</v>
      </c>
    </row>
    <row r="8" spans="1:7" x14ac:dyDescent="0.2">
      <c r="A8" s="6">
        <v>2020</v>
      </c>
      <c r="B8" s="52">
        <v>12236.5</v>
      </c>
      <c r="C8" s="52">
        <v>76531698.540370002</v>
      </c>
    </row>
    <row r="9" spans="1:7" x14ac:dyDescent="0.2">
      <c r="A9" s="6">
        <v>2021</v>
      </c>
      <c r="B9" s="52">
        <v>17536.916666666668</v>
      </c>
      <c r="C9" s="52">
        <v>99527702.823200002</v>
      </c>
    </row>
    <row r="10" spans="1:7" x14ac:dyDescent="0.2">
      <c r="A10" s="6">
        <v>2022</v>
      </c>
      <c r="B10" s="52">
        <v>19035.916666666668</v>
      </c>
      <c r="C10" s="52">
        <v>189629359.64934999</v>
      </c>
    </row>
    <row r="11" spans="1:7" x14ac:dyDescent="0.2">
      <c r="A11" s="6">
        <v>2023</v>
      </c>
      <c r="B11" s="52">
        <v>22704.333333333332</v>
      </c>
      <c r="C11" s="52">
        <v>145065771.52089</v>
      </c>
    </row>
    <row r="29" spans="5:6" x14ac:dyDescent="0.2">
      <c r="E29" s="16" t="s">
        <v>47</v>
      </c>
      <c r="F29" s="16" t="s">
        <v>68</v>
      </c>
    </row>
    <row r="30" spans="5:6" x14ac:dyDescent="0.2">
      <c r="F30" s="16" t="s">
        <v>69</v>
      </c>
    </row>
    <row r="31" spans="5:6" x14ac:dyDescent="0.2">
      <c r="F31" s="16" t="s">
        <v>70</v>
      </c>
    </row>
    <row r="32" spans="5:6" x14ac:dyDescent="0.2">
      <c r="F32" s="16" t="s">
        <v>71</v>
      </c>
    </row>
    <row r="33" spans="5:6" x14ac:dyDescent="0.2">
      <c r="F33" s="16" t="s">
        <v>72</v>
      </c>
    </row>
    <row r="34" spans="5:6" x14ac:dyDescent="0.2">
      <c r="F34" s="16" t="s">
        <v>73</v>
      </c>
    </row>
    <row r="35" spans="5:6" x14ac:dyDescent="0.2">
      <c r="E35" s="16" t="s">
        <v>52</v>
      </c>
      <c r="F35" s="16" t="s">
        <v>74</v>
      </c>
    </row>
  </sheetData>
  <hyperlinks>
    <hyperlink ref="F29" r:id="rId1" display="https://aemo.com.au/energy-systems/electricity/national-electricity-market-nem/system-operations/congestion-information-resource/statistical-reporting-streams" xr:uid="{3A5C6D0C-579A-4393-B8A7-C32CB1EE0781}"/>
  </hyperlink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00EBF5-9734-4D82-A778-30B6687D1FC8}">
  <dimension ref="A1:W30"/>
  <sheetViews>
    <sheetView showGridLines="0" zoomScaleNormal="100" workbookViewId="0"/>
  </sheetViews>
  <sheetFormatPr defaultColWidth="8.7109375" defaultRowHeight="15" x14ac:dyDescent="0.2"/>
  <cols>
    <col min="1" max="1" width="14.140625" style="5" bestFit="1" customWidth="1"/>
    <col min="2" max="2" width="13.42578125" style="5" customWidth="1"/>
    <col min="3" max="3" width="13.140625" style="5" customWidth="1"/>
    <col min="4" max="4" width="11.7109375" style="5" customWidth="1"/>
    <col min="5" max="5" width="10.42578125" style="5" customWidth="1"/>
    <col min="6" max="6" width="10" style="5" customWidth="1"/>
    <col min="7" max="7" width="11.140625" style="5" customWidth="1"/>
    <col min="8" max="8" width="12.28515625" style="5" bestFit="1" customWidth="1"/>
    <col min="9" max="9" width="12.85546875" style="5" bestFit="1" customWidth="1"/>
    <col min="10" max="10" width="16.5703125" style="5" bestFit="1" customWidth="1"/>
    <col min="11" max="11" width="11.28515625" style="5" customWidth="1"/>
    <col min="12" max="12" width="11.5703125" style="5" customWidth="1"/>
    <col min="13" max="13" width="14" style="5" customWidth="1"/>
    <col min="14" max="14" width="11.28515625" style="5" customWidth="1"/>
    <col min="15" max="15" width="12.5703125" style="5" customWidth="1"/>
    <col min="16" max="16" width="13.140625" style="5" customWidth="1"/>
    <col min="17" max="17" width="11.5703125" style="5" bestFit="1" customWidth="1"/>
    <col min="18" max="29" width="8.7109375" style="5"/>
    <col min="30" max="30" width="14.140625" style="5" customWidth="1"/>
    <col min="31" max="38" width="8.7109375" style="5"/>
    <col min="39" max="39" width="15" style="5" bestFit="1" customWidth="1"/>
    <col min="40" max="40" width="11.42578125" style="5" bestFit="1" customWidth="1"/>
    <col min="41" max="16384" width="8.7109375" style="5"/>
  </cols>
  <sheetData>
    <row r="1" spans="1:17" x14ac:dyDescent="0.2">
      <c r="A1" s="3" t="s">
        <v>46</v>
      </c>
    </row>
    <row r="2" spans="1:17" x14ac:dyDescent="0.2">
      <c r="A2" s="3"/>
    </row>
    <row r="4" spans="1:17" ht="45" x14ac:dyDescent="0.25">
      <c r="A4" s="31" t="s">
        <v>25</v>
      </c>
      <c r="B4" s="31" t="s">
        <v>16</v>
      </c>
      <c r="C4" s="31" t="s">
        <v>7</v>
      </c>
      <c r="D4" s="31" t="s">
        <v>8</v>
      </c>
      <c r="E4" s="31" t="s">
        <v>6</v>
      </c>
      <c r="F4" s="31" t="s">
        <v>5</v>
      </c>
      <c r="G4" s="31" t="s">
        <v>17</v>
      </c>
      <c r="H4" s="31" t="s">
        <v>79</v>
      </c>
      <c r="I4" s="31" t="s">
        <v>80</v>
      </c>
      <c r="J4" s="31" t="s">
        <v>22</v>
      </c>
      <c r="K4" s="31" t="s">
        <v>23</v>
      </c>
      <c r="L4" s="31" t="s">
        <v>24</v>
      </c>
      <c r="M4" s="31" t="s">
        <v>18</v>
      </c>
      <c r="N4" s="31" t="s">
        <v>19</v>
      </c>
      <c r="O4" s="31" t="s">
        <v>20</v>
      </c>
      <c r="P4" s="31" t="s">
        <v>21</v>
      </c>
      <c r="Q4" s="31" t="s">
        <v>26</v>
      </c>
    </row>
    <row r="5" spans="1:17" ht="15.75" x14ac:dyDescent="0.25">
      <c r="A5" s="32" t="s">
        <v>27</v>
      </c>
      <c r="B5" s="33">
        <v>413</v>
      </c>
      <c r="C5" s="33">
        <v>978</v>
      </c>
      <c r="D5" s="33">
        <v>150</v>
      </c>
      <c r="E5" s="33"/>
      <c r="F5" s="33">
        <v>0</v>
      </c>
      <c r="G5" s="33">
        <v>0</v>
      </c>
      <c r="H5" s="33">
        <v>0</v>
      </c>
      <c r="I5" s="33">
        <v>0</v>
      </c>
      <c r="J5" s="33"/>
      <c r="K5" s="33"/>
      <c r="L5" s="33"/>
      <c r="M5" s="33"/>
      <c r="N5" s="33"/>
      <c r="O5" s="33"/>
      <c r="P5" s="33"/>
      <c r="Q5" s="33">
        <f>SUM(B5:D5)</f>
        <v>1541</v>
      </c>
    </row>
    <row r="6" spans="1:17" ht="15.75" x14ac:dyDescent="0.25">
      <c r="A6" s="32" t="s">
        <v>28</v>
      </c>
      <c r="B6" s="33">
        <v>2093</v>
      </c>
      <c r="C6" s="33">
        <v>1540</v>
      </c>
      <c r="D6" s="33">
        <v>85</v>
      </c>
      <c r="E6" s="33"/>
      <c r="F6" s="33">
        <v>0</v>
      </c>
      <c r="G6" s="33">
        <v>0</v>
      </c>
      <c r="H6" s="33">
        <v>0</v>
      </c>
      <c r="I6" s="33">
        <v>0</v>
      </c>
      <c r="J6" s="33"/>
      <c r="K6" s="33"/>
      <c r="L6" s="33"/>
      <c r="M6" s="33"/>
      <c r="N6" s="33"/>
      <c r="O6" s="33"/>
      <c r="P6" s="33"/>
      <c r="Q6" s="33">
        <v>3718</v>
      </c>
    </row>
    <row r="7" spans="1:17" ht="15.75" x14ac:dyDescent="0.25">
      <c r="A7" s="32" t="s">
        <v>29</v>
      </c>
      <c r="B7" s="33">
        <v>621</v>
      </c>
      <c r="C7" s="33">
        <v>1048</v>
      </c>
      <c r="D7" s="33">
        <v>25</v>
      </c>
      <c r="E7" s="33"/>
      <c r="F7" s="33">
        <v>0</v>
      </c>
      <c r="G7" s="33">
        <v>0</v>
      </c>
      <c r="H7" s="33">
        <v>0</v>
      </c>
      <c r="I7" s="33">
        <v>0</v>
      </c>
      <c r="J7" s="33"/>
      <c r="K7" s="33"/>
      <c r="L7" s="33"/>
      <c r="M7" s="33"/>
      <c r="N7" s="33"/>
      <c r="O7" s="33"/>
      <c r="P7" s="33"/>
      <c r="Q7" s="33">
        <v>1694</v>
      </c>
    </row>
    <row r="8" spans="1:17" ht="15.75" x14ac:dyDescent="0.25">
      <c r="A8" s="32" t="s">
        <v>30</v>
      </c>
      <c r="B8" s="33">
        <v>1715</v>
      </c>
      <c r="C8" s="33">
        <v>1102</v>
      </c>
      <c r="D8" s="33">
        <v>6</v>
      </c>
      <c r="E8" s="33"/>
      <c r="F8" s="33">
        <v>0</v>
      </c>
      <c r="G8" s="33">
        <v>0</v>
      </c>
      <c r="H8" s="33">
        <v>-270</v>
      </c>
      <c r="I8" s="33">
        <v>0</v>
      </c>
      <c r="J8" s="33"/>
      <c r="K8" s="33"/>
      <c r="L8" s="33"/>
      <c r="M8" s="33"/>
      <c r="N8" s="33"/>
      <c r="O8" s="33"/>
      <c r="P8" s="33"/>
      <c r="Q8" s="33">
        <v>2553</v>
      </c>
    </row>
    <row r="9" spans="1:17" ht="15.75" x14ac:dyDescent="0.25">
      <c r="A9" s="32" t="s">
        <v>31</v>
      </c>
      <c r="B9" s="33">
        <v>1428</v>
      </c>
      <c r="C9" s="33">
        <v>1079</v>
      </c>
      <c r="D9" s="33">
        <v>476</v>
      </c>
      <c r="E9" s="33"/>
      <c r="F9" s="33">
        <v>0</v>
      </c>
      <c r="G9" s="33">
        <v>0</v>
      </c>
      <c r="H9" s="33">
        <v>-170</v>
      </c>
      <c r="I9" s="33">
        <v>-500</v>
      </c>
      <c r="J9" s="33"/>
      <c r="K9" s="33"/>
      <c r="L9" s="33"/>
      <c r="M9" s="33"/>
      <c r="N9" s="33"/>
      <c r="O9" s="33"/>
      <c r="P9" s="33"/>
      <c r="Q9" s="33">
        <v>2313</v>
      </c>
    </row>
    <row r="10" spans="1:17" ht="15.75" x14ac:dyDescent="0.25">
      <c r="A10" s="32" t="s">
        <v>32</v>
      </c>
      <c r="B10" s="33">
        <v>1270</v>
      </c>
      <c r="C10" s="33">
        <v>602</v>
      </c>
      <c r="D10" s="33">
        <v>565</v>
      </c>
      <c r="E10" s="33"/>
      <c r="F10" s="33">
        <v>0</v>
      </c>
      <c r="G10" s="33">
        <v>0</v>
      </c>
      <c r="H10" s="33">
        <v>-120</v>
      </c>
      <c r="I10" s="33">
        <v>-1500</v>
      </c>
      <c r="J10" s="33"/>
      <c r="K10" s="33"/>
      <c r="L10" s="33"/>
      <c r="M10" s="33"/>
      <c r="N10" s="33"/>
      <c r="O10" s="33"/>
      <c r="P10" s="33"/>
      <c r="Q10" s="33">
        <v>817</v>
      </c>
    </row>
    <row r="11" spans="1:17" ht="15.75" x14ac:dyDescent="0.25">
      <c r="A11" s="32" t="s">
        <v>33</v>
      </c>
      <c r="B11" s="33">
        <v>601</v>
      </c>
      <c r="C11" s="33">
        <v>822</v>
      </c>
      <c r="D11" s="33">
        <v>302</v>
      </c>
      <c r="E11" s="33">
        <v>0</v>
      </c>
      <c r="F11" s="33">
        <v>320</v>
      </c>
      <c r="G11" s="33">
        <v>28</v>
      </c>
      <c r="H11" s="33">
        <v>0</v>
      </c>
      <c r="I11" s="33">
        <v>0</v>
      </c>
      <c r="J11" s="33"/>
      <c r="K11" s="33"/>
      <c r="L11" s="33"/>
      <c r="M11" s="33"/>
      <c r="N11" s="33"/>
      <c r="O11" s="33"/>
      <c r="P11" s="33"/>
      <c r="Q11" s="33">
        <v>2073</v>
      </c>
    </row>
    <row r="12" spans="1:17" ht="15.75" x14ac:dyDescent="0.25">
      <c r="A12" s="34" t="s">
        <v>34</v>
      </c>
      <c r="B12" s="35"/>
      <c r="C12" s="35"/>
      <c r="D12" s="35"/>
      <c r="E12" s="35"/>
      <c r="F12" s="35"/>
      <c r="G12" s="35"/>
      <c r="H12" s="35"/>
      <c r="I12" s="35"/>
      <c r="J12" s="35">
        <v>32.4</v>
      </c>
      <c r="K12" s="35">
        <v>1371</v>
      </c>
      <c r="L12" s="35">
        <v>1552</v>
      </c>
      <c r="M12" s="35">
        <v>250</v>
      </c>
      <c r="N12" s="35">
        <v>660</v>
      </c>
      <c r="O12" s="35">
        <v>0</v>
      </c>
      <c r="P12" s="35">
        <v>0</v>
      </c>
      <c r="Q12" s="35">
        <v>3865.4</v>
      </c>
    </row>
    <row r="13" spans="1:17" ht="15.75" x14ac:dyDescent="0.25">
      <c r="A13" s="32" t="s">
        <v>35</v>
      </c>
      <c r="B13" s="33"/>
      <c r="C13" s="33"/>
      <c r="D13" s="33"/>
      <c r="E13" s="33"/>
      <c r="F13" s="33"/>
      <c r="G13" s="33"/>
      <c r="H13" s="33"/>
      <c r="I13" s="33"/>
      <c r="J13" s="33">
        <v>321</v>
      </c>
      <c r="K13" s="33">
        <v>1086</v>
      </c>
      <c r="L13" s="33">
        <v>710</v>
      </c>
      <c r="M13" s="33">
        <v>0</v>
      </c>
      <c r="N13" s="33">
        <v>0</v>
      </c>
      <c r="O13" s="33">
        <v>-800</v>
      </c>
      <c r="P13" s="33">
        <v>0</v>
      </c>
      <c r="Q13" s="33">
        <v>1317</v>
      </c>
    </row>
    <row r="14" spans="1:17" ht="15.75" x14ac:dyDescent="0.25">
      <c r="A14" s="32" t="s">
        <v>36</v>
      </c>
      <c r="B14" s="33"/>
      <c r="C14" s="33"/>
      <c r="D14" s="33"/>
      <c r="E14" s="33"/>
      <c r="F14" s="33"/>
      <c r="G14" s="33"/>
      <c r="H14" s="33"/>
      <c r="I14" s="33"/>
      <c r="J14" s="33">
        <v>0</v>
      </c>
      <c r="K14" s="33">
        <v>414</v>
      </c>
      <c r="L14" s="33">
        <v>900</v>
      </c>
      <c r="M14" s="33">
        <v>2200</v>
      </c>
      <c r="N14" s="33">
        <v>0</v>
      </c>
      <c r="O14" s="33">
        <v>-180</v>
      </c>
      <c r="P14" s="33">
        <v>0</v>
      </c>
      <c r="Q14" s="33">
        <v>3334</v>
      </c>
    </row>
    <row r="24" spans="20:23" ht="15.75" x14ac:dyDescent="0.25">
      <c r="T24" s="23" t="s">
        <v>47</v>
      </c>
      <c r="U24" s="23" t="s">
        <v>48</v>
      </c>
      <c r="V24" s="23"/>
      <c r="W24" s="23"/>
    </row>
    <row r="25" spans="20:23" ht="15.75" x14ac:dyDescent="0.25">
      <c r="T25" s="23"/>
      <c r="U25" s="23" t="s">
        <v>49</v>
      </c>
      <c r="V25" s="23"/>
      <c r="W25" s="23"/>
    </row>
    <row r="26" spans="20:23" ht="15.75" x14ac:dyDescent="0.25">
      <c r="T26" s="23"/>
      <c r="U26" s="23" t="s">
        <v>50</v>
      </c>
      <c r="V26" s="23"/>
      <c r="W26" s="23"/>
    </row>
    <row r="27" spans="20:23" ht="15.75" x14ac:dyDescent="0.25">
      <c r="T27" s="23"/>
      <c r="U27" s="23" t="s">
        <v>51</v>
      </c>
      <c r="V27" s="23"/>
      <c r="W27" s="23"/>
    </row>
    <row r="28" spans="20:23" ht="15.75" x14ac:dyDescent="0.25">
      <c r="T28" s="23" t="s">
        <v>52</v>
      </c>
      <c r="U28" s="23" t="s">
        <v>53</v>
      </c>
      <c r="V28" s="23"/>
      <c r="W28" s="23"/>
    </row>
    <row r="30" spans="20:23" ht="15.75" x14ac:dyDescent="0.25">
      <c r="T30"/>
      <c r="U30"/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6BAAA7-222C-4F75-B209-2A1CA8087353}">
  <dimension ref="A1:C22"/>
  <sheetViews>
    <sheetView showGridLines="0" workbookViewId="0">
      <selection activeCell="S19" sqref="S19"/>
    </sheetView>
  </sheetViews>
  <sheetFormatPr defaultColWidth="9.140625" defaultRowHeight="15" x14ac:dyDescent="0.25"/>
  <cols>
    <col min="1" max="16384" width="9.140625" style="4"/>
  </cols>
  <sheetData>
    <row r="1" spans="1:1" ht="15.75" x14ac:dyDescent="0.25">
      <c r="A1" s="22" t="s">
        <v>54</v>
      </c>
    </row>
    <row r="22" spans="2:3" x14ac:dyDescent="0.25">
      <c r="B22" s="4" t="s">
        <v>52</v>
      </c>
      <c r="C22" s="4" t="s">
        <v>55</v>
      </c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BDC621-29E5-43A7-8246-FAFDD1EA0AC7}">
  <dimension ref="A1:L29"/>
  <sheetViews>
    <sheetView workbookViewId="0">
      <selection activeCell="S19" sqref="S19"/>
    </sheetView>
  </sheetViews>
  <sheetFormatPr defaultColWidth="9.5703125" defaultRowHeight="14.25" x14ac:dyDescent="0.2"/>
  <cols>
    <col min="1" max="1" width="16.5703125" style="7" customWidth="1"/>
    <col min="2" max="2" width="13.7109375" style="7" customWidth="1"/>
    <col min="3" max="3" width="13.5703125" style="7" customWidth="1"/>
    <col min="4" max="4" width="14" style="7" customWidth="1"/>
    <col min="5" max="5" width="13.85546875" style="7" customWidth="1"/>
    <col min="6" max="6" width="13.85546875" style="7" bestFit="1" customWidth="1"/>
    <col min="7" max="8" width="14.28515625" style="7" bestFit="1" customWidth="1"/>
    <col min="9" max="10" width="9.5703125" style="7"/>
    <col min="11" max="11" width="8.7109375" style="7" customWidth="1"/>
    <col min="12" max="15" width="10.42578125" style="7" bestFit="1" customWidth="1"/>
    <col min="16" max="16384" width="9.5703125" style="7"/>
  </cols>
  <sheetData>
    <row r="1" spans="1:8" ht="15" x14ac:dyDescent="0.2">
      <c r="A1" s="3" t="s">
        <v>56</v>
      </c>
    </row>
    <row r="4" spans="1:8" ht="15" x14ac:dyDescent="0.25">
      <c r="A4" s="11" t="s">
        <v>9</v>
      </c>
    </row>
    <row r="5" spans="1:8" x14ac:dyDescent="0.2">
      <c r="A5" s="24" t="s">
        <v>25</v>
      </c>
      <c r="B5" s="24" t="s">
        <v>0</v>
      </c>
      <c r="C5" s="24" t="s">
        <v>2</v>
      </c>
      <c r="D5" s="24" t="s">
        <v>3</v>
      </c>
      <c r="E5" s="24" t="s">
        <v>1</v>
      </c>
      <c r="F5" s="8" t="s">
        <v>10</v>
      </c>
      <c r="G5" s="8" t="s">
        <v>11</v>
      </c>
    </row>
    <row r="6" spans="1:8" x14ac:dyDescent="0.2">
      <c r="A6" s="8" t="s">
        <v>29</v>
      </c>
      <c r="B6" s="9">
        <v>71.3</v>
      </c>
      <c r="C6" s="9">
        <v>41.3</v>
      </c>
      <c r="D6" s="9">
        <v>54.8</v>
      </c>
      <c r="E6" s="9">
        <v>70.2</v>
      </c>
      <c r="F6" s="9">
        <v>46.747311216856808</v>
      </c>
      <c r="G6" s="9">
        <v>78.732313628390415</v>
      </c>
    </row>
    <row r="7" spans="1:8" x14ac:dyDescent="0.2">
      <c r="A7" s="8" t="s">
        <v>30</v>
      </c>
      <c r="B7" s="9">
        <v>48</v>
      </c>
      <c r="C7" s="9">
        <v>34.700000000000003</v>
      </c>
      <c r="D7" s="9">
        <v>21.7</v>
      </c>
      <c r="E7" s="9">
        <v>29.2</v>
      </c>
      <c r="F7" s="9">
        <v>46.747311216856808</v>
      </c>
      <c r="G7" s="9">
        <v>78.732313628390415</v>
      </c>
    </row>
    <row r="8" spans="1:8" x14ac:dyDescent="0.2">
      <c r="A8" s="8" t="s">
        <v>31</v>
      </c>
      <c r="B8" s="9">
        <v>91</v>
      </c>
      <c r="C8" s="9">
        <v>100.6</v>
      </c>
      <c r="D8" s="9">
        <v>56.5</v>
      </c>
      <c r="E8" s="9">
        <v>47.8</v>
      </c>
      <c r="F8" s="9">
        <v>46.747311216856808</v>
      </c>
      <c r="G8" s="9">
        <v>78.732313628390415</v>
      </c>
    </row>
    <row r="9" spans="1:8" x14ac:dyDescent="0.2">
      <c r="A9" s="8" t="s">
        <v>32</v>
      </c>
      <c r="B9" s="9">
        <v>85.2</v>
      </c>
      <c r="C9" s="9">
        <v>63.8</v>
      </c>
      <c r="D9" s="9">
        <v>52.5</v>
      </c>
      <c r="E9" s="9">
        <v>51.4</v>
      </c>
      <c r="F9" s="9">
        <v>46.747311216856808</v>
      </c>
      <c r="G9" s="9">
        <v>78.732313628390415</v>
      </c>
    </row>
    <row r="10" spans="1:8" x14ac:dyDescent="0.2">
      <c r="A10" s="8" t="s">
        <v>33</v>
      </c>
      <c r="B10" s="9">
        <v>53.5</v>
      </c>
      <c r="C10" s="9">
        <v>29.7</v>
      </c>
      <c r="D10" s="9">
        <v>32</v>
      </c>
      <c r="E10" s="9">
        <v>26.1</v>
      </c>
      <c r="F10" s="9">
        <v>46.747311216856808</v>
      </c>
      <c r="G10" s="9">
        <v>78.732313628390415</v>
      </c>
    </row>
    <row r="11" spans="1:8" x14ac:dyDescent="0.2">
      <c r="B11" s="10"/>
      <c r="C11" s="10"/>
      <c r="D11" s="10"/>
      <c r="E11" s="10"/>
    </row>
    <row r="12" spans="1:8" ht="15" x14ac:dyDescent="0.25">
      <c r="A12" s="11" t="s">
        <v>7</v>
      </c>
      <c r="B12" s="10"/>
      <c r="C12" s="10"/>
      <c r="D12" s="10"/>
      <c r="E12" s="10"/>
    </row>
    <row r="13" spans="1:8" x14ac:dyDescent="0.2">
      <c r="A13" s="24" t="s">
        <v>25</v>
      </c>
      <c r="B13" s="24" t="s">
        <v>0</v>
      </c>
      <c r="C13" s="24" t="s">
        <v>2</v>
      </c>
      <c r="D13" s="24" t="s">
        <v>3</v>
      </c>
      <c r="E13" s="24" t="s">
        <v>1</v>
      </c>
      <c r="F13" s="24" t="s">
        <v>4</v>
      </c>
      <c r="G13" s="8" t="s">
        <v>10</v>
      </c>
      <c r="H13" s="8" t="s">
        <v>11</v>
      </c>
    </row>
    <row r="14" spans="1:8" x14ac:dyDescent="0.2">
      <c r="A14" s="8" t="s">
        <v>29</v>
      </c>
      <c r="B14" s="9">
        <v>64.099999999999994</v>
      </c>
      <c r="C14" s="9">
        <v>48.1</v>
      </c>
      <c r="D14" s="9">
        <v>45.6</v>
      </c>
      <c r="E14" s="9">
        <v>60.9</v>
      </c>
      <c r="F14" s="9">
        <v>48.3</v>
      </c>
      <c r="G14" s="9">
        <v>65.796379621322856</v>
      </c>
      <c r="H14" s="9">
        <v>108.90435247667233</v>
      </c>
    </row>
    <row r="15" spans="1:8" x14ac:dyDescent="0.2">
      <c r="A15" s="8" t="s">
        <v>30</v>
      </c>
      <c r="B15" s="9">
        <v>55.8</v>
      </c>
      <c r="C15" s="9">
        <v>51.6</v>
      </c>
      <c r="D15" s="9">
        <v>30.3</v>
      </c>
      <c r="E15" s="9">
        <v>36</v>
      </c>
      <c r="F15" s="9">
        <v>34.799999999999997</v>
      </c>
      <c r="G15" s="9">
        <v>65.796379621322856</v>
      </c>
      <c r="H15" s="9">
        <v>108.90435247667233</v>
      </c>
    </row>
    <row r="16" spans="1:8" x14ac:dyDescent="0.2">
      <c r="A16" s="8" t="s">
        <v>31</v>
      </c>
      <c r="B16" s="9">
        <v>130.6</v>
      </c>
      <c r="C16" s="9">
        <v>151.80000000000001</v>
      </c>
      <c r="D16" s="9">
        <v>79.5</v>
      </c>
      <c r="E16" s="9">
        <v>77</v>
      </c>
      <c r="F16" s="9">
        <v>68</v>
      </c>
      <c r="G16" s="9">
        <v>65.796379621322856</v>
      </c>
      <c r="H16" s="9">
        <v>108.90435247667233</v>
      </c>
    </row>
    <row r="17" spans="1:12" x14ac:dyDescent="0.2">
      <c r="A17" s="8" t="s">
        <v>32</v>
      </c>
      <c r="B17" s="9">
        <v>140</v>
      </c>
      <c r="C17" s="9">
        <v>138.30000000000001</v>
      </c>
      <c r="D17" s="9">
        <v>81.5</v>
      </c>
      <c r="E17" s="9">
        <v>72.099999999999994</v>
      </c>
      <c r="F17" s="9">
        <v>91.5</v>
      </c>
      <c r="G17" s="9">
        <v>65.796379621322856</v>
      </c>
      <c r="H17" s="9">
        <v>108.90435247667233</v>
      </c>
    </row>
    <row r="18" spans="1:12" x14ac:dyDescent="0.2">
      <c r="A18" s="8" t="s">
        <v>33</v>
      </c>
      <c r="B18" s="9">
        <v>89.4</v>
      </c>
      <c r="C18" s="9">
        <v>84.2</v>
      </c>
      <c r="D18" s="9">
        <v>55</v>
      </c>
      <c r="E18" s="9">
        <v>43.4</v>
      </c>
      <c r="F18" s="9">
        <v>51.9</v>
      </c>
      <c r="G18" s="9">
        <v>65.796379621322856</v>
      </c>
      <c r="H18" s="9">
        <v>108.904352476672</v>
      </c>
    </row>
    <row r="28" spans="1:12" ht="15" x14ac:dyDescent="0.25">
      <c r="K28" s="25" t="s">
        <v>47</v>
      </c>
      <c r="L28" s="25" t="s">
        <v>57</v>
      </c>
    </row>
    <row r="29" spans="1:12" ht="15" x14ac:dyDescent="0.25">
      <c r="K29" s="25" t="s">
        <v>52</v>
      </c>
      <c r="L29" s="25" t="s">
        <v>58</v>
      </c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291EED-AD54-4273-B1A5-CBDED9A29B73}">
  <dimension ref="A1:K28"/>
  <sheetViews>
    <sheetView workbookViewId="0">
      <selection activeCell="S19" sqref="S19"/>
    </sheetView>
  </sheetViews>
  <sheetFormatPr defaultColWidth="9.5703125" defaultRowHeight="14.25" x14ac:dyDescent="0.2"/>
  <cols>
    <col min="1" max="1" width="19.28515625" style="7" customWidth="1"/>
    <col min="2" max="2" width="18.42578125" style="7" bestFit="1" customWidth="1"/>
    <col min="3" max="3" width="17.5703125" style="7" bestFit="1" customWidth="1"/>
    <col min="4" max="4" width="16.140625" style="7" bestFit="1" customWidth="1"/>
    <col min="5" max="5" width="17.28515625" style="7" bestFit="1" customWidth="1"/>
    <col min="6" max="6" width="17" style="7" bestFit="1" customWidth="1"/>
    <col min="7" max="7" width="10.42578125" style="7" bestFit="1" customWidth="1"/>
    <col min="8" max="10" width="9.5703125" style="7"/>
    <col min="11" max="11" width="22.42578125" style="7" customWidth="1"/>
    <col min="12" max="15" width="10.42578125" style="7" bestFit="1" customWidth="1"/>
    <col min="16" max="16384" width="9.5703125" style="7"/>
  </cols>
  <sheetData>
    <row r="1" spans="1:9" ht="15.75" x14ac:dyDescent="0.2">
      <c r="A1" s="22" t="s">
        <v>59</v>
      </c>
    </row>
    <row r="3" spans="1:9" ht="15" x14ac:dyDescent="0.25">
      <c r="A3" s="26" t="s">
        <v>9</v>
      </c>
      <c r="B3" s="25"/>
      <c r="C3" s="25"/>
      <c r="D3" s="25"/>
      <c r="E3" s="25"/>
      <c r="F3" s="25"/>
    </row>
    <row r="4" spans="1:9" ht="15" x14ac:dyDescent="0.25">
      <c r="A4" s="27" t="s">
        <v>25</v>
      </c>
      <c r="B4" s="28" t="s">
        <v>0</v>
      </c>
      <c r="C4" s="28" t="s">
        <v>42</v>
      </c>
      <c r="D4" s="28" t="s">
        <v>43</v>
      </c>
      <c r="E4" s="28" t="s">
        <v>44</v>
      </c>
      <c r="F4" s="25"/>
    </row>
    <row r="5" spans="1:9" ht="15" x14ac:dyDescent="0.25">
      <c r="A5" s="29" t="s">
        <v>29</v>
      </c>
      <c r="B5" s="30">
        <v>0.90068945061480576</v>
      </c>
      <c r="C5" s="30">
        <v>0.73667124484954416</v>
      </c>
      <c r="D5" s="30">
        <v>0.74838564476154634</v>
      </c>
      <c r="E5" s="30">
        <v>0.8311623853318546</v>
      </c>
      <c r="F5" s="25"/>
    </row>
    <row r="6" spans="1:9" ht="15" x14ac:dyDescent="0.25">
      <c r="A6" s="29" t="s">
        <v>30</v>
      </c>
      <c r="B6" s="30">
        <v>0.66282760599649093</v>
      </c>
      <c r="C6" s="30">
        <v>0.52064859310847322</v>
      </c>
      <c r="D6" s="30">
        <v>0.40865120245145525</v>
      </c>
      <c r="E6" s="30">
        <v>0.57658784789770534</v>
      </c>
      <c r="F6" s="25"/>
    </row>
    <row r="7" spans="1:9" ht="15" x14ac:dyDescent="0.25">
      <c r="A7" s="29" t="s">
        <v>31</v>
      </c>
      <c r="B7" s="30">
        <v>0.63096264028604931</v>
      </c>
      <c r="C7" s="30">
        <v>0.5629264160607047</v>
      </c>
      <c r="D7" s="30">
        <v>0.44939655587251937</v>
      </c>
      <c r="E7" s="30">
        <v>0.46084024481222108</v>
      </c>
      <c r="F7" s="25"/>
    </row>
    <row r="8" spans="1:9" ht="15" x14ac:dyDescent="0.25">
      <c r="A8" s="29" t="s">
        <v>32</v>
      </c>
      <c r="B8" s="30">
        <v>0.54109399298025818</v>
      </c>
      <c r="C8" s="30">
        <v>0.40490133703117831</v>
      </c>
      <c r="D8" s="30">
        <v>0.349213989153214</v>
      </c>
      <c r="E8" s="30">
        <v>0.44999949659589383</v>
      </c>
      <c r="F8" s="25"/>
    </row>
    <row r="9" spans="1:9" ht="15" x14ac:dyDescent="0.25">
      <c r="A9" s="29" t="s">
        <v>33</v>
      </c>
      <c r="B9" s="30">
        <v>0.46821912374935176</v>
      </c>
      <c r="C9" s="30">
        <v>0.29356345809055451</v>
      </c>
      <c r="D9" s="30">
        <v>0.31132635436936323</v>
      </c>
      <c r="E9" s="30">
        <v>0.33735985024841836</v>
      </c>
      <c r="F9" s="25"/>
    </row>
    <row r="10" spans="1:9" ht="15" x14ac:dyDescent="0.25">
      <c r="A10" s="25"/>
      <c r="B10" s="25"/>
      <c r="C10" s="25"/>
      <c r="D10" s="25"/>
      <c r="E10" s="25"/>
      <c r="F10" s="25"/>
    </row>
    <row r="11" spans="1:9" ht="15" x14ac:dyDescent="0.25">
      <c r="A11" s="25"/>
      <c r="B11" s="25"/>
      <c r="C11" s="25"/>
      <c r="D11" s="25"/>
      <c r="E11" s="25"/>
      <c r="F11" s="25"/>
    </row>
    <row r="12" spans="1:9" ht="15" x14ac:dyDescent="0.25">
      <c r="A12" s="25"/>
      <c r="B12" s="25"/>
      <c r="C12" s="25"/>
      <c r="D12" s="25"/>
      <c r="E12" s="25"/>
      <c r="F12" s="25"/>
    </row>
    <row r="13" spans="1:9" ht="15" x14ac:dyDescent="0.25">
      <c r="A13" s="26" t="s">
        <v>7</v>
      </c>
      <c r="B13" s="25"/>
      <c r="C13" s="25"/>
      <c r="D13" s="25"/>
      <c r="E13" s="25"/>
      <c r="F13" s="25"/>
      <c r="I13" s="7" t="s">
        <v>14</v>
      </c>
    </row>
    <row r="14" spans="1:9" ht="15" x14ac:dyDescent="0.25">
      <c r="A14" s="27" t="s">
        <v>25</v>
      </c>
      <c r="B14" s="28" t="s">
        <v>0</v>
      </c>
      <c r="C14" s="28" t="s">
        <v>42</v>
      </c>
      <c r="D14" s="28" t="s">
        <v>43</v>
      </c>
      <c r="E14" s="28" t="s">
        <v>44</v>
      </c>
      <c r="F14" s="28" t="s">
        <v>45</v>
      </c>
    </row>
    <row r="15" spans="1:9" ht="15" x14ac:dyDescent="0.25">
      <c r="A15" s="29" t="s">
        <v>29</v>
      </c>
      <c r="B15" s="30">
        <v>0.80973623821050555</v>
      </c>
      <c r="C15" s="30">
        <v>0.85796336264559514</v>
      </c>
      <c r="D15" s="30">
        <v>0.62274425914464449</v>
      </c>
      <c r="E15" s="30">
        <v>0.72105112915541225</v>
      </c>
      <c r="F15" s="30">
        <v>0.86884411353615953</v>
      </c>
    </row>
    <row r="16" spans="1:9" ht="15" x14ac:dyDescent="0.25">
      <c r="A16" s="29" t="s">
        <v>30</v>
      </c>
      <c r="B16" s="30">
        <v>0.77053709197092068</v>
      </c>
      <c r="C16" s="30">
        <v>0.77422096266274398</v>
      </c>
      <c r="D16" s="30">
        <v>0.5706051352202347</v>
      </c>
      <c r="E16" s="30">
        <v>0.71086173028484223</v>
      </c>
      <c r="F16" s="30">
        <v>0.77948572757153001</v>
      </c>
    </row>
    <row r="17" spans="1:11" ht="15" x14ac:dyDescent="0.25">
      <c r="A17" s="29" t="s">
        <v>31</v>
      </c>
      <c r="B17" s="30">
        <v>0.90553539364129709</v>
      </c>
      <c r="C17" s="30">
        <v>0.84942574510949287</v>
      </c>
      <c r="D17" s="30">
        <v>0.63233674675867768</v>
      </c>
      <c r="E17" s="30">
        <v>0.74235771653851512</v>
      </c>
      <c r="F17" s="30">
        <v>0.75743382311826146</v>
      </c>
    </row>
    <row r="18" spans="1:11" ht="15" x14ac:dyDescent="0.25">
      <c r="A18" s="29" t="s">
        <v>32</v>
      </c>
      <c r="B18" s="30">
        <v>0.88912158470934433</v>
      </c>
      <c r="C18" s="30">
        <v>0.87770932463028162</v>
      </c>
      <c r="D18" s="30">
        <v>0.54211314506641783</v>
      </c>
      <c r="E18" s="30">
        <v>0.63122497479696393</v>
      </c>
      <c r="F18" s="30">
        <v>0.78211993480111464</v>
      </c>
    </row>
    <row r="19" spans="1:11" ht="15" x14ac:dyDescent="0.25">
      <c r="A19" s="29" t="s">
        <v>33</v>
      </c>
      <c r="B19" s="30">
        <v>0.78240728342415045</v>
      </c>
      <c r="C19" s="30">
        <v>0.83225734583248123</v>
      </c>
      <c r="D19" s="30">
        <v>0.53509217157234312</v>
      </c>
      <c r="E19" s="30">
        <v>0.56097385060464966</v>
      </c>
      <c r="F19" s="30">
        <v>0.72367254193954289</v>
      </c>
    </row>
    <row r="27" spans="1:11" ht="15" x14ac:dyDescent="0.25">
      <c r="J27" s="25" t="s">
        <v>47</v>
      </c>
      <c r="K27" s="25" t="s">
        <v>60</v>
      </c>
    </row>
    <row r="28" spans="1:11" ht="15" x14ac:dyDescent="0.25">
      <c r="J28" s="25" t="s">
        <v>52</v>
      </c>
      <c r="K28" s="25" t="s">
        <v>53</v>
      </c>
    </row>
  </sheetData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1F8E1C-31D8-4493-8F20-FE07C7722E8F}">
  <dimension ref="A1:L31"/>
  <sheetViews>
    <sheetView workbookViewId="0">
      <selection activeCell="S19" sqref="S19"/>
    </sheetView>
  </sheetViews>
  <sheetFormatPr defaultColWidth="9.140625" defaultRowHeight="14.25" x14ac:dyDescent="0.2"/>
  <cols>
    <col min="1" max="1" width="18.7109375" style="7" customWidth="1"/>
    <col min="2" max="2" width="16.85546875" style="7" bestFit="1" customWidth="1"/>
    <col min="3" max="3" width="15.85546875" style="7" bestFit="1" customWidth="1"/>
    <col min="4" max="4" width="14.7109375" style="7" bestFit="1" customWidth="1"/>
    <col min="5" max="5" width="15.5703125" style="7" bestFit="1" customWidth="1"/>
    <col min="6" max="6" width="15.42578125" style="7" bestFit="1" customWidth="1"/>
    <col min="7" max="7" width="15.5703125" style="7" customWidth="1"/>
    <col min="8" max="8" width="14.28515625" style="7" bestFit="1" customWidth="1"/>
    <col min="9" max="9" width="16.7109375" style="7" customWidth="1"/>
    <col min="10" max="16384" width="9.140625" style="7"/>
  </cols>
  <sheetData>
    <row r="1" spans="1:8" ht="15.75" x14ac:dyDescent="0.2">
      <c r="A1" s="22" t="s">
        <v>61</v>
      </c>
    </row>
    <row r="4" spans="1:8" ht="15" x14ac:dyDescent="0.25">
      <c r="A4" s="36" t="s">
        <v>12</v>
      </c>
      <c r="B4" s="37"/>
      <c r="C4" s="37"/>
      <c r="D4" s="37"/>
      <c r="E4" s="37"/>
      <c r="F4" s="37"/>
      <c r="G4" s="38"/>
      <c r="H4" s="37"/>
    </row>
    <row r="5" spans="1:8" ht="15" x14ac:dyDescent="0.2">
      <c r="A5" s="39" t="s">
        <v>25</v>
      </c>
      <c r="B5" s="39" t="s">
        <v>0</v>
      </c>
      <c r="C5" s="39" t="s">
        <v>42</v>
      </c>
      <c r="D5" s="39" t="s">
        <v>43</v>
      </c>
      <c r="E5" s="39" t="s">
        <v>44</v>
      </c>
      <c r="F5" s="39" t="s">
        <v>45</v>
      </c>
      <c r="G5" s="39" t="s">
        <v>10</v>
      </c>
      <c r="H5" s="39" t="s">
        <v>11</v>
      </c>
    </row>
    <row r="6" spans="1:8" ht="15" x14ac:dyDescent="0.25">
      <c r="A6" s="29">
        <v>2020</v>
      </c>
      <c r="B6" s="40">
        <v>144.11926040868562</v>
      </c>
      <c r="C6" s="40">
        <v>64.247204644043009</v>
      </c>
      <c r="D6" s="40">
        <v>90.844518480015722</v>
      </c>
      <c r="E6" s="40">
        <v>159.36127902255262</v>
      </c>
      <c r="F6" s="40">
        <v>82.334049745667556</v>
      </c>
      <c r="G6" s="41">
        <v>236.2538042852749</v>
      </c>
      <c r="H6" s="40">
        <v>296.48147046127394</v>
      </c>
    </row>
    <row r="7" spans="1:8" ht="15" x14ac:dyDescent="0.25">
      <c r="A7" s="29">
        <v>2021</v>
      </c>
      <c r="B7" s="40">
        <v>164.34558911546276</v>
      </c>
      <c r="C7" s="40">
        <v>114.09402897560274</v>
      </c>
      <c r="D7" s="40">
        <v>70.837836180808637</v>
      </c>
      <c r="E7" s="40">
        <v>110.16943435120329</v>
      </c>
      <c r="F7" s="40">
        <v>62.437071375666342</v>
      </c>
      <c r="G7" s="41">
        <v>236.2538042852749</v>
      </c>
      <c r="H7" s="40">
        <v>296.48147046127394</v>
      </c>
    </row>
    <row r="8" spans="1:8" ht="15" x14ac:dyDescent="0.25">
      <c r="A8" s="29">
        <v>2022</v>
      </c>
      <c r="B8" s="40">
        <v>240.30074112019975</v>
      </c>
      <c r="C8" s="40">
        <v>283.05536501779011</v>
      </c>
      <c r="D8" s="40">
        <v>172.48989954638938</v>
      </c>
      <c r="E8" s="40">
        <v>244.24232373243916</v>
      </c>
      <c r="F8" s="40">
        <v>281.01092866635844</v>
      </c>
      <c r="G8" s="41">
        <v>236.2538042852749</v>
      </c>
      <c r="H8" s="40">
        <v>296.48147046127394</v>
      </c>
    </row>
    <row r="9" spans="1:8" ht="15" x14ac:dyDescent="0.25">
      <c r="A9" s="29">
        <v>2023</v>
      </c>
      <c r="B9" s="40">
        <v>258.73446044546222</v>
      </c>
      <c r="C9" s="40">
        <v>239.90493057345546</v>
      </c>
      <c r="D9" s="40">
        <v>248.76919280896522</v>
      </c>
      <c r="E9" s="40">
        <v>295.3126575465044</v>
      </c>
      <c r="F9" s="40">
        <v>158.26932482638364</v>
      </c>
      <c r="G9" s="41">
        <v>236.2538042852749</v>
      </c>
      <c r="H9" s="40">
        <v>296.48147046127394</v>
      </c>
    </row>
    <row r="10" spans="1:8" ht="15" x14ac:dyDescent="0.25">
      <c r="A10" s="29">
        <v>2024</v>
      </c>
      <c r="B10" s="40">
        <v>301.28384188973223</v>
      </c>
      <c r="C10" s="40">
        <v>185.0442589733434</v>
      </c>
      <c r="D10" s="40">
        <v>174.56449495327882</v>
      </c>
      <c r="E10" s="40">
        <v>248.90418304114888</v>
      </c>
      <c r="F10" s="40">
        <v>156.48447051355635</v>
      </c>
      <c r="G10" s="41">
        <v>236.2538042852749</v>
      </c>
      <c r="H10" s="40">
        <v>296.48147046127394</v>
      </c>
    </row>
    <row r="11" spans="1:8" ht="15" x14ac:dyDescent="0.25">
      <c r="A11" s="25"/>
      <c r="B11" s="25"/>
      <c r="C11" s="25"/>
      <c r="D11" s="25"/>
      <c r="E11" s="25"/>
      <c r="F11" s="25"/>
      <c r="G11" s="25"/>
      <c r="H11" s="25"/>
    </row>
    <row r="12" spans="1:8" ht="15" x14ac:dyDescent="0.25">
      <c r="A12" s="37"/>
      <c r="B12" s="37"/>
      <c r="C12" s="25"/>
      <c r="D12" s="25"/>
      <c r="E12" s="25"/>
      <c r="F12" s="25"/>
      <c r="G12" s="25"/>
      <c r="H12" s="25"/>
    </row>
    <row r="13" spans="1:8" ht="15" x14ac:dyDescent="0.25">
      <c r="A13" s="42" t="s">
        <v>13</v>
      </c>
      <c r="B13" s="43"/>
      <c r="C13" s="43"/>
      <c r="D13" s="43"/>
      <c r="E13" s="43"/>
      <c r="F13" s="43"/>
      <c r="G13" s="43"/>
      <c r="H13" s="43"/>
    </row>
    <row r="14" spans="1:8" ht="15" x14ac:dyDescent="0.2">
      <c r="A14" s="39" t="s">
        <v>25</v>
      </c>
      <c r="B14" s="39" t="s">
        <v>0</v>
      </c>
      <c r="C14" s="44" t="s">
        <v>42</v>
      </c>
      <c r="D14" s="39" t="s">
        <v>43</v>
      </c>
      <c r="E14" s="39" t="s">
        <v>44</v>
      </c>
      <c r="F14" s="39" t="s">
        <v>45</v>
      </c>
      <c r="G14" s="39" t="s">
        <v>10</v>
      </c>
      <c r="H14" s="39" t="s">
        <v>11</v>
      </c>
    </row>
    <row r="15" spans="1:8" ht="15" x14ac:dyDescent="0.25">
      <c r="A15" s="45">
        <v>2020</v>
      </c>
      <c r="B15" s="46">
        <v>144.11926040868562</v>
      </c>
      <c r="C15" s="40">
        <v>64.247204644043009</v>
      </c>
      <c r="D15" s="40">
        <v>90.844518480015722</v>
      </c>
      <c r="E15" s="40">
        <v>159.36127902255262</v>
      </c>
      <c r="F15" s="40">
        <v>82.334049745667556</v>
      </c>
      <c r="G15" s="41">
        <v>204.17465967772591</v>
      </c>
      <c r="H15" s="41">
        <v>269.17713182083116</v>
      </c>
    </row>
    <row r="16" spans="1:8" ht="15" x14ac:dyDescent="0.25">
      <c r="A16" s="29">
        <v>2021</v>
      </c>
      <c r="B16" s="40">
        <v>164.34558911546276</v>
      </c>
      <c r="C16" s="40">
        <v>114.09402897560274</v>
      </c>
      <c r="D16" s="40">
        <v>70.837836180808637</v>
      </c>
      <c r="E16" s="40">
        <v>110.16943435120329</v>
      </c>
      <c r="F16" s="40">
        <v>62.437071375666342</v>
      </c>
      <c r="G16" s="41">
        <v>204.17465967772591</v>
      </c>
      <c r="H16" s="41">
        <v>269.17713182083116</v>
      </c>
    </row>
    <row r="17" spans="1:12" ht="15" x14ac:dyDescent="0.25">
      <c r="A17" s="29">
        <v>2022</v>
      </c>
      <c r="B17" s="40">
        <v>240.30074112019975</v>
      </c>
      <c r="C17" s="40">
        <v>283.05536501779011</v>
      </c>
      <c r="D17" s="40">
        <v>172.48989954638938</v>
      </c>
      <c r="E17" s="40">
        <v>244.24232373243916</v>
      </c>
      <c r="F17" s="40">
        <v>281.01092866635844</v>
      </c>
      <c r="G17" s="41">
        <v>204.17465967772591</v>
      </c>
      <c r="H17" s="41">
        <v>269.17713182083116</v>
      </c>
    </row>
    <row r="18" spans="1:12" ht="15" x14ac:dyDescent="0.25">
      <c r="A18" s="29">
        <v>2023</v>
      </c>
      <c r="B18" s="40">
        <v>258.73446044546222</v>
      </c>
      <c r="C18" s="40">
        <v>239.90493057345546</v>
      </c>
      <c r="D18" s="40">
        <v>248.76919280896522</v>
      </c>
      <c r="E18" s="40">
        <v>295.3126575465044</v>
      </c>
      <c r="F18" s="40">
        <v>158.26932482638364</v>
      </c>
      <c r="G18" s="41">
        <v>204.17465967772591</v>
      </c>
      <c r="H18" s="41">
        <v>269.17713182083116</v>
      </c>
    </row>
    <row r="19" spans="1:12" ht="15" x14ac:dyDescent="0.25">
      <c r="A19" s="29">
        <v>2024</v>
      </c>
      <c r="B19" s="40">
        <v>301.28384188973223</v>
      </c>
      <c r="C19" s="40">
        <v>185.0442589733434</v>
      </c>
      <c r="D19" s="40">
        <v>174.56449495327882</v>
      </c>
      <c r="E19" s="40">
        <v>248.90418304114888</v>
      </c>
      <c r="F19" s="40">
        <v>156.48447051355635</v>
      </c>
      <c r="G19" s="41">
        <v>204.17465967772591</v>
      </c>
      <c r="H19" s="41">
        <v>269.17713182083116</v>
      </c>
    </row>
    <row r="30" spans="1:12" ht="15" x14ac:dyDescent="0.25">
      <c r="K30" s="25" t="s">
        <v>47</v>
      </c>
      <c r="L30" s="25" t="s">
        <v>62</v>
      </c>
    </row>
    <row r="31" spans="1:12" ht="15" x14ac:dyDescent="0.25">
      <c r="K31" s="25" t="s">
        <v>52</v>
      </c>
      <c r="L31" s="25" t="s">
        <v>58</v>
      </c>
    </row>
  </sheetData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F2D9CF-1C80-40F3-9E34-17C36D9436C6}">
  <dimension ref="A1:H28"/>
  <sheetViews>
    <sheetView workbookViewId="0">
      <selection activeCell="S19" sqref="S19"/>
    </sheetView>
  </sheetViews>
  <sheetFormatPr defaultColWidth="9.140625" defaultRowHeight="14.25" x14ac:dyDescent="0.2"/>
  <cols>
    <col min="1" max="1" width="19.28515625" style="7" customWidth="1"/>
    <col min="2" max="2" width="30.42578125" style="7" customWidth="1"/>
    <col min="3" max="3" width="27.28515625" style="7" customWidth="1"/>
    <col min="4" max="4" width="27" style="7" customWidth="1"/>
    <col min="5" max="5" width="20.85546875" style="7" bestFit="1" customWidth="1"/>
    <col min="6" max="6" width="12.28515625" style="7" customWidth="1"/>
    <col min="7" max="16384" width="9.140625" style="7"/>
  </cols>
  <sheetData>
    <row r="1" spans="1:5" ht="15.75" x14ac:dyDescent="0.2">
      <c r="A1" s="22" t="s">
        <v>63</v>
      </c>
    </row>
    <row r="3" spans="1:5" x14ac:dyDescent="0.2">
      <c r="A3" s="12"/>
      <c r="B3" s="12"/>
      <c r="C3" s="12"/>
      <c r="D3" s="12"/>
      <c r="E3" s="12"/>
    </row>
    <row r="4" spans="1:5" ht="15" x14ac:dyDescent="0.25">
      <c r="A4" s="39" t="s">
        <v>25</v>
      </c>
      <c r="B4" s="39" t="s">
        <v>0</v>
      </c>
      <c r="C4" s="39" t="s">
        <v>42</v>
      </c>
      <c r="D4" s="28" t="s">
        <v>39</v>
      </c>
      <c r="E4" s="28" t="s">
        <v>40</v>
      </c>
    </row>
    <row r="5" spans="1:5" ht="15" x14ac:dyDescent="0.25">
      <c r="A5" s="29">
        <v>2020</v>
      </c>
      <c r="B5" s="40">
        <v>75.900000000000006</v>
      </c>
      <c r="C5" s="40">
        <v>55.8</v>
      </c>
      <c r="D5" s="40">
        <v>106.67092053918444</v>
      </c>
      <c r="E5" s="40">
        <v>210.58966120077361</v>
      </c>
    </row>
    <row r="6" spans="1:5" ht="15" x14ac:dyDescent="0.25">
      <c r="A6" s="29">
        <v>2021</v>
      </c>
      <c r="B6" s="40">
        <v>69.5</v>
      </c>
      <c r="C6" s="40">
        <v>61</v>
      </c>
      <c r="D6" s="40">
        <v>106.67092053918444</v>
      </c>
      <c r="E6" s="40">
        <v>210.58966120077361</v>
      </c>
    </row>
    <row r="7" spans="1:5" ht="15" x14ac:dyDescent="0.25">
      <c r="A7" s="29">
        <v>2022</v>
      </c>
      <c r="B7" s="40">
        <v>139</v>
      </c>
      <c r="C7" s="40">
        <v>168.5</v>
      </c>
      <c r="D7" s="40">
        <v>106.67092053918444</v>
      </c>
      <c r="E7" s="40">
        <v>210.58966120077361</v>
      </c>
    </row>
    <row r="8" spans="1:5" ht="15" x14ac:dyDescent="0.25">
      <c r="A8" s="29">
        <v>2023</v>
      </c>
      <c r="B8" s="40">
        <v>161.1</v>
      </c>
      <c r="C8" s="40">
        <v>155.4</v>
      </c>
      <c r="D8" s="40">
        <v>106.67092053918444</v>
      </c>
      <c r="E8" s="40">
        <v>210.58966120077361</v>
      </c>
    </row>
    <row r="9" spans="1:5" ht="15" x14ac:dyDescent="0.25">
      <c r="A9" s="29">
        <v>2024</v>
      </c>
      <c r="B9" s="40">
        <v>113.7</v>
      </c>
      <c r="C9" s="40">
        <v>100</v>
      </c>
      <c r="D9" s="40">
        <v>106.67092053918444</v>
      </c>
      <c r="E9" s="40">
        <v>210.58966120077361</v>
      </c>
    </row>
    <row r="27" spans="7:8" ht="15" x14ac:dyDescent="0.25">
      <c r="G27" s="25" t="s">
        <v>47</v>
      </c>
      <c r="H27" s="25" t="s">
        <v>62</v>
      </c>
    </row>
    <row r="28" spans="7:8" ht="15" x14ac:dyDescent="0.25">
      <c r="G28" s="25" t="s">
        <v>52</v>
      </c>
      <c r="H28" s="25" t="s">
        <v>58</v>
      </c>
    </row>
  </sheetData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AC0816-B86E-43AB-98E1-FC39869D2888}">
  <dimension ref="A1:H27"/>
  <sheetViews>
    <sheetView workbookViewId="0">
      <selection activeCell="S19" sqref="S19"/>
    </sheetView>
  </sheetViews>
  <sheetFormatPr defaultColWidth="9.140625" defaultRowHeight="14.25" x14ac:dyDescent="0.2"/>
  <cols>
    <col min="1" max="1" width="19.28515625" style="7" customWidth="1"/>
    <col min="2" max="2" width="30.42578125" style="7" customWidth="1"/>
    <col min="3" max="3" width="27.28515625" style="7" customWidth="1"/>
    <col min="4" max="4" width="27.42578125" style="7" customWidth="1"/>
    <col min="5" max="5" width="28" style="7" customWidth="1"/>
    <col min="6" max="16384" width="9.140625" style="7"/>
  </cols>
  <sheetData>
    <row r="1" spans="1:5" ht="15.75" x14ac:dyDescent="0.2">
      <c r="A1" s="22" t="s">
        <v>64</v>
      </c>
    </row>
    <row r="4" spans="1:5" ht="15" x14ac:dyDescent="0.25">
      <c r="A4" s="48" t="s">
        <v>25</v>
      </c>
      <c r="B4" s="49" t="s">
        <v>0</v>
      </c>
      <c r="C4" s="49" t="s">
        <v>42</v>
      </c>
      <c r="D4" s="48" t="s">
        <v>37</v>
      </c>
      <c r="E4" s="48" t="s">
        <v>38</v>
      </c>
    </row>
    <row r="5" spans="1:5" ht="15" x14ac:dyDescent="0.25">
      <c r="A5" s="50">
        <v>2020</v>
      </c>
      <c r="B5" s="51">
        <v>75.900000000000006</v>
      </c>
      <c r="C5" s="51">
        <v>55.8</v>
      </c>
      <c r="D5" s="51">
        <v>193.08230663458653</v>
      </c>
      <c r="E5" s="51">
        <v>364.1360800239845</v>
      </c>
    </row>
    <row r="6" spans="1:5" ht="15" x14ac:dyDescent="0.25">
      <c r="A6" s="50">
        <v>2021</v>
      </c>
      <c r="B6" s="51">
        <v>69.5</v>
      </c>
      <c r="C6" s="51">
        <v>61</v>
      </c>
      <c r="D6" s="51">
        <v>193.08230663458653</v>
      </c>
      <c r="E6" s="51">
        <v>364.1360800239845</v>
      </c>
    </row>
    <row r="7" spans="1:5" ht="15" x14ac:dyDescent="0.25">
      <c r="A7" s="50">
        <v>2022</v>
      </c>
      <c r="B7" s="51">
        <v>139</v>
      </c>
      <c r="C7" s="51">
        <v>168.5</v>
      </c>
      <c r="D7" s="51">
        <v>193.08230663458653</v>
      </c>
      <c r="E7" s="51">
        <v>364.1360800239845</v>
      </c>
    </row>
    <row r="8" spans="1:5" ht="15" x14ac:dyDescent="0.25">
      <c r="A8" s="50">
        <v>2023</v>
      </c>
      <c r="B8" s="51">
        <v>161.1</v>
      </c>
      <c r="C8" s="51">
        <v>155.4</v>
      </c>
      <c r="D8" s="51">
        <v>193.08230663458653</v>
      </c>
      <c r="E8" s="51">
        <v>364.1360800239845</v>
      </c>
    </row>
    <row r="9" spans="1:5" ht="15" x14ac:dyDescent="0.25">
      <c r="A9" s="50">
        <v>2024</v>
      </c>
      <c r="B9" s="51">
        <v>113.7</v>
      </c>
      <c r="C9" s="51">
        <v>100</v>
      </c>
      <c r="D9" s="51">
        <v>193.08230663458653</v>
      </c>
      <c r="E9" s="51">
        <v>364.1360800239845</v>
      </c>
    </row>
    <row r="10" spans="1:5" x14ac:dyDescent="0.2">
      <c r="D10" s="13"/>
      <c r="E10" s="13"/>
    </row>
    <row r="26" spans="7:8" ht="15" x14ac:dyDescent="0.25">
      <c r="G26" s="47" t="s">
        <v>47</v>
      </c>
      <c r="H26" s="47" t="s">
        <v>62</v>
      </c>
    </row>
    <row r="27" spans="7:8" ht="15" x14ac:dyDescent="0.25">
      <c r="G27" s="47" t="s">
        <v>52</v>
      </c>
      <c r="H27" s="47" t="s">
        <v>58</v>
      </c>
    </row>
  </sheetData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E59EB8-BB71-49F4-86C8-44C7B32E2F63}">
  <dimension ref="A1:P25"/>
  <sheetViews>
    <sheetView workbookViewId="0">
      <selection activeCell="S19" sqref="S19"/>
    </sheetView>
  </sheetViews>
  <sheetFormatPr defaultColWidth="19.5703125" defaultRowHeight="14.25" x14ac:dyDescent="0.2"/>
  <cols>
    <col min="1" max="6" width="19.5703125" style="7"/>
    <col min="7" max="7" width="23.5703125" style="12" customWidth="1"/>
    <col min="8" max="10" width="19.5703125" style="12"/>
    <col min="11" max="11" width="26.85546875" style="12" customWidth="1"/>
    <col min="12" max="12" width="24.85546875" style="12" customWidth="1"/>
    <col min="13" max="13" width="24.42578125" style="12" customWidth="1"/>
    <col min="14" max="16" width="19.5703125" style="12"/>
    <col min="17" max="16384" width="19.5703125" style="7"/>
  </cols>
  <sheetData>
    <row r="1" spans="1:13" ht="15.75" x14ac:dyDescent="0.2">
      <c r="A1" s="22" t="s">
        <v>65</v>
      </c>
    </row>
    <row r="4" spans="1:13" ht="15" x14ac:dyDescent="0.2">
      <c r="A4" s="39" t="s">
        <v>25</v>
      </c>
      <c r="B4" s="39" t="s">
        <v>0</v>
      </c>
      <c r="C4" s="39" t="s">
        <v>42</v>
      </c>
      <c r="D4" s="39" t="s">
        <v>43</v>
      </c>
      <c r="E4" s="39" t="s">
        <v>44</v>
      </c>
      <c r="F4" s="39" t="s">
        <v>41</v>
      </c>
      <c r="G4" s="14"/>
      <c r="H4" s="14"/>
      <c r="I4" s="14"/>
      <c r="J4" s="14"/>
      <c r="K4" s="14"/>
      <c r="L4" s="14"/>
      <c r="M4" s="14"/>
    </row>
    <row r="5" spans="1:13" ht="15" x14ac:dyDescent="0.25">
      <c r="A5" s="29">
        <v>2020</v>
      </c>
      <c r="B5" s="40">
        <v>0</v>
      </c>
      <c r="C5" s="40">
        <v>0</v>
      </c>
      <c r="D5" s="40">
        <v>0</v>
      </c>
      <c r="E5" s="40">
        <v>0</v>
      </c>
      <c r="F5" s="40">
        <v>245.39566291943407</v>
      </c>
      <c r="K5" s="15"/>
      <c r="L5" s="15"/>
    </row>
    <row r="6" spans="1:13" ht="15" x14ac:dyDescent="0.25">
      <c r="A6" s="29">
        <v>2021</v>
      </c>
      <c r="B6" s="40">
        <v>0</v>
      </c>
      <c r="C6" s="40">
        <v>0</v>
      </c>
      <c r="D6" s="40">
        <v>85.312175243722692</v>
      </c>
      <c r="E6" s="40">
        <v>81.729546407892784</v>
      </c>
      <c r="F6" s="40">
        <v>245.39566291943407</v>
      </c>
      <c r="K6" s="15"/>
      <c r="L6" s="15"/>
    </row>
    <row r="7" spans="1:13" ht="15" x14ac:dyDescent="0.25">
      <c r="A7" s="29">
        <v>2022</v>
      </c>
      <c r="B7" s="40">
        <v>369.46849178419836</v>
      </c>
      <c r="C7" s="40">
        <v>966.96557197077368</v>
      </c>
      <c r="D7" s="40">
        <v>215.82517744162882</v>
      </c>
      <c r="E7" s="40">
        <v>217.00200394458614</v>
      </c>
      <c r="F7" s="40">
        <v>245.39566291943407</v>
      </c>
      <c r="K7" s="15"/>
      <c r="L7" s="15"/>
    </row>
    <row r="8" spans="1:13" ht="15" x14ac:dyDescent="0.25">
      <c r="A8" s="29">
        <v>2023</v>
      </c>
      <c r="B8" s="40">
        <v>282.06396535753515</v>
      </c>
      <c r="C8" s="40">
        <v>278.74258271168804</v>
      </c>
      <c r="D8" s="40">
        <v>293.17180206864913</v>
      </c>
      <c r="E8" s="40">
        <v>201.67572635822231</v>
      </c>
      <c r="F8" s="40">
        <v>245.39566291943407</v>
      </c>
      <c r="K8" s="15"/>
      <c r="L8" s="15"/>
    </row>
    <row r="9" spans="1:13" ht="15" x14ac:dyDescent="0.25">
      <c r="A9" s="29">
        <v>2024</v>
      </c>
      <c r="B9" s="40">
        <v>278.4940187050193</v>
      </c>
      <c r="C9" s="40">
        <v>283.27537038624007</v>
      </c>
      <c r="D9" s="40">
        <v>191.55982934864653</v>
      </c>
      <c r="E9" s="40">
        <v>144.87583920172108</v>
      </c>
      <c r="F9" s="40">
        <v>245.39566291943407</v>
      </c>
      <c r="K9" s="15"/>
      <c r="L9" s="15"/>
    </row>
    <row r="24" spans="8:9" x14ac:dyDescent="0.2">
      <c r="H24" s="7" t="s">
        <v>47</v>
      </c>
      <c r="I24" s="7" t="s">
        <v>62</v>
      </c>
    </row>
    <row r="25" spans="8:9" x14ac:dyDescent="0.2">
      <c r="H25" s="7" t="s">
        <v>52</v>
      </c>
      <c r="I25" s="7" t="s">
        <v>58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Contents</vt:lpstr>
      <vt:lpstr>Figure 6.1</vt:lpstr>
      <vt:lpstr>Figure 6.2</vt:lpstr>
      <vt:lpstr>Figure 6.3</vt:lpstr>
      <vt:lpstr>Figure 6.4</vt:lpstr>
      <vt:lpstr>Figure 6.5</vt:lpstr>
      <vt:lpstr>Figure 6.6</vt:lpstr>
      <vt:lpstr>Figure 6.7</vt:lpstr>
      <vt:lpstr>Figure 6.8</vt:lpstr>
      <vt:lpstr>Figure 6.9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2024-12-19T00:58:58Z</dcterms:created>
  <dcterms:modified xsi:type="dcterms:W3CDTF">2024-12-19T01:01:24Z</dcterms:modified>
</cp:coreProperties>
</file>